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danoffc\Desktop\Cold Hardiness Model\Bud Hardiness Variety Data - 2018 work\Bud Hardiness Model for Chardonnay\"/>
    </mc:Choice>
  </mc:AlternateContent>
  <bookViews>
    <workbookView xWindow="480" yWindow="75" windowWidth="27795" windowHeight="13860" activeTab="1"/>
  </bookViews>
  <sheets>
    <sheet name="Env Canada Penticton Weather" sheetId="1" r:id="rId1"/>
    <sheet name="Env Canada Penticton GDD" sheetId="7" r:id="rId2"/>
    <sheet name="Penticton Max Min Mean 2 &amp; 3 da" sheetId="6" r:id="rId3"/>
    <sheet name="Penticton Average Temp" sheetId="3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AI12" i="7" l="1"/>
  <c r="Z34" i="7"/>
  <c r="AB33" i="7"/>
  <c r="AC33" i="7" s="1"/>
  <c r="AB32" i="7"/>
  <c r="AC32" i="7" s="1"/>
  <c r="AB31" i="7"/>
  <c r="AC31" i="7" s="1"/>
  <c r="AB30" i="7"/>
  <c r="AC30" i="7" s="1"/>
  <c r="AB29" i="7"/>
  <c r="AC29" i="7" s="1"/>
  <c r="AB28" i="7"/>
  <c r="AC28" i="7" s="1"/>
  <c r="AB27" i="7"/>
  <c r="AC27" i="7" s="1"/>
  <c r="Z23" i="7"/>
  <c r="AB22" i="7"/>
  <c r="AC22" i="7" s="1"/>
  <c r="AB21" i="7"/>
  <c r="AC21" i="7" s="1"/>
  <c r="AB20" i="7"/>
  <c r="AC20" i="7" s="1"/>
  <c r="AB19" i="7"/>
  <c r="AC19" i="7" s="1"/>
  <c r="AB18" i="7"/>
  <c r="AC18" i="7" s="1"/>
  <c r="AB17" i="7"/>
  <c r="AC17" i="7" s="1"/>
  <c r="AB16" i="7"/>
  <c r="AC16" i="7" s="1"/>
  <c r="W9" i="7"/>
  <c r="Z12" i="7"/>
  <c r="AB11" i="7"/>
  <c r="AC11" i="7" s="1"/>
  <c r="AB10" i="7"/>
  <c r="AC10" i="7" s="1"/>
  <c r="AB9" i="7"/>
  <c r="AC9" i="7" s="1"/>
  <c r="AC8" i="7"/>
  <c r="AB8" i="7"/>
  <c r="AB7" i="7"/>
  <c r="AC7" i="7" s="1"/>
  <c r="AB6" i="7"/>
  <c r="AC6" i="7" s="1"/>
  <c r="AB5" i="7"/>
  <c r="AC5" i="7" s="1"/>
  <c r="S1286" i="7" l="1"/>
  <c r="S1072" i="7"/>
  <c r="S858" i="7"/>
  <c r="S644" i="7"/>
  <c r="S430" i="7"/>
  <c r="S216" i="7"/>
  <c r="S2" i="7"/>
  <c r="I2888" i="7"/>
  <c r="H2888" i="7"/>
  <c r="I2887" i="7"/>
  <c r="H2887" i="7"/>
  <c r="I2886" i="7"/>
  <c r="H2886" i="7"/>
  <c r="I2885" i="7"/>
  <c r="H2885" i="7"/>
  <c r="I2884" i="7"/>
  <c r="H2884" i="7"/>
  <c r="I2883" i="7"/>
  <c r="H2883" i="7"/>
  <c r="I2882" i="7"/>
  <c r="H2882" i="7"/>
  <c r="I2881" i="7"/>
  <c r="H2881" i="7"/>
  <c r="I2880" i="7"/>
  <c r="H2880" i="7"/>
  <c r="I2879" i="7"/>
  <c r="H2879" i="7"/>
  <c r="I2878" i="7"/>
  <c r="H2878" i="7"/>
  <c r="I2877" i="7"/>
  <c r="H2877" i="7"/>
  <c r="I2876" i="7"/>
  <c r="H2876" i="7"/>
  <c r="I2875" i="7"/>
  <c r="H2875" i="7"/>
  <c r="I2874" i="7"/>
  <c r="H2874" i="7"/>
  <c r="I2873" i="7"/>
  <c r="H2873" i="7"/>
  <c r="I2872" i="7"/>
  <c r="H2872" i="7"/>
  <c r="I2871" i="7"/>
  <c r="H2871" i="7"/>
  <c r="I2870" i="7"/>
  <c r="H2870" i="7"/>
  <c r="I2869" i="7"/>
  <c r="H2869" i="7"/>
  <c r="I2868" i="7"/>
  <c r="H2868" i="7"/>
  <c r="I2867" i="7"/>
  <c r="H2867" i="7"/>
  <c r="I2866" i="7"/>
  <c r="H2866" i="7"/>
  <c r="I2865" i="7"/>
  <c r="H2865" i="7"/>
  <c r="I2864" i="7"/>
  <c r="H2864" i="7"/>
  <c r="I2863" i="7"/>
  <c r="H2863" i="7"/>
  <c r="I2862" i="7"/>
  <c r="H2862" i="7"/>
  <c r="I2861" i="7"/>
  <c r="H2861" i="7"/>
  <c r="I2860" i="7"/>
  <c r="H2860" i="7"/>
  <c r="I2859" i="7"/>
  <c r="H2859" i="7"/>
  <c r="I2858" i="7"/>
  <c r="H2858" i="7"/>
  <c r="I2857" i="7"/>
  <c r="H2857" i="7"/>
  <c r="I2856" i="7"/>
  <c r="H2856" i="7"/>
  <c r="I2855" i="7"/>
  <c r="H2855" i="7"/>
  <c r="I2854" i="7"/>
  <c r="H2854" i="7"/>
  <c r="I2853" i="7"/>
  <c r="H2853" i="7"/>
  <c r="I2852" i="7"/>
  <c r="H2852" i="7"/>
  <c r="I2851" i="7"/>
  <c r="H2851" i="7"/>
  <c r="I2850" i="7"/>
  <c r="H2850" i="7"/>
  <c r="I2849" i="7"/>
  <c r="H2849" i="7"/>
  <c r="I2848" i="7"/>
  <c r="H2848" i="7"/>
  <c r="I2847" i="7"/>
  <c r="H2847" i="7"/>
  <c r="I2846" i="7"/>
  <c r="H2846" i="7"/>
  <c r="I2845" i="7"/>
  <c r="H2845" i="7"/>
  <c r="I2844" i="7"/>
  <c r="H2844" i="7"/>
  <c r="I2843" i="7"/>
  <c r="H2843" i="7"/>
  <c r="I2842" i="7"/>
  <c r="H2842" i="7"/>
  <c r="I2841" i="7"/>
  <c r="H2841" i="7"/>
  <c r="I2840" i="7"/>
  <c r="H2840" i="7"/>
  <c r="I2839" i="7"/>
  <c r="H2839" i="7"/>
  <c r="I2838" i="7"/>
  <c r="H2838" i="7"/>
  <c r="I2837" i="7"/>
  <c r="H2837" i="7"/>
  <c r="I2836" i="7"/>
  <c r="H2836" i="7"/>
  <c r="I2835" i="7"/>
  <c r="H2835" i="7"/>
  <c r="I2834" i="7"/>
  <c r="H2834" i="7"/>
  <c r="I2833" i="7"/>
  <c r="H2833" i="7"/>
  <c r="I2832" i="7"/>
  <c r="H2832" i="7"/>
  <c r="I2831" i="7"/>
  <c r="H2831" i="7"/>
  <c r="I2830" i="7"/>
  <c r="H2830" i="7"/>
  <c r="I2829" i="7"/>
  <c r="H2829" i="7"/>
  <c r="I2828" i="7"/>
  <c r="H2828" i="7"/>
  <c r="I2827" i="7"/>
  <c r="H2827" i="7"/>
  <c r="I2826" i="7"/>
  <c r="H2826" i="7"/>
  <c r="I2825" i="7"/>
  <c r="H2825" i="7"/>
  <c r="I2824" i="7"/>
  <c r="H2824" i="7"/>
  <c r="I2823" i="7"/>
  <c r="H2823" i="7"/>
  <c r="I2822" i="7"/>
  <c r="H2822" i="7"/>
  <c r="I2821" i="7"/>
  <c r="H2821" i="7"/>
  <c r="I2820" i="7"/>
  <c r="H2820" i="7"/>
  <c r="I2819" i="7"/>
  <c r="H2819" i="7"/>
  <c r="I2818" i="7"/>
  <c r="H2818" i="7"/>
  <c r="I2817" i="7"/>
  <c r="H2817" i="7"/>
  <c r="I2816" i="7"/>
  <c r="H2816" i="7"/>
  <c r="I2815" i="7"/>
  <c r="H2815" i="7"/>
  <c r="I2814" i="7"/>
  <c r="H2814" i="7"/>
  <c r="I2813" i="7"/>
  <c r="H2813" i="7"/>
  <c r="I2812" i="7"/>
  <c r="H2812" i="7"/>
  <c r="I2811" i="7"/>
  <c r="H2811" i="7"/>
  <c r="I2810" i="7"/>
  <c r="H2810" i="7"/>
  <c r="I2809" i="7"/>
  <c r="H2809" i="7"/>
  <c r="I2808" i="7"/>
  <c r="H2808" i="7"/>
  <c r="I2807" i="7"/>
  <c r="H2807" i="7"/>
  <c r="I2806" i="7"/>
  <c r="H2806" i="7"/>
  <c r="I2805" i="7"/>
  <c r="H2805" i="7"/>
  <c r="I2804" i="7"/>
  <c r="H2804" i="7"/>
  <c r="I2803" i="7"/>
  <c r="H2803" i="7"/>
  <c r="I2802" i="7"/>
  <c r="H2802" i="7"/>
  <c r="I2801" i="7"/>
  <c r="H2801" i="7"/>
  <c r="I2800" i="7"/>
  <c r="H2800" i="7"/>
  <c r="I2799" i="7"/>
  <c r="H2799" i="7"/>
  <c r="I2798" i="7"/>
  <c r="H2798" i="7"/>
  <c r="I2797" i="7"/>
  <c r="H2797" i="7"/>
  <c r="I2796" i="7"/>
  <c r="H2796" i="7"/>
  <c r="I2795" i="7"/>
  <c r="H2795" i="7"/>
  <c r="I2794" i="7"/>
  <c r="H2794" i="7"/>
  <c r="I2793" i="7"/>
  <c r="H2793" i="7"/>
  <c r="I2792" i="7"/>
  <c r="H2792" i="7"/>
  <c r="I2791" i="7"/>
  <c r="H2791" i="7"/>
  <c r="I2790" i="7"/>
  <c r="H2790" i="7"/>
  <c r="I2789" i="7"/>
  <c r="H2789" i="7"/>
  <c r="I2788" i="7"/>
  <c r="H2788" i="7"/>
  <c r="I2787" i="7"/>
  <c r="H2787" i="7"/>
  <c r="I2786" i="7"/>
  <c r="H2786" i="7"/>
  <c r="I2785" i="7"/>
  <c r="H2785" i="7"/>
  <c r="I2784" i="7"/>
  <c r="H2784" i="7"/>
  <c r="I2783" i="7"/>
  <c r="H2783" i="7"/>
  <c r="I2782" i="7"/>
  <c r="H2782" i="7"/>
  <c r="I2781" i="7"/>
  <c r="H2781" i="7"/>
  <c r="I2780" i="7"/>
  <c r="H2780" i="7"/>
  <c r="I2779" i="7"/>
  <c r="H2779" i="7"/>
  <c r="I2778" i="7"/>
  <c r="H2778" i="7"/>
  <c r="I2777" i="7"/>
  <c r="H2777" i="7"/>
  <c r="I2776" i="7"/>
  <c r="H2776" i="7"/>
  <c r="I2775" i="7"/>
  <c r="H2775" i="7"/>
  <c r="I2774" i="7"/>
  <c r="H2774" i="7"/>
  <c r="I2773" i="7"/>
  <c r="H2773" i="7"/>
  <c r="I2772" i="7"/>
  <c r="H2772" i="7"/>
  <c r="I2771" i="7"/>
  <c r="H2771" i="7"/>
  <c r="I2770" i="7"/>
  <c r="H2770" i="7"/>
  <c r="I2769" i="7"/>
  <c r="H2769" i="7"/>
  <c r="I2768" i="7"/>
  <c r="H2768" i="7"/>
  <c r="I2767" i="7"/>
  <c r="H2767" i="7"/>
  <c r="I2766" i="7"/>
  <c r="H2766" i="7"/>
  <c r="I2765" i="7"/>
  <c r="H2765" i="7"/>
  <c r="I2764" i="7"/>
  <c r="H2764" i="7"/>
  <c r="I2763" i="7"/>
  <c r="H2763" i="7"/>
  <c r="I2762" i="7"/>
  <c r="H2762" i="7"/>
  <c r="I2761" i="7"/>
  <c r="H2761" i="7"/>
  <c r="I2760" i="7"/>
  <c r="H2760" i="7"/>
  <c r="I2759" i="7"/>
  <c r="H2759" i="7"/>
  <c r="I2758" i="7"/>
  <c r="H2758" i="7"/>
  <c r="I2757" i="7"/>
  <c r="H2757" i="7"/>
  <c r="I2756" i="7"/>
  <c r="H2756" i="7"/>
  <c r="I2755" i="7"/>
  <c r="H2755" i="7"/>
  <c r="I2754" i="7"/>
  <c r="H2754" i="7"/>
  <c r="I2753" i="7"/>
  <c r="H2753" i="7"/>
  <c r="I2752" i="7"/>
  <c r="H2752" i="7"/>
  <c r="I2751" i="7"/>
  <c r="H2751" i="7"/>
  <c r="I2750" i="7"/>
  <c r="H2750" i="7"/>
  <c r="I2749" i="7"/>
  <c r="H2749" i="7"/>
  <c r="I2748" i="7"/>
  <c r="H2748" i="7"/>
  <c r="I2747" i="7"/>
  <c r="H2747" i="7"/>
  <c r="I2746" i="7"/>
  <c r="H2746" i="7"/>
  <c r="I2745" i="7"/>
  <c r="H2745" i="7"/>
  <c r="I2744" i="7"/>
  <c r="H2744" i="7"/>
  <c r="I2743" i="7"/>
  <c r="H2743" i="7"/>
  <c r="I2742" i="7"/>
  <c r="H2742" i="7"/>
  <c r="I2741" i="7"/>
  <c r="H2741" i="7"/>
  <c r="I2740" i="7"/>
  <c r="H2740" i="7"/>
  <c r="I2739" i="7"/>
  <c r="H2739" i="7"/>
  <c r="I2738" i="7"/>
  <c r="H2738" i="7"/>
  <c r="I2737" i="7"/>
  <c r="H2737" i="7"/>
  <c r="I2736" i="7"/>
  <c r="H2736" i="7"/>
  <c r="I2735" i="7"/>
  <c r="H2735" i="7"/>
  <c r="I2734" i="7"/>
  <c r="H2734" i="7"/>
  <c r="I2733" i="7"/>
  <c r="H2733" i="7"/>
  <c r="I2732" i="7"/>
  <c r="H2732" i="7"/>
  <c r="I2731" i="7"/>
  <c r="H2731" i="7"/>
  <c r="I2730" i="7"/>
  <c r="H2730" i="7"/>
  <c r="I2729" i="7"/>
  <c r="H2729" i="7"/>
  <c r="I2728" i="7"/>
  <c r="H2728" i="7"/>
  <c r="I2727" i="7"/>
  <c r="H2727" i="7"/>
  <c r="I2726" i="7"/>
  <c r="H2726" i="7"/>
  <c r="I2725" i="7"/>
  <c r="H2725" i="7"/>
  <c r="I2724" i="7"/>
  <c r="H2724" i="7"/>
  <c r="I2723" i="7"/>
  <c r="H2723" i="7"/>
  <c r="I2722" i="7"/>
  <c r="H2722" i="7"/>
  <c r="I2721" i="7"/>
  <c r="H2721" i="7"/>
  <c r="I2720" i="7"/>
  <c r="H2720" i="7"/>
  <c r="I2719" i="7"/>
  <c r="H2719" i="7"/>
  <c r="I2718" i="7"/>
  <c r="H2718" i="7"/>
  <c r="I2717" i="7"/>
  <c r="H2717" i="7"/>
  <c r="I2716" i="7"/>
  <c r="H2716" i="7"/>
  <c r="I2715" i="7"/>
  <c r="H2715" i="7"/>
  <c r="I2714" i="7"/>
  <c r="H2714" i="7"/>
  <c r="I2713" i="7"/>
  <c r="H2713" i="7"/>
  <c r="I2712" i="7"/>
  <c r="H2712" i="7"/>
  <c r="I2711" i="7"/>
  <c r="H2711" i="7"/>
  <c r="I2710" i="7"/>
  <c r="H2710" i="7"/>
  <c r="I2709" i="7"/>
  <c r="H2709" i="7"/>
  <c r="I2708" i="7"/>
  <c r="H2708" i="7"/>
  <c r="I2707" i="7"/>
  <c r="H2707" i="7"/>
  <c r="I2706" i="7"/>
  <c r="H2706" i="7"/>
  <c r="I2705" i="7"/>
  <c r="H2705" i="7"/>
  <c r="I2704" i="7"/>
  <c r="H2704" i="7"/>
  <c r="I2703" i="7"/>
  <c r="H2703" i="7"/>
  <c r="I2702" i="7"/>
  <c r="H2702" i="7"/>
  <c r="I2701" i="7"/>
  <c r="H2701" i="7"/>
  <c r="I2700" i="7"/>
  <c r="H2700" i="7"/>
  <c r="I2699" i="7"/>
  <c r="H2699" i="7"/>
  <c r="I2698" i="7"/>
  <c r="H2698" i="7"/>
  <c r="I2697" i="7"/>
  <c r="H2697" i="7"/>
  <c r="I2696" i="7"/>
  <c r="H2696" i="7"/>
  <c r="I2695" i="7"/>
  <c r="H2695" i="7"/>
  <c r="I2694" i="7"/>
  <c r="H2694" i="7"/>
  <c r="I2693" i="7"/>
  <c r="H2693" i="7"/>
  <c r="I2692" i="7"/>
  <c r="H2692" i="7"/>
  <c r="I2691" i="7"/>
  <c r="H2691" i="7"/>
  <c r="I2690" i="7"/>
  <c r="H2690" i="7"/>
  <c r="I2689" i="7"/>
  <c r="H2689" i="7"/>
  <c r="I2688" i="7"/>
  <c r="H2688" i="7"/>
  <c r="I2687" i="7"/>
  <c r="H2687" i="7"/>
  <c r="I2686" i="7"/>
  <c r="H2686" i="7"/>
  <c r="I2685" i="7"/>
  <c r="H2685" i="7"/>
  <c r="I2684" i="7"/>
  <c r="H2684" i="7"/>
  <c r="I2683" i="7"/>
  <c r="H2683" i="7"/>
  <c r="I2682" i="7"/>
  <c r="H2682" i="7"/>
  <c r="I2681" i="7"/>
  <c r="H2681" i="7"/>
  <c r="I2680" i="7"/>
  <c r="H2680" i="7"/>
  <c r="I2679" i="7"/>
  <c r="H2679" i="7"/>
  <c r="I2678" i="7"/>
  <c r="H2678" i="7"/>
  <c r="I2677" i="7"/>
  <c r="H2677" i="7"/>
  <c r="I2676" i="7"/>
  <c r="H2676" i="7"/>
  <c r="I2675" i="7"/>
  <c r="H2675" i="7"/>
  <c r="I2523" i="7"/>
  <c r="H2523" i="7"/>
  <c r="I2522" i="7"/>
  <c r="H2522" i="7"/>
  <c r="I2521" i="7"/>
  <c r="H2521" i="7"/>
  <c r="I2520" i="7"/>
  <c r="H2520" i="7"/>
  <c r="I2519" i="7"/>
  <c r="H2519" i="7"/>
  <c r="I2518" i="7"/>
  <c r="H2518" i="7"/>
  <c r="I2517" i="7"/>
  <c r="H2517" i="7"/>
  <c r="I2516" i="7"/>
  <c r="H2516" i="7"/>
  <c r="I2515" i="7"/>
  <c r="H2515" i="7"/>
  <c r="I2514" i="7"/>
  <c r="H2514" i="7"/>
  <c r="I2513" i="7"/>
  <c r="H2513" i="7"/>
  <c r="I2512" i="7"/>
  <c r="H2512" i="7"/>
  <c r="I2511" i="7"/>
  <c r="H2511" i="7"/>
  <c r="I2510" i="7"/>
  <c r="H2510" i="7"/>
  <c r="I2509" i="7"/>
  <c r="H2509" i="7"/>
  <c r="I2508" i="7"/>
  <c r="H2508" i="7"/>
  <c r="I2507" i="7"/>
  <c r="H2507" i="7"/>
  <c r="I2506" i="7"/>
  <c r="H2506" i="7"/>
  <c r="I2505" i="7"/>
  <c r="H2505" i="7"/>
  <c r="I2504" i="7"/>
  <c r="H2504" i="7"/>
  <c r="I2503" i="7"/>
  <c r="H2503" i="7"/>
  <c r="I2502" i="7"/>
  <c r="H2502" i="7"/>
  <c r="I2501" i="7"/>
  <c r="H2501" i="7"/>
  <c r="I2500" i="7"/>
  <c r="H2500" i="7"/>
  <c r="I2499" i="7"/>
  <c r="H2499" i="7"/>
  <c r="I2498" i="7"/>
  <c r="H2498" i="7"/>
  <c r="I2497" i="7"/>
  <c r="H2497" i="7"/>
  <c r="I2496" i="7"/>
  <c r="H2496" i="7"/>
  <c r="I2495" i="7"/>
  <c r="H2495" i="7"/>
  <c r="I2494" i="7"/>
  <c r="H2494" i="7"/>
  <c r="I2493" i="7"/>
  <c r="H2493" i="7"/>
  <c r="I2492" i="7"/>
  <c r="H2492" i="7"/>
  <c r="I2491" i="7"/>
  <c r="H2491" i="7"/>
  <c r="I2490" i="7"/>
  <c r="H2490" i="7"/>
  <c r="I2489" i="7"/>
  <c r="H2489" i="7"/>
  <c r="I2488" i="7"/>
  <c r="H2488" i="7"/>
  <c r="I2487" i="7"/>
  <c r="H2487" i="7"/>
  <c r="I2486" i="7"/>
  <c r="H2486" i="7"/>
  <c r="I2485" i="7"/>
  <c r="H2485" i="7"/>
  <c r="I2484" i="7"/>
  <c r="H2484" i="7"/>
  <c r="I2483" i="7"/>
  <c r="H2483" i="7"/>
  <c r="I2482" i="7"/>
  <c r="H2482" i="7"/>
  <c r="I2481" i="7"/>
  <c r="H2481" i="7"/>
  <c r="I2480" i="7"/>
  <c r="H2480" i="7"/>
  <c r="I2479" i="7"/>
  <c r="H2479" i="7"/>
  <c r="I2478" i="7"/>
  <c r="H2478" i="7"/>
  <c r="I2477" i="7"/>
  <c r="H2477" i="7"/>
  <c r="I2476" i="7"/>
  <c r="H2476" i="7"/>
  <c r="I2475" i="7"/>
  <c r="H2475" i="7"/>
  <c r="I2474" i="7"/>
  <c r="H2474" i="7"/>
  <c r="I2473" i="7"/>
  <c r="H2473" i="7"/>
  <c r="I2472" i="7"/>
  <c r="H2472" i="7"/>
  <c r="I2471" i="7"/>
  <c r="H2471" i="7"/>
  <c r="I2470" i="7"/>
  <c r="H2470" i="7"/>
  <c r="I2469" i="7"/>
  <c r="H2469" i="7"/>
  <c r="I2468" i="7"/>
  <c r="H2468" i="7"/>
  <c r="I2467" i="7"/>
  <c r="H2467" i="7"/>
  <c r="I2466" i="7"/>
  <c r="H2466" i="7"/>
  <c r="I2465" i="7"/>
  <c r="H2465" i="7"/>
  <c r="I2464" i="7"/>
  <c r="H2464" i="7"/>
  <c r="I2463" i="7"/>
  <c r="H2463" i="7"/>
  <c r="I2462" i="7"/>
  <c r="H2462" i="7"/>
  <c r="I2461" i="7"/>
  <c r="H2461" i="7"/>
  <c r="I2460" i="7"/>
  <c r="H2460" i="7"/>
  <c r="I2459" i="7"/>
  <c r="H2459" i="7"/>
  <c r="I2458" i="7"/>
  <c r="H2458" i="7"/>
  <c r="I2457" i="7"/>
  <c r="H2457" i="7"/>
  <c r="I2456" i="7"/>
  <c r="H2456" i="7"/>
  <c r="I2455" i="7"/>
  <c r="H2455" i="7"/>
  <c r="I2454" i="7"/>
  <c r="H2454" i="7"/>
  <c r="I2453" i="7"/>
  <c r="H2453" i="7"/>
  <c r="I2452" i="7"/>
  <c r="H2452" i="7"/>
  <c r="I2451" i="7"/>
  <c r="H2451" i="7"/>
  <c r="I2450" i="7"/>
  <c r="H2450" i="7"/>
  <c r="I2449" i="7"/>
  <c r="H2449" i="7"/>
  <c r="I2448" i="7"/>
  <c r="H2448" i="7"/>
  <c r="I2447" i="7"/>
  <c r="H2447" i="7"/>
  <c r="I2446" i="7"/>
  <c r="H2446" i="7"/>
  <c r="I2445" i="7"/>
  <c r="H2445" i="7"/>
  <c r="I2444" i="7"/>
  <c r="H2444" i="7"/>
  <c r="I2443" i="7"/>
  <c r="H2443" i="7"/>
  <c r="I2442" i="7"/>
  <c r="H2442" i="7"/>
  <c r="I2441" i="7"/>
  <c r="H2441" i="7"/>
  <c r="I2440" i="7"/>
  <c r="H2440" i="7"/>
  <c r="I2439" i="7"/>
  <c r="H2439" i="7"/>
  <c r="I2438" i="7"/>
  <c r="H2438" i="7"/>
  <c r="I2437" i="7"/>
  <c r="H2437" i="7"/>
  <c r="I2436" i="7"/>
  <c r="H2436" i="7"/>
  <c r="I2435" i="7"/>
  <c r="H2435" i="7"/>
  <c r="I2434" i="7"/>
  <c r="H2434" i="7"/>
  <c r="I2433" i="7"/>
  <c r="H2433" i="7"/>
  <c r="I2432" i="7"/>
  <c r="H2432" i="7"/>
  <c r="I2431" i="7"/>
  <c r="H2431" i="7"/>
  <c r="I2430" i="7"/>
  <c r="H2430" i="7"/>
  <c r="I2429" i="7"/>
  <c r="H2429" i="7"/>
  <c r="I2428" i="7"/>
  <c r="H2428" i="7"/>
  <c r="I2427" i="7"/>
  <c r="H2427" i="7"/>
  <c r="I2426" i="7"/>
  <c r="H2426" i="7"/>
  <c r="I2425" i="7"/>
  <c r="H2425" i="7"/>
  <c r="I2424" i="7"/>
  <c r="H2424" i="7"/>
  <c r="I2423" i="7"/>
  <c r="H2423" i="7"/>
  <c r="I2422" i="7"/>
  <c r="H2422" i="7"/>
  <c r="I2421" i="7"/>
  <c r="H2421" i="7"/>
  <c r="I2420" i="7"/>
  <c r="H2420" i="7"/>
  <c r="I2419" i="7"/>
  <c r="H2419" i="7"/>
  <c r="I2418" i="7"/>
  <c r="H2418" i="7"/>
  <c r="I2417" i="7"/>
  <c r="H2417" i="7"/>
  <c r="I2416" i="7"/>
  <c r="H2416" i="7"/>
  <c r="I2415" i="7"/>
  <c r="H2415" i="7"/>
  <c r="I2414" i="7"/>
  <c r="H2414" i="7"/>
  <c r="I2413" i="7"/>
  <c r="H2413" i="7"/>
  <c r="I2412" i="7"/>
  <c r="H2412" i="7"/>
  <c r="I2411" i="7"/>
  <c r="H2411" i="7"/>
  <c r="I2410" i="7"/>
  <c r="H2410" i="7"/>
  <c r="I2409" i="7"/>
  <c r="H2409" i="7"/>
  <c r="I2408" i="7"/>
  <c r="H2408" i="7"/>
  <c r="I2407" i="7"/>
  <c r="H2407" i="7"/>
  <c r="I2406" i="7"/>
  <c r="H2406" i="7"/>
  <c r="I2405" i="7"/>
  <c r="H2405" i="7"/>
  <c r="I2404" i="7"/>
  <c r="H2404" i="7"/>
  <c r="I2403" i="7"/>
  <c r="H2403" i="7"/>
  <c r="I2402" i="7"/>
  <c r="H2402" i="7"/>
  <c r="I2401" i="7"/>
  <c r="H2401" i="7"/>
  <c r="I2400" i="7"/>
  <c r="H2400" i="7"/>
  <c r="I2399" i="7"/>
  <c r="H2399" i="7"/>
  <c r="I2398" i="7"/>
  <c r="H2398" i="7"/>
  <c r="I2397" i="7"/>
  <c r="H2397" i="7"/>
  <c r="I2396" i="7"/>
  <c r="H2396" i="7"/>
  <c r="I2395" i="7"/>
  <c r="H2395" i="7"/>
  <c r="I2394" i="7"/>
  <c r="H2394" i="7"/>
  <c r="I2393" i="7"/>
  <c r="H2393" i="7"/>
  <c r="I2392" i="7"/>
  <c r="H2392" i="7"/>
  <c r="I2391" i="7"/>
  <c r="H2391" i="7"/>
  <c r="I2390" i="7"/>
  <c r="H2390" i="7"/>
  <c r="I2389" i="7"/>
  <c r="H2389" i="7"/>
  <c r="I2388" i="7"/>
  <c r="H2388" i="7"/>
  <c r="I2387" i="7"/>
  <c r="H2387" i="7"/>
  <c r="I2386" i="7"/>
  <c r="H2386" i="7"/>
  <c r="I2385" i="7"/>
  <c r="H2385" i="7"/>
  <c r="I2384" i="7"/>
  <c r="H2384" i="7"/>
  <c r="I2383" i="7"/>
  <c r="H2383" i="7"/>
  <c r="I2382" i="7"/>
  <c r="H2382" i="7"/>
  <c r="I2381" i="7"/>
  <c r="H2381" i="7"/>
  <c r="I2380" i="7"/>
  <c r="H2380" i="7"/>
  <c r="I2379" i="7"/>
  <c r="H2379" i="7"/>
  <c r="I2378" i="7"/>
  <c r="H2378" i="7"/>
  <c r="I2377" i="7"/>
  <c r="H2377" i="7"/>
  <c r="I2376" i="7"/>
  <c r="H2376" i="7"/>
  <c r="I2375" i="7"/>
  <c r="H2375" i="7"/>
  <c r="I2374" i="7"/>
  <c r="H2374" i="7"/>
  <c r="I2373" i="7"/>
  <c r="H2373" i="7"/>
  <c r="I2372" i="7"/>
  <c r="H2372" i="7"/>
  <c r="I2371" i="7"/>
  <c r="H2371" i="7"/>
  <c r="I2370" i="7"/>
  <c r="H2370" i="7"/>
  <c r="I2369" i="7"/>
  <c r="H2369" i="7"/>
  <c r="I2368" i="7"/>
  <c r="H2368" i="7"/>
  <c r="I2367" i="7"/>
  <c r="H2367" i="7"/>
  <c r="I2366" i="7"/>
  <c r="H2366" i="7"/>
  <c r="I2365" i="7"/>
  <c r="H2365" i="7"/>
  <c r="I2364" i="7"/>
  <c r="H2364" i="7"/>
  <c r="I2363" i="7"/>
  <c r="H2363" i="7"/>
  <c r="I2362" i="7"/>
  <c r="H2362" i="7"/>
  <c r="I2361" i="7"/>
  <c r="H2361" i="7"/>
  <c r="I2360" i="7"/>
  <c r="H2360" i="7"/>
  <c r="I2359" i="7"/>
  <c r="H2359" i="7"/>
  <c r="I2358" i="7"/>
  <c r="H2358" i="7"/>
  <c r="I2357" i="7"/>
  <c r="H2357" i="7"/>
  <c r="I2356" i="7"/>
  <c r="H2356" i="7"/>
  <c r="I2355" i="7"/>
  <c r="H2355" i="7"/>
  <c r="I2354" i="7"/>
  <c r="H2354" i="7"/>
  <c r="I2353" i="7"/>
  <c r="H2353" i="7"/>
  <c r="I2352" i="7"/>
  <c r="H2352" i="7"/>
  <c r="I2351" i="7"/>
  <c r="H2351" i="7"/>
  <c r="I2350" i="7"/>
  <c r="H2350" i="7"/>
  <c r="I2349" i="7"/>
  <c r="H2349" i="7"/>
  <c r="I2348" i="7"/>
  <c r="H2348" i="7"/>
  <c r="I2347" i="7"/>
  <c r="H2347" i="7"/>
  <c r="I2346" i="7"/>
  <c r="H2346" i="7"/>
  <c r="I2345" i="7"/>
  <c r="H2345" i="7"/>
  <c r="I2344" i="7"/>
  <c r="H2344" i="7"/>
  <c r="I2343" i="7"/>
  <c r="H2343" i="7"/>
  <c r="I2342" i="7"/>
  <c r="H2342" i="7"/>
  <c r="I2341" i="7"/>
  <c r="H2341" i="7"/>
  <c r="I2340" i="7"/>
  <c r="H2340" i="7"/>
  <c r="I2339" i="7"/>
  <c r="H2339" i="7"/>
  <c r="I2338" i="7"/>
  <c r="H2338" i="7"/>
  <c r="I2337" i="7"/>
  <c r="H2337" i="7"/>
  <c r="I2336" i="7"/>
  <c r="H2336" i="7"/>
  <c r="I2335" i="7"/>
  <c r="H2335" i="7"/>
  <c r="I2334" i="7"/>
  <c r="H2334" i="7"/>
  <c r="I2333" i="7"/>
  <c r="H2333" i="7"/>
  <c r="I2332" i="7"/>
  <c r="H2332" i="7"/>
  <c r="I2331" i="7"/>
  <c r="H2331" i="7"/>
  <c r="I2330" i="7"/>
  <c r="H2330" i="7"/>
  <c r="I2329" i="7"/>
  <c r="H2329" i="7"/>
  <c r="I2328" i="7"/>
  <c r="H2328" i="7"/>
  <c r="I2327" i="7"/>
  <c r="H2327" i="7"/>
  <c r="I2326" i="7"/>
  <c r="H2326" i="7"/>
  <c r="I2325" i="7"/>
  <c r="H2325" i="7"/>
  <c r="I2324" i="7"/>
  <c r="H2324" i="7"/>
  <c r="I2323" i="7"/>
  <c r="H2323" i="7"/>
  <c r="I2322" i="7"/>
  <c r="H2322" i="7"/>
  <c r="I2321" i="7"/>
  <c r="H2321" i="7"/>
  <c r="I2320" i="7"/>
  <c r="H2320" i="7"/>
  <c r="I2319" i="7"/>
  <c r="H2319" i="7"/>
  <c r="I2318" i="7"/>
  <c r="H2318" i="7"/>
  <c r="I2317" i="7"/>
  <c r="H2317" i="7"/>
  <c r="I2316" i="7"/>
  <c r="H2316" i="7"/>
  <c r="I2315" i="7"/>
  <c r="H2315" i="7"/>
  <c r="I2314" i="7"/>
  <c r="H2314" i="7"/>
  <c r="I2313" i="7"/>
  <c r="H2313" i="7"/>
  <c r="I2312" i="7"/>
  <c r="H2312" i="7"/>
  <c r="I2311" i="7"/>
  <c r="H2311" i="7"/>
  <c r="I2310" i="7"/>
  <c r="H2310" i="7"/>
  <c r="I2158" i="7"/>
  <c r="H2158" i="7"/>
  <c r="I2157" i="7"/>
  <c r="H2157" i="7"/>
  <c r="I2156" i="7"/>
  <c r="H2156" i="7"/>
  <c r="I2155" i="7"/>
  <c r="H2155" i="7"/>
  <c r="I2154" i="7"/>
  <c r="H2154" i="7"/>
  <c r="I2153" i="7"/>
  <c r="H2153" i="7"/>
  <c r="I2152" i="7"/>
  <c r="H2152" i="7"/>
  <c r="I2151" i="7"/>
  <c r="H2151" i="7"/>
  <c r="I2150" i="7"/>
  <c r="H2150" i="7"/>
  <c r="I2149" i="7"/>
  <c r="H2149" i="7"/>
  <c r="I2148" i="7"/>
  <c r="H2148" i="7"/>
  <c r="I2147" i="7"/>
  <c r="H2147" i="7"/>
  <c r="I2146" i="7"/>
  <c r="H2146" i="7"/>
  <c r="I2145" i="7"/>
  <c r="H2145" i="7"/>
  <c r="I2144" i="7"/>
  <c r="H2144" i="7"/>
  <c r="I2143" i="7"/>
  <c r="H2143" i="7"/>
  <c r="I2142" i="7"/>
  <c r="H2142" i="7"/>
  <c r="I2141" i="7"/>
  <c r="H2141" i="7"/>
  <c r="I2140" i="7"/>
  <c r="H2140" i="7"/>
  <c r="I2139" i="7"/>
  <c r="H2139" i="7"/>
  <c r="I2138" i="7"/>
  <c r="H2138" i="7"/>
  <c r="I2137" i="7"/>
  <c r="H2137" i="7"/>
  <c r="I2136" i="7"/>
  <c r="H2136" i="7"/>
  <c r="I2135" i="7"/>
  <c r="H2135" i="7"/>
  <c r="I2134" i="7"/>
  <c r="H2134" i="7"/>
  <c r="I2133" i="7"/>
  <c r="H2133" i="7"/>
  <c r="I2132" i="7"/>
  <c r="H2132" i="7"/>
  <c r="I2131" i="7"/>
  <c r="H2131" i="7"/>
  <c r="I2130" i="7"/>
  <c r="H2130" i="7"/>
  <c r="I2129" i="7"/>
  <c r="H2129" i="7"/>
  <c r="I2128" i="7"/>
  <c r="H2128" i="7"/>
  <c r="I2127" i="7"/>
  <c r="H2127" i="7"/>
  <c r="I2126" i="7"/>
  <c r="H2126" i="7"/>
  <c r="I2125" i="7"/>
  <c r="H2125" i="7"/>
  <c r="I2124" i="7"/>
  <c r="H2124" i="7"/>
  <c r="I2123" i="7"/>
  <c r="H2123" i="7"/>
  <c r="I2122" i="7"/>
  <c r="H2122" i="7"/>
  <c r="I2121" i="7"/>
  <c r="H2121" i="7"/>
  <c r="I2120" i="7"/>
  <c r="H2120" i="7"/>
  <c r="I2119" i="7"/>
  <c r="H2119" i="7"/>
  <c r="I2118" i="7"/>
  <c r="H2118" i="7"/>
  <c r="I2117" i="7"/>
  <c r="H2117" i="7"/>
  <c r="I2116" i="7"/>
  <c r="H2116" i="7"/>
  <c r="I2115" i="7"/>
  <c r="H2115" i="7"/>
  <c r="I2114" i="7"/>
  <c r="H2114" i="7"/>
  <c r="I2113" i="7"/>
  <c r="H2113" i="7"/>
  <c r="I2112" i="7"/>
  <c r="H2112" i="7"/>
  <c r="I2111" i="7"/>
  <c r="H2111" i="7"/>
  <c r="I2110" i="7"/>
  <c r="H2110" i="7"/>
  <c r="I2109" i="7"/>
  <c r="H2109" i="7"/>
  <c r="I2108" i="7"/>
  <c r="H2108" i="7"/>
  <c r="I2107" i="7"/>
  <c r="H2107" i="7"/>
  <c r="I2106" i="7"/>
  <c r="H2106" i="7"/>
  <c r="I2105" i="7"/>
  <c r="H2105" i="7"/>
  <c r="I2104" i="7"/>
  <c r="H2104" i="7"/>
  <c r="I2103" i="7"/>
  <c r="H2103" i="7"/>
  <c r="I2102" i="7"/>
  <c r="H2102" i="7"/>
  <c r="I2101" i="7"/>
  <c r="H2101" i="7"/>
  <c r="I2100" i="7"/>
  <c r="H2100" i="7"/>
  <c r="I2099" i="7"/>
  <c r="H2099" i="7"/>
  <c r="I2098" i="7"/>
  <c r="H2098" i="7"/>
  <c r="I2097" i="7"/>
  <c r="H2097" i="7"/>
  <c r="I2096" i="7"/>
  <c r="H2096" i="7"/>
  <c r="I2095" i="7"/>
  <c r="H2095" i="7"/>
  <c r="I2094" i="7"/>
  <c r="H2094" i="7"/>
  <c r="I2093" i="7"/>
  <c r="H2093" i="7"/>
  <c r="I2092" i="7"/>
  <c r="H2092" i="7"/>
  <c r="I2091" i="7"/>
  <c r="H2091" i="7"/>
  <c r="I2090" i="7"/>
  <c r="H2090" i="7"/>
  <c r="I2089" i="7"/>
  <c r="H2089" i="7"/>
  <c r="I2088" i="7"/>
  <c r="H2088" i="7"/>
  <c r="I2087" i="7"/>
  <c r="H2087" i="7"/>
  <c r="I2086" i="7"/>
  <c r="H2086" i="7"/>
  <c r="I2085" i="7"/>
  <c r="H2085" i="7"/>
  <c r="I2084" i="7"/>
  <c r="H2084" i="7"/>
  <c r="I2083" i="7"/>
  <c r="H2083" i="7"/>
  <c r="I2082" i="7"/>
  <c r="H2082" i="7"/>
  <c r="I2081" i="7"/>
  <c r="H2081" i="7"/>
  <c r="I2080" i="7"/>
  <c r="H2080" i="7"/>
  <c r="I2079" i="7"/>
  <c r="H2079" i="7"/>
  <c r="I2078" i="7"/>
  <c r="H2078" i="7"/>
  <c r="I2077" i="7"/>
  <c r="H2077" i="7"/>
  <c r="I2076" i="7"/>
  <c r="H2076" i="7"/>
  <c r="I2075" i="7"/>
  <c r="H2075" i="7"/>
  <c r="I2074" i="7"/>
  <c r="H2074" i="7"/>
  <c r="I2073" i="7"/>
  <c r="H2073" i="7"/>
  <c r="I2072" i="7"/>
  <c r="H2072" i="7"/>
  <c r="I2071" i="7"/>
  <c r="H2071" i="7"/>
  <c r="I2070" i="7"/>
  <c r="H2070" i="7"/>
  <c r="I2069" i="7"/>
  <c r="H2069" i="7"/>
  <c r="I2068" i="7"/>
  <c r="H2068" i="7"/>
  <c r="I2067" i="7"/>
  <c r="H2067" i="7"/>
  <c r="I2066" i="7"/>
  <c r="H2066" i="7"/>
  <c r="I2065" i="7"/>
  <c r="H2065" i="7"/>
  <c r="I2064" i="7"/>
  <c r="H2064" i="7"/>
  <c r="I2063" i="7"/>
  <c r="H2063" i="7"/>
  <c r="I2062" i="7"/>
  <c r="H2062" i="7"/>
  <c r="I2061" i="7"/>
  <c r="H2061" i="7"/>
  <c r="I2060" i="7"/>
  <c r="H2060" i="7"/>
  <c r="I2059" i="7"/>
  <c r="H2059" i="7"/>
  <c r="I2058" i="7"/>
  <c r="H2058" i="7"/>
  <c r="I2057" i="7"/>
  <c r="H2057" i="7"/>
  <c r="I2056" i="7"/>
  <c r="H2056" i="7"/>
  <c r="I2055" i="7"/>
  <c r="H2055" i="7"/>
  <c r="I2054" i="7"/>
  <c r="H2054" i="7"/>
  <c r="I2053" i="7"/>
  <c r="H2053" i="7"/>
  <c r="I2052" i="7"/>
  <c r="H2052" i="7"/>
  <c r="I2051" i="7"/>
  <c r="H2051" i="7"/>
  <c r="I2050" i="7"/>
  <c r="H2050" i="7"/>
  <c r="I2049" i="7"/>
  <c r="H2049" i="7"/>
  <c r="I2048" i="7"/>
  <c r="H2048" i="7"/>
  <c r="I2047" i="7"/>
  <c r="H2047" i="7"/>
  <c r="I2046" i="7"/>
  <c r="H2046" i="7"/>
  <c r="I2045" i="7"/>
  <c r="H2045" i="7"/>
  <c r="I2044" i="7"/>
  <c r="H2044" i="7"/>
  <c r="I2043" i="7"/>
  <c r="H2043" i="7"/>
  <c r="I2042" i="7"/>
  <c r="H2042" i="7"/>
  <c r="I2041" i="7"/>
  <c r="H2041" i="7"/>
  <c r="I2040" i="7"/>
  <c r="H2040" i="7"/>
  <c r="I2039" i="7"/>
  <c r="H2039" i="7"/>
  <c r="I2038" i="7"/>
  <c r="H2038" i="7"/>
  <c r="I2037" i="7"/>
  <c r="H2037" i="7"/>
  <c r="I2036" i="7"/>
  <c r="H2036" i="7"/>
  <c r="I2035" i="7"/>
  <c r="H2035" i="7"/>
  <c r="I2034" i="7"/>
  <c r="H2034" i="7"/>
  <c r="I2033" i="7"/>
  <c r="H2033" i="7"/>
  <c r="I2032" i="7"/>
  <c r="H2032" i="7"/>
  <c r="I2031" i="7"/>
  <c r="H2031" i="7"/>
  <c r="I2030" i="7"/>
  <c r="H2030" i="7"/>
  <c r="I2029" i="7"/>
  <c r="H2029" i="7"/>
  <c r="I2028" i="7"/>
  <c r="H2028" i="7"/>
  <c r="I2027" i="7"/>
  <c r="H2027" i="7"/>
  <c r="I2026" i="7"/>
  <c r="H2026" i="7"/>
  <c r="I2025" i="7"/>
  <c r="H2025" i="7"/>
  <c r="I2024" i="7"/>
  <c r="H2024" i="7"/>
  <c r="I2023" i="7"/>
  <c r="H2023" i="7"/>
  <c r="I2022" i="7"/>
  <c r="H2022" i="7"/>
  <c r="I2021" i="7"/>
  <c r="H2021" i="7"/>
  <c r="I2020" i="7"/>
  <c r="H2020" i="7"/>
  <c r="I2019" i="7"/>
  <c r="H2019" i="7"/>
  <c r="I2018" i="7"/>
  <c r="H2018" i="7"/>
  <c r="I2017" i="7"/>
  <c r="H2017" i="7"/>
  <c r="I2016" i="7"/>
  <c r="H2016" i="7"/>
  <c r="I2015" i="7"/>
  <c r="H2015" i="7"/>
  <c r="I2014" i="7"/>
  <c r="H2014" i="7"/>
  <c r="I2013" i="7"/>
  <c r="H2013" i="7"/>
  <c r="I2012" i="7"/>
  <c r="H2012" i="7"/>
  <c r="I2011" i="7"/>
  <c r="H2011" i="7"/>
  <c r="I2010" i="7"/>
  <c r="H2010" i="7"/>
  <c r="I2009" i="7"/>
  <c r="H2009" i="7"/>
  <c r="I2008" i="7"/>
  <c r="H2008" i="7"/>
  <c r="I2007" i="7"/>
  <c r="H2007" i="7"/>
  <c r="I2006" i="7"/>
  <c r="H2006" i="7"/>
  <c r="I2005" i="7"/>
  <c r="H2005" i="7"/>
  <c r="I2004" i="7"/>
  <c r="H2004" i="7"/>
  <c r="I2003" i="7"/>
  <c r="H2003" i="7"/>
  <c r="I2002" i="7"/>
  <c r="H2002" i="7"/>
  <c r="I2001" i="7"/>
  <c r="H2001" i="7"/>
  <c r="I2000" i="7"/>
  <c r="H2000" i="7"/>
  <c r="I1999" i="7"/>
  <c r="H1999" i="7"/>
  <c r="I1998" i="7"/>
  <c r="H1998" i="7"/>
  <c r="I1997" i="7"/>
  <c r="H1997" i="7"/>
  <c r="I1996" i="7"/>
  <c r="H1996" i="7"/>
  <c r="I1995" i="7"/>
  <c r="H1995" i="7"/>
  <c r="I1994" i="7"/>
  <c r="H1994" i="7"/>
  <c r="I1993" i="7"/>
  <c r="H1993" i="7"/>
  <c r="I1992" i="7"/>
  <c r="H1992" i="7"/>
  <c r="I1991" i="7"/>
  <c r="H1991" i="7"/>
  <c r="I1990" i="7"/>
  <c r="H1990" i="7"/>
  <c r="I1989" i="7"/>
  <c r="H1989" i="7"/>
  <c r="I1988" i="7"/>
  <c r="H1988" i="7"/>
  <c r="I1987" i="7"/>
  <c r="H1987" i="7"/>
  <c r="I1986" i="7"/>
  <c r="H1986" i="7"/>
  <c r="I1985" i="7"/>
  <c r="H1985" i="7"/>
  <c r="I1984" i="7"/>
  <c r="H1984" i="7"/>
  <c r="I1983" i="7"/>
  <c r="H1983" i="7"/>
  <c r="I1982" i="7"/>
  <c r="H1982" i="7"/>
  <c r="I1981" i="7"/>
  <c r="H1981" i="7"/>
  <c r="I1980" i="7"/>
  <c r="H1980" i="7"/>
  <c r="I1979" i="7"/>
  <c r="H1979" i="7"/>
  <c r="I1978" i="7"/>
  <c r="H1978" i="7"/>
  <c r="I1977" i="7"/>
  <c r="H1977" i="7"/>
  <c r="I1976" i="7"/>
  <c r="H1976" i="7"/>
  <c r="I1975" i="7"/>
  <c r="H1975" i="7"/>
  <c r="I1974" i="7"/>
  <c r="H1974" i="7"/>
  <c r="I1973" i="7"/>
  <c r="H1973" i="7"/>
  <c r="I1972" i="7"/>
  <c r="H1972" i="7"/>
  <c r="I1971" i="7"/>
  <c r="H1971" i="7"/>
  <c r="I1970" i="7"/>
  <c r="H1970" i="7"/>
  <c r="I1969" i="7"/>
  <c r="H1969" i="7"/>
  <c r="I1968" i="7"/>
  <c r="H1968" i="7"/>
  <c r="I1967" i="7"/>
  <c r="H1967" i="7"/>
  <c r="I1966" i="7"/>
  <c r="H1966" i="7"/>
  <c r="I1965" i="7"/>
  <c r="H1965" i="7"/>
  <c r="I1964" i="7"/>
  <c r="H1964" i="7"/>
  <c r="I1963" i="7"/>
  <c r="H1963" i="7"/>
  <c r="I1962" i="7"/>
  <c r="H1962" i="7"/>
  <c r="I1961" i="7"/>
  <c r="H1961" i="7"/>
  <c r="I1960" i="7"/>
  <c r="H1960" i="7"/>
  <c r="I1959" i="7"/>
  <c r="H1959" i="7"/>
  <c r="I1958" i="7"/>
  <c r="H1958" i="7"/>
  <c r="I1957" i="7"/>
  <c r="H1957" i="7"/>
  <c r="I1956" i="7"/>
  <c r="H1956" i="7"/>
  <c r="I1955" i="7"/>
  <c r="H1955" i="7"/>
  <c r="I1954" i="7"/>
  <c r="H1954" i="7"/>
  <c r="I1953" i="7"/>
  <c r="H1953" i="7"/>
  <c r="I1952" i="7"/>
  <c r="H1952" i="7"/>
  <c r="I1951" i="7"/>
  <c r="H1951" i="7"/>
  <c r="I1950" i="7"/>
  <c r="H1950" i="7"/>
  <c r="I1949" i="7"/>
  <c r="H1949" i="7"/>
  <c r="I1948" i="7"/>
  <c r="H1948" i="7"/>
  <c r="I1947" i="7"/>
  <c r="H1947" i="7"/>
  <c r="I1946" i="7"/>
  <c r="H1946" i="7"/>
  <c r="I1945" i="7"/>
  <c r="H1945" i="7"/>
  <c r="I1793" i="7"/>
  <c r="H1793" i="7"/>
  <c r="I1792" i="7"/>
  <c r="H1792" i="7"/>
  <c r="I1791" i="7"/>
  <c r="H1791" i="7"/>
  <c r="I1790" i="7"/>
  <c r="H1790" i="7"/>
  <c r="I1789" i="7"/>
  <c r="H1789" i="7"/>
  <c r="I1788" i="7"/>
  <c r="H1788" i="7"/>
  <c r="I1787" i="7"/>
  <c r="H1787" i="7"/>
  <c r="I1786" i="7"/>
  <c r="H1786" i="7"/>
  <c r="I1785" i="7"/>
  <c r="H1785" i="7"/>
  <c r="I1784" i="7"/>
  <c r="H1784" i="7"/>
  <c r="I1783" i="7"/>
  <c r="H1783" i="7"/>
  <c r="I1782" i="7"/>
  <c r="H1782" i="7"/>
  <c r="I1781" i="7"/>
  <c r="H1781" i="7"/>
  <c r="I1780" i="7"/>
  <c r="H1780" i="7"/>
  <c r="I1779" i="7"/>
  <c r="H1779" i="7"/>
  <c r="I1778" i="7"/>
  <c r="H1778" i="7"/>
  <c r="I1777" i="7"/>
  <c r="H1777" i="7"/>
  <c r="I1776" i="7"/>
  <c r="H1776" i="7"/>
  <c r="I1775" i="7"/>
  <c r="H1775" i="7"/>
  <c r="I1774" i="7"/>
  <c r="H1774" i="7"/>
  <c r="I1773" i="7"/>
  <c r="H1773" i="7"/>
  <c r="I1772" i="7"/>
  <c r="H1772" i="7"/>
  <c r="I1771" i="7"/>
  <c r="H1771" i="7"/>
  <c r="I1770" i="7"/>
  <c r="H1770" i="7"/>
  <c r="I1769" i="7"/>
  <c r="H1769" i="7"/>
  <c r="I1768" i="7"/>
  <c r="H1768" i="7"/>
  <c r="I1767" i="7"/>
  <c r="H1767" i="7"/>
  <c r="I1766" i="7"/>
  <c r="H1766" i="7"/>
  <c r="I1765" i="7"/>
  <c r="H1765" i="7"/>
  <c r="I1764" i="7"/>
  <c r="H1764" i="7"/>
  <c r="I1763" i="7"/>
  <c r="H1763" i="7"/>
  <c r="I1762" i="7"/>
  <c r="H1762" i="7"/>
  <c r="I1761" i="7"/>
  <c r="H1761" i="7"/>
  <c r="I1760" i="7"/>
  <c r="H1760" i="7"/>
  <c r="I1759" i="7"/>
  <c r="H1759" i="7"/>
  <c r="I1758" i="7"/>
  <c r="H1758" i="7"/>
  <c r="I1757" i="7"/>
  <c r="H1757" i="7"/>
  <c r="I1756" i="7"/>
  <c r="H1756" i="7"/>
  <c r="I1755" i="7"/>
  <c r="H1755" i="7"/>
  <c r="I1754" i="7"/>
  <c r="H1754" i="7"/>
  <c r="I1753" i="7"/>
  <c r="H1753" i="7"/>
  <c r="I1752" i="7"/>
  <c r="H1752" i="7"/>
  <c r="I1751" i="7"/>
  <c r="H1751" i="7"/>
  <c r="I1750" i="7"/>
  <c r="H1750" i="7"/>
  <c r="I1749" i="7"/>
  <c r="H1749" i="7"/>
  <c r="I1748" i="7"/>
  <c r="H1748" i="7"/>
  <c r="I1747" i="7"/>
  <c r="H1747" i="7"/>
  <c r="I1746" i="7"/>
  <c r="H1746" i="7"/>
  <c r="I1745" i="7"/>
  <c r="H1745" i="7"/>
  <c r="I1744" i="7"/>
  <c r="H1744" i="7"/>
  <c r="I1743" i="7"/>
  <c r="H1743" i="7"/>
  <c r="I1742" i="7"/>
  <c r="H1742" i="7"/>
  <c r="I1741" i="7"/>
  <c r="H1741" i="7"/>
  <c r="I1740" i="7"/>
  <c r="H1740" i="7"/>
  <c r="I1739" i="7"/>
  <c r="H1739" i="7"/>
  <c r="I1738" i="7"/>
  <c r="H1738" i="7"/>
  <c r="I1737" i="7"/>
  <c r="H1737" i="7"/>
  <c r="I1736" i="7"/>
  <c r="H1736" i="7"/>
  <c r="I1735" i="7"/>
  <c r="H1735" i="7"/>
  <c r="I1734" i="7"/>
  <c r="H1734" i="7"/>
  <c r="I1733" i="7"/>
  <c r="H1733" i="7"/>
  <c r="I1732" i="7"/>
  <c r="H1732" i="7"/>
  <c r="I1731" i="7"/>
  <c r="H1731" i="7"/>
  <c r="I1730" i="7"/>
  <c r="H1730" i="7"/>
  <c r="I1729" i="7"/>
  <c r="H1729" i="7"/>
  <c r="I1728" i="7"/>
  <c r="H1728" i="7"/>
  <c r="I1727" i="7"/>
  <c r="H1727" i="7"/>
  <c r="I1726" i="7"/>
  <c r="H1726" i="7"/>
  <c r="I1725" i="7"/>
  <c r="H1725" i="7"/>
  <c r="I1724" i="7"/>
  <c r="H1724" i="7"/>
  <c r="I1723" i="7"/>
  <c r="H1723" i="7"/>
  <c r="I1722" i="7"/>
  <c r="H1722" i="7"/>
  <c r="I1721" i="7"/>
  <c r="H1721" i="7"/>
  <c r="I1720" i="7"/>
  <c r="H1720" i="7"/>
  <c r="I1719" i="7"/>
  <c r="H1719" i="7"/>
  <c r="I1718" i="7"/>
  <c r="H1718" i="7"/>
  <c r="I1717" i="7"/>
  <c r="H1717" i="7"/>
  <c r="I1716" i="7"/>
  <c r="H1716" i="7"/>
  <c r="I1715" i="7"/>
  <c r="H1715" i="7"/>
  <c r="I1714" i="7"/>
  <c r="H1714" i="7"/>
  <c r="I1713" i="7"/>
  <c r="H1713" i="7"/>
  <c r="I1712" i="7"/>
  <c r="H1712" i="7"/>
  <c r="I1711" i="7"/>
  <c r="H1711" i="7"/>
  <c r="I1710" i="7"/>
  <c r="H1710" i="7"/>
  <c r="I1709" i="7"/>
  <c r="H1709" i="7"/>
  <c r="I1708" i="7"/>
  <c r="H1708" i="7"/>
  <c r="I1707" i="7"/>
  <c r="H1707" i="7"/>
  <c r="I1706" i="7"/>
  <c r="H1706" i="7"/>
  <c r="I1705" i="7"/>
  <c r="H1705" i="7"/>
  <c r="I1704" i="7"/>
  <c r="H1704" i="7"/>
  <c r="I1703" i="7"/>
  <c r="H1703" i="7"/>
  <c r="I1702" i="7"/>
  <c r="H1702" i="7"/>
  <c r="I1701" i="7"/>
  <c r="H1701" i="7"/>
  <c r="I1700" i="7"/>
  <c r="H1700" i="7"/>
  <c r="I1699" i="7"/>
  <c r="H1699" i="7"/>
  <c r="I1698" i="7"/>
  <c r="H1698" i="7"/>
  <c r="I1697" i="7"/>
  <c r="H1697" i="7"/>
  <c r="I1696" i="7"/>
  <c r="H1696" i="7"/>
  <c r="I1695" i="7"/>
  <c r="H1695" i="7"/>
  <c r="I1694" i="7"/>
  <c r="H1694" i="7"/>
  <c r="I1693" i="7"/>
  <c r="H1693" i="7"/>
  <c r="I1692" i="7"/>
  <c r="H1692" i="7"/>
  <c r="I1691" i="7"/>
  <c r="H1691" i="7"/>
  <c r="I1690" i="7"/>
  <c r="H1690" i="7"/>
  <c r="I1689" i="7"/>
  <c r="H1689" i="7"/>
  <c r="I1688" i="7"/>
  <c r="H1688" i="7"/>
  <c r="I1687" i="7"/>
  <c r="H1687" i="7"/>
  <c r="I1686" i="7"/>
  <c r="H1686" i="7"/>
  <c r="I1685" i="7"/>
  <c r="H1685" i="7"/>
  <c r="I1684" i="7"/>
  <c r="H1684" i="7"/>
  <c r="I1683" i="7"/>
  <c r="H1683" i="7"/>
  <c r="I1682" i="7"/>
  <c r="H1682" i="7"/>
  <c r="I1681" i="7"/>
  <c r="H1681" i="7"/>
  <c r="I1680" i="7"/>
  <c r="H1680" i="7"/>
  <c r="I1679" i="7"/>
  <c r="H1679" i="7"/>
  <c r="I1678" i="7"/>
  <c r="H1678" i="7"/>
  <c r="I1677" i="7"/>
  <c r="H1677" i="7"/>
  <c r="I1676" i="7"/>
  <c r="H1676" i="7"/>
  <c r="I1675" i="7"/>
  <c r="H1675" i="7"/>
  <c r="I1674" i="7"/>
  <c r="H1674" i="7"/>
  <c r="I1673" i="7"/>
  <c r="H1673" i="7"/>
  <c r="I1672" i="7"/>
  <c r="H1672" i="7"/>
  <c r="I1671" i="7"/>
  <c r="H1671" i="7"/>
  <c r="I1670" i="7"/>
  <c r="H1670" i="7"/>
  <c r="I1669" i="7"/>
  <c r="H1669" i="7"/>
  <c r="I1668" i="7"/>
  <c r="H1668" i="7"/>
  <c r="I1667" i="7"/>
  <c r="H1667" i="7"/>
  <c r="I1666" i="7"/>
  <c r="H1666" i="7"/>
  <c r="I1665" i="7"/>
  <c r="H1665" i="7"/>
  <c r="I1664" i="7"/>
  <c r="H1664" i="7"/>
  <c r="I1663" i="7"/>
  <c r="H1663" i="7"/>
  <c r="I1662" i="7"/>
  <c r="H1662" i="7"/>
  <c r="I1661" i="7"/>
  <c r="H1661" i="7"/>
  <c r="I1660" i="7"/>
  <c r="H1660" i="7"/>
  <c r="I1659" i="7"/>
  <c r="H1659" i="7"/>
  <c r="I1658" i="7"/>
  <c r="H1658" i="7"/>
  <c r="I1657" i="7"/>
  <c r="H1657" i="7"/>
  <c r="I1656" i="7"/>
  <c r="H1656" i="7"/>
  <c r="I1655" i="7"/>
  <c r="H1655" i="7"/>
  <c r="I1654" i="7"/>
  <c r="H1654" i="7"/>
  <c r="I1653" i="7"/>
  <c r="H1653" i="7"/>
  <c r="I1652" i="7"/>
  <c r="H1652" i="7"/>
  <c r="I1651" i="7"/>
  <c r="H1651" i="7"/>
  <c r="I1650" i="7"/>
  <c r="H1650" i="7"/>
  <c r="I1649" i="7"/>
  <c r="H1649" i="7"/>
  <c r="I1648" i="7"/>
  <c r="H1648" i="7"/>
  <c r="I1647" i="7"/>
  <c r="H1647" i="7"/>
  <c r="I1646" i="7"/>
  <c r="H1646" i="7"/>
  <c r="I1645" i="7"/>
  <c r="H1645" i="7"/>
  <c r="I1644" i="7"/>
  <c r="H1644" i="7"/>
  <c r="I1643" i="7"/>
  <c r="H1643" i="7"/>
  <c r="I1642" i="7"/>
  <c r="H1642" i="7"/>
  <c r="I1641" i="7"/>
  <c r="H1641" i="7"/>
  <c r="I1640" i="7"/>
  <c r="H1640" i="7"/>
  <c r="I1639" i="7"/>
  <c r="H1639" i="7"/>
  <c r="I1638" i="7"/>
  <c r="H1638" i="7"/>
  <c r="I1637" i="7"/>
  <c r="H1637" i="7"/>
  <c r="I1636" i="7"/>
  <c r="H1636" i="7"/>
  <c r="I1635" i="7"/>
  <c r="H1635" i="7"/>
  <c r="I1634" i="7"/>
  <c r="H1634" i="7"/>
  <c r="I1633" i="7"/>
  <c r="H1633" i="7"/>
  <c r="I1632" i="7"/>
  <c r="H1632" i="7"/>
  <c r="I1631" i="7"/>
  <c r="H1631" i="7"/>
  <c r="I1630" i="7"/>
  <c r="H1630" i="7"/>
  <c r="I1629" i="7"/>
  <c r="H1629" i="7"/>
  <c r="I1628" i="7"/>
  <c r="H1628" i="7"/>
  <c r="I1627" i="7"/>
  <c r="H1627" i="7"/>
  <c r="I1626" i="7"/>
  <c r="H1626" i="7"/>
  <c r="I1625" i="7"/>
  <c r="H1625" i="7"/>
  <c r="I1624" i="7"/>
  <c r="H1624" i="7"/>
  <c r="I1623" i="7"/>
  <c r="H1623" i="7"/>
  <c r="I1622" i="7"/>
  <c r="H1622" i="7"/>
  <c r="I1621" i="7"/>
  <c r="H1621" i="7"/>
  <c r="I1620" i="7"/>
  <c r="H1620" i="7"/>
  <c r="I1619" i="7"/>
  <c r="H1619" i="7"/>
  <c r="I1618" i="7"/>
  <c r="H1618" i="7"/>
  <c r="I1617" i="7"/>
  <c r="H1617" i="7"/>
  <c r="I1616" i="7"/>
  <c r="H1616" i="7"/>
  <c r="I1615" i="7"/>
  <c r="H1615" i="7"/>
  <c r="I1614" i="7"/>
  <c r="H1614" i="7"/>
  <c r="I1613" i="7"/>
  <c r="H1613" i="7"/>
  <c r="I1612" i="7"/>
  <c r="H1612" i="7"/>
  <c r="I1611" i="7"/>
  <c r="H1611" i="7"/>
  <c r="I1610" i="7"/>
  <c r="H1610" i="7"/>
  <c r="I1609" i="7"/>
  <c r="H1609" i="7"/>
  <c r="I1608" i="7"/>
  <c r="H1608" i="7"/>
  <c r="I1607" i="7"/>
  <c r="H1607" i="7"/>
  <c r="I1606" i="7"/>
  <c r="H1606" i="7"/>
  <c r="I1605" i="7"/>
  <c r="H1605" i="7"/>
  <c r="I1604" i="7"/>
  <c r="H1604" i="7"/>
  <c r="I1603" i="7"/>
  <c r="H1603" i="7"/>
  <c r="I1602" i="7"/>
  <c r="H1602" i="7"/>
  <c r="I1601" i="7"/>
  <c r="H1601" i="7"/>
  <c r="I1600" i="7"/>
  <c r="H1600" i="7"/>
  <c r="I1599" i="7"/>
  <c r="H1599" i="7"/>
  <c r="I1598" i="7"/>
  <c r="H1598" i="7"/>
  <c r="I1597" i="7"/>
  <c r="H1597" i="7"/>
  <c r="I1596" i="7"/>
  <c r="H1596" i="7"/>
  <c r="I1595" i="7"/>
  <c r="H1595" i="7"/>
  <c r="I1594" i="7"/>
  <c r="H1594" i="7"/>
  <c r="I1593" i="7"/>
  <c r="H1593" i="7"/>
  <c r="I1592" i="7"/>
  <c r="H1592" i="7"/>
  <c r="I1591" i="7"/>
  <c r="H1591" i="7"/>
  <c r="I1590" i="7"/>
  <c r="H1590" i="7"/>
  <c r="I1589" i="7"/>
  <c r="H1589" i="7"/>
  <c r="I1588" i="7"/>
  <c r="H1588" i="7"/>
  <c r="I1587" i="7"/>
  <c r="H1587" i="7"/>
  <c r="I1586" i="7"/>
  <c r="H1586" i="7"/>
  <c r="I1585" i="7"/>
  <c r="H1585" i="7"/>
  <c r="I1584" i="7"/>
  <c r="H1584" i="7"/>
  <c r="I1583" i="7"/>
  <c r="H1583" i="7"/>
  <c r="I1582" i="7"/>
  <c r="H1582" i="7"/>
  <c r="I1581" i="7"/>
  <c r="H1581" i="7"/>
  <c r="I1580" i="7"/>
  <c r="H1580" i="7"/>
  <c r="I1427" i="7"/>
  <c r="H1427" i="7"/>
  <c r="I1426" i="7"/>
  <c r="H1426" i="7"/>
  <c r="I1425" i="7"/>
  <c r="H1425" i="7"/>
  <c r="I1424" i="7"/>
  <c r="H1424" i="7"/>
  <c r="I1423" i="7"/>
  <c r="H1423" i="7"/>
  <c r="I1422" i="7"/>
  <c r="H1422" i="7"/>
  <c r="I1421" i="7"/>
  <c r="H1421" i="7"/>
  <c r="I1420" i="7"/>
  <c r="H1420" i="7"/>
  <c r="I1419" i="7"/>
  <c r="H1419" i="7"/>
  <c r="I1418" i="7"/>
  <c r="H1418" i="7"/>
  <c r="I1417" i="7"/>
  <c r="H1417" i="7"/>
  <c r="I1416" i="7"/>
  <c r="H1416" i="7"/>
  <c r="I1415" i="7"/>
  <c r="H1415" i="7"/>
  <c r="I1414" i="7"/>
  <c r="H1414" i="7"/>
  <c r="I1413" i="7"/>
  <c r="H1413" i="7"/>
  <c r="I1412" i="7"/>
  <c r="H1412" i="7"/>
  <c r="I1411" i="7"/>
  <c r="H1411" i="7"/>
  <c r="I1410" i="7"/>
  <c r="H1410" i="7"/>
  <c r="I1409" i="7"/>
  <c r="H1409" i="7"/>
  <c r="I1408" i="7"/>
  <c r="H1408" i="7"/>
  <c r="I1407" i="7"/>
  <c r="H1407" i="7"/>
  <c r="I1406" i="7"/>
  <c r="H1406" i="7"/>
  <c r="I1405" i="7"/>
  <c r="H1405" i="7"/>
  <c r="I1404" i="7"/>
  <c r="H1404" i="7"/>
  <c r="I1403" i="7"/>
  <c r="H1403" i="7"/>
  <c r="I1402" i="7"/>
  <c r="H1402" i="7"/>
  <c r="I1401" i="7"/>
  <c r="H1401" i="7"/>
  <c r="I1400" i="7"/>
  <c r="H1400" i="7"/>
  <c r="I1399" i="7"/>
  <c r="H1399" i="7"/>
  <c r="I1398" i="7"/>
  <c r="H1398" i="7"/>
  <c r="I1397" i="7"/>
  <c r="H1397" i="7"/>
  <c r="I1396" i="7"/>
  <c r="H1396" i="7"/>
  <c r="I1395" i="7"/>
  <c r="H1395" i="7"/>
  <c r="I1394" i="7"/>
  <c r="H1394" i="7"/>
  <c r="I1393" i="7"/>
  <c r="H1393" i="7"/>
  <c r="I1392" i="7"/>
  <c r="H1392" i="7"/>
  <c r="I1391" i="7"/>
  <c r="H1391" i="7"/>
  <c r="I1390" i="7"/>
  <c r="H1390" i="7"/>
  <c r="I1389" i="7"/>
  <c r="H1389" i="7"/>
  <c r="I1388" i="7"/>
  <c r="H1388" i="7"/>
  <c r="I1387" i="7"/>
  <c r="H1387" i="7"/>
  <c r="I1386" i="7"/>
  <c r="H1386" i="7"/>
  <c r="I1385" i="7"/>
  <c r="H1385" i="7"/>
  <c r="I1384" i="7"/>
  <c r="H1384" i="7"/>
  <c r="I1383" i="7"/>
  <c r="H1383" i="7"/>
  <c r="I1382" i="7"/>
  <c r="H1382" i="7"/>
  <c r="I1381" i="7"/>
  <c r="H1381" i="7"/>
  <c r="I1380" i="7"/>
  <c r="H1380" i="7"/>
  <c r="I1379" i="7"/>
  <c r="H1379" i="7"/>
  <c r="I1378" i="7"/>
  <c r="H1378" i="7"/>
  <c r="I1377" i="7"/>
  <c r="H1377" i="7"/>
  <c r="I1376" i="7"/>
  <c r="H1376" i="7"/>
  <c r="I1375" i="7"/>
  <c r="H1375" i="7"/>
  <c r="I1374" i="7"/>
  <c r="H1374" i="7"/>
  <c r="I1373" i="7"/>
  <c r="H1373" i="7"/>
  <c r="I1372" i="7"/>
  <c r="H1372" i="7"/>
  <c r="I1371" i="7"/>
  <c r="H1371" i="7"/>
  <c r="I1370" i="7"/>
  <c r="H1370" i="7"/>
  <c r="I1369" i="7"/>
  <c r="H1369" i="7"/>
  <c r="I1368" i="7"/>
  <c r="H1368" i="7"/>
  <c r="I1367" i="7"/>
  <c r="H1367" i="7"/>
  <c r="I1366" i="7"/>
  <c r="H1366" i="7"/>
  <c r="I1365" i="7"/>
  <c r="H1365" i="7"/>
  <c r="I1364" i="7"/>
  <c r="H1364" i="7"/>
  <c r="I1363" i="7"/>
  <c r="H1363" i="7"/>
  <c r="I1362" i="7"/>
  <c r="H1362" i="7"/>
  <c r="I1361" i="7"/>
  <c r="H1361" i="7"/>
  <c r="I1360" i="7"/>
  <c r="H1360" i="7"/>
  <c r="I1359" i="7"/>
  <c r="H1359" i="7"/>
  <c r="I1358" i="7"/>
  <c r="H1358" i="7"/>
  <c r="I1357" i="7"/>
  <c r="H1357" i="7"/>
  <c r="I1356" i="7"/>
  <c r="H1356" i="7"/>
  <c r="I1355" i="7"/>
  <c r="H1355" i="7"/>
  <c r="I1354" i="7"/>
  <c r="H1354" i="7"/>
  <c r="I1353" i="7"/>
  <c r="H1353" i="7"/>
  <c r="I1352" i="7"/>
  <c r="H1352" i="7"/>
  <c r="I1351" i="7"/>
  <c r="H1351" i="7"/>
  <c r="I1350" i="7"/>
  <c r="H1350" i="7"/>
  <c r="I1349" i="7"/>
  <c r="H1349" i="7"/>
  <c r="I1348" i="7"/>
  <c r="H1348" i="7"/>
  <c r="I1347" i="7"/>
  <c r="H1347" i="7"/>
  <c r="I1346" i="7"/>
  <c r="H1346" i="7"/>
  <c r="I1345" i="7"/>
  <c r="H1345" i="7"/>
  <c r="I1344" i="7"/>
  <c r="H1344" i="7"/>
  <c r="I1343" i="7"/>
  <c r="H1343" i="7"/>
  <c r="I1342" i="7"/>
  <c r="H1342" i="7"/>
  <c r="I1341" i="7"/>
  <c r="H1341" i="7"/>
  <c r="I1340" i="7"/>
  <c r="H1340" i="7"/>
  <c r="I1339" i="7"/>
  <c r="H1339" i="7"/>
  <c r="I1338" i="7"/>
  <c r="H1338" i="7"/>
  <c r="I1337" i="7"/>
  <c r="H1337" i="7"/>
  <c r="I1336" i="7"/>
  <c r="H1336" i="7"/>
  <c r="I1335" i="7"/>
  <c r="H1335" i="7"/>
  <c r="I1334" i="7"/>
  <c r="H1334" i="7"/>
  <c r="I1333" i="7"/>
  <c r="H1333" i="7"/>
  <c r="I1332" i="7"/>
  <c r="H1332" i="7"/>
  <c r="I1331" i="7"/>
  <c r="H1331" i="7"/>
  <c r="I1330" i="7"/>
  <c r="H1330" i="7"/>
  <c r="I1329" i="7"/>
  <c r="H1329" i="7"/>
  <c r="I1328" i="7"/>
  <c r="H1328" i="7"/>
  <c r="I1327" i="7"/>
  <c r="H1327" i="7"/>
  <c r="I1326" i="7"/>
  <c r="H1326" i="7"/>
  <c r="I1325" i="7"/>
  <c r="H1325" i="7"/>
  <c r="I1324" i="7"/>
  <c r="H1324" i="7"/>
  <c r="I1323" i="7"/>
  <c r="H1323" i="7"/>
  <c r="I1322" i="7"/>
  <c r="H1322" i="7"/>
  <c r="I1321" i="7"/>
  <c r="H1321" i="7"/>
  <c r="I1320" i="7"/>
  <c r="H1320" i="7"/>
  <c r="I1319" i="7"/>
  <c r="H1319" i="7"/>
  <c r="I1318" i="7"/>
  <c r="H1318" i="7"/>
  <c r="I1317" i="7"/>
  <c r="H1317" i="7"/>
  <c r="I1316" i="7"/>
  <c r="H1316" i="7"/>
  <c r="I1315" i="7"/>
  <c r="H1315" i="7"/>
  <c r="I1314" i="7"/>
  <c r="H1314" i="7"/>
  <c r="I1313" i="7"/>
  <c r="H1313" i="7"/>
  <c r="I1312" i="7"/>
  <c r="H1312" i="7"/>
  <c r="I1311" i="7"/>
  <c r="H1311" i="7"/>
  <c r="I1310" i="7"/>
  <c r="H1310" i="7"/>
  <c r="I1309" i="7"/>
  <c r="H1309" i="7"/>
  <c r="I1308" i="7"/>
  <c r="H1308" i="7"/>
  <c r="I1307" i="7"/>
  <c r="H1307" i="7"/>
  <c r="I1306" i="7"/>
  <c r="H1306" i="7"/>
  <c r="I1305" i="7"/>
  <c r="H1305" i="7"/>
  <c r="I1304" i="7"/>
  <c r="H1304" i="7"/>
  <c r="I1303" i="7"/>
  <c r="H1303" i="7"/>
  <c r="I1302" i="7"/>
  <c r="H1302" i="7"/>
  <c r="I1301" i="7"/>
  <c r="H1301" i="7"/>
  <c r="I1300" i="7"/>
  <c r="H1300" i="7"/>
  <c r="I1299" i="7"/>
  <c r="H1299" i="7"/>
  <c r="I1298" i="7"/>
  <c r="H1298" i="7"/>
  <c r="I1297" i="7"/>
  <c r="H1297" i="7"/>
  <c r="I1296" i="7"/>
  <c r="H1296" i="7"/>
  <c r="I1295" i="7"/>
  <c r="H1295" i="7"/>
  <c r="I1294" i="7"/>
  <c r="H1294" i="7"/>
  <c r="I1293" i="7"/>
  <c r="H1293" i="7"/>
  <c r="I1292" i="7"/>
  <c r="H1292" i="7"/>
  <c r="I1291" i="7"/>
  <c r="H1291" i="7"/>
  <c r="I1290" i="7"/>
  <c r="H1290" i="7"/>
  <c r="I1289" i="7"/>
  <c r="H1289" i="7"/>
  <c r="I1288" i="7"/>
  <c r="H1288" i="7"/>
  <c r="I1287" i="7"/>
  <c r="H1287" i="7"/>
  <c r="I1286" i="7"/>
  <c r="H1286" i="7"/>
  <c r="I1285" i="7"/>
  <c r="H1285" i="7"/>
  <c r="I1284" i="7"/>
  <c r="H1284" i="7"/>
  <c r="I1283" i="7"/>
  <c r="H1283" i="7"/>
  <c r="I1282" i="7"/>
  <c r="H1282" i="7"/>
  <c r="I1281" i="7"/>
  <c r="H1281" i="7"/>
  <c r="I1280" i="7"/>
  <c r="H1280" i="7"/>
  <c r="I1279" i="7"/>
  <c r="H1279" i="7"/>
  <c r="I1278" i="7"/>
  <c r="H1278" i="7"/>
  <c r="I1277" i="7"/>
  <c r="H1277" i="7"/>
  <c r="I1276" i="7"/>
  <c r="H1276" i="7"/>
  <c r="I1275" i="7"/>
  <c r="H1275" i="7"/>
  <c r="I1274" i="7"/>
  <c r="H1274" i="7"/>
  <c r="I1273" i="7"/>
  <c r="H1273" i="7"/>
  <c r="I1272" i="7"/>
  <c r="H1272" i="7"/>
  <c r="I1271" i="7"/>
  <c r="H1271" i="7"/>
  <c r="I1270" i="7"/>
  <c r="H1270" i="7"/>
  <c r="I1269" i="7"/>
  <c r="H1269" i="7"/>
  <c r="I1268" i="7"/>
  <c r="H1268" i="7"/>
  <c r="I1267" i="7"/>
  <c r="H1267" i="7"/>
  <c r="I1266" i="7"/>
  <c r="H1266" i="7"/>
  <c r="I1265" i="7"/>
  <c r="H1265" i="7"/>
  <c r="I1264" i="7"/>
  <c r="H1264" i="7"/>
  <c r="I1263" i="7"/>
  <c r="H1263" i="7"/>
  <c r="I1262" i="7"/>
  <c r="H1262" i="7"/>
  <c r="I1261" i="7"/>
  <c r="H1261" i="7"/>
  <c r="I1260" i="7"/>
  <c r="H1260" i="7"/>
  <c r="I1259" i="7"/>
  <c r="H1259" i="7"/>
  <c r="I1258" i="7"/>
  <c r="H1258" i="7"/>
  <c r="I1257" i="7"/>
  <c r="H1257" i="7"/>
  <c r="I1256" i="7"/>
  <c r="H1256" i="7"/>
  <c r="I1255" i="7"/>
  <c r="H1255" i="7"/>
  <c r="I1254" i="7"/>
  <c r="H1254" i="7"/>
  <c r="I1253" i="7"/>
  <c r="H1253" i="7"/>
  <c r="I1252" i="7"/>
  <c r="H1252" i="7"/>
  <c r="I1251" i="7"/>
  <c r="H1251" i="7"/>
  <c r="I1250" i="7"/>
  <c r="H1250" i="7"/>
  <c r="I1249" i="7"/>
  <c r="H1249" i="7"/>
  <c r="I1248" i="7"/>
  <c r="H1248" i="7"/>
  <c r="I1247" i="7"/>
  <c r="H1247" i="7"/>
  <c r="I1246" i="7"/>
  <c r="H1246" i="7"/>
  <c r="I1245" i="7"/>
  <c r="H1245" i="7"/>
  <c r="I1244" i="7"/>
  <c r="H1244" i="7"/>
  <c r="I1243" i="7"/>
  <c r="H1243" i="7"/>
  <c r="I1242" i="7"/>
  <c r="H1242" i="7"/>
  <c r="I1241" i="7"/>
  <c r="H1241" i="7"/>
  <c r="I1240" i="7"/>
  <c r="H1240" i="7"/>
  <c r="I1239" i="7"/>
  <c r="H1239" i="7"/>
  <c r="I1238" i="7"/>
  <c r="H1238" i="7"/>
  <c r="I1237" i="7"/>
  <c r="H1237" i="7"/>
  <c r="I1236" i="7"/>
  <c r="H1236" i="7"/>
  <c r="I1235" i="7"/>
  <c r="H1235" i="7"/>
  <c r="I1234" i="7"/>
  <c r="H1234" i="7"/>
  <c r="I1233" i="7"/>
  <c r="H1233" i="7"/>
  <c r="I1232" i="7"/>
  <c r="H1232" i="7"/>
  <c r="I1231" i="7"/>
  <c r="H1231" i="7"/>
  <c r="I1230" i="7"/>
  <c r="H1230" i="7"/>
  <c r="I1229" i="7"/>
  <c r="H1229" i="7"/>
  <c r="I1228" i="7"/>
  <c r="H1228" i="7"/>
  <c r="I1227" i="7"/>
  <c r="H1227" i="7"/>
  <c r="I1226" i="7"/>
  <c r="H1226" i="7"/>
  <c r="I1225" i="7"/>
  <c r="H1225" i="7"/>
  <c r="I1224" i="7"/>
  <c r="H1224" i="7"/>
  <c r="I1223" i="7"/>
  <c r="H1223" i="7"/>
  <c r="I1222" i="7"/>
  <c r="H1222" i="7"/>
  <c r="I1221" i="7"/>
  <c r="H1221" i="7"/>
  <c r="I1220" i="7"/>
  <c r="H1220" i="7"/>
  <c r="I1219" i="7"/>
  <c r="H1219" i="7"/>
  <c r="I1218" i="7"/>
  <c r="H1218" i="7"/>
  <c r="I1217" i="7"/>
  <c r="H1217" i="7"/>
  <c r="I1216" i="7"/>
  <c r="H1216" i="7"/>
  <c r="I1215" i="7"/>
  <c r="H1215" i="7"/>
  <c r="I1214" i="7"/>
  <c r="H1214" i="7"/>
  <c r="I1062" i="7"/>
  <c r="H1062" i="7"/>
  <c r="I1061" i="7"/>
  <c r="H1061" i="7"/>
  <c r="I1060" i="7"/>
  <c r="H1060" i="7"/>
  <c r="I1059" i="7"/>
  <c r="H1059" i="7"/>
  <c r="I1058" i="7"/>
  <c r="H1058" i="7"/>
  <c r="I1057" i="7"/>
  <c r="H1057" i="7"/>
  <c r="I1056" i="7"/>
  <c r="H1056" i="7"/>
  <c r="I1055" i="7"/>
  <c r="H1055" i="7"/>
  <c r="I1054" i="7"/>
  <c r="H1054" i="7"/>
  <c r="I1053" i="7"/>
  <c r="H1053" i="7"/>
  <c r="I1052" i="7"/>
  <c r="H1052" i="7"/>
  <c r="I1051" i="7"/>
  <c r="H1051" i="7"/>
  <c r="I1050" i="7"/>
  <c r="H1050" i="7"/>
  <c r="I1049" i="7"/>
  <c r="H1049" i="7"/>
  <c r="I1048" i="7"/>
  <c r="H1048" i="7"/>
  <c r="I1047" i="7"/>
  <c r="H1047" i="7"/>
  <c r="I1046" i="7"/>
  <c r="H1046" i="7"/>
  <c r="I1045" i="7"/>
  <c r="H1045" i="7"/>
  <c r="I1044" i="7"/>
  <c r="H1044" i="7"/>
  <c r="I1043" i="7"/>
  <c r="H1043" i="7"/>
  <c r="I1042" i="7"/>
  <c r="H1042" i="7"/>
  <c r="I1041" i="7"/>
  <c r="H1041" i="7"/>
  <c r="I1040" i="7"/>
  <c r="H1040" i="7"/>
  <c r="I1039" i="7"/>
  <c r="H1039" i="7"/>
  <c r="I1038" i="7"/>
  <c r="H1038" i="7"/>
  <c r="I1037" i="7"/>
  <c r="H1037" i="7"/>
  <c r="I1036" i="7"/>
  <c r="H1036" i="7"/>
  <c r="I1035" i="7"/>
  <c r="H1035" i="7"/>
  <c r="I1034" i="7"/>
  <c r="H1034" i="7"/>
  <c r="I1033" i="7"/>
  <c r="H1033" i="7"/>
  <c r="I1032" i="7"/>
  <c r="H1032" i="7"/>
  <c r="I1031" i="7"/>
  <c r="H1031" i="7"/>
  <c r="I1030" i="7"/>
  <c r="H1030" i="7"/>
  <c r="I1029" i="7"/>
  <c r="H1029" i="7"/>
  <c r="I1028" i="7"/>
  <c r="H1028" i="7"/>
  <c r="I1027" i="7"/>
  <c r="H1027" i="7"/>
  <c r="I1026" i="7"/>
  <c r="H1026" i="7"/>
  <c r="I1025" i="7"/>
  <c r="H1025" i="7"/>
  <c r="I1024" i="7"/>
  <c r="H1024" i="7"/>
  <c r="I1023" i="7"/>
  <c r="H1023" i="7"/>
  <c r="I1022" i="7"/>
  <c r="H1022" i="7"/>
  <c r="I1021" i="7"/>
  <c r="H1021" i="7"/>
  <c r="I1020" i="7"/>
  <c r="H1020" i="7"/>
  <c r="I1019" i="7"/>
  <c r="H1019" i="7"/>
  <c r="I1018" i="7"/>
  <c r="H1018" i="7"/>
  <c r="I1017" i="7"/>
  <c r="H1017" i="7"/>
  <c r="I1016" i="7"/>
  <c r="H1016" i="7"/>
  <c r="I1015" i="7"/>
  <c r="H1015" i="7"/>
  <c r="I1014" i="7"/>
  <c r="H1014" i="7"/>
  <c r="I1013" i="7"/>
  <c r="H1013" i="7"/>
  <c r="I1012" i="7"/>
  <c r="H1012" i="7"/>
  <c r="I1011" i="7"/>
  <c r="H1011" i="7"/>
  <c r="I1010" i="7"/>
  <c r="H1010" i="7"/>
  <c r="I1009" i="7"/>
  <c r="H1009" i="7"/>
  <c r="I1008" i="7"/>
  <c r="H1008" i="7"/>
  <c r="I1007" i="7"/>
  <c r="H1007" i="7"/>
  <c r="I1006" i="7"/>
  <c r="H1006" i="7"/>
  <c r="I1005" i="7"/>
  <c r="H1005" i="7"/>
  <c r="I1004" i="7"/>
  <c r="H1004" i="7"/>
  <c r="I1003" i="7"/>
  <c r="H1003" i="7"/>
  <c r="I1002" i="7"/>
  <c r="H1002" i="7"/>
  <c r="I1001" i="7"/>
  <c r="H1001" i="7"/>
  <c r="I1000" i="7"/>
  <c r="H1000" i="7"/>
  <c r="I999" i="7"/>
  <c r="H999" i="7"/>
  <c r="I998" i="7"/>
  <c r="H998" i="7"/>
  <c r="I997" i="7"/>
  <c r="H997" i="7"/>
  <c r="I996" i="7"/>
  <c r="H996" i="7"/>
  <c r="I995" i="7"/>
  <c r="H995" i="7"/>
  <c r="I994" i="7"/>
  <c r="H994" i="7"/>
  <c r="I993" i="7"/>
  <c r="H993" i="7"/>
  <c r="I992" i="7"/>
  <c r="H992" i="7"/>
  <c r="I991" i="7"/>
  <c r="H991" i="7"/>
  <c r="I990" i="7"/>
  <c r="H990" i="7"/>
  <c r="I989" i="7"/>
  <c r="H989" i="7"/>
  <c r="I988" i="7"/>
  <c r="H988" i="7"/>
  <c r="I987" i="7"/>
  <c r="H987" i="7"/>
  <c r="I986" i="7"/>
  <c r="H986" i="7"/>
  <c r="I985" i="7"/>
  <c r="H985" i="7"/>
  <c r="I984" i="7"/>
  <c r="H984" i="7"/>
  <c r="I983" i="7"/>
  <c r="H983" i="7"/>
  <c r="I982" i="7"/>
  <c r="H982" i="7"/>
  <c r="I981" i="7"/>
  <c r="H981" i="7"/>
  <c r="I980" i="7"/>
  <c r="H980" i="7"/>
  <c r="I979" i="7"/>
  <c r="H979" i="7"/>
  <c r="I978" i="7"/>
  <c r="H978" i="7"/>
  <c r="I977" i="7"/>
  <c r="H977" i="7"/>
  <c r="I976" i="7"/>
  <c r="H976" i="7"/>
  <c r="I975" i="7"/>
  <c r="H975" i="7"/>
  <c r="I974" i="7"/>
  <c r="H974" i="7"/>
  <c r="I973" i="7"/>
  <c r="H973" i="7"/>
  <c r="I972" i="7"/>
  <c r="H972" i="7"/>
  <c r="I971" i="7"/>
  <c r="H971" i="7"/>
  <c r="I970" i="7"/>
  <c r="H970" i="7"/>
  <c r="I969" i="7"/>
  <c r="H969" i="7"/>
  <c r="I968" i="7"/>
  <c r="H968" i="7"/>
  <c r="I967" i="7"/>
  <c r="H967" i="7"/>
  <c r="I966" i="7"/>
  <c r="H966" i="7"/>
  <c r="I965" i="7"/>
  <c r="H965" i="7"/>
  <c r="I964" i="7"/>
  <c r="H964" i="7"/>
  <c r="I963" i="7"/>
  <c r="H963" i="7"/>
  <c r="I962" i="7"/>
  <c r="H962" i="7"/>
  <c r="I961" i="7"/>
  <c r="H961" i="7"/>
  <c r="I960" i="7"/>
  <c r="H960" i="7"/>
  <c r="I959" i="7"/>
  <c r="H959" i="7"/>
  <c r="I958" i="7"/>
  <c r="H958" i="7"/>
  <c r="I957" i="7"/>
  <c r="H957" i="7"/>
  <c r="I956" i="7"/>
  <c r="H956" i="7"/>
  <c r="I955" i="7"/>
  <c r="H955" i="7"/>
  <c r="I954" i="7"/>
  <c r="H954" i="7"/>
  <c r="I953" i="7"/>
  <c r="H953" i="7"/>
  <c r="I952" i="7"/>
  <c r="H952" i="7"/>
  <c r="I951" i="7"/>
  <c r="H951" i="7"/>
  <c r="I950" i="7"/>
  <c r="H950" i="7"/>
  <c r="I949" i="7"/>
  <c r="H949" i="7"/>
  <c r="I948" i="7"/>
  <c r="H948" i="7"/>
  <c r="I947" i="7"/>
  <c r="H947" i="7"/>
  <c r="I946" i="7"/>
  <c r="H946" i="7"/>
  <c r="I945" i="7"/>
  <c r="H945" i="7"/>
  <c r="I944" i="7"/>
  <c r="H944" i="7"/>
  <c r="I943" i="7"/>
  <c r="H943" i="7"/>
  <c r="I942" i="7"/>
  <c r="H942" i="7"/>
  <c r="I941" i="7"/>
  <c r="H941" i="7"/>
  <c r="I940" i="7"/>
  <c r="H940" i="7"/>
  <c r="I939" i="7"/>
  <c r="H939" i="7"/>
  <c r="I938" i="7"/>
  <c r="H938" i="7"/>
  <c r="I937" i="7"/>
  <c r="H937" i="7"/>
  <c r="I936" i="7"/>
  <c r="H936" i="7"/>
  <c r="I935" i="7"/>
  <c r="H935" i="7"/>
  <c r="I934" i="7"/>
  <c r="H934" i="7"/>
  <c r="I933" i="7"/>
  <c r="H933" i="7"/>
  <c r="I932" i="7"/>
  <c r="H932" i="7"/>
  <c r="I931" i="7"/>
  <c r="H931" i="7"/>
  <c r="I930" i="7"/>
  <c r="H930" i="7"/>
  <c r="I929" i="7"/>
  <c r="H929" i="7"/>
  <c r="I928" i="7"/>
  <c r="H928" i="7"/>
  <c r="I927" i="7"/>
  <c r="H927" i="7"/>
  <c r="I926" i="7"/>
  <c r="H926" i="7"/>
  <c r="I925" i="7"/>
  <c r="H925" i="7"/>
  <c r="I924" i="7"/>
  <c r="H924" i="7"/>
  <c r="I923" i="7"/>
  <c r="H923" i="7"/>
  <c r="I922" i="7"/>
  <c r="H922" i="7"/>
  <c r="I921" i="7"/>
  <c r="H921" i="7"/>
  <c r="I920" i="7"/>
  <c r="H920" i="7"/>
  <c r="I919" i="7"/>
  <c r="H919" i="7"/>
  <c r="I918" i="7"/>
  <c r="H918" i="7"/>
  <c r="I917" i="7"/>
  <c r="H917" i="7"/>
  <c r="I916" i="7"/>
  <c r="H916" i="7"/>
  <c r="I915" i="7"/>
  <c r="H915" i="7"/>
  <c r="I914" i="7"/>
  <c r="H914" i="7"/>
  <c r="I913" i="7"/>
  <c r="H913" i="7"/>
  <c r="I912" i="7"/>
  <c r="H912" i="7"/>
  <c r="I911" i="7"/>
  <c r="H911" i="7"/>
  <c r="I910" i="7"/>
  <c r="H910" i="7"/>
  <c r="I909" i="7"/>
  <c r="H909" i="7"/>
  <c r="I908" i="7"/>
  <c r="H908" i="7"/>
  <c r="I907" i="7"/>
  <c r="H907" i="7"/>
  <c r="I906" i="7"/>
  <c r="H906" i="7"/>
  <c r="I905" i="7"/>
  <c r="H905" i="7"/>
  <c r="I904" i="7"/>
  <c r="H904" i="7"/>
  <c r="I903" i="7"/>
  <c r="H903" i="7"/>
  <c r="I902" i="7"/>
  <c r="H902" i="7"/>
  <c r="I901" i="7"/>
  <c r="H901" i="7"/>
  <c r="I900" i="7"/>
  <c r="H900" i="7"/>
  <c r="I899" i="7"/>
  <c r="H899" i="7"/>
  <c r="I898" i="7"/>
  <c r="H898" i="7"/>
  <c r="I897" i="7"/>
  <c r="H897" i="7"/>
  <c r="I896" i="7"/>
  <c r="H896" i="7"/>
  <c r="I895" i="7"/>
  <c r="H895" i="7"/>
  <c r="I894" i="7"/>
  <c r="H894" i="7"/>
  <c r="I893" i="7"/>
  <c r="H893" i="7"/>
  <c r="I892" i="7"/>
  <c r="H892" i="7"/>
  <c r="I891" i="7"/>
  <c r="H891" i="7"/>
  <c r="I890" i="7"/>
  <c r="H890" i="7"/>
  <c r="I889" i="7"/>
  <c r="H889" i="7"/>
  <c r="I888" i="7"/>
  <c r="H888" i="7"/>
  <c r="I887" i="7"/>
  <c r="H887" i="7"/>
  <c r="I886" i="7"/>
  <c r="H886" i="7"/>
  <c r="I885" i="7"/>
  <c r="H885" i="7"/>
  <c r="I884" i="7"/>
  <c r="H884" i="7"/>
  <c r="I883" i="7"/>
  <c r="H883" i="7"/>
  <c r="I882" i="7"/>
  <c r="H882" i="7"/>
  <c r="I881" i="7"/>
  <c r="H881" i="7"/>
  <c r="I880" i="7"/>
  <c r="H880" i="7"/>
  <c r="I879" i="7"/>
  <c r="H879" i="7"/>
  <c r="I878" i="7"/>
  <c r="H878" i="7"/>
  <c r="I877" i="7"/>
  <c r="H877" i="7"/>
  <c r="I876" i="7"/>
  <c r="H876" i="7"/>
  <c r="I875" i="7"/>
  <c r="H875" i="7"/>
  <c r="I874" i="7"/>
  <c r="H874" i="7"/>
  <c r="I873" i="7"/>
  <c r="H873" i="7"/>
  <c r="I872" i="7"/>
  <c r="H872" i="7"/>
  <c r="I871" i="7"/>
  <c r="H871" i="7"/>
  <c r="I870" i="7"/>
  <c r="H870" i="7"/>
  <c r="I869" i="7"/>
  <c r="H869" i="7"/>
  <c r="I868" i="7"/>
  <c r="H868" i="7"/>
  <c r="I867" i="7"/>
  <c r="H867" i="7"/>
  <c r="I866" i="7"/>
  <c r="H866" i="7"/>
  <c r="I865" i="7"/>
  <c r="H865" i="7"/>
  <c r="I864" i="7"/>
  <c r="H864" i="7"/>
  <c r="I863" i="7"/>
  <c r="H863" i="7"/>
  <c r="I862" i="7"/>
  <c r="H862" i="7"/>
  <c r="I861" i="7"/>
  <c r="H861" i="7"/>
  <c r="I860" i="7"/>
  <c r="H860" i="7"/>
  <c r="I859" i="7"/>
  <c r="H859" i="7"/>
  <c r="I858" i="7"/>
  <c r="H858" i="7"/>
  <c r="I857" i="7"/>
  <c r="H857" i="7"/>
  <c r="I856" i="7"/>
  <c r="H856" i="7"/>
  <c r="I855" i="7"/>
  <c r="H855" i="7"/>
  <c r="I854" i="7"/>
  <c r="H854" i="7"/>
  <c r="I853" i="7"/>
  <c r="H853" i="7"/>
  <c r="I852" i="7"/>
  <c r="H852" i="7"/>
  <c r="I851" i="7"/>
  <c r="H851" i="7"/>
  <c r="I850" i="7"/>
  <c r="H850" i="7"/>
  <c r="I849" i="7"/>
  <c r="H849" i="7"/>
  <c r="I697" i="7"/>
  <c r="H697" i="7"/>
  <c r="I696" i="7"/>
  <c r="H696" i="7"/>
  <c r="I695" i="7"/>
  <c r="H695" i="7"/>
  <c r="I694" i="7"/>
  <c r="H694" i="7"/>
  <c r="I693" i="7"/>
  <c r="H693" i="7"/>
  <c r="I692" i="7"/>
  <c r="H692" i="7"/>
  <c r="I691" i="7"/>
  <c r="H691" i="7"/>
  <c r="I690" i="7"/>
  <c r="H690" i="7"/>
  <c r="I689" i="7"/>
  <c r="H689" i="7"/>
  <c r="I688" i="7"/>
  <c r="H688" i="7"/>
  <c r="I687" i="7"/>
  <c r="H687" i="7"/>
  <c r="I686" i="7"/>
  <c r="H686" i="7"/>
  <c r="I685" i="7"/>
  <c r="H685" i="7"/>
  <c r="I684" i="7"/>
  <c r="H684" i="7"/>
  <c r="I683" i="7"/>
  <c r="H683" i="7"/>
  <c r="I682" i="7"/>
  <c r="H682" i="7"/>
  <c r="I681" i="7"/>
  <c r="H681" i="7"/>
  <c r="I680" i="7"/>
  <c r="H680" i="7"/>
  <c r="I679" i="7"/>
  <c r="H679" i="7"/>
  <c r="I678" i="7"/>
  <c r="H678" i="7"/>
  <c r="I677" i="7"/>
  <c r="H677" i="7"/>
  <c r="I676" i="7"/>
  <c r="H676" i="7"/>
  <c r="I675" i="7"/>
  <c r="H675" i="7"/>
  <c r="I674" i="7"/>
  <c r="H674" i="7"/>
  <c r="I673" i="7"/>
  <c r="H673" i="7"/>
  <c r="I672" i="7"/>
  <c r="H672" i="7"/>
  <c r="I671" i="7"/>
  <c r="H671" i="7"/>
  <c r="I670" i="7"/>
  <c r="H670" i="7"/>
  <c r="I669" i="7"/>
  <c r="H669" i="7"/>
  <c r="I668" i="7"/>
  <c r="H668" i="7"/>
  <c r="I667" i="7"/>
  <c r="H667" i="7"/>
  <c r="I666" i="7"/>
  <c r="H666" i="7"/>
  <c r="I665" i="7"/>
  <c r="H665" i="7"/>
  <c r="I664" i="7"/>
  <c r="H664" i="7"/>
  <c r="I663" i="7"/>
  <c r="H663" i="7"/>
  <c r="I662" i="7"/>
  <c r="H662" i="7"/>
  <c r="I661" i="7"/>
  <c r="H661" i="7"/>
  <c r="I660" i="7"/>
  <c r="H660" i="7"/>
  <c r="I659" i="7"/>
  <c r="H659" i="7"/>
  <c r="I658" i="7"/>
  <c r="H658" i="7"/>
  <c r="I657" i="7"/>
  <c r="H657" i="7"/>
  <c r="I656" i="7"/>
  <c r="H656" i="7"/>
  <c r="I655" i="7"/>
  <c r="H655" i="7"/>
  <c r="I654" i="7"/>
  <c r="H654" i="7"/>
  <c r="I653" i="7"/>
  <c r="H653" i="7"/>
  <c r="I652" i="7"/>
  <c r="H652" i="7"/>
  <c r="I651" i="7"/>
  <c r="H651" i="7"/>
  <c r="I650" i="7"/>
  <c r="H650" i="7"/>
  <c r="I649" i="7"/>
  <c r="H649" i="7"/>
  <c r="I648" i="7"/>
  <c r="H648" i="7"/>
  <c r="I647" i="7"/>
  <c r="H647" i="7"/>
  <c r="I646" i="7"/>
  <c r="H646" i="7"/>
  <c r="I645" i="7"/>
  <c r="H645" i="7"/>
  <c r="I644" i="7"/>
  <c r="H644" i="7"/>
  <c r="I643" i="7"/>
  <c r="H643" i="7"/>
  <c r="I642" i="7"/>
  <c r="H642" i="7"/>
  <c r="I641" i="7"/>
  <c r="H641" i="7"/>
  <c r="I640" i="7"/>
  <c r="H640" i="7"/>
  <c r="I639" i="7"/>
  <c r="H639" i="7"/>
  <c r="I638" i="7"/>
  <c r="H638" i="7"/>
  <c r="I637" i="7"/>
  <c r="H637" i="7"/>
  <c r="I636" i="7"/>
  <c r="H636" i="7"/>
  <c r="I635" i="7"/>
  <c r="H635" i="7"/>
  <c r="I634" i="7"/>
  <c r="H634" i="7"/>
  <c r="I633" i="7"/>
  <c r="H633" i="7"/>
  <c r="I632" i="7"/>
  <c r="H632" i="7"/>
  <c r="I631" i="7"/>
  <c r="H631" i="7"/>
  <c r="I630" i="7"/>
  <c r="H630" i="7"/>
  <c r="I629" i="7"/>
  <c r="H629" i="7"/>
  <c r="I628" i="7"/>
  <c r="H628" i="7"/>
  <c r="I627" i="7"/>
  <c r="H627" i="7"/>
  <c r="I626" i="7"/>
  <c r="H626" i="7"/>
  <c r="I625" i="7"/>
  <c r="H625" i="7"/>
  <c r="I624" i="7"/>
  <c r="H624" i="7"/>
  <c r="I623" i="7"/>
  <c r="H623" i="7"/>
  <c r="I622" i="7"/>
  <c r="H622" i="7"/>
  <c r="I621" i="7"/>
  <c r="H621" i="7"/>
  <c r="I620" i="7"/>
  <c r="H620" i="7"/>
  <c r="I619" i="7"/>
  <c r="H619" i="7"/>
  <c r="I618" i="7"/>
  <c r="H618" i="7"/>
  <c r="I617" i="7"/>
  <c r="H617" i="7"/>
  <c r="I616" i="7"/>
  <c r="H616" i="7"/>
  <c r="I615" i="7"/>
  <c r="H615" i="7"/>
  <c r="I614" i="7"/>
  <c r="H614" i="7"/>
  <c r="I613" i="7"/>
  <c r="H613" i="7"/>
  <c r="I612" i="7"/>
  <c r="H612" i="7"/>
  <c r="I611" i="7"/>
  <c r="H611" i="7"/>
  <c r="I610" i="7"/>
  <c r="H610" i="7"/>
  <c r="I609" i="7"/>
  <c r="H609" i="7"/>
  <c r="I608" i="7"/>
  <c r="H608" i="7"/>
  <c r="I607" i="7"/>
  <c r="H607" i="7"/>
  <c r="I606" i="7"/>
  <c r="H606" i="7"/>
  <c r="I605" i="7"/>
  <c r="H605" i="7"/>
  <c r="I604" i="7"/>
  <c r="H604" i="7"/>
  <c r="I603" i="7"/>
  <c r="H603" i="7"/>
  <c r="I602" i="7"/>
  <c r="H602" i="7"/>
  <c r="I601" i="7"/>
  <c r="H601" i="7"/>
  <c r="I600" i="7"/>
  <c r="H600" i="7"/>
  <c r="I599" i="7"/>
  <c r="H599" i="7"/>
  <c r="I598" i="7"/>
  <c r="H598" i="7"/>
  <c r="I597" i="7"/>
  <c r="H597" i="7"/>
  <c r="I596" i="7"/>
  <c r="H596" i="7"/>
  <c r="I595" i="7"/>
  <c r="H595" i="7"/>
  <c r="I594" i="7"/>
  <c r="H594" i="7"/>
  <c r="I593" i="7"/>
  <c r="H593" i="7"/>
  <c r="I592" i="7"/>
  <c r="H592" i="7"/>
  <c r="I591" i="7"/>
  <c r="H591" i="7"/>
  <c r="I590" i="7"/>
  <c r="H590" i="7"/>
  <c r="I589" i="7"/>
  <c r="H589" i="7"/>
  <c r="I588" i="7"/>
  <c r="H588" i="7"/>
  <c r="I587" i="7"/>
  <c r="H587" i="7"/>
  <c r="I586" i="7"/>
  <c r="H586" i="7"/>
  <c r="I585" i="7"/>
  <c r="H585" i="7"/>
  <c r="I584" i="7"/>
  <c r="H584" i="7"/>
  <c r="I583" i="7"/>
  <c r="H583" i="7"/>
  <c r="I582" i="7"/>
  <c r="H582" i="7"/>
  <c r="I581" i="7"/>
  <c r="H581" i="7"/>
  <c r="I580" i="7"/>
  <c r="H580" i="7"/>
  <c r="I579" i="7"/>
  <c r="H579" i="7"/>
  <c r="I578" i="7"/>
  <c r="H578" i="7"/>
  <c r="I577" i="7"/>
  <c r="H577" i="7"/>
  <c r="I576" i="7"/>
  <c r="H576" i="7"/>
  <c r="I575" i="7"/>
  <c r="H575" i="7"/>
  <c r="I574" i="7"/>
  <c r="H574" i="7"/>
  <c r="I573" i="7"/>
  <c r="H573" i="7"/>
  <c r="I572" i="7"/>
  <c r="H572" i="7"/>
  <c r="I571" i="7"/>
  <c r="H571" i="7"/>
  <c r="I570" i="7"/>
  <c r="H570" i="7"/>
  <c r="I569" i="7"/>
  <c r="H569" i="7"/>
  <c r="I568" i="7"/>
  <c r="H568" i="7"/>
  <c r="I567" i="7"/>
  <c r="H567" i="7"/>
  <c r="I566" i="7"/>
  <c r="H566" i="7"/>
  <c r="I565" i="7"/>
  <c r="H565" i="7"/>
  <c r="I564" i="7"/>
  <c r="H564" i="7"/>
  <c r="I563" i="7"/>
  <c r="H563" i="7"/>
  <c r="I562" i="7"/>
  <c r="H562" i="7"/>
  <c r="I561" i="7"/>
  <c r="H561" i="7"/>
  <c r="I560" i="7"/>
  <c r="H560" i="7"/>
  <c r="I559" i="7"/>
  <c r="H559" i="7"/>
  <c r="I558" i="7"/>
  <c r="H558" i="7"/>
  <c r="I557" i="7"/>
  <c r="H557" i="7"/>
  <c r="I556" i="7"/>
  <c r="H556" i="7"/>
  <c r="I555" i="7"/>
  <c r="H555" i="7"/>
  <c r="I554" i="7"/>
  <c r="H554" i="7"/>
  <c r="I553" i="7"/>
  <c r="H553" i="7"/>
  <c r="I552" i="7"/>
  <c r="H552" i="7"/>
  <c r="I551" i="7"/>
  <c r="H551" i="7"/>
  <c r="I550" i="7"/>
  <c r="H550" i="7"/>
  <c r="I549" i="7"/>
  <c r="H549" i="7"/>
  <c r="I548" i="7"/>
  <c r="H548" i="7"/>
  <c r="I547" i="7"/>
  <c r="H547" i="7"/>
  <c r="I546" i="7"/>
  <c r="H546" i="7"/>
  <c r="I545" i="7"/>
  <c r="H545" i="7"/>
  <c r="I544" i="7"/>
  <c r="H544" i="7"/>
  <c r="I543" i="7"/>
  <c r="H543" i="7"/>
  <c r="I542" i="7"/>
  <c r="H542" i="7"/>
  <c r="I541" i="7"/>
  <c r="H541" i="7"/>
  <c r="I540" i="7"/>
  <c r="H540" i="7"/>
  <c r="I539" i="7"/>
  <c r="H539" i="7"/>
  <c r="I538" i="7"/>
  <c r="H538" i="7"/>
  <c r="I537" i="7"/>
  <c r="H537" i="7"/>
  <c r="I536" i="7"/>
  <c r="H536" i="7"/>
  <c r="I535" i="7"/>
  <c r="H535" i="7"/>
  <c r="I534" i="7"/>
  <c r="H534" i="7"/>
  <c r="I533" i="7"/>
  <c r="H533" i="7"/>
  <c r="I532" i="7"/>
  <c r="H532" i="7"/>
  <c r="I531" i="7"/>
  <c r="H531" i="7"/>
  <c r="I530" i="7"/>
  <c r="H530" i="7"/>
  <c r="I529" i="7"/>
  <c r="H529" i="7"/>
  <c r="I528" i="7"/>
  <c r="H528" i="7"/>
  <c r="I527" i="7"/>
  <c r="H527" i="7"/>
  <c r="I526" i="7"/>
  <c r="H526" i="7"/>
  <c r="I525" i="7"/>
  <c r="H525" i="7"/>
  <c r="I524" i="7"/>
  <c r="H524" i="7"/>
  <c r="I523" i="7"/>
  <c r="H523" i="7"/>
  <c r="I522" i="7"/>
  <c r="H522" i="7"/>
  <c r="I521" i="7"/>
  <c r="H521" i="7"/>
  <c r="I520" i="7"/>
  <c r="H520" i="7"/>
  <c r="I519" i="7"/>
  <c r="H519" i="7"/>
  <c r="I518" i="7"/>
  <c r="H518" i="7"/>
  <c r="I517" i="7"/>
  <c r="H517" i="7"/>
  <c r="I516" i="7"/>
  <c r="H516" i="7"/>
  <c r="I515" i="7"/>
  <c r="H515" i="7"/>
  <c r="I514" i="7"/>
  <c r="H514" i="7"/>
  <c r="I513" i="7"/>
  <c r="H513" i="7"/>
  <c r="I512" i="7"/>
  <c r="H512" i="7"/>
  <c r="I511" i="7"/>
  <c r="H511" i="7"/>
  <c r="I510" i="7"/>
  <c r="H510" i="7"/>
  <c r="I509" i="7"/>
  <c r="H509" i="7"/>
  <c r="I508" i="7"/>
  <c r="H508" i="7"/>
  <c r="I507" i="7"/>
  <c r="H507" i="7"/>
  <c r="I506" i="7"/>
  <c r="H506" i="7"/>
  <c r="I505" i="7"/>
  <c r="H505" i="7"/>
  <c r="I504" i="7"/>
  <c r="H504" i="7"/>
  <c r="I503" i="7"/>
  <c r="H503" i="7"/>
  <c r="I502" i="7"/>
  <c r="H502" i="7"/>
  <c r="I501" i="7"/>
  <c r="H501" i="7"/>
  <c r="I500" i="7"/>
  <c r="H500" i="7"/>
  <c r="I499" i="7"/>
  <c r="H499" i="7"/>
  <c r="I498" i="7"/>
  <c r="H498" i="7"/>
  <c r="I497" i="7"/>
  <c r="H497" i="7"/>
  <c r="I496" i="7"/>
  <c r="H496" i="7"/>
  <c r="I495" i="7"/>
  <c r="H495" i="7"/>
  <c r="I494" i="7"/>
  <c r="H494" i="7"/>
  <c r="I493" i="7"/>
  <c r="H493" i="7"/>
  <c r="I492" i="7"/>
  <c r="H492" i="7"/>
  <c r="I491" i="7"/>
  <c r="H491" i="7"/>
  <c r="I490" i="7"/>
  <c r="H490" i="7"/>
  <c r="I489" i="7"/>
  <c r="H489" i="7"/>
  <c r="I488" i="7"/>
  <c r="H488" i="7"/>
  <c r="I487" i="7"/>
  <c r="H487" i="7"/>
  <c r="I486" i="7"/>
  <c r="H486" i="7"/>
  <c r="I485" i="7"/>
  <c r="H485" i="7"/>
  <c r="I484" i="7"/>
  <c r="H484" i="7"/>
  <c r="I332" i="7"/>
  <c r="H332" i="7"/>
  <c r="I331" i="7"/>
  <c r="H331" i="7"/>
  <c r="I330" i="7"/>
  <c r="H330" i="7"/>
  <c r="I329" i="7"/>
  <c r="H329" i="7"/>
  <c r="I328" i="7"/>
  <c r="H328" i="7"/>
  <c r="I327" i="7"/>
  <c r="H327" i="7"/>
  <c r="I326" i="7"/>
  <c r="H326" i="7"/>
  <c r="I325" i="7"/>
  <c r="H325" i="7"/>
  <c r="I324" i="7"/>
  <c r="H324" i="7"/>
  <c r="I323" i="7"/>
  <c r="H323" i="7"/>
  <c r="I322" i="7"/>
  <c r="H322" i="7"/>
  <c r="I321" i="7"/>
  <c r="H321" i="7"/>
  <c r="I320" i="7"/>
  <c r="H320" i="7"/>
  <c r="I319" i="7"/>
  <c r="H319" i="7"/>
  <c r="I318" i="7"/>
  <c r="H318" i="7"/>
  <c r="I317" i="7"/>
  <c r="H317" i="7"/>
  <c r="I316" i="7"/>
  <c r="H316" i="7"/>
  <c r="I315" i="7"/>
  <c r="H315" i="7"/>
  <c r="I314" i="7"/>
  <c r="H314" i="7"/>
  <c r="I313" i="7"/>
  <c r="H313" i="7"/>
  <c r="I312" i="7"/>
  <c r="H312" i="7"/>
  <c r="I311" i="7"/>
  <c r="H311" i="7"/>
  <c r="I310" i="7"/>
  <c r="H310" i="7"/>
  <c r="I309" i="7"/>
  <c r="H309" i="7"/>
  <c r="I308" i="7"/>
  <c r="H308" i="7"/>
  <c r="I307" i="7"/>
  <c r="H307" i="7"/>
  <c r="I306" i="7"/>
  <c r="H306" i="7"/>
  <c r="I305" i="7"/>
  <c r="H305" i="7"/>
  <c r="I304" i="7"/>
  <c r="H304" i="7"/>
  <c r="I303" i="7"/>
  <c r="H303" i="7"/>
  <c r="I302" i="7"/>
  <c r="H302" i="7"/>
  <c r="I301" i="7"/>
  <c r="H301" i="7"/>
  <c r="I300" i="7"/>
  <c r="H300" i="7"/>
  <c r="I299" i="7"/>
  <c r="H299" i="7"/>
  <c r="I298" i="7"/>
  <c r="H298" i="7"/>
  <c r="I297" i="7"/>
  <c r="H297" i="7"/>
  <c r="I296" i="7"/>
  <c r="H296" i="7"/>
  <c r="I295" i="7"/>
  <c r="H295" i="7"/>
  <c r="I294" i="7"/>
  <c r="H294" i="7"/>
  <c r="I293" i="7"/>
  <c r="H293" i="7"/>
  <c r="I292" i="7"/>
  <c r="H292" i="7"/>
  <c r="I291" i="7"/>
  <c r="H291" i="7"/>
  <c r="I290" i="7"/>
  <c r="H290" i="7"/>
  <c r="I289" i="7"/>
  <c r="H289" i="7"/>
  <c r="I288" i="7"/>
  <c r="H288" i="7"/>
  <c r="I287" i="7"/>
  <c r="H287" i="7"/>
  <c r="I286" i="7"/>
  <c r="H286" i="7"/>
  <c r="I285" i="7"/>
  <c r="H285" i="7"/>
  <c r="I284" i="7"/>
  <c r="H284" i="7"/>
  <c r="I283" i="7"/>
  <c r="H283" i="7"/>
  <c r="I282" i="7"/>
  <c r="H282" i="7"/>
  <c r="I281" i="7"/>
  <c r="H281" i="7"/>
  <c r="I280" i="7"/>
  <c r="H280" i="7"/>
  <c r="I279" i="7"/>
  <c r="H279" i="7"/>
  <c r="I278" i="7"/>
  <c r="H278" i="7"/>
  <c r="I277" i="7"/>
  <c r="H277" i="7"/>
  <c r="I276" i="7"/>
  <c r="H276" i="7"/>
  <c r="I275" i="7"/>
  <c r="H275" i="7"/>
  <c r="I274" i="7"/>
  <c r="H274" i="7"/>
  <c r="I273" i="7"/>
  <c r="H273" i="7"/>
  <c r="I272" i="7"/>
  <c r="H272" i="7"/>
  <c r="I271" i="7"/>
  <c r="H271" i="7"/>
  <c r="I270" i="7"/>
  <c r="H270" i="7"/>
  <c r="I269" i="7"/>
  <c r="H269" i="7"/>
  <c r="I268" i="7"/>
  <c r="H268" i="7"/>
  <c r="I267" i="7"/>
  <c r="H267" i="7"/>
  <c r="I266" i="7"/>
  <c r="H266" i="7"/>
  <c r="I265" i="7"/>
  <c r="H265" i="7"/>
  <c r="I264" i="7"/>
  <c r="H264" i="7"/>
  <c r="I263" i="7"/>
  <c r="H263" i="7"/>
  <c r="I262" i="7"/>
  <c r="H262" i="7"/>
  <c r="I261" i="7"/>
  <c r="H261" i="7"/>
  <c r="I260" i="7"/>
  <c r="H260" i="7"/>
  <c r="I259" i="7"/>
  <c r="H259" i="7"/>
  <c r="I258" i="7"/>
  <c r="H258" i="7"/>
  <c r="I257" i="7"/>
  <c r="H257" i="7"/>
  <c r="I256" i="7"/>
  <c r="H256" i="7"/>
  <c r="I255" i="7"/>
  <c r="H255" i="7"/>
  <c r="I254" i="7"/>
  <c r="H254" i="7"/>
  <c r="I253" i="7"/>
  <c r="H253" i="7"/>
  <c r="I252" i="7"/>
  <c r="H252" i="7"/>
  <c r="I251" i="7"/>
  <c r="H251" i="7"/>
  <c r="I250" i="7"/>
  <c r="H250" i="7"/>
  <c r="I249" i="7"/>
  <c r="H249" i="7"/>
  <c r="I248" i="7"/>
  <c r="H248" i="7"/>
  <c r="I247" i="7"/>
  <c r="H247" i="7"/>
  <c r="I246" i="7"/>
  <c r="H246" i="7"/>
  <c r="I245" i="7"/>
  <c r="H245" i="7"/>
  <c r="I244" i="7"/>
  <c r="H244" i="7"/>
  <c r="I243" i="7"/>
  <c r="H243" i="7"/>
  <c r="I242" i="7"/>
  <c r="H242" i="7"/>
  <c r="I241" i="7"/>
  <c r="H241" i="7"/>
  <c r="I240" i="7"/>
  <c r="H240" i="7"/>
  <c r="I239" i="7"/>
  <c r="H239" i="7"/>
  <c r="I238" i="7"/>
  <c r="H238" i="7"/>
  <c r="I237" i="7"/>
  <c r="H237" i="7"/>
  <c r="I236" i="7"/>
  <c r="H236" i="7"/>
  <c r="I235" i="7"/>
  <c r="H235" i="7"/>
  <c r="I234" i="7"/>
  <c r="H234" i="7"/>
  <c r="I233" i="7"/>
  <c r="H233" i="7"/>
  <c r="I232" i="7"/>
  <c r="H232" i="7"/>
  <c r="I231" i="7"/>
  <c r="H231" i="7"/>
  <c r="I230" i="7"/>
  <c r="H230" i="7"/>
  <c r="I229" i="7"/>
  <c r="H229" i="7"/>
  <c r="I228" i="7"/>
  <c r="H228" i="7"/>
  <c r="I227" i="7"/>
  <c r="H227" i="7"/>
  <c r="I226" i="7"/>
  <c r="H226" i="7"/>
  <c r="I225" i="7"/>
  <c r="H225" i="7"/>
  <c r="I224" i="7"/>
  <c r="H224" i="7"/>
  <c r="I223" i="7"/>
  <c r="H223" i="7"/>
  <c r="I222" i="7"/>
  <c r="H222" i="7"/>
  <c r="I221" i="7"/>
  <c r="H221" i="7"/>
  <c r="I220" i="7"/>
  <c r="H220" i="7"/>
  <c r="I219" i="7"/>
  <c r="H219" i="7"/>
  <c r="I218" i="7"/>
  <c r="H218" i="7"/>
  <c r="I217" i="7"/>
  <c r="H217" i="7"/>
  <c r="I216" i="7"/>
  <c r="H216" i="7"/>
  <c r="I215" i="7"/>
  <c r="H215" i="7"/>
  <c r="I214" i="7"/>
  <c r="H214" i="7"/>
  <c r="I213" i="7"/>
  <c r="H213" i="7"/>
  <c r="I212" i="7"/>
  <c r="H212" i="7"/>
  <c r="I211" i="7"/>
  <c r="H211" i="7"/>
  <c r="I210" i="7"/>
  <c r="H210" i="7"/>
  <c r="I209" i="7"/>
  <c r="H209" i="7"/>
  <c r="I208" i="7"/>
  <c r="H208" i="7"/>
  <c r="I207" i="7"/>
  <c r="H207" i="7"/>
  <c r="I206" i="7"/>
  <c r="H206" i="7"/>
  <c r="I205" i="7"/>
  <c r="H205" i="7"/>
  <c r="I204" i="7"/>
  <c r="H204" i="7"/>
  <c r="I203" i="7"/>
  <c r="H203" i="7"/>
  <c r="I202" i="7"/>
  <c r="H202" i="7"/>
  <c r="I201" i="7"/>
  <c r="H201" i="7"/>
  <c r="I200" i="7"/>
  <c r="H200" i="7"/>
  <c r="I199" i="7"/>
  <c r="H199" i="7"/>
  <c r="I198" i="7"/>
  <c r="H198" i="7"/>
  <c r="I197" i="7"/>
  <c r="H197" i="7"/>
  <c r="I196" i="7"/>
  <c r="H196" i="7"/>
  <c r="I195" i="7"/>
  <c r="H195" i="7"/>
  <c r="I194" i="7"/>
  <c r="H194" i="7"/>
  <c r="I193" i="7"/>
  <c r="H193" i="7"/>
  <c r="I192" i="7"/>
  <c r="H192" i="7"/>
  <c r="I191" i="7"/>
  <c r="H191" i="7"/>
  <c r="I190" i="7"/>
  <c r="H190" i="7"/>
  <c r="I189" i="7"/>
  <c r="H189" i="7"/>
  <c r="I188" i="7"/>
  <c r="H188" i="7"/>
  <c r="I187" i="7"/>
  <c r="H187" i="7"/>
  <c r="I186" i="7"/>
  <c r="H186" i="7"/>
  <c r="I185" i="7"/>
  <c r="H185" i="7"/>
  <c r="I184" i="7"/>
  <c r="H184" i="7"/>
  <c r="I183" i="7"/>
  <c r="H183" i="7"/>
  <c r="I182" i="7"/>
  <c r="H182" i="7"/>
  <c r="I181" i="7"/>
  <c r="H181" i="7"/>
  <c r="I180" i="7"/>
  <c r="H180" i="7"/>
  <c r="I179" i="7"/>
  <c r="H179" i="7"/>
  <c r="I178" i="7"/>
  <c r="H178" i="7"/>
  <c r="I177" i="7"/>
  <c r="H177" i="7"/>
  <c r="I176" i="7"/>
  <c r="H176" i="7"/>
  <c r="I175" i="7"/>
  <c r="H175" i="7"/>
  <c r="I174" i="7"/>
  <c r="H174" i="7"/>
  <c r="I173" i="7"/>
  <c r="H173" i="7"/>
  <c r="I172" i="7"/>
  <c r="H172" i="7"/>
  <c r="I171" i="7"/>
  <c r="H171" i="7"/>
  <c r="I170" i="7"/>
  <c r="H170" i="7"/>
  <c r="I169" i="7"/>
  <c r="H169" i="7"/>
  <c r="I168" i="7"/>
  <c r="H168" i="7"/>
  <c r="I167" i="7"/>
  <c r="H167" i="7"/>
  <c r="I166" i="7"/>
  <c r="H166" i="7"/>
  <c r="I165" i="7"/>
  <c r="H165" i="7"/>
  <c r="I164" i="7"/>
  <c r="H164" i="7"/>
  <c r="I163" i="7"/>
  <c r="H163" i="7"/>
  <c r="I162" i="7"/>
  <c r="H162" i="7"/>
  <c r="I161" i="7"/>
  <c r="H161" i="7"/>
  <c r="I160" i="7"/>
  <c r="H160" i="7"/>
  <c r="I159" i="7"/>
  <c r="H159" i="7"/>
  <c r="I158" i="7"/>
  <c r="H158" i="7"/>
  <c r="I157" i="7"/>
  <c r="H157" i="7"/>
  <c r="I156" i="7"/>
  <c r="H156" i="7"/>
  <c r="I155" i="7"/>
  <c r="H155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47" i="7"/>
  <c r="H147" i="7"/>
  <c r="I146" i="7"/>
  <c r="H146" i="7"/>
  <c r="I145" i="7"/>
  <c r="H145" i="7"/>
  <c r="I144" i="7"/>
  <c r="H144" i="7"/>
  <c r="I143" i="7"/>
  <c r="H143" i="7"/>
  <c r="I142" i="7"/>
  <c r="H142" i="7"/>
  <c r="I141" i="7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I130" i="7"/>
  <c r="H130" i="7"/>
  <c r="I129" i="7"/>
  <c r="H129" i="7"/>
  <c r="I128" i="7"/>
  <c r="H128" i="7"/>
  <c r="I127" i="7"/>
  <c r="H127" i="7"/>
  <c r="I126" i="7"/>
  <c r="H126" i="7"/>
  <c r="I125" i="7"/>
  <c r="H125" i="7"/>
  <c r="I124" i="7"/>
  <c r="H124" i="7"/>
  <c r="I123" i="7"/>
  <c r="H123" i="7"/>
  <c r="I122" i="7"/>
  <c r="H122" i="7"/>
  <c r="I121" i="7"/>
  <c r="H121" i="7"/>
  <c r="I120" i="7"/>
  <c r="H120" i="7"/>
  <c r="I119" i="7"/>
  <c r="H119" i="7"/>
  <c r="I17" i="6" l="1"/>
  <c r="M2401" i="6"/>
  <c r="L2401" i="6"/>
  <c r="M2400" i="6"/>
  <c r="L2400" i="6"/>
  <c r="M2399" i="6"/>
  <c r="L2399" i="6"/>
  <c r="M2398" i="6"/>
  <c r="L2398" i="6"/>
  <c r="M2397" i="6"/>
  <c r="L2397" i="6"/>
  <c r="M2396" i="6"/>
  <c r="L2396" i="6"/>
  <c r="M2395" i="6"/>
  <c r="L2395" i="6"/>
  <c r="M2394" i="6"/>
  <c r="L2394" i="6"/>
  <c r="M2393" i="6"/>
  <c r="L2393" i="6"/>
  <c r="M2392" i="6"/>
  <c r="L2392" i="6"/>
  <c r="M2391" i="6"/>
  <c r="L2391" i="6"/>
  <c r="M2390" i="6"/>
  <c r="L2390" i="6"/>
  <c r="M2389" i="6"/>
  <c r="L2389" i="6"/>
  <c r="M2388" i="6"/>
  <c r="L2388" i="6"/>
  <c r="M2387" i="6"/>
  <c r="L2387" i="6"/>
  <c r="M2386" i="6"/>
  <c r="L2386" i="6"/>
  <c r="M2385" i="6"/>
  <c r="L2385" i="6"/>
  <c r="M2384" i="6"/>
  <c r="L2384" i="6"/>
  <c r="M2383" i="6"/>
  <c r="L2383" i="6"/>
  <c r="M2382" i="6"/>
  <c r="L2382" i="6"/>
  <c r="M2381" i="6"/>
  <c r="L2381" i="6"/>
  <c r="M2380" i="6"/>
  <c r="L2380" i="6"/>
  <c r="M2379" i="6"/>
  <c r="L2379" i="6"/>
  <c r="M2378" i="6"/>
  <c r="L2378" i="6"/>
  <c r="M2377" i="6"/>
  <c r="L2377" i="6"/>
  <c r="M2376" i="6"/>
  <c r="L2376" i="6"/>
  <c r="M2375" i="6"/>
  <c r="L2375" i="6"/>
  <c r="M2374" i="6"/>
  <c r="L2374" i="6"/>
  <c r="M2373" i="6"/>
  <c r="L2373" i="6"/>
  <c r="M2372" i="6"/>
  <c r="L2372" i="6"/>
  <c r="M2371" i="6"/>
  <c r="L2371" i="6"/>
  <c r="M2370" i="6"/>
  <c r="L2370" i="6"/>
  <c r="M2369" i="6"/>
  <c r="L2369" i="6"/>
  <c r="M2368" i="6"/>
  <c r="L2368" i="6"/>
  <c r="M2367" i="6"/>
  <c r="L2367" i="6"/>
  <c r="M2366" i="6"/>
  <c r="L2366" i="6"/>
  <c r="M2365" i="6"/>
  <c r="L2365" i="6"/>
  <c r="M2364" i="6"/>
  <c r="L2364" i="6"/>
  <c r="M2363" i="6"/>
  <c r="L2363" i="6"/>
  <c r="M2362" i="6"/>
  <c r="L2362" i="6"/>
  <c r="M2361" i="6"/>
  <c r="L2361" i="6"/>
  <c r="M2360" i="6"/>
  <c r="L2360" i="6"/>
  <c r="M2359" i="6"/>
  <c r="L2359" i="6"/>
  <c r="M2358" i="6"/>
  <c r="L2358" i="6"/>
  <c r="M2357" i="6"/>
  <c r="L2357" i="6"/>
  <c r="M2356" i="6"/>
  <c r="L2356" i="6"/>
  <c r="M2355" i="6"/>
  <c r="L2355" i="6"/>
  <c r="M2354" i="6"/>
  <c r="L2354" i="6"/>
  <c r="M2353" i="6"/>
  <c r="L2353" i="6"/>
  <c r="M2352" i="6"/>
  <c r="L2352" i="6"/>
  <c r="M2351" i="6"/>
  <c r="L2351" i="6"/>
  <c r="M2350" i="6"/>
  <c r="L2350" i="6"/>
  <c r="M2349" i="6"/>
  <c r="L2349" i="6"/>
  <c r="M2348" i="6"/>
  <c r="L2348" i="6"/>
  <c r="M2347" i="6"/>
  <c r="L2347" i="6"/>
  <c r="M2346" i="6"/>
  <c r="L2346" i="6"/>
  <c r="M2345" i="6"/>
  <c r="L2345" i="6"/>
  <c r="M2344" i="6"/>
  <c r="L2344" i="6"/>
  <c r="M2343" i="6"/>
  <c r="L2343" i="6"/>
  <c r="M2342" i="6"/>
  <c r="L2342" i="6"/>
  <c r="M2341" i="6"/>
  <c r="L2341" i="6"/>
  <c r="M2340" i="6"/>
  <c r="L2340" i="6"/>
  <c r="M2339" i="6"/>
  <c r="L2339" i="6"/>
  <c r="M2338" i="6"/>
  <c r="L2338" i="6"/>
  <c r="M2337" i="6"/>
  <c r="L2337" i="6"/>
  <c r="M2336" i="6"/>
  <c r="L2336" i="6"/>
  <c r="M2335" i="6"/>
  <c r="L2335" i="6"/>
  <c r="M2334" i="6"/>
  <c r="L2334" i="6"/>
  <c r="M2333" i="6"/>
  <c r="L2333" i="6"/>
  <c r="M2332" i="6"/>
  <c r="L2332" i="6"/>
  <c r="M2331" i="6"/>
  <c r="L2331" i="6"/>
  <c r="M2330" i="6"/>
  <c r="L2330" i="6"/>
  <c r="M2329" i="6"/>
  <c r="L2329" i="6"/>
  <c r="M2328" i="6"/>
  <c r="L2328" i="6"/>
  <c r="M2327" i="6"/>
  <c r="L2327" i="6"/>
  <c r="M2326" i="6"/>
  <c r="L2326" i="6"/>
  <c r="M2325" i="6"/>
  <c r="L2325" i="6"/>
  <c r="M2324" i="6"/>
  <c r="L2324" i="6"/>
  <c r="M2323" i="6"/>
  <c r="L2323" i="6"/>
  <c r="M2322" i="6"/>
  <c r="L2322" i="6"/>
  <c r="M2321" i="6"/>
  <c r="L2321" i="6"/>
  <c r="M2320" i="6"/>
  <c r="L2320" i="6"/>
  <c r="M2319" i="6"/>
  <c r="L2319" i="6"/>
  <c r="M2318" i="6"/>
  <c r="L2318" i="6"/>
  <c r="M2317" i="6"/>
  <c r="L2317" i="6"/>
  <c r="M2316" i="6"/>
  <c r="L2316" i="6"/>
  <c r="M2315" i="6"/>
  <c r="L2315" i="6"/>
  <c r="M2314" i="6"/>
  <c r="L2314" i="6"/>
  <c r="M2313" i="6"/>
  <c r="L2313" i="6"/>
  <c r="M2312" i="6"/>
  <c r="L2312" i="6"/>
  <c r="M2311" i="6"/>
  <c r="L2311" i="6"/>
  <c r="M2310" i="6"/>
  <c r="L2310" i="6"/>
  <c r="M2309" i="6"/>
  <c r="L2309" i="6"/>
  <c r="M2308" i="6"/>
  <c r="L2308" i="6"/>
  <c r="M2307" i="6"/>
  <c r="L2307" i="6"/>
  <c r="M2306" i="6"/>
  <c r="L2306" i="6"/>
  <c r="M2305" i="6"/>
  <c r="L2305" i="6"/>
  <c r="M2304" i="6"/>
  <c r="L2304" i="6"/>
  <c r="M2303" i="6"/>
  <c r="L2303" i="6"/>
  <c r="M2302" i="6"/>
  <c r="L2302" i="6"/>
  <c r="M2301" i="6"/>
  <c r="L2301" i="6"/>
  <c r="M2300" i="6"/>
  <c r="L2300" i="6"/>
  <c r="M2299" i="6"/>
  <c r="L2299" i="6"/>
  <c r="M2298" i="6"/>
  <c r="L2298" i="6"/>
  <c r="M2297" i="6"/>
  <c r="L2297" i="6"/>
  <c r="M2296" i="6"/>
  <c r="L2296" i="6"/>
  <c r="M2295" i="6"/>
  <c r="L2295" i="6"/>
  <c r="M2294" i="6"/>
  <c r="L2294" i="6"/>
  <c r="M2293" i="6"/>
  <c r="L2293" i="6"/>
  <c r="M2292" i="6"/>
  <c r="L2292" i="6"/>
  <c r="M2291" i="6"/>
  <c r="L2291" i="6"/>
  <c r="M2290" i="6"/>
  <c r="L2290" i="6"/>
  <c r="M2289" i="6"/>
  <c r="L2289" i="6"/>
  <c r="M2288" i="6"/>
  <c r="L2288" i="6"/>
  <c r="M2287" i="6"/>
  <c r="L2287" i="6"/>
  <c r="M2286" i="6"/>
  <c r="L2286" i="6"/>
  <c r="M2285" i="6"/>
  <c r="L2285" i="6"/>
  <c r="M2284" i="6"/>
  <c r="L2284" i="6"/>
  <c r="M2283" i="6"/>
  <c r="L2283" i="6"/>
  <c r="M2282" i="6"/>
  <c r="L2282" i="6"/>
  <c r="M2281" i="6"/>
  <c r="L2281" i="6"/>
  <c r="M2280" i="6"/>
  <c r="L2280" i="6"/>
  <c r="M2279" i="6"/>
  <c r="L2279" i="6"/>
  <c r="M2278" i="6"/>
  <c r="L2278" i="6"/>
  <c r="M2277" i="6"/>
  <c r="L2277" i="6"/>
  <c r="M2276" i="6"/>
  <c r="L2276" i="6"/>
  <c r="M2275" i="6"/>
  <c r="L2275" i="6"/>
  <c r="M2274" i="6"/>
  <c r="L2274" i="6"/>
  <c r="M2273" i="6"/>
  <c r="L2273" i="6"/>
  <c r="M2272" i="6"/>
  <c r="L2272" i="6"/>
  <c r="M2271" i="6"/>
  <c r="L2271" i="6"/>
  <c r="M2270" i="6"/>
  <c r="L2270" i="6"/>
  <c r="M2269" i="6"/>
  <c r="L2269" i="6"/>
  <c r="M2268" i="6"/>
  <c r="L2268" i="6"/>
  <c r="M2267" i="6"/>
  <c r="L2267" i="6"/>
  <c r="M2266" i="6"/>
  <c r="L2266" i="6"/>
  <c r="M2265" i="6"/>
  <c r="L2265" i="6"/>
  <c r="M2264" i="6"/>
  <c r="L2264" i="6"/>
  <c r="M2263" i="6"/>
  <c r="L2263" i="6"/>
  <c r="M2262" i="6"/>
  <c r="L2262" i="6"/>
  <c r="M2261" i="6"/>
  <c r="L2261" i="6"/>
  <c r="M2260" i="6"/>
  <c r="L2260" i="6"/>
  <c r="M2259" i="6"/>
  <c r="L2259" i="6"/>
  <c r="M2258" i="6"/>
  <c r="L2258" i="6"/>
  <c r="M2257" i="6"/>
  <c r="L2257" i="6"/>
  <c r="M2256" i="6"/>
  <c r="L2256" i="6"/>
  <c r="M2255" i="6"/>
  <c r="L2255" i="6"/>
  <c r="M2254" i="6"/>
  <c r="L2254" i="6"/>
  <c r="M2253" i="6"/>
  <c r="L2253" i="6"/>
  <c r="M2252" i="6"/>
  <c r="L2252" i="6"/>
  <c r="M2251" i="6"/>
  <c r="L2251" i="6"/>
  <c r="M2250" i="6"/>
  <c r="L2250" i="6"/>
  <c r="M2249" i="6"/>
  <c r="L2249" i="6"/>
  <c r="M2248" i="6"/>
  <c r="L2248" i="6"/>
  <c r="M2247" i="6"/>
  <c r="L2247" i="6"/>
  <c r="M2246" i="6"/>
  <c r="L2246" i="6"/>
  <c r="M2245" i="6"/>
  <c r="L2245" i="6"/>
  <c r="M2244" i="6"/>
  <c r="L2244" i="6"/>
  <c r="M2243" i="6"/>
  <c r="L2243" i="6"/>
  <c r="M2242" i="6"/>
  <c r="L2242" i="6"/>
  <c r="M2241" i="6"/>
  <c r="L2241" i="6"/>
  <c r="M2240" i="6"/>
  <c r="L2240" i="6"/>
  <c r="M2239" i="6"/>
  <c r="L2239" i="6"/>
  <c r="M2238" i="6"/>
  <c r="L2238" i="6"/>
  <c r="M2237" i="6"/>
  <c r="L2237" i="6"/>
  <c r="M2236" i="6"/>
  <c r="L2236" i="6"/>
  <c r="M2235" i="6"/>
  <c r="L2235" i="6"/>
  <c r="M2234" i="6"/>
  <c r="L2234" i="6"/>
  <c r="M2233" i="6"/>
  <c r="L2233" i="6"/>
  <c r="M2232" i="6"/>
  <c r="L2232" i="6"/>
  <c r="M2231" i="6"/>
  <c r="L2231" i="6"/>
  <c r="M2230" i="6"/>
  <c r="L2230" i="6"/>
  <c r="M2229" i="6"/>
  <c r="L2229" i="6"/>
  <c r="M2228" i="6"/>
  <c r="L2228" i="6"/>
  <c r="M2227" i="6"/>
  <c r="L2227" i="6"/>
  <c r="M2226" i="6"/>
  <c r="L2226" i="6"/>
  <c r="M2225" i="6"/>
  <c r="L2225" i="6"/>
  <c r="M2224" i="6"/>
  <c r="L2224" i="6"/>
  <c r="M2223" i="6"/>
  <c r="L2223" i="6"/>
  <c r="M2222" i="6"/>
  <c r="L2222" i="6"/>
  <c r="M2221" i="6"/>
  <c r="L2221" i="6"/>
  <c r="M2220" i="6"/>
  <c r="L2220" i="6"/>
  <c r="M2219" i="6"/>
  <c r="L2219" i="6"/>
  <c r="M2218" i="6"/>
  <c r="L2218" i="6"/>
  <c r="M2217" i="6"/>
  <c r="L2217" i="6"/>
  <c r="M2216" i="6"/>
  <c r="L2216" i="6"/>
  <c r="M2215" i="6"/>
  <c r="L2215" i="6"/>
  <c r="M2214" i="6"/>
  <c r="L2214" i="6"/>
  <c r="M2213" i="6"/>
  <c r="L2213" i="6"/>
  <c r="M2212" i="6"/>
  <c r="L2212" i="6"/>
  <c r="M2211" i="6"/>
  <c r="L2211" i="6"/>
  <c r="M2210" i="6"/>
  <c r="L2210" i="6"/>
  <c r="M2209" i="6"/>
  <c r="L2209" i="6"/>
  <c r="M2208" i="6"/>
  <c r="L2208" i="6"/>
  <c r="M2207" i="6"/>
  <c r="L2207" i="6"/>
  <c r="M2206" i="6"/>
  <c r="L2206" i="6"/>
  <c r="M2205" i="6"/>
  <c r="L2205" i="6"/>
  <c r="M2204" i="6"/>
  <c r="L2204" i="6"/>
  <c r="M2203" i="6"/>
  <c r="L2203" i="6"/>
  <c r="M2202" i="6"/>
  <c r="L2202" i="6"/>
  <c r="M2201" i="6"/>
  <c r="L2201" i="6"/>
  <c r="M2200" i="6"/>
  <c r="L2200" i="6"/>
  <c r="M2199" i="6"/>
  <c r="L2199" i="6"/>
  <c r="M2198" i="6"/>
  <c r="L2198" i="6"/>
  <c r="M2197" i="6"/>
  <c r="L2197" i="6"/>
  <c r="M2196" i="6"/>
  <c r="L2196" i="6"/>
  <c r="M2195" i="6"/>
  <c r="L2195" i="6"/>
  <c r="M2194" i="6"/>
  <c r="L2194" i="6"/>
  <c r="M2193" i="6"/>
  <c r="L2193" i="6"/>
  <c r="M2192" i="6"/>
  <c r="L2192" i="6"/>
  <c r="M2191" i="6"/>
  <c r="L2191" i="6"/>
  <c r="M2190" i="6"/>
  <c r="L2190" i="6"/>
  <c r="M2189" i="6"/>
  <c r="L2189" i="6"/>
  <c r="M2188" i="6"/>
  <c r="L2188" i="6"/>
  <c r="M2187" i="6"/>
  <c r="L2187" i="6"/>
  <c r="M2186" i="6"/>
  <c r="L2186" i="6"/>
  <c r="M2185" i="6"/>
  <c r="L2185" i="6"/>
  <c r="M2184" i="6"/>
  <c r="L2184" i="6"/>
  <c r="M2183" i="6"/>
  <c r="L2183" i="6"/>
  <c r="M2182" i="6"/>
  <c r="L2182" i="6"/>
  <c r="M2181" i="6"/>
  <c r="L2181" i="6"/>
  <c r="M2180" i="6"/>
  <c r="L2180" i="6"/>
  <c r="M2179" i="6"/>
  <c r="L2179" i="6"/>
  <c r="M2178" i="6"/>
  <c r="L2178" i="6"/>
  <c r="M2177" i="6"/>
  <c r="L2177" i="6"/>
  <c r="M2176" i="6"/>
  <c r="L2176" i="6"/>
  <c r="M2175" i="6"/>
  <c r="L2175" i="6"/>
  <c r="M2174" i="6"/>
  <c r="L2174" i="6"/>
  <c r="M2173" i="6"/>
  <c r="L2173" i="6"/>
  <c r="M2172" i="6"/>
  <c r="L2172" i="6"/>
  <c r="M2171" i="6"/>
  <c r="L2171" i="6"/>
  <c r="M2170" i="6"/>
  <c r="L2170" i="6"/>
  <c r="M2169" i="6"/>
  <c r="L2169" i="6"/>
  <c r="M2168" i="6"/>
  <c r="L2168" i="6"/>
  <c r="M2167" i="6"/>
  <c r="L2167" i="6"/>
  <c r="M2166" i="6"/>
  <c r="L2166" i="6"/>
  <c r="M2165" i="6"/>
  <c r="L2165" i="6"/>
  <c r="M2164" i="6"/>
  <c r="L2164" i="6"/>
  <c r="M2163" i="6"/>
  <c r="L2163" i="6"/>
  <c r="M2162" i="6"/>
  <c r="L2162" i="6"/>
  <c r="M2161" i="6"/>
  <c r="L2161" i="6"/>
  <c r="M2160" i="6"/>
  <c r="L2160" i="6"/>
  <c r="M2159" i="6"/>
  <c r="L2159" i="6"/>
  <c r="M2158" i="6"/>
  <c r="L2158" i="6"/>
  <c r="M2157" i="6"/>
  <c r="L2157" i="6"/>
  <c r="M2156" i="6"/>
  <c r="L2156" i="6"/>
  <c r="M2155" i="6"/>
  <c r="L2155" i="6"/>
  <c r="M2154" i="6"/>
  <c r="L2154" i="6"/>
  <c r="M2153" i="6"/>
  <c r="L2153" i="6"/>
  <c r="M2152" i="6"/>
  <c r="L2152" i="6"/>
  <c r="M2151" i="6"/>
  <c r="L2151" i="6"/>
  <c r="M2150" i="6"/>
  <c r="L2150" i="6"/>
  <c r="M2149" i="6"/>
  <c r="L2149" i="6"/>
  <c r="M2148" i="6"/>
  <c r="L2148" i="6"/>
  <c r="M2147" i="6"/>
  <c r="L2147" i="6"/>
  <c r="M2146" i="6"/>
  <c r="L2146" i="6"/>
  <c r="M2145" i="6"/>
  <c r="L2145" i="6"/>
  <c r="M2144" i="6"/>
  <c r="L2144" i="6"/>
  <c r="M2143" i="6"/>
  <c r="L2143" i="6"/>
  <c r="M2142" i="6"/>
  <c r="L2142" i="6"/>
  <c r="M2141" i="6"/>
  <c r="L2141" i="6"/>
  <c r="M2140" i="6"/>
  <c r="L2140" i="6"/>
  <c r="M2139" i="6"/>
  <c r="L2139" i="6"/>
  <c r="M2138" i="6"/>
  <c r="L2138" i="6"/>
  <c r="M2137" i="6"/>
  <c r="L2137" i="6"/>
  <c r="M2136" i="6"/>
  <c r="L2136" i="6"/>
  <c r="M2135" i="6"/>
  <c r="L2135" i="6"/>
  <c r="M2134" i="6"/>
  <c r="L2134" i="6"/>
  <c r="M2133" i="6"/>
  <c r="L2133" i="6"/>
  <c r="M2132" i="6"/>
  <c r="L2132" i="6"/>
  <c r="M2131" i="6"/>
  <c r="L2131" i="6"/>
  <c r="M2130" i="6"/>
  <c r="L2130" i="6"/>
  <c r="M2129" i="6"/>
  <c r="L2129" i="6"/>
  <c r="M2128" i="6"/>
  <c r="L2128" i="6"/>
  <c r="M2127" i="6"/>
  <c r="L2127" i="6"/>
  <c r="M2126" i="6"/>
  <c r="L2126" i="6"/>
  <c r="M2125" i="6"/>
  <c r="L2125" i="6"/>
  <c r="M2124" i="6"/>
  <c r="L2124" i="6"/>
  <c r="M2123" i="6"/>
  <c r="L2123" i="6"/>
  <c r="M2122" i="6"/>
  <c r="L2122" i="6"/>
  <c r="M2121" i="6"/>
  <c r="L2121" i="6"/>
  <c r="M2120" i="6"/>
  <c r="L2120" i="6"/>
  <c r="M2119" i="6"/>
  <c r="L2119" i="6"/>
  <c r="M2118" i="6"/>
  <c r="L2118" i="6"/>
  <c r="M2117" i="6"/>
  <c r="L2117" i="6"/>
  <c r="M2116" i="6"/>
  <c r="L2116" i="6"/>
  <c r="M2115" i="6"/>
  <c r="L2115" i="6"/>
  <c r="M2114" i="6"/>
  <c r="L2114" i="6"/>
  <c r="M2113" i="6"/>
  <c r="L2113" i="6"/>
  <c r="M2112" i="6"/>
  <c r="L2112" i="6"/>
  <c r="M2111" i="6"/>
  <c r="L2111" i="6"/>
  <c r="M2110" i="6"/>
  <c r="L2110" i="6"/>
  <c r="M2109" i="6"/>
  <c r="L2109" i="6"/>
  <c r="M2108" i="6"/>
  <c r="L2108" i="6"/>
  <c r="M2107" i="6"/>
  <c r="L2107" i="6"/>
  <c r="M2106" i="6"/>
  <c r="L2106" i="6"/>
  <c r="M2105" i="6"/>
  <c r="L2105" i="6"/>
  <c r="M2104" i="6"/>
  <c r="L2104" i="6"/>
  <c r="M2103" i="6"/>
  <c r="L2103" i="6"/>
  <c r="M2102" i="6"/>
  <c r="L2102" i="6"/>
  <c r="M2101" i="6"/>
  <c r="L2101" i="6"/>
  <c r="M2100" i="6"/>
  <c r="L2100" i="6"/>
  <c r="M2099" i="6"/>
  <c r="L2099" i="6"/>
  <c r="M2098" i="6"/>
  <c r="L2098" i="6"/>
  <c r="M2097" i="6"/>
  <c r="L2097" i="6"/>
  <c r="M2096" i="6"/>
  <c r="L2096" i="6"/>
  <c r="M2095" i="6"/>
  <c r="L2095" i="6"/>
  <c r="M2094" i="6"/>
  <c r="L2094" i="6"/>
  <c r="M2093" i="6"/>
  <c r="L2093" i="6"/>
  <c r="M2092" i="6"/>
  <c r="L2092" i="6"/>
  <c r="M2091" i="6"/>
  <c r="L2091" i="6"/>
  <c r="M2090" i="6"/>
  <c r="L2090" i="6"/>
  <c r="M2089" i="6"/>
  <c r="L2089" i="6"/>
  <c r="M2088" i="6"/>
  <c r="L2088" i="6"/>
  <c r="M2087" i="6"/>
  <c r="L2087" i="6"/>
  <c r="M2086" i="6"/>
  <c r="L2086" i="6"/>
  <c r="M2085" i="6"/>
  <c r="L2085" i="6"/>
  <c r="M2084" i="6"/>
  <c r="L2084" i="6"/>
  <c r="M2083" i="6"/>
  <c r="L2083" i="6"/>
  <c r="M2082" i="6"/>
  <c r="L2082" i="6"/>
  <c r="M2081" i="6"/>
  <c r="L2081" i="6"/>
  <c r="M2080" i="6"/>
  <c r="L2080" i="6"/>
  <c r="M2079" i="6"/>
  <c r="L2079" i="6"/>
  <c r="M2078" i="6"/>
  <c r="L2078" i="6"/>
  <c r="M2077" i="6"/>
  <c r="L2077" i="6"/>
  <c r="M2076" i="6"/>
  <c r="L2076" i="6"/>
  <c r="M2075" i="6"/>
  <c r="L2075" i="6"/>
  <c r="M2074" i="6"/>
  <c r="L2074" i="6"/>
  <c r="M2073" i="6"/>
  <c r="L2073" i="6"/>
  <c r="M2072" i="6"/>
  <c r="L2072" i="6"/>
  <c r="M2071" i="6"/>
  <c r="L2071" i="6"/>
  <c r="M2070" i="6"/>
  <c r="L2070" i="6"/>
  <c r="M2069" i="6"/>
  <c r="L2069" i="6"/>
  <c r="M2068" i="6"/>
  <c r="L2068" i="6"/>
  <c r="M2067" i="6"/>
  <c r="L2067" i="6"/>
  <c r="M2066" i="6"/>
  <c r="L2066" i="6"/>
  <c r="M2065" i="6"/>
  <c r="L2065" i="6"/>
  <c r="M2064" i="6"/>
  <c r="L2064" i="6"/>
  <c r="M2063" i="6"/>
  <c r="L2063" i="6"/>
  <c r="M2062" i="6"/>
  <c r="L2062" i="6"/>
  <c r="M2061" i="6"/>
  <c r="L2061" i="6"/>
  <c r="M2060" i="6"/>
  <c r="L2060" i="6"/>
  <c r="M2059" i="6"/>
  <c r="L2059" i="6"/>
  <c r="M2058" i="6"/>
  <c r="L2058" i="6"/>
  <c r="M2057" i="6"/>
  <c r="L2057" i="6"/>
  <c r="M2056" i="6"/>
  <c r="L2056" i="6"/>
  <c r="M2055" i="6"/>
  <c r="L2055" i="6"/>
  <c r="M2054" i="6"/>
  <c r="L2054" i="6"/>
  <c r="M2053" i="6"/>
  <c r="L2053" i="6"/>
  <c r="M2052" i="6"/>
  <c r="L2052" i="6"/>
  <c r="M2051" i="6"/>
  <c r="L2051" i="6"/>
  <c r="M2050" i="6"/>
  <c r="L2050" i="6"/>
  <c r="M2049" i="6"/>
  <c r="L2049" i="6"/>
  <c r="M2048" i="6"/>
  <c r="L2048" i="6"/>
  <c r="M2047" i="6"/>
  <c r="L2047" i="6"/>
  <c r="M2046" i="6"/>
  <c r="L2046" i="6"/>
  <c r="M2045" i="6"/>
  <c r="L2045" i="6"/>
  <c r="M2044" i="6"/>
  <c r="L2044" i="6"/>
  <c r="M2043" i="6"/>
  <c r="L2043" i="6"/>
  <c r="M2042" i="6"/>
  <c r="L2042" i="6"/>
  <c r="M2041" i="6"/>
  <c r="L2041" i="6"/>
  <c r="M2040" i="6"/>
  <c r="L2040" i="6"/>
  <c r="M2039" i="6"/>
  <c r="L2039" i="6"/>
  <c r="M2038" i="6"/>
  <c r="L2038" i="6"/>
  <c r="M2037" i="6"/>
  <c r="L2037" i="6"/>
  <c r="M2036" i="6"/>
  <c r="L2036" i="6"/>
  <c r="M2035" i="6"/>
  <c r="L2035" i="6"/>
  <c r="M2034" i="6"/>
  <c r="L2034" i="6"/>
  <c r="M2033" i="6"/>
  <c r="L2033" i="6"/>
  <c r="M2032" i="6"/>
  <c r="L2032" i="6"/>
  <c r="M2031" i="6"/>
  <c r="L2031" i="6"/>
  <c r="M2030" i="6"/>
  <c r="L2030" i="6"/>
  <c r="M2029" i="6"/>
  <c r="L2029" i="6"/>
  <c r="M2028" i="6"/>
  <c r="L2028" i="6"/>
  <c r="M2027" i="6"/>
  <c r="L2027" i="6"/>
  <c r="M2026" i="6"/>
  <c r="L2026" i="6"/>
  <c r="M2025" i="6"/>
  <c r="L2025" i="6"/>
  <c r="M2024" i="6"/>
  <c r="L2024" i="6"/>
  <c r="M2023" i="6"/>
  <c r="L2023" i="6"/>
  <c r="M2022" i="6"/>
  <c r="L2022" i="6"/>
  <c r="M2021" i="6"/>
  <c r="L2021" i="6"/>
  <c r="M2020" i="6"/>
  <c r="L2020" i="6"/>
  <c r="M2019" i="6"/>
  <c r="L2019" i="6"/>
  <c r="M2018" i="6"/>
  <c r="L2018" i="6"/>
  <c r="M2017" i="6"/>
  <c r="L2017" i="6"/>
  <c r="M2016" i="6"/>
  <c r="L2016" i="6"/>
  <c r="M2015" i="6"/>
  <c r="L2015" i="6"/>
  <c r="M2014" i="6"/>
  <c r="L2014" i="6"/>
  <c r="M2013" i="6"/>
  <c r="L2013" i="6"/>
  <c r="M2012" i="6"/>
  <c r="L2012" i="6"/>
  <c r="M2011" i="6"/>
  <c r="L2011" i="6"/>
  <c r="M2010" i="6"/>
  <c r="L2010" i="6"/>
  <c r="M2009" i="6"/>
  <c r="L2009" i="6"/>
  <c r="M2008" i="6"/>
  <c r="L2008" i="6"/>
  <c r="M2007" i="6"/>
  <c r="L2007" i="6"/>
  <c r="M2006" i="6"/>
  <c r="L2006" i="6"/>
  <c r="M2005" i="6"/>
  <c r="L2005" i="6"/>
  <c r="M2004" i="6"/>
  <c r="L2004" i="6"/>
  <c r="M2003" i="6"/>
  <c r="L2003" i="6"/>
  <c r="M2002" i="6"/>
  <c r="L2002" i="6"/>
  <c r="M2001" i="6"/>
  <c r="L2001" i="6"/>
  <c r="M2000" i="6"/>
  <c r="L2000" i="6"/>
  <c r="M1999" i="6"/>
  <c r="L1999" i="6"/>
  <c r="M1998" i="6"/>
  <c r="L1998" i="6"/>
  <c r="M1997" i="6"/>
  <c r="L1997" i="6"/>
  <c r="M1996" i="6"/>
  <c r="L1996" i="6"/>
  <c r="M1995" i="6"/>
  <c r="L1995" i="6"/>
  <c r="M1994" i="6"/>
  <c r="L1994" i="6"/>
  <c r="M1993" i="6"/>
  <c r="L1993" i="6"/>
  <c r="M1992" i="6"/>
  <c r="L1992" i="6"/>
  <c r="M1991" i="6"/>
  <c r="L1991" i="6"/>
  <c r="M1990" i="6"/>
  <c r="L1990" i="6"/>
  <c r="M1989" i="6"/>
  <c r="L1989" i="6"/>
  <c r="M1988" i="6"/>
  <c r="L1988" i="6"/>
  <c r="M1987" i="6"/>
  <c r="L1987" i="6"/>
  <c r="M1986" i="6"/>
  <c r="L1986" i="6"/>
  <c r="M1985" i="6"/>
  <c r="L1985" i="6"/>
  <c r="M1984" i="6"/>
  <c r="L1984" i="6"/>
  <c r="M1983" i="6"/>
  <c r="L1983" i="6"/>
  <c r="M1982" i="6"/>
  <c r="L1982" i="6"/>
  <c r="M1981" i="6"/>
  <c r="L1981" i="6"/>
  <c r="M1980" i="6"/>
  <c r="L1980" i="6"/>
  <c r="M1979" i="6"/>
  <c r="L1979" i="6"/>
  <c r="M1978" i="6"/>
  <c r="L1978" i="6"/>
  <c r="M1977" i="6"/>
  <c r="L1977" i="6"/>
  <c r="M1976" i="6"/>
  <c r="L1976" i="6"/>
  <c r="M1975" i="6"/>
  <c r="L1975" i="6"/>
  <c r="M1974" i="6"/>
  <c r="L1974" i="6"/>
  <c r="M1973" i="6"/>
  <c r="L1973" i="6"/>
  <c r="M1972" i="6"/>
  <c r="L1972" i="6"/>
  <c r="M1971" i="6"/>
  <c r="L1971" i="6"/>
  <c r="M1970" i="6"/>
  <c r="L1970" i="6"/>
  <c r="M1969" i="6"/>
  <c r="L1969" i="6"/>
  <c r="M1968" i="6"/>
  <c r="L1968" i="6"/>
  <c r="M1967" i="6"/>
  <c r="L1967" i="6"/>
  <c r="M1966" i="6"/>
  <c r="L1966" i="6"/>
  <c r="M1965" i="6"/>
  <c r="L1965" i="6"/>
  <c r="M1964" i="6"/>
  <c r="L1964" i="6"/>
  <c r="M1963" i="6"/>
  <c r="L1963" i="6"/>
  <c r="M1962" i="6"/>
  <c r="L1962" i="6"/>
  <c r="M1961" i="6"/>
  <c r="L1961" i="6"/>
  <c r="M1960" i="6"/>
  <c r="L1960" i="6"/>
  <c r="M1959" i="6"/>
  <c r="L1959" i="6"/>
  <c r="M1958" i="6"/>
  <c r="L1958" i="6"/>
  <c r="M1957" i="6"/>
  <c r="L1957" i="6"/>
  <c r="M1956" i="6"/>
  <c r="L1956" i="6"/>
  <c r="M1955" i="6"/>
  <c r="L1955" i="6"/>
  <c r="M1954" i="6"/>
  <c r="L1954" i="6"/>
  <c r="M1953" i="6"/>
  <c r="L1953" i="6"/>
  <c r="M1952" i="6"/>
  <c r="L1952" i="6"/>
  <c r="M1951" i="6"/>
  <c r="L1951" i="6"/>
  <c r="M1950" i="6"/>
  <c r="L1950" i="6"/>
  <c r="M1949" i="6"/>
  <c r="L1949" i="6"/>
  <c r="M1948" i="6"/>
  <c r="L1948" i="6"/>
  <c r="M1947" i="6"/>
  <c r="L1947" i="6"/>
  <c r="M1946" i="6"/>
  <c r="L1946" i="6"/>
  <c r="M1945" i="6"/>
  <c r="L1945" i="6"/>
  <c r="M1944" i="6"/>
  <c r="L1944" i="6"/>
  <c r="M1943" i="6"/>
  <c r="L1943" i="6"/>
  <c r="M1942" i="6"/>
  <c r="L1942" i="6"/>
  <c r="M1941" i="6"/>
  <c r="L1941" i="6"/>
  <c r="M1940" i="6"/>
  <c r="L1940" i="6"/>
  <c r="M1939" i="6"/>
  <c r="L1939" i="6"/>
  <c r="M1938" i="6"/>
  <c r="L1938" i="6"/>
  <c r="M1937" i="6"/>
  <c r="L1937" i="6"/>
  <c r="M1936" i="6"/>
  <c r="L1936" i="6"/>
  <c r="M1935" i="6"/>
  <c r="L1935" i="6"/>
  <c r="M1934" i="6"/>
  <c r="L1934" i="6"/>
  <c r="M1933" i="6"/>
  <c r="L1933" i="6"/>
  <c r="M1932" i="6"/>
  <c r="L1932" i="6"/>
  <c r="M1931" i="6"/>
  <c r="L1931" i="6"/>
  <c r="M1930" i="6"/>
  <c r="L1930" i="6"/>
  <c r="M1929" i="6"/>
  <c r="L1929" i="6"/>
  <c r="M1928" i="6"/>
  <c r="L1928" i="6"/>
  <c r="M1927" i="6"/>
  <c r="L1927" i="6"/>
  <c r="M1926" i="6"/>
  <c r="L1926" i="6"/>
  <c r="M1925" i="6"/>
  <c r="L1925" i="6"/>
  <c r="M1924" i="6"/>
  <c r="L1924" i="6"/>
  <c r="M1923" i="6"/>
  <c r="L1923" i="6"/>
  <c r="M1922" i="6"/>
  <c r="L1922" i="6"/>
  <c r="M1921" i="6"/>
  <c r="L1921" i="6"/>
  <c r="M1920" i="6"/>
  <c r="L1920" i="6"/>
  <c r="M1919" i="6"/>
  <c r="L1919" i="6"/>
  <c r="M1918" i="6"/>
  <c r="L1918" i="6"/>
  <c r="M1917" i="6"/>
  <c r="L1917" i="6"/>
  <c r="M1916" i="6"/>
  <c r="L1916" i="6"/>
  <c r="M1915" i="6"/>
  <c r="L1915" i="6"/>
  <c r="M1914" i="6"/>
  <c r="L1914" i="6"/>
  <c r="M1913" i="6"/>
  <c r="L1913" i="6"/>
  <c r="M1912" i="6"/>
  <c r="L1912" i="6"/>
  <c r="M1911" i="6"/>
  <c r="L1911" i="6"/>
  <c r="M1910" i="6"/>
  <c r="L1910" i="6"/>
  <c r="M1909" i="6"/>
  <c r="L1909" i="6"/>
  <c r="M1908" i="6"/>
  <c r="L1908" i="6"/>
  <c r="M1907" i="6"/>
  <c r="L1907" i="6"/>
  <c r="M1906" i="6"/>
  <c r="L1906" i="6"/>
  <c r="M1905" i="6"/>
  <c r="L1905" i="6"/>
  <c r="M1904" i="6"/>
  <c r="L1904" i="6"/>
  <c r="M1903" i="6"/>
  <c r="L1903" i="6"/>
  <c r="M1902" i="6"/>
  <c r="L1902" i="6"/>
  <c r="M1901" i="6"/>
  <c r="L1901" i="6"/>
  <c r="M1900" i="6"/>
  <c r="L1900" i="6"/>
  <c r="M1899" i="6"/>
  <c r="L1899" i="6"/>
  <c r="M1898" i="6"/>
  <c r="L1898" i="6"/>
  <c r="M1897" i="6"/>
  <c r="L1897" i="6"/>
  <c r="M1896" i="6"/>
  <c r="L1896" i="6"/>
  <c r="M1895" i="6"/>
  <c r="L1895" i="6"/>
  <c r="M1894" i="6"/>
  <c r="L1894" i="6"/>
  <c r="M1893" i="6"/>
  <c r="L1893" i="6"/>
  <c r="M1892" i="6"/>
  <c r="L1892" i="6"/>
  <c r="M1891" i="6"/>
  <c r="L1891" i="6"/>
  <c r="M1890" i="6"/>
  <c r="L1890" i="6"/>
  <c r="M1889" i="6"/>
  <c r="L1889" i="6"/>
  <c r="M1888" i="6"/>
  <c r="L1888" i="6"/>
  <c r="M1887" i="6"/>
  <c r="L1887" i="6"/>
  <c r="M1886" i="6"/>
  <c r="L1886" i="6"/>
  <c r="M1885" i="6"/>
  <c r="L1885" i="6"/>
  <c r="M1884" i="6"/>
  <c r="L1884" i="6"/>
  <c r="M1883" i="6"/>
  <c r="L1883" i="6"/>
  <c r="M1882" i="6"/>
  <c r="L1882" i="6"/>
  <c r="M1881" i="6"/>
  <c r="L1881" i="6"/>
  <c r="M1880" i="6"/>
  <c r="L1880" i="6"/>
  <c r="M1879" i="6"/>
  <c r="L1879" i="6"/>
  <c r="M1878" i="6"/>
  <c r="L1878" i="6"/>
  <c r="M1877" i="6"/>
  <c r="L1877" i="6"/>
  <c r="M1876" i="6"/>
  <c r="L1876" i="6"/>
  <c r="M1875" i="6"/>
  <c r="L1875" i="6"/>
  <c r="M1874" i="6"/>
  <c r="L1874" i="6"/>
  <c r="M1873" i="6"/>
  <c r="L1873" i="6"/>
  <c r="M1872" i="6"/>
  <c r="L1872" i="6"/>
  <c r="M1871" i="6"/>
  <c r="L1871" i="6"/>
  <c r="M1870" i="6"/>
  <c r="L1870" i="6"/>
  <c r="M1869" i="6"/>
  <c r="L1869" i="6"/>
  <c r="M1868" i="6"/>
  <c r="L1868" i="6"/>
  <c r="M1867" i="6"/>
  <c r="L1867" i="6"/>
  <c r="M1866" i="6"/>
  <c r="L1866" i="6"/>
  <c r="M1865" i="6"/>
  <c r="L1865" i="6"/>
  <c r="M1864" i="6"/>
  <c r="L1864" i="6"/>
  <c r="M1863" i="6"/>
  <c r="L1863" i="6"/>
  <c r="M1862" i="6"/>
  <c r="L1862" i="6"/>
  <c r="M1861" i="6"/>
  <c r="L1861" i="6"/>
  <c r="M1860" i="6"/>
  <c r="L1860" i="6"/>
  <c r="M1859" i="6"/>
  <c r="L1859" i="6"/>
  <c r="M1858" i="6"/>
  <c r="L1858" i="6"/>
  <c r="M1857" i="6"/>
  <c r="L1857" i="6"/>
  <c r="M1856" i="6"/>
  <c r="L1856" i="6"/>
  <c r="M1855" i="6"/>
  <c r="L1855" i="6"/>
  <c r="M1854" i="6"/>
  <c r="L1854" i="6"/>
  <c r="M1853" i="6"/>
  <c r="L1853" i="6"/>
  <c r="M1852" i="6"/>
  <c r="L1852" i="6"/>
  <c r="M1851" i="6"/>
  <c r="L1851" i="6"/>
  <c r="M1850" i="6"/>
  <c r="L1850" i="6"/>
  <c r="M1849" i="6"/>
  <c r="L1849" i="6"/>
  <c r="M1848" i="6"/>
  <c r="L1848" i="6"/>
  <c r="M1847" i="6"/>
  <c r="L1847" i="6"/>
  <c r="M1846" i="6"/>
  <c r="L1846" i="6"/>
  <c r="M1845" i="6"/>
  <c r="L1845" i="6"/>
  <c r="N1844" i="6"/>
  <c r="M1844" i="6"/>
  <c r="L1844" i="6"/>
  <c r="M1843" i="6"/>
  <c r="L1843" i="6"/>
  <c r="M1842" i="6"/>
  <c r="L1842" i="6"/>
  <c r="M1841" i="6"/>
  <c r="L1841" i="6"/>
  <c r="M1840" i="6"/>
  <c r="L1840" i="6"/>
  <c r="M1839" i="6"/>
  <c r="L1839" i="6"/>
  <c r="M1838" i="6"/>
  <c r="L1838" i="6"/>
  <c r="M1837" i="6"/>
  <c r="L1837" i="6"/>
  <c r="M1836" i="6"/>
  <c r="L1836" i="6"/>
  <c r="M1835" i="6"/>
  <c r="L1835" i="6"/>
  <c r="M1834" i="6"/>
  <c r="L1834" i="6"/>
  <c r="M1833" i="6"/>
  <c r="L1833" i="6"/>
  <c r="M1832" i="6"/>
  <c r="L1832" i="6"/>
  <c r="M1831" i="6"/>
  <c r="L1831" i="6"/>
  <c r="M1830" i="6"/>
  <c r="L1830" i="6"/>
  <c r="M1829" i="6"/>
  <c r="L1829" i="6"/>
  <c r="M1828" i="6"/>
  <c r="L1828" i="6"/>
  <c r="M1827" i="6"/>
  <c r="L1827" i="6"/>
  <c r="M1826" i="6"/>
  <c r="L1826" i="6"/>
  <c r="M1825" i="6"/>
  <c r="L1825" i="6"/>
  <c r="M1824" i="6"/>
  <c r="L1824" i="6"/>
  <c r="M1823" i="6"/>
  <c r="L1823" i="6"/>
  <c r="M1822" i="6"/>
  <c r="L1822" i="6"/>
  <c r="M1821" i="6"/>
  <c r="L1821" i="6"/>
  <c r="M1820" i="6"/>
  <c r="L1820" i="6"/>
  <c r="M1819" i="6"/>
  <c r="L1819" i="6"/>
  <c r="M1818" i="6"/>
  <c r="L1818" i="6"/>
  <c r="M1817" i="6"/>
  <c r="L1817" i="6"/>
  <c r="M1816" i="6"/>
  <c r="L1816" i="6"/>
  <c r="M1815" i="6"/>
  <c r="L1815" i="6"/>
  <c r="M1814" i="6"/>
  <c r="L1814" i="6"/>
  <c r="M1813" i="6"/>
  <c r="L1813" i="6"/>
  <c r="M1812" i="6"/>
  <c r="L1812" i="6"/>
  <c r="M1811" i="6"/>
  <c r="L1811" i="6"/>
  <c r="M1810" i="6"/>
  <c r="L1810" i="6"/>
  <c r="M1809" i="6"/>
  <c r="L1809" i="6"/>
  <c r="M1808" i="6"/>
  <c r="L1808" i="6"/>
  <c r="M1807" i="6"/>
  <c r="L1807" i="6"/>
  <c r="M1806" i="6"/>
  <c r="L1806" i="6"/>
  <c r="M1805" i="6"/>
  <c r="L1805" i="6"/>
  <c r="M1804" i="6"/>
  <c r="L1804" i="6"/>
  <c r="M1803" i="6"/>
  <c r="L1803" i="6"/>
  <c r="M1802" i="6"/>
  <c r="L1802" i="6"/>
  <c r="M1801" i="6"/>
  <c r="L1801" i="6"/>
  <c r="M1800" i="6"/>
  <c r="L1800" i="6"/>
  <c r="M1799" i="6"/>
  <c r="L1799" i="6"/>
  <c r="M1798" i="6"/>
  <c r="L1798" i="6"/>
  <c r="M1797" i="6"/>
  <c r="L1797" i="6"/>
  <c r="M1796" i="6"/>
  <c r="L1796" i="6"/>
  <c r="M1795" i="6"/>
  <c r="L1795" i="6"/>
  <c r="M1794" i="6"/>
  <c r="L1794" i="6"/>
  <c r="M1793" i="6"/>
  <c r="L1793" i="6"/>
  <c r="M1792" i="6"/>
  <c r="L1792" i="6"/>
  <c r="M1791" i="6"/>
  <c r="L1791" i="6"/>
  <c r="M1790" i="6"/>
  <c r="L1790" i="6"/>
  <c r="M1789" i="6"/>
  <c r="L1789" i="6"/>
  <c r="M1788" i="6"/>
  <c r="L1788" i="6"/>
  <c r="M1787" i="6"/>
  <c r="L1787" i="6"/>
  <c r="M1786" i="6"/>
  <c r="L1786" i="6"/>
  <c r="M1785" i="6"/>
  <c r="L1785" i="6"/>
  <c r="M1784" i="6"/>
  <c r="L1784" i="6"/>
  <c r="M1783" i="6"/>
  <c r="L1783" i="6"/>
  <c r="M1782" i="6"/>
  <c r="L1782" i="6"/>
  <c r="M1781" i="6"/>
  <c r="L1781" i="6"/>
  <c r="M1780" i="6"/>
  <c r="L1780" i="6"/>
  <c r="M1779" i="6"/>
  <c r="L1779" i="6"/>
  <c r="M1778" i="6"/>
  <c r="L1778" i="6"/>
  <c r="M1777" i="6"/>
  <c r="L1777" i="6"/>
  <c r="M1776" i="6"/>
  <c r="L1776" i="6"/>
  <c r="M1775" i="6"/>
  <c r="L1775" i="6"/>
  <c r="M1774" i="6"/>
  <c r="L1774" i="6"/>
  <c r="M1773" i="6"/>
  <c r="L1773" i="6"/>
  <c r="M1772" i="6"/>
  <c r="L1772" i="6"/>
  <c r="M1771" i="6"/>
  <c r="L1771" i="6"/>
  <c r="M1770" i="6"/>
  <c r="L1770" i="6"/>
  <c r="M1769" i="6"/>
  <c r="L1769" i="6"/>
  <c r="M1768" i="6"/>
  <c r="L1768" i="6"/>
  <c r="M1767" i="6"/>
  <c r="L1767" i="6"/>
  <c r="M1766" i="6"/>
  <c r="L1766" i="6"/>
  <c r="M1765" i="6"/>
  <c r="L1765" i="6"/>
  <c r="M1764" i="6"/>
  <c r="L1764" i="6"/>
  <c r="M1763" i="6"/>
  <c r="L1763" i="6"/>
  <c r="M1762" i="6"/>
  <c r="L1762" i="6"/>
  <c r="M1761" i="6"/>
  <c r="L1761" i="6"/>
  <c r="M1760" i="6"/>
  <c r="L1760" i="6"/>
  <c r="M1759" i="6"/>
  <c r="L1759" i="6"/>
  <c r="M1758" i="6"/>
  <c r="L1758" i="6"/>
  <c r="M1757" i="6"/>
  <c r="L1757" i="6"/>
  <c r="M1756" i="6"/>
  <c r="L1756" i="6"/>
  <c r="M1755" i="6"/>
  <c r="L1755" i="6"/>
  <c r="M1754" i="6"/>
  <c r="L1754" i="6"/>
  <c r="M1753" i="6"/>
  <c r="L1753" i="6"/>
  <c r="M1752" i="6"/>
  <c r="L1752" i="6"/>
  <c r="M1751" i="6"/>
  <c r="L1751" i="6"/>
  <c r="M1750" i="6"/>
  <c r="L1750" i="6"/>
  <c r="M1749" i="6"/>
  <c r="L1749" i="6"/>
  <c r="M1748" i="6"/>
  <c r="L1748" i="6"/>
  <c r="M1747" i="6"/>
  <c r="L1747" i="6"/>
  <c r="M1746" i="6"/>
  <c r="L1746" i="6"/>
  <c r="M1745" i="6"/>
  <c r="L1745" i="6"/>
  <c r="M1744" i="6"/>
  <c r="L1744" i="6"/>
  <c r="M1743" i="6"/>
  <c r="L1743" i="6"/>
  <c r="M1742" i="6"/>
  <c r="L1742" i="6"/>
  <c r="M1741" i="6"/>
  <c r="L1741" i="6"/>
  <c r="M1740" i="6"/>
  <c r="L1740" i="6"/>
  <c r="M1739" i="6"/>
  <c r="L1739" i="6"/>
  <c r="M1738" i="6"/>
  <c r="L1738" i="6"/>
  <c r="M1737" i="6"/>
  <c r="L1737" i="6"/>
  <c r="M1736" i="6"/>
  <c r="L1736" i="6"/>
  <c r="M1735" i="6"/>
  <c r="L1735" i="6"/>
  <c r="M1734" i="6"/>
  <c r="L1734" i="6"/>
  <c r="M1733" i="6"/>
  <c r="L1733" i="6"/>
  <c r="M1732" i="6"/>
  <c r="L1732" i="6"/>
  <c r="M1731" i="6"/>
  <c r="L1731" i="6"/>
  <c r="M1730" i="6"/>
  <c r="L1730" i="6"/>
  <c r="M1729" i="6"/>
  <c r="L1729" i="6"/>
  <c r="M1728" i="6"/>
  <c r="L1728" i="6"/>
  <c r="M1727" i="6"/>
  <c r="L1727" i="6"/>
  <c r="M1726" i="6"/>
  <c r="L1726" i="6"/>
  <c r="M1725" i="6"/>
  <c r="L1725" i="6"/>
  <c r="M1724" i="6"/>
  <c r="L1724" i="6"/>
  <c r="M1723" i="6"/>
  <c r="L1723" i="6"/>
  <c r="M1722" i="6"/>
  <c r="L1722" i="6"/>
  <c r="M1721" i="6"/>
  <c r="L1721" i="6"/>
  <c r="M1720" i="6"/>
  <c r="L1720" i="6"/>
  <c r="M1719" i="6"/>
  <c r="L1719" i="6"/>
  <c r="M1718" i="6"/>
  <c r="L1718" i="6"/>
  <c r="M1717" i="6"/>
  <c r="L1717" i="6"/>
  <c r="M1716" i="6"/>
  <c r="L1716" i="6"/>
  <c r="M1715" i="6"/>
  <c r="L1715" i="6"/>
  <c r="M1714" i="6"/>
  <c r="L1714" i="6"/>
  <c r="M1713" i="6"/>
  <c r="L1713" i="6"/>
  <c r="M1712" i="6"/>
  <c r="L1712" i="6"/>
  <c r="M1711" i="6"/>
  <c r="L1711" i="6"/>
  <c r="M1710" i="6"/>
  <c r="L1710" i="6"/>
  <c r="M1709" i="6"/>
  <c r="L1709" i="6"/>
  <c r="M1708" i="6"/>
  <c r="L1708" i="6"/>
  <c r="M1707" i="6"/>
  <c r="L1707" i="6"/>
  <c r="M1706" i="6"/>
  <c r="L1706" i="6"/>
  <c r="M1705" i="6"/>
  <c r="L1705" i="6"/>
  <c r="M1704" i="6"/>
  <c r="L1704" i="6"/>
  <c r="M1703" i="6"/>
  <c r="L1703" i="6"/>
  <c r="M1702" i="6"/>
  <c r="L1702" i="6"/>
  <c r="M1701" i="6"/>
  <c r="L1701" i="6"/>
  <c r="M1700" i="6"/>
  <c r="L1700" i="6"/>
  <c r="M1699" i="6"/>
  <c r="L1699" i="6"/>
  <c r="M1698" i="6"/>
  <c r="L1698" i="6"/>
  <c r="M1697" i="6"/>
  <c r="L1697" i="6"/>
  <c r="M1696" i="6"/>
  <c r="L1696" i="6"/>
  <c r="M1695" i="6"/>
  <c r="L1695" i="6"/>
  <c r="M1694" i="6"/>
  <c r="L1694" i="6"/>
  <c r="M1693" i="6"/>
  <c r="L1693" i="6"/>
  <c r="M1692" i="6"/>
  <c r="L1692" i="6"/>
  <c r="M1691" i="6"/>
  <c r="L1691" i="6"/>
  <c r="M1690" i="6"/>
  <c r="L1690" i="6"/>
  <c r="M1689" i="6"/>
  <c r="L1689" i="6"/>
  <c r="M1688" i="6"/>
  <c r="L1688" i="6"/>
  <c r="M1687" i="6"/>
  <c r="L1687" i="6"/>
  <c r="M1686" i="6"/>
  <c r="L1686" i="6"/>
  <c r="M1685" i="6"/>
  <c r="L1685" i="6"/>
  <c r="M1684" i="6"/>
  <c r="L1684" i="6"/>
  <c r="M1683" i="6"/>
  <c r="L1683" i="6"/>
  <c r="M1682" i="6"/>
  <c r="L1682" i="6"/>
  <c r="M1681" i="6"/>
  <c r="L1681" i="6"/>
  <c r="M1680" i="6"/>
  <c r="L1680" i="6"/>
  <c r="M1679" i="6"/>
  <c r="L1679" i="6"/>
  <c r="M1678" i="6"/>
  <c r="L1678" i="6"/>
  <c r="M1677" i="6"/>
  <c r="L1677" i="6"/>
  <c r="M1676" i="6"/>
  <c r="L1676" i="6"/>
  <c r="M1675" i="6"/>
  <c r="L1675" i="6"/>
  <c r="M1674" i="6"/>
  <c r="L1674" i="6"/>
  <c r="M1673" i="6"/>
  <c r="L1673" i="6"/>
  <c r="M1672" i="6"/>
  <c r="L1672" i="6"/>
  <c r="M1671" i="6"/>
  <c r="L1671" i="6"/>
  <c r="M1670" i="6"/>
  <c r="L1670" i="6"/>
  <c r="M1669" i="6"/>
  <c r="L1669" i="6"/>
  <c r="M1668" i="6"/>
  <c r="L1668" i="6"/>
  <c r="M1667" i="6"/>
  <c r="L1667" i="6"/>
  <c r="M1666" i="6"/>
  <c r="L1666" i="6"/>
  <c r="M1665" i="6"/>
  <c r="L1665" i="6"/>
  <c r="M1664" i="6"/>
  <c r="L1664" i="6"/>
  <c r="M1663" i="6"/>
  <c r="L1663" i="6"/>
  <c r="M1662" i="6"/>
  <c r="L1662" i="6"/>
  <c r="M1661" i="6"/>
  <c r="L1661" i="6"/>
  <c r="M1660" i="6"/>
  <c r="L1660" i="6"/>
  <c r="M1659" i="6"/>
  <c r="L1659" i="6"/>
  <c r="M1658" i="6"/>
  <c r="L1658" i="6"/>
  <c r="M1657" i="6"/>
  <c r="L1657" i="6"/>
  <c r="M1656" i="6"/>
  <c r="L1656" i="6"/>
  <c r="M1655" i="6"/>
  <c r="L1655" i="6"/>
  <c r="M1654" i="6"/>
  <c r="L1654" i="6"/>
  <c r="M1653" i="6"/>
  <c r="L1653" i="6"/>
  <c r="M1652" i="6"/>
  <c r="L1652" i="6"/>
  <c r="M1651" i="6"/>
  <c r="L1651" i="6"/>
  <c r="M1650" i="6"/>
  <c r="L1650" i="6"/>
  <c r="M1649" i="6"/>
  <c r="L1649" i="6"/>
  <c r="M1648" i="6"/>
  <c r="L1648" i="6"/>
  <c r="M1647" i="6"/>
  <c r="L1647" i="6"/>
  <c r="M1646" i="6"/>
  <c r="L1646" i="6"/>
  <c r="M1645" i="6"/>
  <c r="L1645" i="6"/>
  <c r="M1644" i="6"/>
  <c r="L1644" i="6"/>
  <c r="M1643" i="6"/>
  <c r="L1643" i="6"/>
  <c r="M1642" i="6"/>
  <c r="L1642" i="6"/>
  <c r="M1641" i="6"/>
  <c r="L1641" i="6"/>
  <c r="M1640" i="6"/>
  <c r="L1640" i="6"/>
  <c r="M1639" i="6"/>
  <c r="L1639" i="6"/>
  <c r="M1638" i="6"/>
  <c r="L1638" i="6"/>
  <c r="M1637" i="6"/>
  <c r="L1637" i="6"/>
  <c r="M1636" i="6"/>
  <c r="L1636" i="6"/>
  <c r="M1635" i="6"/>
  <c r="L1635" i="6"/>
  <c r="M1634" i="6"/>
  <c r="L1634" i="6"/>
  <c r="M1633" i="6"/>
  <c r="L1633" i="6"/>
  <c r="M1632" i="6"/>
  <c r="L1632" i="6"/>
  <c r="M1631" i="6"/>
  <c r="L1631" i="6"/>
  <c r="M1630" i="6"/>
  <c r="L1630" i="6"/>
  <c r="M1629" i="6"/>
  <c r="L1629" i="6"/>
  <c r="M1628" i="6"/>
  <c r="L1628" i="6"/>
  <c r="M1627" i="6"/>
  <c r="L1627" i="6"/>
  <c r="M1626" i="6"/>
  <c r="L1626" i="6"/>
  <c r="M1625" i="6"/>
  <c r="L1625" i="6"/>
  <c r="M1624" i="6"/>
  <c r="L1624" i="6"/>
  <c r="M1623" i="6"/>
  <c r="L1623" i="6"/>
  <c r="M1622" i="6"/>
  <c r="L1622" i="6"/>
  <c r="M1621" i="6"/>
  <c r="L1621" i="6"/>
  <c r="M1620" i="6"/>
  <c r="L1620" i="6"/>
  <c r="M1619" i="6"/>
  <c r="L1619" i="6"/>
  <c r="M1618" i="6"/>
  <c r="L1618" i="6"/>
  <c r="M1617" i="6"/>
  <c r="L1617" i="6"/>
  <c r="M1616" i="6"/>
  <c r="L1616" i="6"/>
  <c r="M1615" i="6"/>
  <c r="L1615" i="6"/>
  <c r="M1614" i="6"/>
  <c r="L1614" i="6"/>
  <c r="M1613" i="6"/>
  <c r="L1613" i="6"/>
  <c r="M1612" i="6"/>
  <c r="L1612" i="6"/>
  <c r="M1611" i="6"/>
  <c r="L1611" i="6"/>
  <c r="M1610" i="6"/>
  <c r="L1610" i="6"/>
  <c r="M1609" i="6"/>
  <c r="L1609" i="6"/>
  <c r="M1608" i="6"/>
  <c r="L1608" i="6"/>
  <c r="M1607" i="6"/>
  <c r="L1607" i="6"/>
  <c r="M1606" i="6"/>
  <c r="L1606" i="6"/>
  <c r="M1605" i="6"/>
  <c r="L1605" i="6"/>
  <c r="M1604" i="6"/>
  <c r="L1604" i="6"/>
  <c r="M1603" i="6"/>
  <c r="L1603" i="6"/>
  <c r="M1602" i="6"/>
  <c r="L1602" i="6"/>
  <c r="M1601" i="6"/>
  <c r="L1601" i="6"/>
  <c r="M1600" i="6"/>
  <c r="L1600" i="6"/>
  <c r="M1599" i="6"/>
  <c r="L1599" i="6"/>
  <c r="M1598" i="6"/>
  <c r="L1598" i="6"/>
  <c r="M1597" i="6"/>
  <c r="L1597" i="6"/>
  <c r="M1596" i="6"/>
  <c r="L1596" i="6"/>
  <c r="M1595" i="6"/>
  <c r="L1595" i="6"/>
  <c r="M1594" i="6"/>
  <c r="L1594" i="6"/>
  <c r="M1593" i="6"/>
  <c r="L1593" i="6"/>
  <c r="M1592" i="6"/>
  <c r="L1592" i="6"/>
  <c r="M1591" i="6"/>
  <c r="L1591" i="6"/>
  <c r="M1590" i="6"/>
  <c r="L1590" i="6"/>
  <c r="M1589" i="6"/>
  <c r="L1589" i="6"/>
  <c r="M1588" i="6"/>
  <c r="L1588" i="6"/>
  <c r="M1587" i="6"/>
  <c r="L1587" i="6"/>
  <c r="M1586" i="6"/>
  <c r="L1586" i="6"/>
  <c r="M1585" i="6"/>
  <c r="L1585" i="6"/>
  <c r="M1584" i="6"/>
  <c r="L1584" i="6"/>
  <c r="M1583" i="6"/>
  <c r="L1583" i="6"/>
  <c r="M1582" i="6"/>
  <c r="L1582" i="6"/>
  <c r="M1581" i="6"/>
  <c r="L1581" i="6"/>
  <c r="M1580" i="6"/>
  <c r="L1580" i="6"/>
  <c r="M1579" i="6"/>
  <c r="L1579" i="6"/>
  <c r="M1578" i="6"/>
  <c r="L1578" i="6"/>
  <c r="M1577" i="6"/>
  <c r="L1577" i="6"/>
  <c r="M1576" i="6"/>
  <c r="L1576" i="6"/>
  <c r="M1575" i="6"/>
  <c r="L1575" i="6"/>
  <c r="M1574" i="6"/>
  <c r="L1574" i="6"/>
  <c r="M1573" i="6"/>
  <c r="L1573" i="6"/>
  <c r="M1572" i="6"/>
  <c r="L1572" i="6"/>
  <c r="M1571" i="6"/>
  <c r="L1571" i="6"/>
  <c r="M1570" i="6"/>
  <c r="L1570" i="6"/>
  <c r="M1569" i="6"/>
  <c r="L1569" i="6"/>
  <c r="M1568" i="6"/>
  <c r="L1568" i="6"/>
  <c r="M1567" i="6"/>
  <c r="L1567" i="6"/>
  <c r="M1566" i="6"/>
  <c r="L1566" i="6"/>
  <c r="M1565" i="6"/>
  <c r="L1565" i="6"/>
  <c r="M1564" i="6"/>
  <c r="L1564" i="6"/>
  <c r="M1563" i="6"/>
  <c r="L1563" i="6"/>
  <c r="M1562" i="6"/>
  <c r="L1562" i="6"/>
  <c r="M1561" i="6"/>
  <c r="L1561" i="6"/>
  <c r="M1560" i="6"/>
  <c r="L1560" i="6"/>
  <c r="M1559" i="6"/>
  <c r="L1559" i="6"/>
  <c r="M1558" i="6"/>
  <c r="L1558" i="6"/>
  <c r="M1557" i="6"/>
  <c r="L1557" i="6"/>
  <c r="M1556" i="6"/>
  <c r="L1556" i="6"/>
  <c r="M1555" i="6"/>
  <c r="L1555" i="6"/>
  <c r="M1554" i="6"/>
  <c r="L1554" i="6"/>
  <c r="M1553" i="6"/>
  <c r="L1553" i="6"/>
  <c r="M1552" i="6"/>
  <c r="L1552" i="6"/>
  <c r="M1551" i="6"/>
  <c r="L1551" i="6"/>
  <c r="M1550" i="6"/>
  <c r="L1550" i="6"/>
  <c r="M1549" i="6"/>
  <c r="L1549" i="6"/>
  <c r="M1548" i="6"/>
  <c r="L1548" i="6"/>
  <c r="M1547" i="6"/>
  <c r="L1547" i="6"/>
  <c r="M1546" i="6"/>
  <c r="L1546" i="6"/>
  <c r="M1545" i="6"/>
  <c r="L1545" i="6"/>
  <c r="M1544" i="6"/>
  <c r="L1544" i="6"/>
  <c r="M1543" i="6"/>
  <c r="L1543" i="6"/>
  <c r="M1542" i="6"/>
  <c r="L1542" i="6"/>
  <c r="M1541" i="6"/>
  <c r="L1541" i="6"/>
  <c r="M1540" i="6"/>
  <c r="L1540" i="6"/>
  <c r="M1539" i="6"/>
  <c r="L1539" i="6"/>
  <c r="M1538" i="6"/>
  <c r="L1538" i="6"/>
  <c r="M1537" i="6"/>
  <c r="L1537" i="6"/>
  <c r="M1536" i="6"/>
  <c r="L1536" i="6"/>
  <c r="M1535" i="6"/>
  <c r="L1535" i="6"/>
  <c r="M1534" i="6"/>
  <c r="L1534" i="6"/>
  <c r="M1533" i="6"/>
  <c r="L1533" i="6"/>
  <c r="M1532" i="6"/>
  <c r="L1532" i="6"/>
  <c r="M1531" i="6"/>
  <c r="L1531" i="6"/>
  <c r="M1530" i="6"/>
  <c r="L1530" i="6"/>
  <c r="M1529" i="6"/>
  <c r="L1529" i="6"/>
  <c r="M1528" i="6"/>
  <c r="L1528" i="6"/>
  <c r="M1527" i="6"/>
  <c r="L1527" i="6"/>
  <c r="M1526" i="6"/>
  <c r="L1526" i="6"/>
  <c r="M1525" i="6"/>
  <c r="L1525" i="6"/>
  <c r="M1524" i="6"/>
  <c r="L1524" i="6"/>
  <c r="M1523" i="6"/>
  <c r="L1523" i="6"/>
  <c r="M1522" i="6"/>
  <c r="L1522" i="6"/>
  <c r="M1521" i="6"/>
  <c r="L1521" i="6"/>
  <c r="M1520" i="6"/>
  <c r="L1520" i="6"/>
  <c r="M1519" i="6"/>
  <c r="L1519" i="6"/>
  <c r="M1518" i="6"/>
  <c r="L1518" i="6"/>
  <c r="M1517" i="6"/>
  <c r="L1517" i="6"/>
  <c r="M1516" i="6"/>
  <c r="L1516" i="6"/>
  <c r="M1515" i="6"/>
  <c r="L1515" i="6"/>
  <c r="M1514" i="6"/>
  <c r="L1514" i="6"/>
  <c r="M1513" i="6"/>
  <c r="L1513" i="6"/>
  <c r="M1512" i="6"/>
  <c r="L1512" i="6"/>
  <c r="M1511" i="6"/>
  <c r="L1511" i="6"/>
  <c r="M1510" i="6"/>
  <c r="L1510" i="6"/>
  <c r="M1509" i="6"/>
  <c r="L1509" i="6"/>
  <c r="M1508" i="6"/>
  <c r="L1508" i="6"/>
  <c r="M1507" i="6"/>
  <c r="L1507" i="6"/>
  <c r="M1506" i="6"/>
  <c r="L1506" i="6"/>
  <c r="M1505" i="6"/>
  <c r="L1505" i="6"/>
  <c r="M1504" i="6"/>
  <c r="L1504" i="6"/>
  <c r="M1503" i="6"/>
  <c r="L1503" i="6"/>
  <c r="M1502" i="6"/>
  <c r="L1502" i="6"/>
  <c r="M1501" i="6"/>
  <c r="L1501" i="6"/>
  <c r="M1500" i="6"/>
  <c r="L1500" i="6"/>
  <c r="M1499" i="6"/>
  <c r="L1499" i="6"/>
  <c r="M1498" i="6"/>
  <c r="L1498" i="6"/>
  <c r="M1497" i="6"/>
  <c r="L1497" i="6"/>
  <c r="M1496" i="6"/>
  <c r="L1496" i="6"/>
  <c r="M1495" i="6"/>
  <c r="L1495" i="6"/>
  <c r="M1494" i="6"/>
  <c r="L1494" i="6"/>
  <c r="M1493" i="6"/>
  <c r="L1493" i="6"/>
  <c r="M1492" i="6"/>
  <c r="L1492" i="6"/>
  <c r="M1491" i="6"/>
  <c r="L1491" i="6"/>
  <c r="M1490" i="6"/>
  <c r="L1490" i="6"/>
  <c r="M1489" i="6"/>
  <c r="L1489" i="6"/>
  <c r="M1488" i="6"/>
  <c r="L1488" i="6"/>
  <c r="M1487" i="6"/>
  <c r="L1487" i="6"/>
  <c r="M1486" i="6"/>
  <c r="L1486" i="6"/>
  <c r="M1485" i="6"/>
  <c r="L1485" i="6"/>
  <c r="M1484" i="6"/>
  <c r="L1484" i="6"/>
  <c r="M1483" i="6"/>
  <c r="L1483" i="6"/>
  <c r="M1482" i="6"/>
  <c r="L1482" i="6"/>
  <c r="M1481" i="6"/>
  <c r="L1481" i="6"/>
  <c r="M1480" i="6"/>
  <c r="L1480" i="6"/>
  <c r="N1479" i="6"/>
  <c r="M1479" i="6"/>
  <c r="L1479" i="6"/>
  <c r="M1478" i="6"/>
  <c r="L1478" i="6"/>
  <c r="M1477" i="6"/>
  <c r="L1477" i="6"/>
  <c r="M1476" i="6"/>
  <c r="L1476" i="6"/>
  <c r="M1475" i="6"/>
  <c r="L1475" i="6"/>
  <c r="M1474" i="6"/>
  <c r="L1474" i="6"/>
  <c r="M1473" i="6"/>
  <c r="L1473" i="6"/>
  <c r="M1472" i="6"/>
  <c r="L1472" i="6"/>
  <c r="M1471" i="6"/>
  <c r="L1471" i="6"/>
  <c r="M1470" i="6"/>
  <c r="L1470" i="6"/>
  <c r="M1469" i="6"/>
  <c r="L1469" i="6"/>
  <c r="M1468" i="6"/>
  <c r="L1468" i="6"/>
  <c r="M1467" i="6"/>
  <c r="L1467" i="6"/>
  <c r="M1466" i="6"/>
  <c r="L1466" i="6"/>
  <c r="M1465" i="6"/>
  <c r="L1465" i="6"/>
  <c r="M1464" i="6"/>
  <c r="L1464" i="6"/>
  <c r="M1463" i="6"/>
  <c r="L1463" i="6"/>
  <c r="M1462" i="6"/>
  <c r="L1462" i="6"/>
  <c r="M1461" i="6"/>
  <c r="L1461" i="6"/>
  <c r="M1460" i="6"/>
  <c r="L1460" i="6"/>
  <c r="M1459" i="6"/>
  <c r="L1459" i="6"/>
  <c r="M1458" i="6"/>
  <c r="L1458" i="6"/>
  <c r="M1457" i="6"/>
  <c r="L1457" i="6"/>
  <c r="M1456" i="6"/>
  <c r="L1456" i="6"/>
  <c r="M1455" i="6"/>
  <c r="L1455" i="6"/>
  <c r="M1454" i="6"/>
  <c r="L1454" i="6"/>
  <c r="M1453" i="6"/>
  <c r="L1453" i="6"/>
  <c r="M1452" i="6"/>
  <c r="L1452" i="6"/>
  <c r="M1451" i="6"/>
  <c r="L1451" i="6"/>
  <c r="M1450" i="6"/>
  <c r="L1450" i="6"/>
  <c r="M1449" i="6"/>
  <c r="L1449" i="6"/>
  <c r="M1448" i="6"/>
  <c r="L1448" i="6"/>
  <c r="M1447" i="6"/>
  <c r="L1447" i="6"/>
  <c r="M1446" i="6"/>
  <c r="L1446" i="6"/>
  <c r="M1445" i="6"/>
  <c r="L1445" i="6"/>
  <c r="M1444" i="6"/>
  <c r="L1444" i="6"/>
  <c r="M1443" i="6"/>
  <c r="L1443" i="6"/>
  <c r="M1442" i="6"/>
  <c r="L1442" i="6"/>
  <c r="M1441" i="6"/>
  <c r="L1441" i="6"/>
  <c r="M1440" i="6"/>
  <c r="L1440" i="6"/>
  <c r="M1439" i="6"/>
  <c r="L1439" i="6"/>
  <c r="M1438" i="6"/>
  <c r="L1438" i="6"/>
  <c r="M1437" i="6"/>
  <c r="L1437" i="6"/>
  <c r="M1436" i="6"/>
  <c r="L1436" i="6"/>
  <c r="M1435" i="6"/>
  <c r="L1435" i="6"/>
  <c r="M1434" i="6"/>
  <c r="L1434" i="6"/>
  <c r="M1433" i="6"/>
  <c r="L1433" i="6"/>
  <c r="M1432" i="6"/>
  <c r="L1432" i="6"/>
  <c r="M1431" i="6"/>
  <c r="L1431" i="6"/>
  <c r="M1430" i="6"/>
  <c r="L1430" i="6"/>
  <c r="M1429" i="6"/>
  <c r="L1429" i="6"/>
  <c r="M1428" i="6"/>
  <c r="L1428" i="6"/>
  <c r="M1427" i="6"/>
  <c r="L1427" i="6"/>
  <c r="M1426" i="6"/>
  <c r="L1426" i="6"/>
  <c r="M1425" i="6"/>
  <c r="L1425" i="6"/>
  <c r="M1424" i="6"/>
  <c r="L1424" i="6"/>
  <c r="M1423" i="6"/>
  <c r="L1423" i="6"/>
  <c r="M1422" i="6"/>
  <c r="L1422" i="6"/>
  <c r="M1421" i="6"/>
  <c r="L1421" i="6"/>
  <c r="M1420" i="6"/>
  <c r="L1420" i="6"/>
  <c r="M1419" i="6"/>
  <c r="L1419" i="6"/>
  <c r="M1418" i="6"/>
  <c r="L1418" i="6"/>
  <c r="M1417" i="6"/>
  <c r="L1417" i="6"/>
  <c r="M1416" i="6"/>
  <c r="L1416" i="6"/>
  <c r="M1415" i="6"/>
  <c r="L1415" i="6"/>
  <c r="M1414" i="6"/>
  <c r="L1414" i="6"/>
  <c r="M1413" i="6"/>
  <c r="L1413" i="6"/>
  <c r="M1412" i="6"/>
  <c r="L1412" i="6"/>
  <c r="M1411" i="6"/>
  <c r="L1411" i="6"/>
  <c r="M1410" i="6"/>
  <c r="L1410" i="6"/>
  <c r="M1409" i="6"/>
  <c r="L1409" i="6"/>
  <c r="M1408" i="6"/>
  <c r="L1408" i="6"/>
  <c r="M1407" i="6"/>
  <c r="L1407" i="6"/>
  <c r="M1406" i="6"/>
  <c r="L1406" i="6"/>
  <c r="M1405" i="6"/>
  <c r="L1405" i="6"/>
  <c r="M1404" i="6"/>
  <c r="L1404" i="6"/>
  <c r="M1403" i="6"/>
  <c r="L1403" i="6"/>
  <c r="M1402" i="6"/>
  <c r="L1402" i="6"/>
  <c r="M1401" i="6"/>
  <c r="L1401" i="6"/>
  <c r="M1400" i="6"/>
  <c r="L1400" i="6"/>
  <c r="M1399" i="6"/>
  <c r="L1399" i="6"/>
  <c r="M1398" i="6"/>
  <c r="L1398" i="6"/>
  <c r="M1397" i="6"/>
  <c r="L1397" i="6"/>
  <c r="M1396" i="6"/>
  <c r="L1396" i="6"/>
  <c r="M1395" i="6"/>
  <c r="L1395" i="6"/>
  <c r="M1394" i="6"/>
  <c r="L1394" i="6"/>
  <c r="M1393" i="6"/>
  <c r="L1393" i="6"/>
  <c r="M1392" i="6"/>
  <c r="L1392" i="6"/>
  <c r="M1391" i="6"/>
  <c r="L1391" i="6"/>
  <c r="M1390" i="6"/>
  <c r="L1390" i="6"/>
  <c r="M1389" i="6"/>
  <c r="L1389" i="6"/>
  <c r="M1388" i="6"/>
  <c r="L1388" i="6"/>
  <c r="M1387" i="6"/>
  <c r="L1387" i="6"/>
  <c r="M1386" i="6"/>
  <c r="L1386" i="6"/>
  <c r="M1385" i="6"/>
  <c r="L1385" i="6"/>
  <c r="M1384" i="6"/>
  <c r="L1384" i="6"/>
  <c r="M1383" i="6"/>
  <c r="L1383" i="6"/>
  <c r="M1382" i="6"/>
  <c r="L1382" i="6"/>
  <c r="M1381" i="6"/>
  <c r="L1381" i="6"/>
  <c r="M1380" i="6"/>
  <c r="L1380" i="6"/>
  <c r="M1379" i="6"/>
  <c r="L1379" i="6"/>
  <c r="M1378" i="6"/>
  <c r="L1378" i="6"/>
  <c r="M1377" i="6"/>
  <c r="L1377" i="6"/>
  <c r="M1376" i="6"/>
  <c r="L1376" i="6"/>
  <c r="M1375" i="6"/>
  <c r="L1375" i="6"/>
  <c r="M1374" i="6"/>
  <c r="L1374" i="6"/>
  <c r="M1373" i="6"/>
  <c r="L1373" i="6"/>
  <c r="M1372" i="6"/>
  <c r="L1372" i="6"/>
  <c r="M1371" i="6"/>
  <c r="L1371" i="6"/>
  <c r="M1370" i="6"/>
  <c r="L1370" i="6"/>
  <c r="M1369" i="6"/>
  <c r="L1369" i="6"/>
  <c r="M1368" i="6"/>
  <c r="L1368" i="6"/>
  <c r="M1367" i="6"/>
  <c r="L1367" i="6"/>
  <c r="M1366" i="6"/>
  <c r="L1366" i="6"/>
  <c r="M1365" i="6"/>
  <c r="L1365" i="6"/>
  <c r="M1364" i="6"/>
  <c r="L1364" i="6"/>
  <c r="M1363" i="6"/>
  <c r="L1363" i="6"/>
  <c r="M1362" i="6"/>
  <c r="L1362" i="6"/>
  <c r="M1361" i="6"/>
  <c r="L1361" i="6"/>
  <c r="M1360" i="6"/>
  <c r="L1360" i="6"/>
  <c r="M1359" i="6"/>
  <c r="L1359" i="6"/>
  <c r="M1358" i="6"/>
  <c r="L1358" i="6"/>
  <c r="M1357" i="6"/>
  <c r="L1357" i="6"/>
  <c r="M1356" i="6"/>
  <c r="L1356" i="6"/>
  <c r="M1355" i="6"/>
  <c r="L1355" i="6"/>
  <c r="M1354" i="6"/>
  <c r="L1354" i="6"/>
  <c r="M1353" i="6"/>
  <c r="L1353" i="6"/>
  <c r="M1352" i="6"/>
  <c r="L1352" i="6"/>
  <c r="M1351" i="6"/>
  <c r="L1351" i="6"/>
  <c r="M1350" i="6"/>
  <c r="L1350" i="6"/>
  <c r="M1349" i="6"/>
  <c r="L1349" i="6"/>
  <c r="M1348" i="6"/>
  <c r="L1348" i="6"/>
  <c r="M1347" i="6"/>
  <c r="L1347" i="6"/>
  <c r="M1346" i="6"/>
  <c r="L1346" i="6"/>
  <c r="M1345" i="6"/>
  <c r="L1345" i="6"/>
  <c r="M1344" i="6"/>
  <c r="L1344" i="6"/>
  <c r="M1343" i="6"/>
  <c r="L1343" i="6"/>
  <c r="M1342" i="6"/>
  <c r="L1342" i="6"/>
  <c r="M1341" i="6"/>
  <c r="L1341" i="6"/>
  <c r="M1340" i="6"/>
  <c r="L1340" i="6"/>
  <c r="M1339" i="6"/>
  <c r="L1339" i="6"/>
  <c r="M1338" i="6"/>
  <c r="L1338" i="6"/>
  <c r="M1337" i="6"/>
  <c r="L1337" i="6"/>
  <c r="M1336" i="6"/>
  <c r="L1336" i="6"/>
  <c r="M1335" i="6"/>
  <c r="L1335" i="6"/>
  <c r="M1334" i="6"/>
  <c r="L1334" i="6"/>
  <c r="M1333" i="6"/>
  <c r="L1333" i="6"/>
  <c r="M1332" i="6"/>
  <c r="L1332" i="6"/>
  <c r="M1331" i="6"/>
  <c r="L1331" i="6"/>
  <c r="M1330" i="6"/>
  <c r="L1330" i="6"/>
  <c r="M1329" i="6"/>
  <c r="L1329" i="6"/>
  <c r="M1328" i="6"/>
  <c r="L1328" i="6"/>
  <c r="M1327" i="6"/>
  <c r="L1327" i="6"/>
  <c r="M1326" i="6"/>
  <c r="L1326" i="6"/>
  <c r="M1325" i="6"/>
  <c r="L1325" i="6"/>
  <c r="M1324" i="6"/>
  <c r="L1324" i="6"/>
  <c r="M1323" i="6"/>
  <c r="L1323" i="6"/>
  <c r="M1322" i="6"/>
  <c r="L1322" i="6"/>
  <c r="M1321" i="6"/>
  <c r="L1321" i="6"/>
  <c r="M1320" i="6"/>
  <c r="L1320" i="6"/>
  <c r="M1319" i="6"/>
  <c r="L1319" i="6"/>
  <c r="M1318" i="6"/>
  <c r="L1318" i="6"/>
  <c r="M1317" i="6"/>
  <c r="L1317" i="6"/>
  <c r="M1316" i="6"/>
  <c r="L1316" i="6"/>
  <c r="M1315" i="6"/>
  <c r="L1315" i="6"/>
  <c r="M1314" i="6"/>
  <c r="L1314" i="6"/>
  <c r="M1313" i="6"/>
  <c r="L1313" i="6"/>
  <c r="M1312" i="6"/>
  <c r="L1312" i="6"/>
  <c r="M1311" i="6"/>
  <c r="L1311" i="6"/>
  <c r="M1310" i="6"/>
  <c r="L1310" i="6"/>
  <c r="M1309" i="6"/>
  <c r="L1309" i="6"/>
  <c r="M1308" i="6"/>
  <c r="L1308" i="6"/>
  <c r="M1307" i="6"/>
  <c r="L1307" i="6"/>
  <c r="M1306" i="6"/>
  <c r="L1306" i="6"/>
  <c r="M1305" i="6"/>
  <c r="L1305" i="6"/>
  <c r="M1304" i="6"/>
  <c r="L1304" i="6"/>
  <c r="M1303" i="6"/>
  <c r="L1303" i="6"/>
  <c r="M1302" i="6"/>
  <c r="L1302" i="6"/>
  <c r="M1301" i="6"/>
  <c r="L1301" i="6"/>
  <c r="M1300" i="6"/>
  <c r="L1300" i="6"/>
  <c r="M1299" i="6"/>
  <c r="L1299" i="6"/>
  <c r="M1298" i="6"/>
  <c r="L1298" i="6"/>
  <c r="M1297" i="6"/>
  <c r="L1297" i="6"/>
  <c r="M1296" i="6"/>
  <c r="L1296" i="6"/>
  <c r="M1295" i="6"/>
  <c r="L1295" i="6"/>
  <c r="M1294" i="6"/>
  <c r="L1294" i="6"/>
  <c r="M1293" i="6"/>
  <c r="L1293" i="6"/>
  <c r="M1292" i="6"/>
  <c r="L1292" i="6"/>
  <c r="M1291" i="6"/>
  <c r="L1291" i="6"/>
  <c r="M1290" i="6"/>
  <c r="L1290" i="6"/>
  <c r="M1289" i="6"/>
  <c r="L1289" i="6"/>
  <c r="M1288" i="6"/>
  <c r="L1288" i="6"/>
  <c r="M1287" i="6"/>
  <c r="L1287" i="6"/>
  <c r="M1286" i="6"/>
  <c r="L1286" i="6"/>
  <c r="M1285" i="6"/>
  <c r="L1285" i="6"/>
  <c r="M1284" i="6"/>
  <c r="L1284" i="6"/>
  <c r="M1283" i="6"/>
  <c r="L1283" i="6"/>
  <c r="M1282" i="6"/>
  <c r="L1282" i="6"/>
  <c r="M1281" i="6"/>
  <c r="L1281" i="6"/>
  <c r="M1280" i="6"/>
  <c r="L1280" i="6"/>
  <c r="M1279" i="6"/>
  <c r="L1279" i="6"/>
  <c r="M1278" i="6"/>
  <c r="L1278" i="6"/>
  <c r="M1277" i="6"/>
  <c r="L1277" i="6"/>
  <c r="M1276" i="6"/>
  <c r="L1276" i="6"/>
  <c r="M1275" i="6"/>
  <c r="L1275" i="6"/>
  <c r="M1274" i="6"/>
  <c r="L1274" i="6"/>
  <c r="M1273" i="6"/>
  <c r="L1273" i="6"/>
  <c r="M1272" i="6"/>
  <c r="L1272" i="6"/>
  <c r="M1271" i="6"/>
  <c r="L1271" i="6"/>
  <c r="M1270" i="6"/>
  <c r="L1270" i="6"/>
  <c r="M1269" i="6"/>
  <c r="L1269" i="6"/>
  <c r="M1268" i="6"/>
  <c r="L1268" i="6"/>
  <c r="M1267" i="6"/>
  <c r="L1267" i="6"/>
  <c r="M1266" i="6"/>
  <c r="L1266" i="6"/>
  <c r="M1265" i="6"/>
  <c r="L1265" i="6"/>
  <c r="M1264" i="6"/>
  <c r="L1264" i="6"/>
  <c r="M1263" i="6"/>
  <c r="L1263" i="6"/>
  <c r="M1262" i="6"/>
  <c r="L1262" i="6"/>
  <c r="M1261" i="6"/>
  <c r="L1261" i="6"/>
  <c r="M1260" i="6"/>
  <c r="L1260" i="6"/>
  <c r="M1259" i="6"/>
  <c r="L1259" i="6"/>
  <c r="M1258" i="6"/>
  <c r="L1258" i="6"/>
  <c r="M1257" i="6"/>
  <c r="L1257" i="6"/>
  <c r="M1256" i="6"/>
  <c r="L1256" i="6"/>
  <c r="M1255" i="6"/>
  <c r="L1255" i="6"/>
  <c r="M1254" i="6"/>
  <c r="L1254" i="6"/>
  <c r="M1253" i="6"/>
  <c r="L1253" i="6"/>
  <c r="M1252" i="6"/>
  <c r="L1252" i="6"/>
  <c r="M1251" i="6"/>
  <c r="L1251" i="6"/>
  <c r="M1250" i="6"/>
  <c r="L1250" i="6"/>
  <c r="M1249" i="6"/>
  <c r="L1249" i="6"/>
  <c r="M1248" i="6"/>
  <c r="L1248" i="6"/>
  <c r="M1247" i="6"/>
  <c r="L1247" i="6"/>
  <c r="M1246" i="6"/>
  <c r="L1246" i="6"/>
  <c r="M1245" i="6"/>
  <c r="L1245" i="6"/>
  <c r="M1244" i="6"/>
  <c r="L1244" i="6"/>
  <c r="M1243" i="6"/>
  <c r="L1243" i="6"/>
  <c r="M1242" i="6"/>
  <c r="L1242" i="6"/>
  <c r="M1241" i="6"/>
  <c r="L1241" i="6"/>
  <c r="M1240" i="6"/>
  <c r="L1240" i="6"/>
  <c r="M1239" i="6"/>
  <c r="L1239" i="6"/>
  <c r="M1238" i="6"/>
  <c r="L1238" i="6"/>
  <c r="M1237" i="6"/>
  <c r="L1237" i="6"/>
  <c r="M1236" i="6"/>
  <c r="L1236" i="6"/>
  <c r="M1235" i="6"/>
  <c r="L1235" i="6"/>
  <c r="M1234" i="6"/>
  <c r="L1234" i="6"/>
  <c r="M1233" i="6"/>
  <c r="L1233" i="6"/>
  <c r="M1232" i="6"/>
  <c r="L1232" i="6"/>
  <c r="M1231" i="6"/>
  <c r="L1231" i="6"/>
  <c r="M1230" i="6"/>
  <c r="L1230" i="6"/>
  <c r="M1229" i="6"/>
  <c r="L1229" i="6"/>
  <c r="M1228" i="6"/>
  <c r="L1228" i="6"/>
  <c r="M1227" i="6"/>
  <c r="L1227" i="6"/>
  <c r="M1226" i="6"/>
  <c r="L1226" i="6"/>
  <c r="M1225" i="6"/>
  <c r="L1225" i="6"/>
  <c r="M1224" i="6"/>
  <c r="L1224" i="6"/>
  <c r="M1223" i="6"/>
  <c r="L1223" i="6"/>
  <c r="M1222" i="6"/>
  <c r="L1222" i="6"/>
  <c r="M1221" i="6"/>
  <c r="L1221" i="6"/>
  <c r="M1220" i="6"/>
  <c r="L1220" i="6"/>
  <c r="M1219" i="6"/>
  <c r="L1219" i="6"/>
  <c r="M1218" i="6"/>
  <c r="L1218" i="6"/>
  <c r="M1217" i="6"/>
  <c r="L1217" i="6"/>
  <c r="M1216" i="6"/>
  <c r="L1216" i="6"/>
  <c r="M1215" i="6"/>
  <c r="L1215" i="6"/>
  <c r="M1214" i="6"/>
  <c r="L1214" i="6"/>
  <c r="M1213" i="6"/>
  <c r="L1213" i="6"/>
  <c r="M1212" i="6"/>
  <c r="L1212" i="6"/>
  <c r="M1211" i="6"/>
  <c r="L1211" i="6"/>
  <c r="M1210" i="6"/>
  <c r="L1210" i="6"/>
  <c r="M1209" i="6"/>
  <c r="L1209" i="6"/>
  <c r="M1208" i="6"/>
  <c r="L1208" i="6"/>
  <c r="M1207" i="6"/>
  <c r="L1207" i="6"/>
  <c r="M1206" i="6"/>
  <c r="L1206" i="6"/>
  <c r="M1205" i="6"/>
  <c r="L1205" i="6"/>
  <c r="M1204" i="6"/>
  <c r="L1204" i="6"/>
  <c r="M1203" i="6"/>
  <c r="L1203" i="6"/>
  <c r="M1202" i="6"/>
  <c r="L1202" i="6"/>
  <c r="M1201" i="6"/>
  <c r="L1201" i="6"/>
  <c r="M1200" i="6"/>
  <c r="L1200" i="6"/>
  <c r="M1199" i="6"/>
  <c r="L1199" i="6"/>
  <c r="M1198" i="6"/>
  <c r="L1198" i="6"/>
  <c r="M1197" i="6"/>
  <c r="L1197" i="6"/>
  <c r="M1196" i="6"/>
  <c r="L1196" i="6"/>
  <c r="M1195" i="6"/>
  <c r="L1195" i="6"/>
  <c r="M1194" i="6"/>
  <c r="L1194" i="6"/>
  <c r="M1193" i="6"/>
  <c r="L1193" i="6"/>
  <c r="M1192" i="6"/>
  <c r="L1192" i="6"/>
  <c r="M1191" i="6"/>
  <c r="L1191" i="6"/>
  <c r="M1190" i="6"/>
  <c r="L1190" i="6"/>
  <c r="M1189" i="6"/>
  <c r="L1189" i="6"/>
  <c r="M1188" i="6"/>
  <c r="L1188" i="6"/>
  <c r="M1187" i="6"/>
  <c r="L1187" i="6"/>
  <c r="M1186" i="6"/>
  <c r="L1186" i="6"/>
  <c r="M1185" i="6"/>
  <c r="L1185" i="6"/>
  <c r="M1184" i="6"/>
  <c r="L1184" i="6"/>
  <c r="M1183" i="6"/>
  <c r="L1183" i="6"/>
  <c r="M1182" i="6"/>
  <c r="L1182" i="6"/>
  <c r="M1181" i="6"/>
  <c r="L1181" i="6"/>
  <c r="M1180" i="6"/>
  <c r="L1180" i="6"/>
  <c r="M1179" i="6"/>
  <c r="L1179" i="6"/>
  <c r="M1178" i="6"/>
  <c r="L1178" i="6"/>
  <c r="M1177" i="6"/>
  <c r="L1177" i="6"/>
  <c r="M1176" i="6"/>
  <c r="L1176" i="6"/>
  <c r="M1175" i="6"/>
  <c r="L1175" i="6"/>
  <c r="M1174" i="6"/>
  <c r="L1174" i="6"/>
  <c r="M1173" i="6"/>
  <c r="L1173" i="6"/>
  <c r="M1172" i="6"/>
  <c r="L1172" i="6"/>
  <c r="M1171" i="6"/>
  <c r="L1171" i="6"/>
  <c r="M1170" i="6"/>
  <c r="L1170" i="6"/>
  <c r="M1169" i="6"/>
  <c r="L1169" i="6"/>
  <c r="M1168" i="6"/>
  <c r="L1168" i="6"/>
  <c r="M1167" i="6"/>
  <c r="L1167" i="6"/>
  <c r="M1166" i="6"/>
  <c r="L1166" i="6"/>
  <c r="M1165" i="6"/>
  <c r="L1165" i="6"/>
  <c r="M1164" i="6"/>
  <c r="L1164" i="6"/>
  <c r="M1163" i="6"/>
  <c r="L1163" i="6"/>
  <c r="M1162" i="6"/>
  <c r="L1162" i="6"/>
  <c r="M1161" i="6"/>
  <c r="L1161" i="6"/>
  <c r="M1160" i="6"/>
  <c r="L1160" i="6"/>
  <c r="M1159" i="6"/>
  <c r="L1159" i="6"/>
  <c r="M1158" i="6"/>
  <c r="L1158" i="6"/>
  <c r="M1157" i="6"/>
  <c r="L1157" i="6"/>
  <c r="M1156" i="6"/>
  <c r="L1156" i="6"/>
  <c r="M1155" i="6"/>
  <c r="L1155" i="6"/>
  <c r="M1154" i="6"/>
  <c r="L1154" i="6"/>
  <c r="M1153" i="6"/>
  <c r="L1153" i="6"/>
  <c r="M1152" i="6"/>
  <c r="L1152" i="6"/>
  <c r="M1151" i="6"/>
  <c r="L1151" i="6"/>
  <c r="M1150" i="6"/>
  <c r="L1150" i="6"/>
  <c r="M1149" i="6"/>
  <c r="L1149" i="6"/>
  <c r="M1148" i="6"/>
  <c r="L1148" i="6"/>
  <c r="M1147" i="6"/>
  <c r="L1147" i="6"/>
  <c r="M1146" i="6"/>
  <c r="L1146" i="6"/>
  <c r="M1145" i="6"/>
  <c r="L1145" i="6"/>
  <c r="M1144" i="6"/>
  <c r="L1144" i="6"/>
  <c r="M1143" i="6"/>
  <c r="L1143" i="6"/>
  <c r="M1142" i="6"/>
  <c r="L1142" i="6"/>
  <c r="M1141" i="6"/>
  <c r="L1141" i="6"/>
  <c r="M1140" i="6"/>
  <c r="L1140" i="6"/>
  <c r="M1139" i="6"/>
  <c r="L1139" i="6"/>
  <c r="M1138" i="6"/>
  <c r="L1138" i="6"/>
  <c r="M1137" i="6"/>
  <c r="L1137" i="6"/>
  <c r="M1136" i="6"/>
  <c r="L1136" i="6"/>
  <c r="M1135" i="6"/>
  <c r="L1135" i="6"/>
  <c r="M1134" i="6"/>
  <c r="L1134" i="6"/>
  <c r="M1133" i="6"/>
  <c r="L1133" i="6"/>
  <c r="M1132" i="6"/>
  <c r="L1132" i="6"/>
  <c r="M1131" i="6"/>
  <c r="L1131" i="6"/>
  <c r="M1130" i="6"/>
  <c r="L1130" i="6"/>
  <c r="M1129" i="6"/>
  <c r="L1129" i="6"/>
  <c r="M1128" i="6"/>
  <c r="L1128" i="6"/>
  <c r="M1127" i="6"/>
  <c r="L1127" i="6"/>
  <c r="M1126" i="6"/>
  <c r="L1126" i="6"/>
  <c r="M1125" i="6"/>
  <c r="L1125" i="6"/>
  <c r="M1124" i="6"/>
  <c r="L1124" i="6"/>
  <c r="M1123" i="6"/>
  <c r="L1123" i="6"/>
  <c r="M1122" i="6"/>
  <c r="L1122" i="6"/>
  <c r="M1121" i="6"/>
  <c r="L1121" i="6"/>
  <c r="M1120" i="6"/>
  <c r="L1120" i="6"/>
  <c r="M1119" i="6"/>
  <c r="L1119" i="6"/>
  <c r="M1118" i="6"/>
  <c r="L1118" i="6"/>
  <c r="M1117" i="6"/>
  <c r="L1117" i="6"/>
  <c r="M1116" i="6"/>
  <c r="L1116" i="6"/>
  <c r="M1115" i="6"/>
  <c r="L1115" i="6"/>
  <c r="M1114" i="6"/>
  <c r="L1114" i="6"/>
  <c r="N1113" i="6"/>
  <c r="M1113" i="6"/>
  <c r="L1113" i="6"/>
  <c r="M1112" i="6"/>
  <c r="L1112" i="6"/>
  <c r="M1111" i="6"/>
  <c r="L1111" i="6"/>
  <c r="M1110" i="6"/>
  <c r="L1110" i="6"/>
  <c r="M1109" i="6"/>
  <c r="L1109" i="6"/>
  <c r="M1108" i="6"/>
  <c r="L1108" i="6"/>
  <c r="M1107" i="6"/>
  <c r="L1107" i="6"/>
  <c r="M1106" i="6"/>
  <c r="L1106" i="6"/>
  <c r="M1105" i="6"/>
  <c r="L1105" i="6"/>
  <c r="M1104" i="6"/>
  <c r="L1104" i="6"/>
  <c r="M1103" i="6"/>
  <c r="L1103" i="6"/>
  <c r="M1102" i="6"/>
  <c r="L1102" i="6"/>
  <c r="M1101" i="6"/>
  <c r="L1101" i="6"/>
  <c r="M1100" i="6"/>
  <c r="L1100" i="6"/>
  <c r="M1099" i="6"/>
  <c r="L1099" i="6"/>
  <c r="M1098" i="6"/>
  <c r="L1098" i="6"/>
  <c r="M1097" i="6"/>
  <c r="L1097" i="6"/>
  <c r="M1096" i="6"/>
  <c r="L1096" i="6"/>
  <c r="M1095" i="6"/>
  <c r="L1095" i="6"/>
  <c r="M1094" i="6"/>
  <c r="L1094" i="6"/>
  <c r="M1093" i="6"/>
  <c r="L1093" i="6"/>
  <c r="M1092" i="6"/>
  <c r="L1092" i="6"/>
  <c r="M1091" i="6"/>
  <c r="L1091" i="6"/>
  <c r="M1090" i="6"/>
  <c r="L1090" i="6"/>
  <c r="M1089" i="6"/>
  <c r="L1089" i="6"/>
  <c r="M1088" i="6"/>
  <c r="L1088" i="6"/>
  <c r="M1087" i="6"/>
  <c r="L1087" i="6"/>
  <c r="M1086" i="6"/>
  <c r="L1086" i="6"/>
  <c r="M1085" i="6"/>
  <c r="L1085" i="6"/>
  <c r="M1084" i="6"/>
  <c r="L1084" i="6"/>
  <c r="M1083" i="6"/>
  <c r="L1083" i="6"/>
  <c r="M1082" i="6"/>
  <c r="L1082" i="6"/>
  <c r="M1081" i="6"/>
  <c r="L1081" i="6"/>
  <c r="M1080" i="6"/>
  <c r="L1080" i="6"/>
  <c r="M1079" i="6"/>
  <c r="L1079" i="6"/>
  <c r="M1078" i="6"/>
  <c r="L1078" i="6"/>
  <c r="M1077" i="6"/>
  <c r="L1077" i="6"/>
  <c r="M1076" i="6"/>
  <c r="L1076" i="6"/>
  <c r="M1075" i="6"/>
  <c r="L1075" i="6"/>
  <c r="M1074" i="6"/>
  <c r="L1074" i="6"/>
  <c r="M1073" i="6"/>
  <c r="L1073" i="6"/>
  <c r="M1072" i="6"/>
  <c r="L1072" i="6"/>
  <c r="M1071" i="6"/>
  <c r="L1071" i="6"/>
  <c r="M1070" i="6"/>
  <c r="L1070" i="6"/>
  <c r="M1069" i="6"/>
  <c r="L1069" i="6"/>
  <c r="M1068" i="6"/>
  <c r="L1068" i="6"/>
  <c r="M1067" i="6"/>
  <c r="L1067" i="6"/>
  <c r="M1066" i="6"/>
  <c r="L1066" i="6"/>
  <c r="M1065" i="6"/>
  <c r="L1065" i="6"/>
  <c r="M1064" i="6"/>
  <c r="L1064" i="6"/>
  <c r="M1063" i="6"/>
  <c r="L1063" i="6"/>
  <c r="M1062" i="6"/>
  <c r="L1062" i="6"/>
  <c r="M1061" i="6"/>
  <c r="L1061" i="6"/>
  <c r="M1060" i="6"/>
  <c r="L1060" i="6"/>
  <c r="M1059" i="6"/>
  <c r="L1059" i="6"/>
  <c r="M1058" i="6"/>
  <c r="L1058" i="6"/>
  <c r="M1057" i="6"/>
  <c r="L1057" i="6"/>
  <c r="M1056" i="6"/>
  <c r="L1056" i="6"/>
  <c r="M1055" i="6"/>
  <c r="L1055" i="6"/>
  <c r="M1054" i="6"/>
  <c r="L1054" i="6"/>
  <c r="M1053" i="6"/>
  <c r="L1053" i="6"/>
  <c r="M1052" i="6"/>
  <c r="L1052" i="6"/>
  <c r="M1051" i="6"/>
  <c r="L1051" i="6"/>
  <c r="M1050" i="6"/>
  <c r="L1050" i="6"/>
  <c r="M1049" i="6"/>
  <c r="L1049" i="6"/>
  <c r="M1048" i="6"/>
  <c r="L1048" i="6"/>
  <c r="M1047" i="6"/>
  <c r="L1047" i="6"/>
  <c r="M1046" i="6"/>
  <c r="L1046" i="6"/>
  <c r="M1045" i="6"/>
  <c r="L1045" i="6"/>
  <c r="M1044" i="6"/>
  <c r="L1044" i="6"/>
  <c r="M1043" i="6"/>
  <c r="L1043" i="6"/>
  <c r="M1042" i="6"/>
  <c r="L1042" i="6"/>
  <c r="M1041" i="6"/>
  <c r="L1041" i="6"/>
  <c r="M1040" i="6"/>
  <c r="L1040" i="6"/>
  <c r="M1039" i="6"/>
  <c r="L1039" i="6"/>
  <c r="M1038" i="6"/>
  <c r="L1038" i="6"/>
  <c r="M1037" i="6"/>
  <c r="L1037" i="6"/>
  <c r="M1036" i="6"/>
  <c r="L1036" i="6"/>
  <c r="M1035" i="6"/>
  <c r="L1035" i="6"/>
  <c r="M1034" i="6"/>
  <c r="L1034" i="6"/>
  <c r="M1033" i="6"/>
  <c r="L1033" i="6"/>
  <c r="M1032" i="6"/>
  <c r="L1032" i="6"/>
  <c r="M1031" i="6"/>
  <c r="L1031" i="6"/>
  <c r="M1030" i="6"/>
  <c r="L1030" i="6"/>
  <c r="M1029" i="6"/>
  <c r="L1029" i="6"/>
  <c r="M1028" i="6"/>
  <c r="L1028" i="6"/>
  <c r="M1027" i="6"/>
  <c r="L1027" i="6"/>
  <c r="M1026" i="6"/>
  <c r="L1026" i="6"/>
  <c r="M1025" i="6"/>
  <c r="L1025" i="6"/>
  <c r="M1024" i="6"/>
  <c r="L1024" i="6"/>
  <c r="M1023" i="6"/>
  <c r="L1023" i="6"/>
  <c r="M1022" i="6"/>
  <c r="L1022" i="6"/>
  <c r="M1021" i="6"/>
  <c r="L1021" i="6"/>
  <c r="M1020" i="6"/>
  <c r="L1020" i="6"/>
  <c r="M1019" i="6"/>
  <c r="L1019" i="6"/>
  <c r="M1018" i="6"/>
  <c r="L1018" i="6"/>
  <c r="M1017" i="6"/>
  <c r="L1017" i="6"/>
  <c r="M1016" i="6"/>
  <c r="L1016" i="6"/>
  <c r="M1015" i="6"/>
  <c r="L1015" i="6"/>
  <c r="M1014" i="6"/>
  <c r="L1014" i="6"/>
  <c r="M1013" i="6"/>
  <c r="L1013" i="6"/>
  <c r="M1012" i="6"/>
  <c r="L1012" i="6"/>
  <c r="M1011" i="6"/>
  <c r="L1011" i="6"/>
  <c r="M1010" i="6"/>
  <c r="L1010" i="6"/>
  <c r="M1009" i="6"/>
  <c r="L1009" i="6"/>
  <c r="M1008" i="6"/>
  <c r="L1008" i="6"/>
  <c r="M1007" i="6"/>
  <c r="L1007" i="6"/>
  <c r="M1006" i="6"/>
  <c r="L1006" i="6"/>
  <c r="M1005" i="6"/>
  <c r="L1005" i="6"/>
  <c r="M1004" i="6"/>
  <c r="L1004" i="6"/>
  <c r="M1003" i="6"/>
  <c r="L1003" i="6"/>
  <c r="M1002" i="6"/>
  <c r="L1002" i="6"/>
  <c r="M1001" i="6"/>
  <c r="L1001" i="6"/>
  <c r="M1000" i="6"/>
  <c r="L1000" i="6"/>
  <c r="M999" i="6"/>
  <c r="L999" i="6"/>
  <c r="M998" i="6"/>
  <c r="L998" i="6"/>
  <c r="M997" i="6"/>
  <c r="L997" i="6"/>
  <c r="M996" i="6"/>
  <c r="L996" i="6"/>
  <c r="M995" i="6"/>
  <c r="L995" i="6"/>
  <c r="M994" i="6"/>
  <c r="L994" i="6"/>
  <c r="M993" i="6"/>
  <c r="L993" i="6"/>
  <c r="M992" i="6"/>
  <c r="L992" i="6"/>
  <c r="M991" i="6"/>
  <c r="L991" i="6"/>
  <c r="M990" i="6"/>
  <c r="L990" i="6"/>
  <c r="M989" i="6"/>
  <c r="L989" i="6"/>
  <c r="M988" i="6"/>
  <c r="L988" i="6"/>
  <c r="M987" i="6"/>
  <c r="L987" i="6"/>
  <c r="M986" i="6"/>
  <c r="L986" i="6"/>
  <c r="M985" i="6"/>
  <c r="L985" i="6"/>
  <c r="M984" i="6"/>
  <c r="L984" i="6"/>
  <c r="M983" i="6"/>
  <c r="L983" i="6"/>
  <c r="M982" i="6"/>
  <c r="L982" i="6"/>
  <c r="M981" i="6"/>
  <c r="L981" i="6"/>
  <c r="M980" i="6"/>
  <c r="L980" i="6"/>
  <c r="M979" i="6"/>
  <c r="L979" i="6"/>
  <c r="M978" i="6"/>
  <c r="L978" i="6"/>
  <c r="M977" i="6"/>
  <c r="L977" i="6"/>
  <c r="M976" i="6"/>
  <c r="L976" i="6"/>
  <c r="M975" i="6"/>
  <c r="L975" i="6"/>
  <c r="M974" i="6"/>
  <c r="L974" i="6"/>
  <c r="M973" i="6"/>
  <c r="L973" i="6"/>
  <c r="M972" i="6"/>
  <c r="L972" i="6"/>
  <c r="M971" i="6"/>
  <c r="L971" i="6"/>
  <c r="M970" i="6"/>
  <c r="L970" i="6"/>
  <c r="M969" i="6"/>
  <c r="L969" i="6"/>
  <c r="M968" i="6"/>
  <c r="L968" i="6"/>
  <c r="M967" i="6"/>
  <c r="L967" i="6"/>
  <c r="M966" i="6"/>
  <c r="L966" i="6"/>
  <c r="M965" i="6"/>
  <c r="L965" i="6"/>
  <c r="M964" i="6"/>
  <c r="L964" i="6"/>
  <c r="M963" i="6"/>
  <c r="L963" i="6"/>
  <c r="M962" i="6"/>
  <c r="L962" i="6"/>
  <c r="M961" i="6"/>
  <c r="L961" i="6"/>
  <c r="M960" i="6"/>
  <c r="L960" i="6"/>
  <c r="M959" i="6"/>
  <c r="L959" i="6"/>
  <c r="M958" i="6"/>
  <c r="L958" i="6"/>
  <c r="M957" i="6"/>
  <c r="L957" i="6"/>
  <c r="M956" i="6"/>
  <c r="L956" i="6"/>
  <c r="M955" i="6"/>
  <c r="L955" i="6"/>
  <c r="M954" i="6"/>
  <c r="L954" i="6"/>
  <c r="M953" i="6"/>
  <c r="L953" i="6"/>
  <c r="M952" i="6"/>
  <c r="L952" i="6"/>
  <c r="M951" i="6"/>
  <c r="L951" i="6"/>
  <c r="M950" i="6"/>
  <c r="L950" i="6"/>
  <c r="M949" i="6"/>
  <c r="L949" i="6"/>
  <c r="M948" i="6"/>
  <c r="L948" i="6"/>
  <c r="M947" i="6"/>
  <c r="L947" i="6"/>
  <c r="M946" i="6"/>
  <c r="L946" i="6"/>
  <c r="M945" i="6"/>
  <c r="L945" i="6"/>
  <c r="M944" i="6"/>
  <c r="L944" i="6"/>
  <c r="M943" i="6"/>
  <c r="L943" i="6"/>
  <c r="M942" i="6"/>
  <c r="L942" i="6"/>
  <c r="M941" i="6"/>
  <c r="L941" i="6"/>
  <c r="M940" i="6"/>
  <c r="L940" i="6"/>
  <c r="M939" i="6"/>
  <c r="L939" i="6"/>
  <c r="M938" i="6"/>
  <c r="L938" i="6"/>
  <c r="M937" i="6"/>
  <c r="L937" i="6"/>
  <c r="M936" i="6"/>
  <c r="L936" i="6"/>
  <c r="M935" i="6"/>
  <c r="L935" i="6"/>
  <c r="M934" i="6"/>
  <c r="L934" i="6"/>
  <c r="M933" i="6"/>
  <c r="L933" i="6"/>
  <c r="M932" i="6"/>
  <c r="L932" i="6"/>
  <c r="M931" i="6"/>
  <c r="L931" i="6"/>
  <c r="M930" i="6"/>
  <c r="L930" i="6"/>
  <c r="M929" i="6"/>
  <c r="L929" i="6"/>
  <c r="M928" i="6"/>
  <c r="L928" i="6"/>
  <c r="M927" i="6"/>
  <c r="L927" i="6"/>
  <c r="M926" i="6"/>
  <c r="L926" i="6"/>
  <c r="M925" i="6"/>
  <c r="L925" i="6"/>
  <c r="M924" i="6"/>
  <c r="L924" i="6"/>
  <c r="M923" i="6"/>
  <c r="L923" i="6"/>
  <c r="M922" i="6"/>
  <c r="L922" i="6"/>
  <c r="M921" i="6"/>
  <c r="L921" i="6"/>
  <c r="M920" i="6"/>
  <c r="L920" i="6"/>
  <c r="M919" i="6"/>
  <c r="L919" i="6"/>
  <c r="M918" i="6"/>
  <c r="L918" i="6"/>
  <c r="M917" i="6"/>
  <c r="L917" i="6"/>
  <c r="M916" i="6"/>
  <c r="L916" i="6"/>
  <c r="M915" i="6"/>
  <c r="L915" i="6"/>
  <c r="M914" i="6"/>
  <c r="L914" i="6"/>
  <c r="M913" i="6"/>
  <c r="L913" i="6"/>
  <c r="M912" i="6"/>
  <c r="L912" i="6"/>
  <c r="M911" i="6"/>
  <c r="L911" i="6"/>
  <c r="M910" i="6"/>
  <c r="L910" i="6"/>
  <c r="M909" i="6"/>
  <c r="L909" i="6"/>
  <c r="M908" i="6"/>
  <c r="L908" i="6"/>
  <c r="M907" i="6"/>
  <c r="L907" i="6"/>
  <c r="M906" i="6"/>
  <c r="L906" i="6"/>
  <c r="M905" i="6"/>
  <c r="L905" i="6"/>
  <c r="M904" i="6"/>
  <c r="L904" i="6"/>
  <c r="M903" i="6"/>
  <c r="L903" i="6"/>
  <c r="M902" i="6"/>
  <c r="L902" i="6"/>
  <c r="M901" i="6"/>
  <c r="L901" i="6"/>
  <c r="M900" i="6"/>
  <c r="L900" i="6"/>
  <c r="M899" i="6"/>
  <c r="L899" i="6"/>
  <c r="M898" i="6"/>
  <c r="L898" i="6"/>
  <c r="M897" i="6"/>
  <c r="L897" i="6"/>
  <c r="M896" i="6"/>
  <c r="L896" i="6"/>
  <c r="M895" i="6"/>
  <c r="L895" i="6"/>
  <c r="M894" i="6"/>
  <c r="L894" i="6"/>
  <c r="M893" i="6"/>
  <c r="L893" i="6"/>
  <c r="M892" i="6"/>
  <c r="L892" i="6"/>
  <c r="M891" i="6"/>
  <c r="L891" i="6"/>
  <c r="M890" i="6"/>
  <c r="L890" i="6"/>
  <c r="M889" i="6"/>
  <c r="L889" i="6"/>
  <c r="M888" i="6"/>
  <c r="L888" i="6"/>
  <c r="M887" i="6"/>
  <c r="L887" i="6"/>
  <c r="M886" i="6"/>
  <c r="L886" i="6"/>
  <c r="M885" i="6"/>
  <c r="L885" i="6"/>
  <c r="M884" i="6"/>
  <c r="L884" i="6"/>
  <c r="M883" i="6"/>
  <c r="L883" i="6"/>
  <c r="M882" i="6"/>
  <c r="L882" i="6"/>
  <c r="M881" i="6"/>
  <c r="L881" i="6"/>
  <c r="M880" i="6"/>
  <c r="L880" i="6"/>
  <c r="M879" i="6"/>
  <c r="L879" i="6"/>
  <c r="M878" i="6"/>
  <c r="L878" i="6"/>
  <c r="M877" i="6"/>
  <c r="L877" i="6"/>
  <c r="M876" i="6"/>
  <c r="L876" i="6"/>
  <c r="M875" i="6"/>
  <c r="L875" i="6"/>
  <c r="M874" i="6"/>
  <c r="L874" i="6"/>
  <c r="M873" i="6"/>
  <c r="L873" i="6"/>
  <c r="M872" i="6"/>
  <c r="L872" i="6"/>
  <c r="M871" i="6"/>
  <c r="L871" i="6"/>
  <c r="M870" i="6"/>
  <c r="L870" i="6"/>
  <c r="M869" i="6"/>
  <c r="L869" i="6"/>
  <c r="M868" i="6"/>
  <c r="L868" i="6"/>
  <c r="M867" i="6"/>
  <c r="L867" i="6"/>
  <c r="M866" i="6"/>
  <c r="L866" i="6"/>
  <c r="M865" i="6"/>
  <c r="L865" i="6"/>
  <c r="M864" i="6"/>
  <c r="L864" i="6"/>
  <c r="M863" i="6"/>
  <c r="L863" i="6"/>
  <c r="M862" i="6"/>
  <c r="L862" i="6"/>
  <c r="M861" i="6"/>
  <c r="L861" i="6"/>
  <c r="M860" i="6"/>
  <c r="L860" i="6"/>
  <c r="M859" i="6"/>
  <c r="L859" i="6"/>
  <c r="M858" i="6"/>
  <c r="L858" i="6"/>
  <c r="M857" i="6"/>
  <c r="L857" i="6"/>
  <c r="M856" i="6"/>
  <c r="L856" i="6"/>
  <c r="M855" i="6"/>
  <c r="L855" i="6"/>
  <c r="M854" i="6"/>
  <c r="L854" i="6"/>
  <c r="M853" i="6"/>
  <c r="L853" i="6"/>
  <c r="M852" i="6"/>
  <c r="L852" i="6"/>
  <c r="M851" i="6"/>
  <c r="L851" i="6"/>
  <c r="M850" i="6"/>
  <c r="L850" i="6"/>
  <c r="M849" i="6"/>
  <c r="L849" i="6"/>
  <c r="M848" i="6"/>
  <c r="L848" i="6"/>
  <c r="M847" i="6"/>
  <c r="L847" i="6"/>
  <c r="M846" i="6"/>
  <c r="L846" i="6"/>
  <c r="M845" i="6"/>
  <c r="L845" i="6"/>
  <c r="M844" i="6"/>
  <c r="L844" i="6"/>
  <c r="M843" i="6"/>
  <c r="L843" i="6"/>
  <c r="M842" i="6"/>
  <c r="L842" i="6"/>
  <c r="M841" i="6"/>
  <c r="L841" i="6"/>
  <c r="M840" i="6"/>
  <c r="L840" i="6"/>
  <c r="M839" i="6"/>
  <c r="L839" i="6"/>
  <c r="M838" i="6"/>
  <c r="L838" i="6"/>
  <c r="M837" i="6"/>
  <c r="L837" i="6"/>
  <c r="M836" i="6"/>
  <c r="L836" i="6"/>
  <c r="M835" i="6"/>
  <c r="L835" i="6"/>
  <c r="M834" i="6"/>
  <c r="L834" i="6"/>
  <c r="M833" i="6"/>
  <c r="L833" i="6"/>
  <c r="M832" i="6"/>
  <c r="L832" i="6"/>
  <c r="M831" i="6"/>
  <c r="L831" i="6"/>
  <c r="M830" i="6"/>
  <c r="L830" i="6"/>
  <c r="M829" i="6"/>
  <c r="L829" i="6"/>
  <c r="M828" i="6"/>
  <c r="L828" i="6"/>
  <c r="M827" i="6"/>
  <c r="L827" i="6"/>
  <c r="M826" i="6"/>
  <c r="L826" i="6"/>
  <c r="M825" i="6"/>
  <c r="L825" i="6"/>
  <c r="M824" i="6"/>
  <c r="L824" i="6"/>
  <c r="M823" i="6"/>
  <c r="L823" i="6"/>
  <c r="M822" i="6"/>
  <c r="L822" i="6"/>
  <c r="M821" i="6"/>
  <c r="L821" i="6"/>
  <c r="M820" i="6"/>
  <c r="L820" i="6"/>
  <c r="M819" i="6"/>
  <c r="L819" i="6"/>
  <c r="M818" i="6"/>
  <c r="L818" i="6"/>
  <c r="M817" i="6"/>
  <c r="L817" i="6"/>
  <c r="M816" i="6"/>
  <c r="L816" i="6"/>
  <c r="M815" i="6"/>
  <c r="L815" i="6"/>
  <c r="M814" i="6"/>
  <c r="L814" i="6"/>
  <c r="M813" i="6"/>
  <c r="L813" i="6"/>
  <c r="M812" i="6"/>
  <c r="L812" i="6"/>
  <c r="M811" i="6"/>
  <c r="L811" i="6"/>
  <c r="M810" i="6"/>
  <c r="L810" i="6"/>
  <c r="M809" i="6"/>
  <c r="L809" i="6"/>
  <c r="M808" i="6"/>
  <c r="L808" i="6"/>
  <c r="M807" i="6"/>
  <c r="L807" i="6"/>
  <c r="M806" i="6"/>
  <c r="L806" i="6"/>
  <c r="M805" i="6"/>
  <c r="L805" i="6"/>
  <c r="M804" i="6"/>
  <c r="L804" i="6"/>
  <c r="M803" i="6"/>
  <c r="L803" i="6"/>
  <c r="M802" i="6"/>
  <c r="L802" i="6"/>
  <c r="M801" i="6"/>
  <c r="L801" i="6"/>
  <c r="M800" i="6"/>
  <c r="L800" i="6"/>
  <c r="M799" i="6"/>
  <c r="L799" i="6"/>
  <c r="M798" i="6"/>
  <c r="L798" i="6"/>
  <c r="M797" i="6"/>
  <c r="L797" i="6"/>
  <c r="M796" i="6"/>
  <c r="L796" i="6"/>
  <c r="M795" i="6"/>
  <c r="L795" i="6"/>
  <c r="M794" i="6"/>
  <c r="L794" i="6"/>
  <c r="M793" i="6"/>
  <c r="L793" i="6"/>
  <c r="M792" i="6"/>
  <c r="L792" i="6"/>
  <c r="M791" i="6"/>
  <c r="L791" i="6"/>
  <c r="M790" i="6"/>
  <c r="L790" i="6"/>
  <c r="M789" i="6"/>
  <c r="L789" i="6"/>
  <c r="M788" i="6"/>
  <c r="L788" i="6"/>
  <c r="M787" i="6"/>
  <c r="L787" i="6"/>
  <c r="M786" i="6"/>
  <c r="L786" i="6"/>
  <c r="M785" i="6"/>
  <c r="L785" i="6"/>
  <c r="M784" i="6"/>
  <c r="L784" i="6"/>
  <c r="M783" i="6"/>
  <c r="L783" i="6"/>
  <c r="M782" i="6"/>
  <c r="L782" i="6"/>
  <c r="M781" i="6"/>
  <c r="L781" i="6"/>
  <c r="M780" i="6"/>
  <c r="L780" i="6"/>
  <c r="M779" i="6"/>
  <c r="L779" i="6"/>
  <c r="M778" i="6"/>
  <c r="L778" i="6"/>
  <c r="M777" i="6"/>
  <c r="L777" i="6"/>
  <c r="M776" i="6"/>
  <c r="L776" i="6"/>
  <c r="M775" i="6"/>
  <c r="L775" i="6"/>
  <c r="M774" i="6"/>
  <c r="L774" i="6"/>
  <c r="M773" i="6"/>
  <c r="L773" i="6"/>
  <c r="M772" i="6"/>
  <c r="L772" i="6"/>
  <c r="M771" i="6"/>
  <c r="L771" i="6"/>
  <c r="M770" i="6"/>
  <c r="L770" i="6"/>
  <c r="M769" i="6"/>
  <c r="L769" i="6"/>
  <c r="M768" i="6"/>
  <c r="L768" i="6"/>
  <c r="M767" i="6"/>
  <c r="L767" i="6"/>
  <c r="M766" i="6"/>
  <c r="L766" i="6"/>
  <c r="M765" i="6"/>
  <c r="L765" i="6"/>
  <c r="M764" i="6"/>
  <c r="L764" i="6"/>
  <c r="M763" i="6"/>
  <c r="L763" i="6"/>
  <c r="M762" i="6"/>
  <c r="L762" i="6"/>
  <c r="M761" i="6"/>
  <c r="L761" i="6"/>
  <c r="M760" i="6"/>
  <c r="L760" i="6"/>
  <c r="M759" i="6"/>
  <c r="L759" i="6"/>
  <c r="M758" i="6"/>
  <c r="L758" i="6"/>
  <c r="M757" i="6"/>
  <c r="L757" i="6"/>
  <c r="M756" i="6"/>
  <c r="L756" i="6"/>
  <c r="M755" i="6"/>
  <c r="L755" i="6"/>
  <c r="M754" i="6"/>
  <c r="L754" i="6"/>
  <c r="M753" i="6"/>
  <c r="L753" i="6"/>
  <c r="M752" i="6"/>
  <c r="L752" i="6"/>
  <c r="M751" i="6"/>
  <c r="L751" i="6"/>
  <c r="M750" i="6"/>
  <c r="L750" i="6"/>
  <c r="M749" i="6"/>
  <c r="L749" i="6"/>
  <c r="N748" i="6"/>
  <c r="M748" i="6"/>
  <c r="L748" i="6"/>
  <c r="M747" i="6"/>
  <c r="L747" i="6"/>
  <c r="M746" i="6"/>
  <c r="L746" i="6"/>
  <c r="M745" i="6"/>
  <c r="L745" i="6"/>
  <c r="M744" i="6"/>
  <c r="L744" i="6"/>
  <c r="M743" i="6"/>
  <c r="L743" i="6"/>
  <c r="M742" i="6"/>
  <c r="L742" i="6"/>
  <c r="M741" i="6"/>
  <c r="L741" i="6"/>
  <c r="M740" i="6"/>
  <c r="L740" i="6"/>
  <c r="M739" i="6"/>
  <c r="L739" i="6"/>
  <c r="M738" i="6"/>
  <c r="L738" i="6"/>
  <c r="M737" i="6"/>
  <c r="L737" i="6"/>
  <c r="M736" i="6"/>
  <c r="L736" i="6"/>
  <c r="M735" i="6"/>
  <c r="L735" i="6"/>
  <c r="M734" i="6"/>
  <c r="L734" i="6"/>
  <c r="M733" i="6"/>
  <c r="L733" i="6"/>
  <c r="M732" i="6"/>
  <c r="L732" i="6"/>
  <c r="M731" i="6"/>
  <c r="L731" i="6"/>
  <c r="M730" i="6"/>
  <c r="L730" i="6"/>
  <c r="M729" i="6"/>
  <c r="L729" i="6"/>
  <c r="M728" i="6"/>
  <c r="L728" i="6"/>
  <c r="M727" i="6"/>
  <c r="L727" i="6"/>
  <c r="M726" i="6"/>
  <c r="L726" i="6"/>
  <c r="M725" i="6"/>
  <c r="L725" i="6"/>
  <c r="M724" i="6"/>
  <c r="L724" i="6"/>
  <c r="M723" i="6"/>
  <c r="L723" i="6"/>
  <c r="M722" i="6"/>
  <c r="L722" i="6"/>
  <c r="M721" i="6"/>
  <c r="L721" i="6"/>
  <c r="M720" i="6"/>
  <c r="L720" i="6"/>
  <c r="M719" i="6"/>
  <c r="L719" i="6"/>
  <c r="M718" i="6"/>
  <c r="L718" i="6"/>
  <c r="M717" i="6"/>
  <c r="L717" i="6"/>
  <c r="M716" i="6"/>
  <c r="L716" i="6"/>
  <c r="M715" i="6"/>
  <c r="L715" i="6"/>
  <c r="M714" i="6"/>
  <c r="L714" i="6"/>
  <c r="M713" i="6"/>
  <c r="L713" i="6"/>
  <c r="M712" i="6"/>
  <c r="L712" i="6"/>
  <c r="M711" i="6"/>
  <c r="L711" i="6"/>
  <c r="M710" i="6"/>
  <c r="L710" i="6"/>
  <c r="M709" i="6"/>
  <c r="L709" i="6"/>
  <c r="M708" i="6"/>
  <c r="L708" i="6"/>
  <c r="M707" i="6"/>
  <c r="L707" i="6"/>
  <c r="M706" i="6"/>
  <c r="L706" i="6"/>
  <c r="M705" i="6"/>
  <c r="L705" i="6"/>
  <c r="M704" i="6"/>
  <c r="L704" i="6"/>
  <c r="M703" i="6"/>
  <c r="L703" i="6"/>
  <c r="M702" i="6"/>
  <c r="L702" i="6"/>
  <c r="M701" i="6"/>
  <c r="L701" i="6"/>
  <c r="M700" i="6"/>
  <c r="L700" i="6"/>
  <c r="M699" i="6"/>
  <c r="L699" i="6"/>
  <c r="M698" i="6"/>
  <c r="L698" i="6"/>
  <c r="M697" i="6"/>
  <c r="L697" i="6"/>
  <c r="M696" i="6"/>
  <c r="L696" i="6"/>
  <c r="M695" i="6"/>
  <c r="L695" i="6"/>
  <c r="M694" i="6"/>
  <c r="L694" i="6"/>
  <c r="M693" i="6"/>
  <c r="L693" i="6"/>
  <c r="M692" i="6"/>
  <c r="L692" i="6"/>
  <c r="M691" i="6"/>
  <c r="L691" i="6"/>
  <c r="M690" i="6"/>
  <c r="L690" i="6"/>
  <c r="M689" i="6"/>
  <c r="L689" i="6"/>
  <c r="M688" i="6"/>
  <c r="L688" i="6"/>
  <c r="M687" i="6"/>
  <c r="L687" i="6"/>
  <c r="M686" i="6"/>
  <c r="L686" i="6"/>
  <c r="M685" i="6"/>
  <c r="L685" i="6"/>
  <c r="M684" i="6"/>
  <c r="L684" i="6"/>
  <c r="M683" i="6"/>
  <c r="L683" i="6"/>
  <c r="M682" i="6"/>
  <c r="L682" i="6"/>
  <c r="M681" i="6"/>
  <c r="L681" i="6"/>
  <c r="M680" i="6"/>
  <c r="L680" i="6"/>
  <c r="M679" i="6"/>
  <c r="L679" i="6"/>
  <c r="M678" i="6"/>
  <c r="L678" i="6"/>
  <c r="M677" i="6"/>
  <c r="L677" i="6"/>
  <c r="M676" i="6"/>
  <c r="L676" i="6"/>
  <c r="M675" i="6"/>
  <c r="L675" i="6"/>
  <c r="M674" i="6"/>
  <c r="L674" i="6"/>
  <c r="M673" i="6"/>
  <c r="L673" i="6"/>
  <c r="M672" i="6"/>
  <c r="L672" i="6"/>
  <c r="M671" i="6"/>
  <c r="L671" i="6"/>
  <c r="M670" i="6"/>
  <c r="L670" i="6"/>
  <c r="M669" i="6"/>
  <c r="L669" i="6"/>
  <c r="M668" i="6"/>
  <c r="L668" i="6"/>
  <c r="M667" i="6"/>
  <c r="L667" i="6"/>
  <c r="M666" i="6"/>
  <c r="L666" i="6"/>
  <c r="M665" i="6"/>
  <c r="L665" i="6"/>
  <c r="M664" i="6"/>
  <c r="L664" i="6"/>
  <c r="M663" i="6"/>
  <c r="L663" i="6"/>
  <c r="M662" i="6"/>
  <c r="L662" i="6"/>
  <c r="M661" i="6"/>
  <c r="L661" i="6"/>
  <c r="M660" i="6"/>
  <c r="L660" i="6"/>
  <c r="M659" i="6"/>
  <c r="L659" i="6"/>
  <c r="M658" i="6"/>
  <c r="L658" i="6"/>
  <c r="M657" i="6"/>
  <c r="L657" i="6"/>
  <c r="M656" i="6"/>
  <c r="L656" i="6"/>
  <c r="M655" i="6"/>
  <c r="L655" i="6"/>
  <c r="M654" i="6"/>
  <c r="L654" i="6"/>
  <c r="M653" i="6"/>
  <c r="L653" i="6"/>
  <c r="M652" i="6"/>
  <c r="L652" i="6"/>
  <c r="M651" i="6"/>
  <c r="L651" i="6"/>
  <c r="M650" i="6"/>
  <c r="L650" i="6"/>
  <c r="M649" i="6"/>
  <c r="L649" i="6"/>
  <c r="M648" i="6"/>
  <c r="L648" i="6"/>
  <c r="M647" i="6"/>
  <c r="L647" i="6"/>
  <c r="M646" i="6"/>
  <c r="L646" i="6"/>
  <c r="M645" i="6"/>
  <c r="L645" i="6"/>
  <c r="M644" i="6"/>
  <c r="L644" i="6"/>
  <c r="M643" i="6"/>
  <c r="L643" i="6"/>
  <c r="M642" i="6"/>
  <c r="L642" i="6"/>
  <c r="M641" i="6"/>
  <c r="L641" i="6"/>
  <c r="M640" i="6"/>
  <c r="L640" i="6"/>
  <c r="M639" i="6"/>
  <c r="L639" i="6"/>
  <c r="M638" i="6"/>
  <c r="L638" i="6"/>
  <c r="M637" i="6"/>
  <c r="L637" i="6"/>
  <c r="M636" i="6"/>
  <c r="L636" i="6"/>
  <c r="M635" i="6"/>
  <c r="L635" i="6"/>
  <c r="M634" i="6"/>
  <c r="L634" i="6"/>
  <c r="M633" i="6"/>
  <c r="L633" i="6"/>
  <c r="M632" i="6"/>
  <c r="L632" i="6"/>
  <c r="M631" i="6"/>
  <c r="L631" i="6"/>
  <c r="M630" i="6"/>
  <c r="L630" i="6"/>
  <c r="M629" i="6"/>
  <c r="L629" i="6"/>
  <c r="M628" i="6"/>
  <c r="L628" i="6"/>
  <c r="M627" i="6"/>
  <c r="L627" i="6"/>
  <c r="M626" i="6"/>
  <c r="L626" i="6"/>
  <c r="M625" i="6"/>
  <c r="L625" i="6"/>
  <c r="M624" i="6"/>
  <c r="L624" i="6"/>
  <c r="M623" i="6"/>
  <c r="L623" i="6"/>
  <c r="M622" i="6"/>
  <c r="L622" i="6"/>
  <c r="M621" i="6"/>
  <c r="L621" i="6"/>
  <c r="M620" i="6"/>
  <c r="L620" i="6"/>
  <c r="M619" i="6"/>
  <c r="L619" i="6"/>
  <c r="M618" i="6"/>
  <c r="L618" i="6"/>
  <c r="M617" i="6"/>
  <c r="L617" i="6"/>
  <c r="M616" i="6"/>
  <c r="L616" i="6"/>
  <c r="M615" i="6"/>
  <c r="L615" i="6"/>
  <c r="M614" i="6"/>
  <c r="L614" i="6"/>
  <c r="M613" i="6"/>
  <c r="L613" i="6"/>
  <c r="M612" i="6"/>
  <c r="L612" i="6"/>
  <c r="M611" i="6"/>
  <c r="L611" i="6"/>
  <c r="M610" i="6"/>
  <c r="L610" i="6"/>
  <c r="M609" i="6"/>
  <c r="L609" i="6"/>
  <c r="M608" i="6"/>
  <c r="L608" i="6"/>
  <c r="M607" i="6"/>
  <c r="L607" i="6"/>
  <c r="M606" i="6"/>
  <c r="L606" i="6"/>
  <c r="M605" i="6"/>
  <c r="L605" i="6"/>
  <c r="M604" i="6"/>
  <c r="L604" i="6"/>
  <c r="M603" i="6"/>
  <c r="L603" i="6"/>
  <c r="M602" i="6"/>
  <c r="L602" i="6"/>
  <c r="M601" i="6"/>
  <c r="L601" i="6"/>
  <c r="M600" i="6"/>
  <c r="L600" i="6"/>
  <c r="M599" i="6"/>
  <c r="L599" i="6"/>
  <c r="M598" i="6"/>
  <c r="L598" i="6"/>
  <c r="M597" i="6"/>
  <c r="L597" i="6"/>
  <c r="M596" i="6"/>
  <c r="L596" i="6"/>
  <c r="M595" i="6"/>
  <c r="L595" i="6"/>
  <c r="M594" i="6"/>
  <c r="L594" i="6"/>
  <c r="M593" i="6"/>
  <c r="L593" i="6"/>
  <c r="M592" i="6"/>
  <c r="L592" i="6"/>
  <c r="M591" i="6"/>
  <c r="L591" i="6"/>
  <c r="M590" i="6"/>
  <c r="L590" i="6"/>
  <c r="M589" i="6"/>
  <c r="L589" i="6"/>
  <c r="M588" i="6"/>
  <c r="L588" i="6"/>
  <c r="M587" i="6"/>
  <c r="L587" i="6"/>
  <c r="M586" i="6"/>
  <c r="L586" i="6"/>
  <c r="M585" i="6"/>
  <c r="L585" i="6"/>
  <c r="M584" i="6"/>
  <c r="L584" i="6"/>
  <c r="M583" i="6"/>
  <c r="L583" i="6"/>
  <c r="M582" i="6"/>
  <c r="L582" i="6"/>
  <c r="M581" i="6"/>
  <c r="L581" i="6"/>
  <c r="M580" i="6"/>
  <c r="L580" i="6"/>
  <c r="M579" i="6"/>
  <c r="L579" i="6"/>
  <c r="M578" i="6"/>
  <c r="L578" i="6"/>
  <c r="M577" i="6"/>
  <c r="L577" i="6"/>
  <c r="M576" i="6"/>
  <c r="L576" i="6"/>
  <c r="M575" i="6"/>
  <c r="L575" i="6"/>
  <c r="M574" i="6"/>
  <c r="L574" i="6"/>
  <c r="M573" i="6"/>
  <c r="L573" i="6"/>
  <c r="M572" i="6"/>
  <c r="L572" i="6"/>
  <c r="M571" i="6"/>
  <c r="L571" i="6"/>
  <c r="M570" i="6"/>
  <c r="L570" i="6"/>
  <c r="M569" i="6"/>
  <c r="L569" i="6"/>
  <c r="M568" i="6"/>
  <c r="L568" i="6"/>
  <c r="M567" i="6"/>
  <c r="L567" i="6"/>
  <c r="M566" i="6"/>
  <c r="L566" i="6"/>
  <c r="M565" i="6"/>
  <c r="L565" i="6"/>
  <c r="M564" i="6"/>
  <c r="L564" i="6"/>
  <c r="M563" i="6"/>
  <c r="L563" i="6"/>
  <c r="M562" i="6"/>
  <c r="L562" i="6"/>
  <c r="M561" i="6"/>
  <c r="L561" i="6"/>
  <c r="M560" i="6"/>
  <c r="L560" i="6"/>
  <c r="M559" i="6"/>
  <c r="L559" i="6"/>
  <c r="M558" i="6"/>
  <c r="L558" i="6"/>
  <c r="M557" i="6"/>
  <c r="L557" i="6"/>
  <c r="M556" i="6"/>
  <c r="L556" i="6"/>
  <c r="M555" i="6"/>
  <c r="L555" i="6"/>
  <c r="M554" i="6"/>
  <c r="L554" i="6"/>
  <c r="M553" i="6"/>
  <c r="L553" i="6"/>
  <c r="M552" i="6"/>
  <c r="L552" i="6"/>
  <c r="M551" i="6"/>
  <c r="L551" i="6"/>
  <c r="M550" i="6"/>
  <c r="L550" i="6"/>
  <c r="M549" i="6"/>
  <c r="L549" i="6"/>
  <c r="M548" i="6"/>
  <c r="L548" i="6"/>
  <c r="M547" i="6"/>
  <c r="L547" i="6"/>
  <c r="M546" i="6"/>
  <c r="L546" i="6"/>
  <c r="M545" i="6"/>
  <c r="L545" i="6"/>
  <c r="M544" i="6"/>
  <c r="L544" i="6"/>
  <c r="M543" i="6"/>
  <c r="L543" i="6"/>
  <c r="M542" i="6"/>
  <c r="L542" i="6"/>
  <c r="M541" i="6"/>
  <c r="L541" i="6"/>
  <c r="M540" i="6"/>
  <c r="L540" i="6"/>
  <c r="M539" i="6"/>
  <c r="L539" i="6"/>
  <c r="M538" i="6"/>
  <c r="L538" i="6"/>
  <c r="M537" i="6"/>
  <c r="L537" i="6"/>
  <c r="M536" i="6"/>
  <c r="L536" i="6"/>
  <c r="M535" i="6"/>
  <c r="L535" i="6"/>
  <c r="M534" i="6"/>
  <c r="L534" i="6"/>
  <c r="M533" i="6"/>
  <c r="L533" i="6"/>
  <c r="M532" i="6"/>
  <c r="L532" i="6"/>
  <c r="M531" i="6"/>
  <c r="L531" i="6"/>
  <c r="M530" i="6"/>
  <c r="L530" i="6"/>
  <c r="M529" i="6"/>
  <c r="L529" i="6"/>
  <c r="M528" i="6"/>
  <c r="L528" i="6"/>
  <c r="M527" i="6"/>
  <c r="L527" i="6"/>
  <c r="M526" i="6"/>
  <c r="L526" i="6"/>
  <c r="M525" i="6"/>
  <c r="L525" i="6"/>
  <c r="M524" i="6"/>
  <c r="L524" i="6"/>
  <c r="M523" i="6"/>
  <c r="L523" i="6"/>
  <c r="M522" i="6"/>
  <c r="L522" i="6"/>
  <c r="M521" i="6"/>
  <c r="L521" i="6"/>
  <c r="M520" i="6"/>
  <c r="L520" i="6"/>
  <c r="M519" i="6"/>
  <c r="L519" i="6"/>
  <c r="M518" i="6"/>
  <c r="L518" i="6"/>
  <c r="M517" i="6"/>
  <c r="L517" i="6"/>
  <c r="M516" i="6"/>
  <c r="L516" i="6"/>
  <c r="M515" i="6"/>
  <c r="L515" i="6"/>
  <c r="M514" i="6"/>
  <c r="L514" i="6"/>
  <c r="M513" i="6"/>
  <c r="L513" i="6"/>
  <c r="M512" i="6"/>
  <c r="L512" i="6"/>
  <c r="M511" i="6"/>
  <c r="L511" i="6"/>
  <c r="M510" i="6"/>
  <c r="L510" i="6"/>
  <c r="M509" i="6"/>
  <c r="L509" i="6"/>
  <c r="M508" i="6"/>
  <c r="L508" i="6"/>
  <c r="M507" i="6"/>
  <c r="L507" i="6"/>
  <c r="M506" i="6"/>
  <c r="L506" i="6"/>
  <c r="M505" i="6"/>
  <c r="L505" i="6"/>
  <c r="M504" i="6"/>
  <c r="L504" i="6"/>
  <c r="M503" i="6"/>
  <c r="L503" i="6"/>
  <c r="M502" i="6"/>
  <c r="L502" i="6"/>
  <c r="M501" i="6"/>
  <c r="L501" i="6"/>
  <c r="M500" i="6"/>
  <c r="L500" i="6"/>
  <c r="M499" i="6"/>
  <c r="L499" i="6"/>
  <c r="M498" i="6"/>
  <c r="L498" i="6"/>
  <c r="M497" i="6"/>
  <c r="L497" i="6"/>
  <c r="M496" i="6"/>
  <c r="L496" i="6"/>
  <c r="M495" i="6"/>
  <c r="L495" i="6"/>
  <c r="M494" i="6"/>
  <c r="L494" i="6"/>
  <c r="M493" i="6"/>
  <c r="L493" i="6"/>
  <c r="M492" i="6"/>
  <c r="L492" i="6"/>
  <c r="M491" i="6"/>
  <c r="L491" i="6"/>
  <c r="M490" i="6"/>
  <c r="L490" i="6"/>
  <c r="M489" i="6"/>
  <c r="L489" i="6"/>
  <c r="M488" i="6"/>
  <c r="L488" i="6"/>
  <c r="M487" i="6"/>
  <c r="L487" i="6"/>
  <c r="M486" i="6"/>
  <c r="L486" i="6"/>
  <c r="M485" i="6"/>
  <c r="L485" i="6"/>
  <c r="M484" i="6"/>
  <c r="L484" i="6"/>
  <c r="M483" i="6"/>
  <c r="L483" i="6"/>
  <c r="M482" i="6"/>
  <c r="L482" i="6"/>
  <c r="M481" i="6"/>
  <c r="L481" i="6"/>
  <c r="M480" i="6"/>
  <c r="L480" i="6"/>
  <c r="M479" i="6"/>
  <c r="L479" i="6"/>
  <c r="M478" i="6"/>
  <c r="L478" i="6"/>
  <c r="M477" i="6"/>
  <c r="L477" i="6"/>
  <c r="M476" i="6"/>
  <c r="L476" i="6"/>
  <c r="M475" i="6"/>
  <c r="L475" i="6"/>
  <c r="M474" i="6"/>
  <c r="L474" i="6"/>
  <c r="M473" i="6"/>
  <c r="L473" i="6"/>
  <c r="M472" i="6"/>
  <c r="L472" i="6"/>
  <c r="M471" i="6"/>
  <c r="L471" i="6"/>
  <c r="M470" i="6"/>
  <c r="L470" i="6"/>
  <c r="M469" i="6"/>
  <c r="L469" i="6"/>
  <c r="M468" i="6"/>
  <c r="L468" i="6"/>
  <c r="M467" i="6"/>
  <c r="L467" i="6"/>
  <c r="M466" i="6"/>
  <c r="L466" i="6"/>
  <c r="M465" i="6"/>
  <c r="L465" i="6"/>
  <c r="M464" i="6"/>
  <c r="L464" i="6"/>
  <c r="M463" i="6"/>
  <c r="L463" i="6"/>
  <c r="M462" i="6"/>
  <c r="L462" i="6"/>
  <c r="M461" i="6"/>
  <c r="L461" i="6"/>
  <c r="M460" i="6"/>
  <c r="L460" i="6"/>
  <c r="M459" i="6"/>
  <c r="L459" i="6"/>
  <c r="M458" i="6"/>
  <c r="L458" i="6"/>
  <c r="M457" i="6"/>
  <c r="L457" i="6"/>
  <c r="M456" i="6"/>
  <c r="L456" i="6"/>
  <c r="M455" i="6"/>
  <c r="L455" i="6"/>
  <c r="M454" i="6"/>
  <c r="L454" i="6"/>
  <c r="M453" i="6"/>
  <c r="L453" i="6"/>
  <c r="M452" i="6"/>
  <c r="L452" i="6"/>
  <c r="M451" i="6"/>
  <c r="L451" i="6"/>
  <c r="M450" i="6"/>
  <c r="L450" i="6"/>
  <c r="M449" i="6"/>
  <c r="L449" i="6"/>
  <c r="M448" i="6"/>
  <c r="L448" i="6"/>
  <c r="M447" i="6"/>
  <c r="L447" i="6"/>
  <c r="M446" i="6"/>
  <c r="L446" i="6"/>
  <c r="M445" i="6"/>
  <c r="L445" i="6"/>
  <c r="M444" i="6"/>
  <c r="L444" i="6"/>
  <c r="M443" i="6"/>
  <c r="L443" i="6"/>
  <c r="M442" i="6"/>
  <c r="L442" i="6"/>
  <c r="M441" i="6"/>
  <c r="L441" i="6"/>
  <c r="M440" i="6"/>
  <c r="L440" i="6"/>
  <c r="M439" i="6"/>
  <c r="L439" i="6"/>
  <c r="M438" i="6"/>
  <c r="L438" i="6"/>
  <c r="M437" i="6"/>
  <c r="L437" i="6"/>
  <c r="M436" i="6"/>
  <c r="L436" i="6"/>
  <c r="M435" i="6"/>
  <c r="L435" i="6"/>
  <c r="M434" i="6"/>
  <c r="L434" i="6"/>
  <c r="M433" i="6"/>
  <c r="L433" i="6"/>
  <c r="M432" i="6"/>
  <c r="L432" i="6"/>
  <c r="M431" i="6"/>
  <c r="L431" i="6"/>
  <c r="M430" i="6"/>
  <c r="L430" i="6"/>
  <c r="M429" i="6"/>
  <c r="L429" i="6"/>
  <c r="M428" i="6"/>
  <c r="L428" i="6"/>
  <c r="M427" i="6"/>
  <c r="L427" i="6"/>
  <c r="M426" i="6"/>
  <c r="L426" i="6"/>
  <c r="M425" i="6"/>
  <c r="L425" i="6"/>
  <c r="M424" i="6"/>
  <c r="L424" i="6"/>
  <c r="M423" i="6"/>
  <c r="L423" i="6"/>
  <c r="M422" i="6"/>
  <c r="L422" i="6"/>
  <c r="M421" i="6"/>
  <c r="L421" i="6"/>
  <c r="M420" i="6"/>
  <c r="L420" i="6"/>
  <c r="M419" i="6"/>
  <c r="L419" i="6"/>
  <c r="M418" i="6"/>
  <c r="L418" i="6"/>
  <c r="M417" i="6"/>
  <c r="L417" i="6"/>
  <c r="M416" i="6"/>
  <c r="L416" i="6"/>
  <c r="M415" i="6"/>
  <c r="L415" i="6"/>
  <c r="M414" i="6"/>
  <c r="L414" i="6"/>
  <c r="M413" i="6"/>
  <c r="L413" i="6"/>
  <c r="M412" i="6"/>
  <c r="L412" i="6"/>
  <c r="M411" i="6"/>
  <c r="L411" i="6"/>
  <c r="M410" i="6"/>
  <c r="L410" i="6"/>
  <c r="M409" i="6"/>
  <c r="L409" i="6"/>
  <c r="M408" i="6"/>
  <c r="L408" i="6"/>
  <c r="M407" i="6"/>
  <c r="L407" i="6"/>
  <c r="M406" i="6"/>
  <c r="L406" i="6"/>
  <c r="M405" i="6"/>
  <c r="L405" i="6"/>
  <c r="M404" i="6"/>
  <c r="L404" i="6"/>
  <c r="M403" i="6"/>
  <c r="L403" i="6"/>
  <c r="M402" i="6"/>
  <c r="L402" i="6"/>
  <c r="M401" i="6"/>
  <c r="L401" i="6"/>
  <c r="M400" i="6"/>
  <c r="L400" i="6"/>
  <c r="M399" i="6"/>
  <c r="L399" i="6"/>
  <c r="M398" i="6"/>
  <c r="L398" i="6"/>
  <c r="M397" i="6"/>
  <c r="L397" i="6"/>
  <c r="M396" i="6"/>
  <c r="L396" i="6"/>
  <c r="M395" i="6"/>
  <c r="L395" i="6"/>
  <c r="M394" i="6"/>
  <c r="L394" i="6"/>
  <c r="M393" i="6"/>
  <c r="L393" i="6"/>
  <c r="M392" i="6"/>
  <c r="L392" i="6"/>
  <c r="M391" i="6"/>
  <c r="L391" i="6"/>
  <c r="M390" i="6"/>
  <c r="L390" i="6"/>
  <c r="M389" i="6"/>
  <c r="L389" i="6"/>
  <c r="M388" i="6"/>
  <c r="L388" i="6"/>
  <c r="M387" i="6"/>
  <c r="L387" i="6"/>
  <c r="M386" i="6"/>
  <c r="L386" i="6"/>
  <c r="M385" i="6"/>
  <c r="L385" i="6"/>
  <c r="M384" i="6"/>
  <c r="L384" i="6"/>
  <c r="N383" i="6"/>
  <c r="M383" i="6"/>
  <c r="L383" i="6"/>
  <c r="M382" i="6"/>
  <c r="L382" i="6"/>
  <c r="M381" i="6"/>
  <c r="L381" i="6"/>
  <c r="M380" i="6"/>
  <c r="L380" i="6"/>
  <c r="M379" i="6"/>
  <c r="L379" i="6"/>
  <c r="M378" i="6"/>
  <c r="L378" i="6"/>
  <c r="M377" i="6"/>
  <c r="L377" i="6"/>
  <c r="M376" i="6"/>
  <c r="L376" i="6"/>
  <c r="M375" i="6"/>
  <c r="L375" i="6"/>
  <c r="M374" i="6"/>
  <c r="L374" i="6"/>
  <c r="M373" i="6"/>
  <c r="L373" i="6"/>
  <c r="M372" i="6"/>
  <c r="L372" i="6"/>
  <c r="M371" i="6"/>
  <c r="L371" i="6"/>
  <c r="M370" i="6"/>
  <c r="L370" i="6"/>
  <c r="M369" i="6"/>
  <c r="L369" i="6"/>
  <c r="M368" i="6"/>
  <c r="L368" i="6"/>
  <c r="M367" i="6"/>
  <c r="L367" i="6"/>
  <c r="M366" i="6"/>
  <c r="L366" i="6"/>
  <c r="M365" i="6"/>
  <c r="L365" i="6"/>
  <c r="M364" i="6"/>
  <c r="L364" i="6"/>
  <c r="M363" i="6"/>
  <c r="L363" i="6"/>
  <c r="M362" i="6"/>
  <c r="L362" i="6"/>
  <c r="M361" i="6"/>
  <c r="L361" i="6"/>
  <c r="M360" i="6"/>
  <c r="L360" i="6"/>
  <c r="M359" i="6"/>
  <c r="L359" i="6"/>
  <c r="M358" i="6"/>
  <c r="L358" i="6"/>
  <c r="M357" i="6"/>
  <c r="L357" i="6"/>
  <c r="M356" i="6"/>
  <c r="L356" i="6"/>
  <c r="M355" i="6"/>
  <c r="L355" i="6"/>
  <c r="M354" i="6"/>
  <c r="L354" i="6"/>
  <c r="M353" i="6"/>
  <c r="L353" i="6"/>
  <c r="M352" i="6"/>
  <c r="L352" i="6"/>
  <c r="M351" i="6"/>
  <c r="L351" i="6"/>
  <c r="M350" i="6"/>
  <c r="L350" i="6"/>
  <c r="M349" i="6"/>
  <c r="L349" i="6"/>
  <c r="M348" i="6"/>
  <c r="L348" i="6"/>
  <c r="M347" i="6"/>
  <c r="L347" i="6"/>
  <c r="M346" i="6"/>
  <c r="L346" i="6"/>
  <c r="M345" i="6"/>
  <c r="L345" i="6"/>
  <c r="M344" i="6"/>
  <c r="L344" i="6"/>
  <c r="M343" i="6"/>
  <c r="L343" i="6"/>
  <c r="M342" i="6"/>
  <c r="L342" i="6"/>
  <c r="M341" i="6"/>
  <c r="L341" i="6"/>
  <c r="M340" i="6"/>
  <c r="L340" i="6"/>
  <c r="M339" i="6"/>
  <c r="L339" i="6"/>
  <c r="M338" i="6"/>
  <c r="L338" i="6"/>
  <c r="M337" i="6"/>
  <c r="L337" i="6"/>
  <c r="M336" i="6"/>
  <c r="L336" i="6"/>
  <c r="M335" i="6"/>
  <c r="L335" i="6"/>
  <c r="M334" i="6"/>
  <c r="L334" i="6"/>
  <c r="M333" i="6"/>
  <c r="L333" i="6"/>
  <c r="M332" i="6"/>
  <c r="L332" i="6"/>
  <c r="M331" i="6"/>
  <c r="L331" i="6"/>
  <c r="M330" i="6"/>
  <c r="L330" i="6"/>
  <c r="M329" i="6"/>
  <c r="L329" i="6"/>
  <c r="M328" i="6"/>
  <c r="L328" i="6"/>
  <c r="M327" i="6"/>
  <c r="L327" i="6"/>
  <c r="M326" i="6"/>
  <c r="L326" i="6"/>
  <c r="M325" i="6"/>
  <c r="L325" i="6"/>
  <c r="M324" i="6"/>
  <c r="L324" i="6"/>
  <c r="M323" i="6"/>
  <c r="L323" i="6"/>
  <c r="M322" i="6"/>
  <c r="L322" i="6"/>
  <c r="M321" i="6"/>
  <c r="L321" i="6"/>
  <c r="M320" i="6"/>
  <c r="L320" i="6"/>
  <c r="M319" i="6"/>
  <c r="L319" i="6"/>
  <c r="M318" i="6"/>
  <c r="L318" i="6"/>
  <c r="M317" i="6"/>
  <c r="L317" i="6"/>
  <c r="M316" i="6"/>
  <c r="L316" i="6"/>
  <c r="M315" i="6"/>
  <c r="L315" i="6"/>
  <c r="M314" i="6"/>
  <c r="L314" i="6"/>
  <c r="M313" i="6"/>
  <c r="L313" i="6"/>
  <c r="M312" i="6"/>
  <c r="L312" i="6"/>
  <c r="M311" i="6"/>
  <c r="L311" i="6"/>
  <c r="M310" i="6"/>
  <c r="L310" i="6"/>
  <c r="M309" i="6"/>
  <c r="L309" i="6"/>
  <c r="M308" i="6"/>
  <c r="L308" i="6"/>
  <c r="M307" i="6"/>
  <c r="L307" i="6"/>
  <c r="M306" i="6"/>
  <c r="L306" i="6"/>
  <c r="M305" i="6"/>
  <c r="L305" i="6"/>
  <c r="M304" i="6"/>
  <c r="L304" i="6"/>
  <c r="M303" i="6"/>
  <c r="L303" i="6"/>
  <c r="M302" i="6"/>
  <c r="L302" i="6"/>
  <c r="M301" i="6"/>
  <c r="L301" i="6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N18" i="6"/>
  <c r="M18" i="6"/>
  <c r="L18" i="6"/>
  <c r="K17" i="6"/>
  <c r="J17" i="6"/>
  <c r="L200" i="3" l="1"/>
  <c r="L199" i="3"/>
  <c r="L198" i="3"/>
  <c r="M198" i="3" s="1"/>
  <c r="L197" i="3"/>
  <c r="M197" i="3" s="1"/>
  <c r="L196" i="3"/>
  <c r="L195" i="3"/>
  <c r="L194" i="3"/>
  <c r="M194" i="3" s="1"/>
  <c r="L193" i="3"/>
  <c r="M193" i="3" s="1"/>
  <c r="L192" i="3"/>
  <c r="L191" i="3"/>
  <c r="L190" i="3"/>
  <c r="M190" i="3" s="1"/>
  <c r="L189" i="3"/>
  <c r="M189" i="3" s="1"/>
  <c r="L188" i="3"/>
  <c r="L187" i="3"/>
  <c r="L186" i="3"/>
  <c r="M186" i="3" s="1"/>
  <c r="L185" i="3"/>
  <c r="M185" i="3" s="1"/>
  <c r="L184" i="3"/>
  <c r="L183" i="3"/>
  <c r="L182" i="3"/>
  <c r="M182" i="3" s="1"/>
  <c r="L181" i="3"/>
  <c r="M181" i="3" s="1"/>
  <c r="L180" i="3"/>
  <c r="L179" i="3"/>
  <c r="L178" i="3"/>
  <c r="M178" i="3" s="1"/>
  <c r="L177" i="3"/>
  <c r="M177" i="3" s="1"/>
  <c r="L176" i="3"/>
  <c r="L175" i="3"/>
  <c r="L174" i="3"/>
  <c r="M174" i="3" s="1"/>
  <c r="L173" i="3"/>
  <c r="M173" i="3" s="1"/>
  <c r="L172" i="3"/>
  <c r="L171" i="3"/>
  <c r="L170" i="3"/>
  <c r="M170" i="3" s="1"/>
  <c r="L169" i="3"/>
  <c r="M169" i="3" s="1"/>
  <c r="L168" i="3"/>
  <c r="L167" i="3"/>
  <c r="L166" i="3"/>
  <c r="M166" i="3" s="1"/>
  <c r="L165" i="3"/>
  <c r="M165" i="3" s="1"/>
  <c r="L164" i="3"/>
  <c r="L163" i="3"/>
  <c r="L162" i="3"/>
  <c r="M162" i="3" s="1"/>
  <c r="L161" i="3"/>
  <c r="M161" i="3" s="1"/>
  <c r="L160" i="3"/>
  <c r="L159" i="3"/>
  <c r="L158" i="3"/>
  <c r="M158" i="3" s="1"/>
  <c r="L157" i="3"/>
  <c r="M157" i="3" s="1"/>
  <c r="L156" i="3"/>
  <c r="L155" i="3"/>
  <c r="L154" i="3"/>
  <c r="M154" i="3" s="1"/>
  <c r="L153" i="3"/>
  <c r="M153" i="3" s="1"/>
  <c r="L152" i="3"/>
  <c r="L151" i="3"/>
  <c r="L150" i="3"/>
  <c r="M150" i="3" s="1"/>
  <c r="L149" i="3"/>
  <c r="M149" i="3" s="1"/>
  <c r="L148" i="3"/>
  <c r="L147" i="3"/>
  <c r="L146" i="3"/>
  <c r="M146" i="3" s="1"/>
  <c r="L145" i="3"/>
  <c r="M145" i="3" s="1"/>
  <c r="L144" i="3"/>
  <c r="L143" i="3"/>
  <c r="L142" i="3"/>
  <c r="M142" i="3" s="1"/>
  <c r="L141" i="3"/>
  <c r="M141" i="3" s="1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M200" i="3"/>
  <c r="M199" i="3"/>
  <c r="M196" i="3"/>
  <c r="M195" i="3"/>
  <c r="M192" i="3"/>
  <c r="M191" i="3"/>
  <c r="M188" i="3"/>
  <c r="M187" i="3"/>
  <c r="M184" i="3"/>
  <c r="M183" i="3"/>
  <c r="M180" i="3"/>
  <c r="M179" i="3"/>
  <c r="M176" i="3"/>
  <c r="M175" i="3"/>
  <c r="M172" i="3"/>
  <c r="M171" i="3"/>
  <c r="M168" i="3"/>
  <c r="M167" i="3"/>
  <c r="M164" i="3"/>
  <c r="M163" i="3"/>
  <c r="M160" i="3"/>
  <c r="M159" i="3"/>
  <c r="M156" i="3"/>
  <c r="M155" i="3"/>
  <c r="M152" i="3"/>
  <c r="M151" i="3"/>
  <c r="M148" i="3"/>
  <c r="M147" i="3"/>
  <c r="M144" i="3"/>
  <c r="M143" i="3"/>
  <c r="M137" i="3"/>
  <c r="M129" i="3"/>
  <c r="M121" i="3"/>
  <c r="M113" i="3"/>
  <c r="M105" i="3"/>
  <c r="M97" i="3"/>
  <c r="M89" i="3"/>
  <c r="M81" i="3"/>
  <c r="K141" i="3"/>
  <c r="K140" i="3"/>
  <c r="M140" i="3" s="1"/>
  <c r="K139" i="3"/>
  <c r="M139" i="3" s="1"/>
  <c r="K138" i="3"/>
  <c r="K137" i="3"/>
  <c r="K136" i="3"/>
  <c r="M136" i="3" s="1"/>
  <c r="K135" i="3"/>
  <c r="M135" i="3" s="1"/>
  <c r="K134" i="3"/>
  <c r="K133" i="3"/>
  <c r="M133" i="3" s="1"/>
  <c r="K132" i="3"/>
  <c r="M132" i="3" s="1"/>
  <c r="K131" i="3"/>
  <c r="M131" i="3" s="1"/>
  <c r="K130" i="3"/>
  <c r="K129" i="3"/>
  <c r="K128" i="3"/>
  <c r="M128" i="3" s="1"/>
  <c r="K127" i="3"/>
  <c r="M127" i="3" s="1"/>
  <c r="K126" i="3"/>
  <c r="K125" i="3"/>
  <c r="M125" i="3" s="1"/>
  <c r="K124" i="3"/>
  <c r="M124" i="3" s="1"/>
  <c r="K123" i="3"/>
  <c r="M123" i="3" s="1"/>
  <c r="K122" i="3"/>
  <c r="K121" i="3"/>
  <c r="K120" i="3"/>
  <c r="M120" i="3" s="1"/>
  <c r="K119" i="3"/>
  <c r="M119" i="3" s="1"/>
  <c r="K118" i="3"/>
  <c r="K117" i="3"/>
  <c r="M117" i="3" s="1"/>
  <c r="K116" i="3"/>
  <c r="M116" i="3" s="1"/>
  <c r="K115" i="3"/>
  <c r="M115" i="3" s="1"/>
  <c r="K114" i="3"/>
  <c r="K113" i="3"/>
  <c r="K112" i="3"/>
  <c r="M112" i="3" s="1"/>
  <c r="K111" i="3"/>
  <c r="M111" i="3" s="1"/>
  <c r="K110" i="3"/>
  <c r="K109" i="3"/>
  <c r="M109" i="3" s="1"/>
  <c r="K108" i="3"/>
  <c r="M108" i="3" s="1"/>
  <c r="K107" i="3"/>
  <c r="M107" i="3" s="1"/>
  <c r="K106" i="3"/>
  <c r="M106" i="3" s="1"/>
  <c r="K105" i="3"/>
  <c r="K104" i="3"/>
  <c r="M104" i="3" s="1"/>
  <c r="K103" i="3"/>
  <c r="M103" i="3" s="1"/>
  <c r="K102" i="3"/>
  <c r="M102" i="3" s="1"/>
  <c r="K101" i="3"/>
  <c r="M101" i="3" s="1"/>
  <c r="K100" i="3"/>
  <c r="M100" i="3" s="1"/>
  <c r="K99" i="3"/>
  <c r="M99" i="3" s="1"/>
  <c r="K98" i="3"/>
  <c r="M98" i="3" s="1"/>
  <c r="K97" i="3"/>
  <c r="K96" i="3"/>
  <c r="M96" i="3" s="1"/>
  <c r="K95" i="3"/>
  <c r="M95" i="3" s="1"/>
  <c r="K94" i="3"/>
  <c r="M94" i="3" s="1"/>
  <c r="K93" i="3"/>
  <c r="M93" i="3" s="1"/>
  <c r="K92" i="3"/>
  <c r="M92" i="3" s="1"/>
  <c r="K91" i="3"/>
  <c r="M91" i="3" s="1"/>
  <c r="K90" i="3"/>
  <c r="M90" i="3" s="1"/>
  <c r="K89" i="3"/>
  <c r="K88" i="3"/>
  <c r="M88" i="3" s="1"/>
  <c r="K87" i="3"/>
  <c r="M87" i="3" s="1"/>
  <c r="K86" i="3"/>
  <c r="M86" i="3" s="1"/>
  <c r="K85" i="3"/>
  <c r="M85" i="3" s="1"/>
  <c r="K84" i="3"/>
  <c r="M84" i="3" s="1"/>
  <c r="K83" i="3"/>
  <c r="M83" i="3" s="1"/>
  <c r="K82" i="3"/>
  <c r="M82" i="3" s="1"/>
  <c r="K81" i="3"/>
  <c r="K80" i="3"/>
  <c r="M80" i="3" s="1"/>
  <c r="D231" i="3"/>
  <c r="D230" i="3"/>
  <c r="D229" i="3"/>
  <c r="D228" i="3"/>
  <c r="D227" i="3"/>
  <c r="D226" i="3"/>
  <c r="D225" i="3"/>
  <c r="D224" i="3"/>
  <c r="D223" i="3"/>
  <c r="D222" i="3"/>
  <c r="D221" i="3"/>
  <c r="D220" i="3"/>
  <c r="F219" i="3"/>
  <c r="D219" i="3"/>
  <c r="F218" i="3"/>
  <c r="D218" i="3"/>
  <c r="F217" i="3"/>
  <c r="D217" i="3"/>
  <c r="F216" i="3"/>
  <c r="D216" i="3"/>
  <c r="F215" i="3"/>
  <c r="D215" i="3"/>
  <c r="F214" i="3"/>
  <c r="D214" i="3"/>
  <c r="F213" i="3"/>
  <c r="D213" i="3"/>
  <c r="F212" i="3"/>
  <c r="D212" i="3"/>
  <c r="F211" i="3"/>
  <c r="D211" i="3"/>
  <c r="F210" i="3"/>
  <c r="D210" i="3"/>
  <c r="F209" i="3"/>
  <c r="D209" i="3"/>
  <c r="F208" i="3"/>
  <c r="D208" i="3"/>
  <c r="F207" i="3"/>
  <c r="D207" i="3"/>
  <c r="F206" i="3"/>
  <c r="D206" i="3"/>
  <c r="F205" i="3"/>
  <c r="D205" i="3"/>
  <c r="F204" i="3"/>
  <c r="D204" i="3"/>
  <c r="F203" i="3"/>
  <c r="D203" i="3"/>
  <c r="F202" i="3"/>
  <c r="D202" i="3"/>
  <c r="F201" i="3"/>
  <c r="D201" i="3"/>
  <c r="F200" i="3"/>
  <c r="D200" i="3"/>
  <c r="F199" i="3"/>
  <c r="D199" i="3"/>
  <c r="F198" i="3"/>
  <c r="D198" i="3"/>
  <c r="F197" i="3"/>
  <c r="D197" i="3"/>
  <c r="F196" i="3"/>
  <c r="D196" i="3"/>
  <c r="F195" i="3"/>
  <c r="D195" i="3"/>
  <c r="F194" i="3"/>
  <c r="D194" i="3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10" i="3"/>
  <c r="D109" i="3"/>
  <c r="E110" i="3" s="1"/>
  <c r="E108" i="3"/>
  <c r="D108" i="3"/>
  <c r="D107" i="3"/>
  <c r="D106" i="3"/>
  <c r="E107" i="3" s="1"/>
  <c r="D105" i="3"/>
  <c r="D104" i="3"/>
  <c r="E105" i="3" s="1"/>
  <c r="D103" i="3"/>
  <c r="E104" i="3" s="1"/>
  <c r="D102" i="3"/>
  <c r="D101" i="3"/>
  <c r="E102" i="3" s="1"/>
  <c r="E100" i="3"/>
  <c r="D100" i="3"/>
  <c r="D99" i="3"/>
  <c r="D98" i="3"/>
  <c r="E99" i="3" s="1"/>
  <c r="D97" i="3"/>
  <c r="D96" i="3"/>
  <c r="E97" i="3" s="1"/>
  <c r="D95" i="3"/>
  <c r="E96" i="3" s="1"/>
  <c r="D94" i="3"/>
  <c r="D93" i="3"/>
  <c r="E94" i="3" s="1"/>
  <c r="E92" i="3"/>
  <c r="D92" i="3"/>
  <c r="D91" i="3"/>
  <c r="D90" i="3"/>
  <c r="E91" i="3" s="1"/>
  <c r="D89" i="3"/>
  <c r="D88" i="3"/>
  <c r="E89" i="3" s="1"/>
  <c r="D87" i="3"/>
  <c r="E88" i="3" s="1"/>
  <c r="D86" i="3"/>
  <c r="D85" i="3"/>
  <c r="E86" i="3" s="1"/>
  <c r="E84" i="3"/>
  <c r="D84" i="3"/>
  <c r="D83" i="3"/>
  <c r="D82" i="3"/>
  <c r="E83" i="3" s="1"/>
  <c r="D81" i="3"/>
  <c r="D80" i="3"/>
  <c r="E81" i="3" s="1"/>
  <c r="D79" i="3"/>
  <c r="E80" i="3" s="1"/>
  <c r="D78" i="3"/>
  <c r="D77" i="3"/>
  <c r="E78" i="3" s="1"/>
  <c r="E76" i="3"/>
  <c r="D76" i="3"/>
  <c r="D75" i="3"/>
  <c r="D74" i="3"/>
  <c r="E75" i="3" s="1"/>
  <c r="D73" i="3"/>
  <c r="D72" i="3"/>
  <c r="E73" i="3" s="1"/>
  <c r="D71" i="3"/>
  <c r="E72" i="3" s="1"/>
  <c r="D70" i="3"/>
  <c r="D69" i="3"/>
  <c r="E70" i="3" s="1"/>
  <c r="E68" i="3"/>
  <c r="D68" i="3"/>
  <c r="D67" i="3"/>
  <c r="D66" i="3"/>
  <c r="E67" i="3" s="1"/>
  <c r="D65" i="3"/>
  <c r="D64" i="3"/>
  <c r="E65" i="3" s="1"/>
  <c r="D63" i="3"/>
  <c r="E64" i="3" s="1"/>
  <c r="D62" i="3"/>
  <c r="D61" i="3"/>
  <c r="E62" i="3" s="1"/>
  <c r="E60" i="3"/>
  <c r="D60" i="3"/>
  <c r="D59" i="3"/>
  <c r="D58" i="3"/>
  <c r="E59" i="3" s="1"/>
  <c r="D57" i="3"/>
  <c r="D56" i="3"/>
  <c r="E57" i="3" s="1"/>
  <c r="D55" i="3"/>
  <c r="E56" i="3" s="1"/>
  <c r="D54" i="3"/>
  <c r="D53" i="3"/>
  <c r="E54" i="3" s="1"/>
  <c r="E52" i="3"/>
  <c r="D52" i="3"/>
  <c r="D51" i="3"/>
  <c r="D50" i="3"/>
  <c r="E51" i="3" s="1"/>
  <c r="D49" i="3"/>
  <c r="D48" i="3"/>
  <c r="E49" i="3" s="1"/>
  <c r="D47" i="3"/>
  <c r="E48" i="3" s="1"/>
  <c r="D46" i="3"/>
  <c r="D45" i="3"/>
  <c r="E46" i="3" s="1"/>
  <c r="E44" i="3"/>
  <c r="D44" i="3"/>
  <c r="D43" i="3"/>
  <c r="D42" i="3"/>
  <c r="E43" i="3" s="1"/>
  <c r="D41" i="3"/>
  <c r="D40" i="3"/>
  <c r="E41" i="3" s="1"/>
  <c r="D39" i="3"/>
  <c r="E40" i="3" s="1"/>
  <c r="D38" i="3"/>
  <c r="D37" i="3"/>
  <c r="E38" i="3" s="1"/>
  <c r="E36" i="3"/>
  <c r="F36" i="3" s="1"/>
  <c r="D36" i="3"/>
  <c r="D35" i="3"/>
  <c r="D34" i="3"/>
  <c r="E35" i="3" s="1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E42" i="3" l="1"/>
  <c r="E50" i="3"/>
  <c r="E58" i="3"/>
  <c r="E74" i="3"/>
  <c r="E82" i="3"/>
  <c r="E106" i="3"/>
  <c r="E39" i="3"/>
  <c r="E47" i="3"/>
  <c r="E55" i="3"/>
  <c r="E63" i="3"/>
  <c r="E71" i="3"/>
  <c r="E79" i="3"/>
  <c r="E87" i="3"/>
  <c r="E95" i="3"/>
  <c r="E103" i="3"/>
  <c r="E66" i="3"/>
  <c r="E90" i="3"/>
  <c r="E98" i="3"/>
  <c r="E37" i="3"/>
  <c r="F37" i="3" s="1"/>
  <c r="E45" i="3"/>
  <c r="E53" i="3"/>
  <c r="E61" i="3"/>
  <c r="E69" i="3"/>
  <c r="E77" i="3"/>
  <c r="E85" i="3"/>
  <c r="E93" i="3"/>
  <c r="E101" i="3"/>
  <c r="E109" i="3"/>
  <c r="M110" i="3"/>
  <c r="M114" i="3"/>
  <c r="M118" i="3"/>
  <c r="M122" i="3"/>
  <c r="M126" i="3"/>
  <c r="M130" i="3"/>
  <c r="M134" i="3"/>
  <c r="M138" i="3"/>
  <c r="G36" i="3"/>
  <c r="G37" i="3" l="1"/>
  <c r="F38" i="3"/>
  <c r="G38" i="3" l="1"/>
  <c r="F39" i="3"/>
  <c r="G39" i="3" l="1"/>
  <c r="F40" i="3"/>
  <c r="G40" i="3" l="1"/>
  <c r="F41" i="3"/>
  <c r="G41" i="3" l="1"/>
  <c r="F42" i="3"/>
  <c r="G42" i="3" l="1"/>
  <c r="F43" i="3"/>
  <c r="G43" i="3" l="1"/>
  <c r="F44" i="3"/>
  <c r="G44" i="3" l="1"/>
  <c r="F45" i="3"/>
  <c r="G45" i="3" l="1"/>
  <c r="F46" i="3"/>
  <c r="G46" i="3" l="1"/>
  <c r="F47" i="3"/>
  <c r="G47" i="3" l="1"/>
  <c r="F48" i="3"/>
  <c r="G48" i="3" l="1"/>
  <c r="F49" i="3"/>
  <c r="G49" i="3" l="1"/>
  <c r="F50" i="3"/>
  <c r="G50" i="3" l="1"/>
  <c r="F51" i="3"/>
  <c r="G51" i="3" l="1"/>
  <c r="F52" i="3"/>
  <c r="G52" i="3" l="1"/>
  <c r="F53" i="3"/>
  <c r="G53" i="3" l="1"/>
  <c r="F54" i="3"/>
  <c r="G54" i="3" l="1"/>
  <c r="F55" i="3"/>
  <c r="G55" i="3" l="1"/>
  <c r="F56" i="3"/>
  <c r="G56" i="3" l="1"/>
  <c r="F57" i="3"/>
  <c r="G57" i="3" l="1"/>
  <c r="F58" i="3"/>
  <c r="G58" i="3" l="1"/>
  <c r="F59" i="3"/>
  <c r="G59" i="3" l="1"/>
  <c r="F60" i="3"/>
  <c r="G60" i="3" l="1"/>
  <c r="F61" i="3"/>
  <c r="G61" i="3" l="1"/>
  <c r="F62" i="3"/>
  <c r="G62" i="3" l="1"/>
  <c r="F63" i="3"/>
  <c r="G63" i="3" l="1"/>
  <c r="F64" i="3"/>
  <c r="G64" i="3" l="1"/>
  <c r="F65" i="3"/>
  <c r="G65" i="3" l="1"/>
  <c r="F66" i="3"/>
  <c r="G66" i="3" l="1"/>
  <c r="F67" i="3"/>
  <c r="G67" i="3" l="1"/>
  <c r="F68" i="3"/>
  <c r="G68" i="3" l="1"/>
  <c r="F69" i="3"/>
  <c r="G69" i="3" l="1"/>
  <c r="F70" i="3"/>
  <c r="G70" i="3" l="1"/>
  <c r="F71" i="3"/>
  <c r="G71" i="3" l="1"/>
  <c r="F72" i="3"/>
  <c r="G72" i="3" l="1"/>
  <c r="F73" i="3"/>
  <c r="G73" i="3" l="1"/>
  <c r="F74" i="3"/>
  <c r="G74" i="3" l="1"/>
  <c r="F75" i="3"/>
  <c r="G75" i="3" l="1"/>
  <c r="F76" i="3"/>
  <c r="G76" i="3" l="1"/>
  <c r="F77" i="3"/>
  <c r="G77" i="3" l="1"/>
  <c r="F78" i="3"/>
  <c r="G78" i="3" l="1"/>
  <c r="F79" i="3"/>
  <c r="G79" i="3" l="1"/>
  <c r="F80" i="3"/>
  <c r="G80" i="3" l="1"/>
  <c r="F81" i="3"/>
  <c r="G81" i="3" l="1"/>
  <c r="F82" i="3"/>
  <c r="G82" i="3" l="1"/>
  <c r="F83" i="3"/>
  <c r="G83" i="3" l="1"/>
  <c r="F84" i="3"/>
  <c r="G84" i="3" l="1"/>
  <c r="F85" i="3"/>
  <c r="G85" i="3" l="1"/>
  <c r="F86" i="3"/>
  <c r="G86" i="3" l="1"/>
  <c r="F87" i="3"/>
  <c r="G87" i="3" l="1"/>
  <c r="F88" i="3"/>
  <c r="G88" i="3" l="1"/>
  <c r="F89" i="3"/>
  <c r="G89" i="3" l="1"/>
  <c r="F90" i="3"/>
  <c r="G90" i="3" l="1"/>
  <c r="F91" i="3"/>
  <c r="G91" i="3" l="1"/>
  <c r="F92" i="3"/>
  <c r="G92" i="3" l="1"/>
  <c r="F93" i="3"/>
  <c r="G93" i="3" l="1"/>
  <c r="F94" i="3"/>
  <c r="G94" i="3" l="1"/>
  <c r="F95" i="3"/>
  <c r="G95" i="3" l="1"/>
  <c r="F96" i="3"/>
  <c r="G96" i="3" l="1"/>
  <c r="F97" i="3"/>
  <c r="G97" i="3" l="1"/>
  <c r="F98" i="3"/>
  <c r="G98" i="3" l="1"/>
  <c r="F99" i="3"/>
  <c r="G99" i="3" l="1"/>
  <c r="F100" i="3"/>
  <c r="G100" i="3" l="1"/>
  <c r="F101" i="3"/>
  <c r="G101" i="3" l="1"/>
  <c r="F102" i="3"/>
  <c r="G102" i="3" l="1"/>
  <c r="F103" i="3"/>
  <c r="G103" i="3" l="1"/>
  <c r="F104" i="3"/>
  <c r="G104" i="3" l="1"/>
  <c r="F105" i="3"/>
  <c r="G105" i="3" l="1"/>
  <c r="F106" i="3"/>
  <c r="G106" i="3" l="1"/>
  <c r="F107" i="3"/>
  <c r="G107" i="3" l="1"/>
  <c r="F108" i="3"/>
  <c r="G108" i="3" l="1"/>
  <c r="F109" i="3"/>
  <c r="G109" i="3" l="1"/>
  <c r="F110" i="3"/>
  <c r="G110" i="3" s="1"/>
</calcChain>
</file>

<file path=xl/comments1.xml><?xml version="1.0" encoding="utf-8"?>
<comments xmlns="http://schemas.openxmlformats.org/spreadsheetml/2006/main">
  <authors>
    <author>Bogdanoff, Carl</author>
  </authors>
  <commentList>
    <comment ref="AC5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cool seasons - diff in GDD is multiplied by -0.005     warm seasons - diff in GDD is multiplied by -0.01</t>
        </r>
      </text>
    </comment>
    <comment ref="AC16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cool seasons - diff in GDD is multiplied by -0.005     warm seasons - diff in GDD is multiplied by -0.01</t>
        </r>
      </text>
    </comment>
    <comment ref="AC27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cool seasons - diff in GDD is multiplied by -0.003     warm seasons - diff in GDD is multiplied by -0.008</t>
        </r>
      </text>
    </comment>
  </commentList>
</comments>
</file>

<file path=xl/comments2.xml><?xml version="1.0" encoding="utf-8"?>
<comments xmlns="http://schemas.openxmlformats.org/spreadsheetml/2006/main">
  <authors>
    <author>Bogdanoff, Carl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used to find polynomial equation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Penticton daily average temp for each month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Daily average Temp calculated from equation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daily difference in Temp from column O
 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calculated estimate of hardiness assuming 
Oct 1 LTE=-6, 
Nov 20 LTE=-20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estimated hardiness gain per day (need to fine temp where hardiness gain = 0)</t>
        </r>
      </text>
    </comment>
  </commentList>
</comments>
</file>

<file path=xl/sharedStrings.xml><?xml version="1.0" encoding="utf-8"?>
<sst xmlns="http://schemas.openxmlformats.org/spreadsheetml/2006/main" count="4118" uniqueCount="149">
  <si>
    <t>Station Name</t>
  </si>
  <si>
    <t>PENTICTON A</t>
  </si>
  <si>
    <t>Province</t>
  </si>
  <si>
    <t>BRITISH COLUMBIA</t>
  </si>
  <si>
    <t>Latitude</t>
  </si>
  <si>
    <t>Longitude</t>
  </si>
  <si>
    <t>Elevation</t>
  </si>
  <si>
    <t>Climate Identifier</t>
  </si>
  <si>
    <t>WMO Identifier</t>
  </si>
  <si>
    <t>TC Identifier</t>
  </si>
  <si>
    <t>YYF</t>
  </si>
  <si>
    <t>Legend</t>
  </si>
  <si>
    <t>A</t>
  </si>
  <si>
    <t>Accumulated</t>
  </si>
  <si>
    <t>C</t>
  </si>
  <si>
    <t>Precipitation occurred, amount uncertain</t>
  </si>
  <si>
    <t>E</t>
  </si>
  <si>
    <t>Estimated</t>
  </si>
  <si>
    <t>F</t>
  </si>
  <si>
    <t>Accumulated and estimated</t>
  </si>
  <si>
    <t>L</t>
  </si>
  <si>
    <t>Precipitation may or may not have occurred</t>
  </si>
  <si>
    <t>M</t>
  </si>
  <si>
    <t>Missing</t>
  </si>
  <si>
    <t>N</t>
  </si>
  <si>
    <t>Temperature missing but known to be &gt; 0</t>
  </si>
  <si>
    <t>S</t>
  </si>
  <si>
    <t>More than one occurrence</t>
  </si>
  <si>
    <t>T</t>
  </si>
  <si>
    <t>Trace</t>
  </si>
  <si>
    <t>Y</t>
  </si>
  <si>
    <t>Temperature missing but known to be &lt; 0</t>
  </si>
  <si>
    <t>[empty]</t>
  </si>
  <si>
    <t>No data available</t>
  </si>
  <si>
    <t>^</t>
  </si>
  <si>
    <t>The value displayed is based on incomplete data</t>
  </si>
  <si>
    <t>†</t>
  </si>
  <si>
    <t>Data for this day has undergone only preliminary quality checking</t>
  </si>
  <si>
    <t>‡</t>
  </si>
  <si>
    <t>Partner data that is not subject to review by the National Climate Archives</t>
  </si>
  <si>
    <t>Date/Time</t>
  </si>
  <si>
    <t>Year</t>
  </si>
  <si>
    <t>Month</t>
  </si>
  <si>
    <t>Day</t>
  </si>
  <si>
    <t>Data Quality</t>
  </si>
  <si>
    <t>Max Temp (°C)</t>
  </si>
  <si>
    <t>Max Temp Flag</t>
  </si>
  <si>
    <t>Min Temp (°C)</t>
  </si>
  <si>
    <t>Min Temp Flag</t>
  </si>
  <si>
    <t>Mean Temp (°C)</t>
  </si>
  <si>
    <t>Mean Temp Flag</t>
  </si>
  <si>
    <t>Heat Deg Days (°C)</t>
  </si>
  <si>
    <t>Heat Deg Days Flag</t>
  </si>
  <si>
    <t>Cool Deg Days (°C)</t>
  </si>
  <si>
    <t>Cool Deg Days Flag</t>
  </si>
  <si>
    <t>Total Rain (mm)</t>
  </si>
  <si>
    <t>Total Rain Flag</t>
  </si>
  <si>
    <t>Total Snow (cm)</t>
  </si>
  <si>
    <t>Total Snow Flag</t>
  </si>
  <si>
    <t>Total Precip (mm)</t>
  </si>
  <si>
    <t>Total Precip Flag</t>
  </si>
  <si>
    <t>Snow on Grnd (cm)</t>
  </si>
  <si>
    <t>Snow on Grnd Flag</t>
  </si>
  <si>
    <t>Dir of Max Gust (10s deg)</t>
  </si>
  <si>
    <t>Dir of Max Gust Flag</t>
  </si>
  <si>
    <t>Spd of Max Gust (km/h)</t>
  </si>
  <si>
    <t>Spd of Max Gust Flag</t>
  </si>
  <si>
    <t>&lt;31</t>
  </si>
  <si>
    <t>*</t>
  </si>
  <si>
    <t>Summer-land</t>
  </si>
  <si>
    <t>7 day mean running average</t>
  </si>
  <si>
    <t>12-13</t>
  </si>
  <si>
    <t>13-14</t>
  </si>
  <si>
    <t>14-15</t>
  </si>
  <si>
    <t>15-16</t>
  </si>
  <si>
    <t>14 day mean running average</t>
  </si>
  <si>
    <t>Penticton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</si>
  <si>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</si>
  <si>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</si>
  <si>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</si>
  <si>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</si>
  <si>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</si>
  <si>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</si>
  <si>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</si>
  <si>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</si>
  <si>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</si>
  <si>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</si>
  <si>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</si>
  <si>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</si>
  <si>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Daily Average (°C)</t>
  </si>
  <si>
    <t>Daily average Temperature, day 1 = Sept 15</t>
  </si>
  <si>
    <t>series</t>
  </si>
  <si>
    <t>Temp C</t>
  </si>
  <si>
    <t>diff</t>
  </si>
  <si>
    <t>est LTE</t>
  </si>
  <si>
    <t>LTE diff</t>
  </si>
  <si>
    <t>Daily average Temperature, day 1 = Jan 15</t>
  </si>
  <si>
    <t>Daily average Temperature, day 1 = Nov 15</t>
  </si>
  <si>
    <t>average</t>
  </si>
  <si>
    <t>highlighted cells are calculated average daily temperature</t>
  </si>
  <si>
    <t>see comments</t>
  </si>
  <si>
    <t>..\..\Desktop</t>
  </si>
  <si>
    <t>from Canadian Climate Normals 1981 - 2010</t>
  </si>
  <si>
    <t>2012-13</t>
  </si>
  <si>
    <t>2013-14</t>
  </si>
  <si>
    <t>2014-15</t>
  </si>
  <si>
    <t>2015-16</t>
  </si>
  <si>
    <t>0115</t>
  </si>
  <si>
    <t>Tmin</t>
  </si>
  <si>
    <t>day</t>
  </si>
  <si>
    <t>0206</t>
  </si>
  <si>
    <t>1202</t>
  </si>
  <si>
    <t>0101</t>
  </si>
  <si>
    <t>0113</t>
  </si>
  <si>
    <t>1224</t>
  </si>
  <si>
    <t>2016-17</t>
  </si>
  <si>
    <t>16-17</t>
  </si>
  <si>
    <t>3 day mean running average</t>
  </si>
  <si>
    <t>17-18</t>
  </si>
  <si>
    <t>18-19</t>
  </si>
  <si>
    <t>3 day average day3</t>
  </si>
  <si>
    <t>2 day average day7</t>
  </si>
  <si>
    <t>2 day mean running average</t>
  </si>
  <si>
    <t>sumerland</t>
  </si>
  <si>
    <t>summerland</t>
  </si>
  <si>
    <t>year</t>
  </si>
  <si>
    <t>GDD</t>
  </si>
  <si>
    <t>avg GDD</t>
  </si>
  <si>
    <t>Oct 15</t>
  </si>
  <si>
    <t>1st hardiness measure</t>
  </si>
  <si>
    <t>Nov 01 -17.44</t>
  </si>
  <si>
    <t>Oct 25  -13.90</t>
  </si>
  <si>
    <t>Oct 28  -13.53</t>
  </si>
  <si>
    <t>Oct 27  -15.76</t>
  </si>
  <si>
    <t>Nov 08 -17.25</t>
  </si>
  <si>
    <t>2017-18</t>
  </si>
  <si>
    <t>Nov 07 -21.95</t>
  </si>
  <si>
    <t>2018-19</t>
  </si>
  <si>
    <t>Nov 06 -17.25</t>
  </si>
  <si>
    <t>model assessment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</si>
  <si>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values</t>
    </r>
  </si>
  <si>
    <t>Estimation of initial bud hardiness for Sept 20th using seasonal Growing Degree Day data</t>
  </si>
  <si>
    <t>Summerland's GDD data</t>
  </si>
  <si>
    <t>Penticton's GDD data</t>
  </si>
  <si>
    <t>Penticton's GDD data (multipliers slightly changed)</t>
  </si>
  <si>
    <t>missing data source</t>
  </si>
  <si>
    <t>Daily average Temperature, day 1 = Dec 15</t>
  </si>
  <si>
    <t>sort</t>
  </si>
  <si>
    <t>GDDsum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</si>
</sst>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82">
    <xf numFmtId="0" fontId="0" fillId="0" borderId="0" xfId="0"/>
    <xf numFmtId="0" fontId="18" fillId="0" borderId="0" xfId="0" applyFont="1" applyAlignment="1">
      <alignment horizontal="center" wrapText="1"/>
    </xf>
    <xf numFmtId="16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164" fontId="18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64" fontId="19" fillId="0" borderId="0" xfId="0" quotePrefix="1" applyNumberFormat="1" applyFont="1" applyAlignment="1">
      <alignment horizontal="center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33" borderId="0" xfId="0" applyNumberFormat="1" applyFill="1" applyBorder="1" applyAlignment="1">
      <alignment horizontal="center"/>
    </xf>
    <xf numFmtId="164" fontId="0" fillId="33" borderId="0" xfId="0" applyNumberFormat="1" applyFill="1"/>
    <xf numFmtId="165" fontId="0" fillId="33" borderId="0" xfId="0" applyNumberFormat="1" applyFill="1"/>
    <xf numFmtId="0" fontId="0" fillId="33" borderId="0" xfId="0" applyFill="1"/>
    <xf numFmtId="164" fontId="0" fillId="33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left"/>
    </xf>
    <xf numFmtId="0" fontId="0" fillId="34" borderId="0" xfId="0" applyFill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34" borderId="0" xfId="0" applyNumberFormat="1" applyFill="1"/>
    <xf numFmtId="0" fontId="0" fillId="34" borderId="0" xfId="0" applyFill="1" applyAlignment="1">
      <alignment horizontal="left"/>
    </xf>
    <xf numFmtId="0" fontId="22" fillId="0" borderId="0" xfId="42"/>
    <xf numFmtId="0" fontId="0" fillId="0" borderId="0" xfId="0" quotePrefix="1"/>
    <xf numFmtId="164" fontId="0" fillId="35" borderId="0" xfId="0" applyNumberFormat="1" applyFill="1" applyAlignment="1">
      <alignment horizontal="center"/>
    </xf>
    <xf numFmtId="0" fontId="0" fillId="36" borderId="0" xfId="0" applyFill="1"/>
    <xf numFmtId="164" fontId="18" fillId="36" borderId="0" xfId="0" applyNumberFormat="1" applyFont="1" applyFill="1" applyAlignment="1">
      <alignment horizontal="center" wrapText="1"/>
    </xf>
    <xf numFmtId="164" fontId="0" fillId="36" borderId="0" xfId="0" applyNumberFormat="1" applyFill="1" applyAlignment="1">
      <alignment horizontal="center"/>
    </xf>
    <xf numFmtId="14" fontId="0" fillId="34" borderId="0" xfId="0" applyNumberFormat="1" applyFill="1"/>
    <xf numFmtId="164" fontId="0" fillId="37" borderId="0" xfId="0" applyNumberFormat="1" applyFill="1" applyAlignment="1">
      <alignment horizontal="center"/>
    </xf>
    <xf numFmtId="164" fontId="18" fillId="37" borderId="0" xfId="0" applyNumberFormat="1" applyFont="1" applyFill="1" applyAlignment="1">
      <alignment horizontal="center" wrapText="1"/>
    </xf>
    <xf numFmtId="0" fontId="0" fillId="37" borderId="0" xfId="0" applyFill="1"/>
    <xf numFmtId="164" fontId="19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19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164" fontId="14" fillId="36" borderId="0" xfId="0" applyNumberFormat="1" applyFont="1" applyFill="1" applyAlignment="1">
      <alignment horizontal="center"/>
    </xf>
    <xf numFmtId="164" fontId="14" fillId="37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18" fillId="35" borderId="0" xfId="0" applyNumberFormat="1" applyFont="1" applyFill="1" applyAlignment="1">
      <alignment horizontal="center" wrapText="1"/>
    </xf>
    <xf numFmtId="0" fontId="0" fillId="35" borderId="0" xfId="0" applyFill="1" applyAlignment="1">
      <alignment horizontal="center"/>
    </xf>
    <xf numFmtId="164" fontId="14" fillId="35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35" borderId="0" xfId="0" applyFill="1"/>
    <xf numFmtId="164" fontId="19" fillId="0" borderId="11" xfId="0" applyNumberFormat="1" applyFont="1" applyBorder="1" applyAlignment="1">
      <alignment horizontal="left"/>
    </xf>
    <xf numFmtId="2" fontId="19" fillId="0" borderId="12" xfId="0" applyNumberFormat="1" applyFont="1" applyBorder="1" applyAlignment="1">
      <alignment horizontal="center"/>
    </xf>
    <xf numFmtId="164" fontId="19" fillId="0" borderId="12" xfId="0" applyNumberFormat="1" applyFont="1" applyBorder="1" applyAlignment="1">
      <alignment horizontal="center"/>
    </xf>
    <xf numFmtId="0" fontId="19" fillId="0" borderId="12" xfId="0" applyFont="1" applyBorder="1"/>
    <xf numFmtId="0" fontId="19" fillId="0" borderId="12" xfId="0" quotePrefix="1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164" fontId="19" fillId="0" borderId="14" xfId="0" applyNumberFormat="1" applyFont="1" applyBorder="1" applyAlignment="1">
      <alignment horizontal="left"/>
    </xf>
    <xf numFmtId="0" fontId="0" fillId="0" borderId="0" xfId="0" applyBorder="1"/>
    <xf numFmtId="1" fontId="19" fillId="0" borderId="0" xfId="0" applyNumberFormat="1" applyFont="1" applyBorder="1" applyAlignment="1">
      <alignment horizontal="center"/>
    </xf>
    <xf numFmtId="0" fontId="19" fillId="34" borderId="0" xfId="0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quotePrefix="1" applyNumberFormat="1" applyFill="1" applyBorder="1" applyAlignment="1">
      <alignment horizontal="left"/>
    </xf>
    <xf numFmtId="164" fontId="0" fillId="0" borderId="15" xfId="0" applyNumberFormat="1" applyBorder="1" applyAlignment="1">
      <alignment horizontal="center"/>
    </xf>
    <xf numFmtId="0" fontId="19" fillId="0" borderId="14" xfId="0" applyFont="1" applyBorder="1"/>
    <xf numFmtId="164" fontId="0" fillId="0" borderId="0" xfId="0" applyNumberFormat="1" applyFill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19" fillId="0" borderId="14" xfId="0" applyFont="1" applyFill="1" applyBorder="1"/>
    <xf numFmtId="0" fontId="19" fillId="0" borderId="16" xfId="0" applyFont="1" applyFill="1" applyBorder="1"/>
    <xf numFmtId="1" fontId="0" fillId="0" borderId="10" xfId="0" applyNumberFormat="1" applyBorder="1" applyAlignment="1">
      <alignment horizontal="center"/>
    </xf>
    <xf numFmtId="0" fontId="0" fillId="0" borderId="10" xfId="0" applyBorder="1"/>
    <xf numFmtId="0" fontId="0" fillId="0" borderId="17" xfId="0" applyBorder="1"/>
    <xf numFmtId="1" fontId="0" fillId="0" borderId="0" xfId="0" applyNumberFormat="1"/>
    <xf numFmtId="164" fontId="19" fillId="0" borderId="1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64" fontId="24" fillId="34" borderId="18" xfId="0" applyNumberFormat="1" applyFont="1" applyFill="1" applyBorder="1" applyAlignment="1">
      <alignment horizontal="center" wrapText="1"/>
    </xf>
    <xf numFmtId="0" fontId="0" fillId="0" borderId="0" xfId="0" applyFont="1" applyFill="1" applyBorder="1"/>
    <xf numFmtId="0" fontId="0" fillId="0" borderId="0" xfId="0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5.3851924759405076E-2"/>
                  <c:y val="-0.64114574219889175"/>
                </c:manualLayout>
              </c:layout>
              <c:numFmt formatCode="General" sourceLinked="0"/>
            </c:trendlineLbl>
          </c:trendline>
          <c:xVal>
            <c:numRef>
              <c:f>'[1]Day Len &amp; Avg T Table'!$M$141:$M$231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'[1]Day Len &amp; Avg T Table'!$N$141:$N$231</c:f>
              <c:numCache>
                <c:formatCode>General</c:formatCode>
                <c:ptCount val="91"/>
                <c:pt idx="0">
                  <c:v>-0.6</c:v>
                </c:pt>
                <c:pt idx="30">
                  <c:v>1</c:v>
                </c:pt>
                <c:pt idx="59">
                  <c:v>5</c:v>
                </c:pt>
                <c:pt idx="90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A-4F46-8A5F-E101BEABC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25856"/>
        <c:axId val="120431744"/>
      </c:scatterChart>
      <c:valAx>
        <c:axId val="1204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31744"/>
        <c:crosses val="autoZero"/>
        <c:crossBetween val="midCat"/>
      </c:valAx>
      <c:valAx>
        <c:axId val="1204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2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3057502187226597"/>
                  <c:y val="-0.10686132983377078"/>
                </c:manualLayout>
              </c:layout>
              <c:numFmt formatCode="General" sourceLinked="0"/>
            </c:trendlineLbl>
          </c:trendline>
          <c:xVal>
            <c:numRef>
              <c:f>'[1]Day Len &amp; Avg T Table'!$M$178:$M$219</c:f>
              <c:numCache>
                <c:formatCode>General</c:formatCode>
                <c:ptCount val="42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</c:numCache>
            </c:numRef>
          </c:xVal>
          <c:yVal>
            <c:numRef>
              <c:f>'[1]Day Len &amp; Avg T Table'!$P$178:$P$219</c:f>
              <c:numCache>
                <c:formatCode>General</c:formatCode>
                <c:ptCount val="42"/>
                <c:pt idx="0">
                  <c:v>-22.636922222222218</c:v>
                </c:pt>
                <c:pt idx="14">
                  <c:v>-19.885311111111108</c:v>
                </c:pt>
                <c:pt idx="28">
                  <c:v>-16.097622222222221</c:v>
                </c:pt>
                <c:pt idx="41">
                  <c:v>-9.9206111111111142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0-4D2A-B795-CAC52198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52992"/>
        <c:axId val="120454528"/>
      </c:scatterChart>
      <c:valAx>
        <c:axId val="1204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54528"/>
        <c:crosses val="autoZero"/>
        <c:crossBetween val="midCat"/>
      </c:valAx>
      <c:valAx>
        <c:axId val="1204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5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5.3851924759405076E-2"/>
                  <c:y val="-0.64114574219889175"/>
                </c:manualLayout>
              </c:layout>
              <c:numFmt formatCode="General" sourceLinked="0"/>
            </c:trendlineLbl>
          </c:trendline>
          <c:xVal>
            <c:numRef>
              <c:f>'[1]Day Len &amp; Avg T Table'!$M$19:$M$110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'[1]Day Len &amp; Avg T Table'!$N$19:$N$110</c:f>
              <c:numCache>
                <c:formatCode>General</c:formatCode>
                <c:ptCount val="92"/>
                <c:pt idx="0">
                  <c:v>15.1</c:v>
                </c:pt>
                <c:pt idx="30">
                  <c:v>8.8000000000000007</c:v>
                </c:pt>
                <c:pt idx="61">
                  <c:v>3.2</c:v>
                </c:pt>
                <c:pt idx="91">
                  <c:v>-1.1000000000000001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3-41ED-96E8-E998AD1B3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6192"/>
        <c:axId val="118777728"/>
      </c:scatterChart>
      <c:valAx>
        <c:axId val="1187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777728"/>
        <c:crosses val="autoZero"/>
        <c:crossBetween val="midCat"/>
      </c:valAx>
      <c:valAx>
        <c:axId val="1187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776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4038123359580052"/>
                  <c:y val="0.10573855351414406"/>
                </c:manualLayout>
              </c:layout>
              <c:numFmt formatCode="General" sourceLinked="0"/>
            </c:trendlineLbl>
          </c:trendline>
          <c:xVal>
            <c:numRef>
              <c:f>'Penticton Average Temp'!$J$80:$J$200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'Penticton Average Temp'!$I$80:$I$200</c:f>
              <c:numCache>
                <c:formatCode>General</c:formatCode>
                <c:ptCount val="121"/>
                <c:pt idx="0">
                  <c:v>3.2</c:v>
                </c:pt>
                <c:pt idx="30">
                  <c:v>-1.1000000000000001</c:v>
                </c:pt>
                <c:pt idx="61" formatCode="0.0">
                  <c:v>-0.6</c:v>
                </c:pt>
                <c:pt idx="92" formatCode="0.0">
                  <c:v>1</c:v>
                </c:pt>
                <c:pt idx="120" formatCode="0.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A-45AD-AD97-1EB337A8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1552"/>
        <c:axId val="118813824"/>
      </c:scatterChart>
      <c:valAx>
        <c:axId val="1187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813824"/>
        <c:crossesAt val="-2"/>
        <c:crossBetween val="midCat"/>
      </c:valAx>
      <c:valAx>
        <c:axId val="1188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79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3515507436570429"/>
                  <c:y val="-0.43647856517935257"/>
                </c:manualLayout>
              </c:layout>
              <c:numFmt formatCode="General" sourceLinked="0"/>
            </c:trendlineLbl>
          </c:trendline>
          <c:xVal>
            <c:numRef>
              <c:f>'Penticton Average Temp'!$J$80:$J$141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'Penticton Average Temp'!$I$80:$I$141</c:f>
              <c:numCache>
                <c:formatCode>General</c:formatCode>
                <c:ptCount val="62"/>
                <c:pt idx="0">
                  <c:v>3.2</c:v>
                </c:pt>
                <c:pt idx="30">
                  <c:v>-1.1000000000000001</c:v>
                </c:pt>
                <c:pt idx="61" formatCode="0.0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F-4F8B-B9BC-7F9CA279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0928"/>
        <c:axId val="120142464"/>
      </c:scatterChart>
      <c:valAx>
        <c:axId val="12014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42464"/>
        <c:crossesAt val="-2"/>
        <c:crossBetween val="midCat"/>
      </c:valAx>
      <c:valAx>
        <c:axId val="1201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4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4038123359580052"/>
                  <c:y val="0.10573855351414406"/>
                </c:manualLayout>
              </c:layout>
              <c:numFmt formatCode="General" sourceLinked="0"/>
            </c:trendlineLbl>
          </c:trendline>
          <c:xVal>
            <c:numRef>
              <c:f>'Penticton Average Temp'!$N$110:$N$200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'Penticton Average Temp'!$I$110:$I$200</c:f>
              <c:numCache>
                <c:formatCode>General</c:formatCode>
                <c:ptCount val="91"/>
                <c:pt idx="0">
                  <c:v>-1.1000000000000001</c:v>
                </c:pt>
                <c:pt idx="31" formatCode="0.0">
                  <c:v>-0.6</c:v>
                </c:pt>
                <c:pt idx="62" formatCode="0.0">
                  <c:v>1</c:v>
                </c:pt>
                <c:pt idx="90" formatCode="0.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A-4566-A5FF-3C5DFC87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76000"/>
        <c:axId val="120181888"/>
      </c:scatterChart>
      <c:valAx>
        <c:axId val="1201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81888"/>
        <c:crossesAt val="-2"/>
        <c:crossBetween val="midCat"/>
      </c:valAx>
      <c:valAx>
        <c:axId val="12018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7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117</xdr:row>
      <xdr:rowOff>103910</xdr:rowOff>
    </xdr:from>
    <xdr:to>
      <xdr:col>43</xdr:col>
      <xdr:colOff>311727</xdr:colOff>
      <xdr:row>130</xdr:row>
      <xdr:rowOff>121228</xdr:rowOff>
    </xdr:to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44" t="8134" r="10142" b="50041"/>
        <a:stretch/>
      </xdr:blipFill>
      <xdr:spPr>
        <a:xfrm>
          <a:off x="52265407" y="22744835"/>
          <a:ext cx="6407727" cy="24938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203</xdr:row>
      <xdr:rowOff>0</xdr:rowOff>
    </xdr:from>
    <xdr:to>
      <xdr:col>13</xdr:col>
      <xdr:colOff>304800</xdr:colOff>
      <xdr:row>217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220</xdr:row>
      <xdr:rowOff>0</xdr:rowOff>
    </xdr:from>
    <xdr:to>
      <xdr:col>13</xdr:col>
      <xdr:colOff>304800</xdr:colOff>
      <xdr:row>234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12</xdr:row>
      <xdr:rowOff>114300</xdr:rowOff>
    </xdr:from>
    <xdr:to>
      <xdr:col>12</xdr:col>
      <xdr:colOff>428625</xdr:colOff>
      <xdr:row>27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82</xdr:row>
      <xdr:rowOff>0</xdr:rowOff>
    </xdr:from>
    <xdr:to>
      <xdr:col>20</xdr:col>
      <xdr:colOff>581025</xdr:colOff>
      <xdr:row>96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104775</xdr:colOff>
      <xdr:row>98</xdr:row>
      <xdr:rowOff>0</xdr:rowOff>
    </xdr:from>
    <xdr:to>
      <xdr:col>20</xdr:col>
      <xdr:colOff>590550</xdr:colOff>
      <xdr:row>112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104775</xdr:colOff>
      <xdr:row>116</xdr:row>
      <xdr:rowOff>28575</xdr:rowOff>
    </xdr:from>
    <xdr:to>
      <xdr:col>20</xdr:col>
      <xdr:colOff>571500</xdr:colOff>
      <xdr:row>130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gdanoffc/Desktop/Cold%20Hardiness%20Model/Varietal%20Bud%20Hardiness/Bud%20Hardiness%20Variety%20Data%20-%20Growers%20edition/2012%20-%202016%20All%20Data%20Chardonnay%20Model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iness Tables 2012-16"/>
      <sheetName val="Chardonnay Predicted LTE"/>
      <sheetName val="Day Len &amp; Avg T Table"/>
      <sheetName val="work Avg temp &amp; LTE"/>
      <sheetName val="work Avg temp &amp; LTE (2)"/>
      <sheetName val="work Avg temp &amp; LTE (3)"/>
      <sheetName val="work Avg temp &amp; LTE (4)"/>
      <sheetName val="work Avg temp &amp; LTE (5)"/>
      <sheetName val="work Avg temp &amp; LTE (6)"/>
      <sheetName val="Sheet1"/>
    </sheetNames>
    <sheetDataSet>
      <sheetData sheetId="0"/>
      <sheetData sheetId="1"/>
      <sheetData sheetId="2">
        <row r="19">
          <cell r="M19">
            <v>1</v>
          </cell>
          <cell r="N19">
            <v>15.1</v>
          </cell>
        </row>
        <row r="20">
          <cell r="M20">
            <v>2</v>
          </cell>
        </row>
        <row r="21">
          <cell r="M21">
            <v>3</v>
          </cell>
        </row>
        <row r="22">
          <cell r="M22">
            <v>4</v>
          </cell>
        </row>
        <row r="23">
          <cell r="M23">
            <v>5</v>
          </cell>
        </row>
        <row r="24">
          <cell r="M24">
            <v>6</v>
          </cell>
        </row>
        <row r="25">
          <cell r="M25">
            <v>7</v>
          </cell>
        </row>
        <row r="26">
          <cell r="M26">
            <v>8</v>
          </cell>
        </row>
        <row r="27">
          <cell r="M27">
            <v>9</v>
          </cell>
        </row>
        <row r="28">
          <cell r="M28">
            <v>10</v>
          </cell>
        </row>
        <row r="29">
          <cell r="M29">
            <v>11</v>
          </cell>
        </row>
        <row r="30">
          <cell r="M30">
            <v>12</v>
          </cell>
        </row>
        <row r="31">
          <cell r="M31">
            <v>13</v>
          </cell>
        </row>
        <row r="32">
          <cell r="M32">
            <v>14</v>
          </cell>
        </row>
        <row r="33">
          <cell r="M33">
            <v>15</v>
          </cell>
        </row>
        <row r="34">
          <cell r="M34">
            <v>16</v>
          </cell>
        </row>
        <row r="35">
          <cell r="M35">
            <v>17</v>
          </cell>
        </row>
        <row r="36">
          <cell r="M36">
            <v>18</v>
          </cell>
        </row>
        <row r="37">
          <cell r="M37">
            <v>19</v>
          </cell>
        </row>
        <row r="38">
          <cell r="M38">
            <v>20</v>
          </cell>
        </row>
        <row r="39">
          <cell r="M39">
            <v>21</v>
          </cell>
        </row>
        <row r="40">
          <cell r="M40">
            <v>22</v>
          </cell>
        </row>
        <row r="41">
          <cell r="M41">
            <v>23</v>
          </cell>
        </row>
        <row r="42">
          <cell r="M42">
            <v>24</v>
          </cell>
        </row>
        <row r="43">
          <cell r="M43">
            <v>25</v>
          </cell>
        </row>
        <row r="44">
          <cell r="M44">
            <v>26</v>
          </cell>
        </row>
        <row r="45">
          <cell r="M45">
            <v>27</v>
          </cell>
        </row>
        <row r="46">
          <cell r="M46">
            <v>28</v>
          </cell>
        </row>
        <row r="47">
          <cell r="M47">
            <v>29</v>
          </cell>
        </row>
        <row r="48">
          <cell r="M48">
            <v>30</v>
          </cell>
        </row>
        <row r="49">
          <cell r="M49">
            <v>31</v>
          </cell>
          <cell r="N49">
            <v>8.8000000000000007</v>
          </cell>
        </row>
        <row r="50">
          <cell r="M50">
            <v>32</v>
          </cell>
        </row>
        <row r="51">
          <cell r="M51">
            <v>33</v>
          </cell>
        </row>
        <row r="52">
          <cell r="M52">
            <v>34</v>
          </cell>
        </row>
        <row r="53">
          <cell r="M53">
            <v>35</v>
          </cell>
        </row>
        <row r="54">
          <cell r="M54">
            <v>36</v>
          </cell>
        </row>
        <row r="55">
          <cell r="M55">
            <v>37</v>
          </cell>
        </row>
        <row r="56">
          <cell r="M56">
            <v>38</v>
          </cell>
        </row>
        <row r="57">
          <cell r="M57">
            <v>39</v>
          </cell>
        </row>
        <row r="58">
          <cell r="M58">
            <v>40</v>
          </cell>
        </row>
        <row r="59">
          <cell r="M59">
            <v>41</v>
          </cell>
        </row>
        <row r="60">
          <cell r="M60">
            <v>42</v>
          </cell>
        </row>
        <row r="61">
          <cell r="M61">
            <v>43</v>
          </cell>
        </row>
        <row r="62">
          <cell r="M62">
            <v>44</v>
          </cell>
        </row>
        <row r="63">
          <cell r="M63">
            <v>45</v>
          </cell>
        </row>
        <row r="64">
          <cell r="M64">
            <v>46</v>
          </cell>
        </row>
        <row r="65">
          <cell r="M65">
            <v>47</v>
          </cell>
        </row>
        <row r="66">
          <cell r="M66">
            <v>48</v>
          </cell>
        </row>
        <row r="67">
          <cell r="M67">
            <v>49</v>
          </cell>
        </row>
        <row r="68">
          <cell r="M68">
            <v>50</v>
          </cell>
        </row>
        <row r="69">
          <cell r="M69">
            <v>51</v>
          </cell>
        </row>
        <row r="70">
          <cell r="M70">
            <v>52</v>
          </cell>
        </row>
        <row r="71">
          <cell r="M71">
            <v>53</v>
          </cell>
        </row>
        <row r="72">
          <cell r="M72">
            <v>54</v>
          </cell>
        </row>
        <row r="73">
          <cell r="M73">
            <v>55</v>
          </cell>
        </row>
        <row r="74">
          <cell r="M74">
            <v>56</v>
          </cell>
        </row>
        <row r="75">
          <cell r="M75">
            <v>57</v>
          </cell>
        </row>
        <row r="76">
          <cell r="M76">
            <v>58</v>
          </cell>
        </row>
        <row r="77">
          <cell r="M77">
            <v>59</v>
          </cell>
        </row>
        <row r="78">
          <cell r="M78">
            <v>60</v>
          </cell>
        </row>
        <row r="79">
          <cell r="M79">
            <v>61</v>
          </cell>
        </row>
        <row r="80">
          <cell r="M80">
            <v>62</v>
          </cell>
          <cell r="N80">
            <v>3.2</v>
          </cell>
        </row>
        <row r="81">
          <cell r="M81">
            <v>63</v>
          </cell>
        </row>
        <row r="82">
          <cell r="M82">
            <v>64</v>
          </cell>
        </row>
        <row r="83">
          <cell r="M83">
            <v>65</v>
          </cell>
        </row>
        <row r="84">
          <cell r="M84">
            <v>66</v>
          </cell>
        </row>
        <row r="85">
          <cell r="M85">
            <v>67</v>
          </cell>
        </row>
        <row r="86">
          <cell r="M86">
            <v>68</v>
          </cell>
        </row>
        <row r="87">
          <cell r="M87">
            <v>69</v>
          </cell>
        </row>
        <row r="88">
          <cell r="M88">
            <v>70</v>
          </cell>
        </row>
        <row r="89">
          <cell r="M89">
            <v>71</v>
          </cell>
        </row>
        <row r="90">
          <cell r="M90">
            <v>72</v>
          </cell>
        </row>
        <row r="91">
          <cell r="M91">
            <v>73</v>
          </cell>
        </row>
        <row r="92">
          <cell r="M92">
            <v>74</v>
          </cell>
        </row>
        <row r="93">
          <cell r="M93">
            <v>75</v>
          </cell>
        </row>
        <row r="94">
          <cell r="M94">
            <v>76</v>
          </cell>
        </row>
        <row r="95">
          <cell r="M95">
            <v>77</v>
          </cell>
        </row>
        <row r="96">
          <cell r="M96">
            <v>78</v>
          </cell>
        </row>
        <row r="97">
          <cell r="M97">
            <v>79</v>
          </cell>
        </row>
        <row r="98">
          <cell r="M98">
            <v>80</v>
          </cell>
        </row>
        <row r="99">
          <cell r="M99">
            <v>81</v>
          </cell>
        </row>
        <row r="100">
          <cell r="M100">
            <v>82</v>
          </cell>
        </row>
        <row r="101">
          <cell r="M101">
            <v>83</v>
          </cell>
        </row>
        <row r="102">
          <cell r="M102">
            <v>84</v>
          </cell>
        </row>
        <row r="103">
          <cell r="M103">
            <v>85</v>
          </cell>
        </row>
        <row r="104">
          <cell r="M104">
            <v>86</v>
          </cell>
        </row>
        <row r="105">
          <cell r="M105">
            <v>87</v>
          </cell>
        </row>
        <row r="106">
          <cell r="M106">
            <v>88</v>
          </cell>
        </row>
        <row r="107">
          <cell r="M107">
            <v>89</v>
          </cell>
        </row>
        <row r="108">
          <cell r="M108">
            <v>90</v>
          </cell>
        </row>
        <row r="109">
          <cell r="M109">
            <v>91</v>
          </cell>
        </row>
        <row r="110">
          <cell r="M110">
            <v>92</v>
          </cell>
          <cell r="N110">
            <v>-1.1000000000000001</v>
          </cell>
        </row>
        <row r="141">
          <cell r="M141">
            <v>1</v>
          </cell>
          <cell r="N141">
            <v>-0.6</v>
          </cell>
        </row>
        <row r="142">
          <cell r="M142">
            <v>2</v>
          </cell>
        </row>
        <row r="143">
          <cell r="M143">
            <v>3</v>
          </cell>
        </row>
        <row r="144">
          <cell r="M144">
            <v>4</v>
          </cell>
        </row>
        <row r="145">
          <cell r="M145">
            <v>5</v>
          </cell>
        </row>
        <row r="146">
          <cell r="M146">
            <v>6</v>
          </cell>
        </row>
        <row r="147">
          <cell r="M147">
            <v>7</v>
          </cell>
        </row>
        <row r="148">
          <cell r="M148">
            <v>8</v>
          </cell>
        </row>
        <row r="149">
          <cell r="M149">
            <v>9</v>
          </cell>
        </row>
        <row r="150">
          <cell r="M150">
            <v>10</v>
          </cell>
        </row>
        <row r="151">
          <cell r="M151">
            <v>11</v>
          </cell>
        </row>
        <row r="152">
          <cell r="M152">
            <v>12</v>
          </cell>
        </row>
        <row r="153">
          <cell r="M153">
            <v>13</v>
          </cell>
        </row>
        <row r="154">
          <cell r="M154">
            <v>14</v>
          </cell>
        </row>
        <row r="155">
          <cell r="M155">
            <v>15</v>
          </cell>
        </row>
        <row r="156">
          <cell r="M156">
            <v>16</v>
          </cell>
        </row>
        <row r="157">
          <cell r="M157">
            <v>17</v>
          </cell>
        </row>
        <row r="158">
          <cell r="M158">
            <v>18</v>
          </cell>
        </row>
        <row r="159">
          <cell r="M159">
            <v>19</v>
          </cell>
        </row>
        <row r="160">
          <cell r="M160">
            <v>20</v>
          </cell>
        </row>
        <row r="161">
          <cell r="M161">
            <v>21</v>
          </cell>
        </row>
        <row r="162">
          <cell r="M162">
            <v>22</v>
          </cell>
        </row>
        <row r="163">
          <cell r="M163">
            <v>23</v>
          </cell>
        </row>
        <row r="164">
          <cell r="M164">
            <v>24</v>
          </cell>
        </row>
        <row r="165">
          <cell r="M165">
            <v>25</v>
          </cell>
        </row>
        <row r="166">
          <cell r="M166">
            <v>26</v>
          </cell>
        </row>
        <row r="167">
          <cell r="M167">
            <v>27</v>
          </cell>
        </row>
        <row r="168">
          <cell r="M168">
            <v>28</v>
          </cell>
        </row>
        <row r="169">
          <cell r="M169">
            <v>29</v>
          </cell>
        </row>
        <row r="170">
          <cell r="M170">
            <v>30</v>
          </cell>
        </row>
        <row r="171">
          <cell r="M171">
            <v>31</v>
          </cell>
          <cell r="N171">
            <v>1</v>
          </cell>
        </row>
        <row r="172">
          <cell r="M172">
            <v>32</v>
          </cell>
        </row>
        <row r="173">
          <cell r="M173">
            <v>33</v>
          </cell>
        </row>
        <row r="174">
          <cell r="M174">
            <v>34</v>
          </cell>
        </row>
        <row r="175">
          <cell r="M175">
            <v>35</v>
          </cell>
        </row>
        <row r="176">
          <cell r="M176">
            <v>36</v>
          </cell>
        </row>
        <row r="177">
          <cell r="M177">
            <v>37</v>
          </cell>
        </row>
        <row r="178">
          <cell r="M178">
            <v>38</v>
          </cell>
          <cell r="P178">
            <v>-22.636922222222218</v>
          </cell>
        </row>
        <row r="179">
          <cell r="M179">
            <v>39</v>
          </cell>
        </row>
        <row r="180">
          <cell r="M180">
            <v>40</v>
          </cell>
        </row>
        <row r="181">
          <cell r="M181">
            <v>41</v>
          </cell>
        </row>
        <row r="182">
          <cell r="M182">
            <v>42</v>
          </cell>
        </row>
        <row r="183">
          <cell r="M183">
            <v>43</v>
          </cell>
        </row>
        <row r="184">
          <cell r="M184">
            <v>44</v>
          </cell>
        </row>
        <row r="185">
          <cell r="M185">
            <v>45</v>
          </cell>
        </row>
        <row r="186">
          <cell r="M186">
            <v>46</v>
          </cell>
        </row>
        <row r="187">
          <cell r="M187">
            <v>47</v>
          </cell>
        </row>
        <row r="188">
          <cell r="M188">
            <v>48</v>
          </cell>
        </row>
        <row r="189">
          <cell r="M189">
            <v>49</v>
          </cell>
        </row>
        <row r="190">
          <cell r="M190">
            <v>50</v>
          </cell>
        </row>
        <row r="191">
          <cell r="M191">
            <v>51</v>
          </cell>
        </row>
        <row r="192">
          <cell r="M192">
            <v>52</v>
          </cell>
          <cell r="P192">
            <v>-19.885311111111108</v>
          </cell>
        </row>
        <row r="193">
          <cell r="M193">
            <v>53</v>
          </cell>
        </row>
        <row r="194">
          <cell r="M194">
            <v>54</v>
          </cell>
        </row>
        <row r="195">
          <cell r="M195">
            <v>55</v>
          </cell>
        </row>
        <row r="196">
          <cell r="M196">
            <v>56</v>
          </cell>
        </row>
        <row r="197">
          <cell r="M197">
            <v>57</v>
          </cell>
        </row>
        <row r="198">
          <cell r="M198">
            <v>58</v>
          </cell>
        </row>
        <row r="199">
          <cell r="M199">
            <v>59</v>
          </cell>
        </row>
        <row r="200">
          <cell r="M200">
            <v>60</v>
          </cell>
          <cell r="N200">
            <v>5</v>
          </cell>
        </row>
        <row r="201">
          <cell r="M201">
            <v>61</v>
          </cell>
        </row>
        <row r="202">
          <cell r="M202">
            <v>62</v>
          </cell>
        </row>
        <row r="203">
          <cell r="M203">
            <v>63</v>
          </cell>
        </row>
        <row r="204">
          <cell r="M204">
            <v>64</v>
          </cell>
        </row>
        <row r="205">
          <cell r="M205">
            <v>65</v>
          </cell>
        </row>
        <row r="206">
          <cell r="M206">
            <v>66</v>
          </cell>
          <cell r="P206">
            <v>-16.097622222222221</v>
          </cell>
        </row>
        <row r="207">
          <cell r="M207">
            <v>67</v>
          </cell>
        </row>
        <row r="208">
          <cell r="M208">
            <v>68</v>
          </cell>
        </row>
        <row r="209">
          <cell r="M209">
            <v>69</v>
          </cell>
        </row>
        <row r="210">
          <cell r="M210">
            <v>70</v>
          </cell>
        </row>
        <row r="211">
          <cell r="M211">
            <v>71</v>
          </cell>
        </row>
        <row r="212">
          <cell r="M212">
            <v>72</v>
          </cell>
        </row>
        <row r="213">
          <cell r="M213">
            <v>73</v>
          </cell>
        </row>
        <row r="214">
          <cell r="M214">
            <v>74</v>
          </cell>
        </row>
        <row r="215">
          <cell r="M215">
            <v>75</v>
          </cell>
        </row>
        <row r="216">
          <cell r="M216">
            <v>76</v>
          </cell>
        </row>
        <row r="217">
          <cell r="M217">
            <v>77</v>
          </cell>
        </row>
        <row r="218">
          <cell r="M218">
            <v>78</v>
          </cell>
        </row>
        <row r="219">
          <cell r="M219">
            <v>79</v>
          </cell>
          <cell r="P219">
            <v>-9.9206111111111142</v>
          </cell>
        </row>
        <row r="220">
          <cell r="M220">
            <v>80</v>
          </cell>
        </row>
        <row r="221">
          <cell r="M221">
            <v>81</v>
          </cell>
        </row>
        <row r="222">
          <cell r="M222">
            <v>82</v>
          </cell>
        </row>
        <row r="223">
          <cell r="M223">
            <v>83</v>
          </cell>
        </row>
        <row r="224">
          <cell r="M224">
            <v>84</v>
          </cell>
        </row>
        <row r="225">
          <cell r="M225">
            <v>85</v>
          </cell>
        </row>
        <row r="226">
          <cell r="M226">
            <v>86</v>
          </cell>
        </row>
        <row r="227">
          <cell r="M227">
            <v>87</v>
          </cell>
        </row>
        <row r="228">
          <cell r="M228">
            <v>88</v>
          </cell>
        </row>
        <row r="229">
          <cell r="M229">
            <v>89</v>
          </cell>
        </row>
        <row r="230">
          <cell r="M230">
            <v>90</v>
          </cell>
        </row>
        <row r="231">
          <cell r="M231">
            <v>91</v>
          </cell>
          <cell r="N231">
            <v>9.1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\..\Desktop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89"/>
  <sheetViews>
    <sheetView topLeftCell="A2552" workbookViewId="0">
      <selection activeCell="A2584" sqref="A2584:XFD2789"/>
    </sheetView>
  </sheetViews>
  <sheetFormatPr defaultRowHeight="15" x14ac:dyDescent="0.25"/>
  <cols>
    <col min="1" max="1" width="11.7109375" customWidth="1"/>
  </cols>
  <sheetData>
    <row r="1" spans="1:2" x14ac:dyDescent="0.25">
      <c r="A1" s="9" t="s">
        <v>0</v>
      </c>
      <c r="B1" s="9" t="s">
        <v>1</v>
      </c>
    </row>
    <row r="2" spans="1:2" x14ac:dyDescent="0.25">
      <c r="A2" s="9" t="s">
        <v>2</v>
      </c>
      <c r="B2" s="9" t="s">
        <v>3</v>
      </c>
    </row>
    <row r="3" spans="1:2" x14ac:dyDescent="0.25">
      <c r="A3" s="9" t="s">
        <v>4</v>
      </c>
      <c r="B3" s="9">
        <v>49.46</v>
      </c>
    </row>
    <row r="4" spans="1:2" x14ac:dyDescent="0.25">
      <c r="A4" s="9" t="s">
        <v>5</v>
      </c>
      <c r="B4" s="9">
        <v>-119.6</v>
      </c>
    </row>
    <row r="5" spans="1:2" x14ac:dyDescent="0.25">
      <c r="A5" s="9" t="s">
        <v>6</v>
      </c>
      <c r="B5" s="9">
        <v>344.4</v>
      </c>
    </row>
    <row r="6" spans="1:2" x14ac:dyDescent="0.25">
      <c r="A6" s="9" t="s">
        <v>7</v>
      </c>
      <c r="B6" s="9">
        <v>1126146</v>
      </c>
    </row>
    <row r="7" spans="1:2" x14ac:dyDescent="0.25">
      <c r="A7" s="9" t="s">
        <v>8</v>
      </c>
      <c r="B7" s="9">
        <v>71889</v>
      </c>
    </row>
    <row r="8" spans="1:2" x14ac:dyDescent="0.25">
      <c r="A8" s="9" t="s">
        <v>9</v>
      </c>
      <c r="B8" s="9" t="s">
        <v>10</v>
      </c>
    </row>
    <row r="10" spans="1:2" x14ac:dyDescent="0.25">
      <c r="A10" s="9" t="s">
        <v>11</v>
      </c>
      <c r="B10" s="9"/>
    </row>
    <row r="11" spans="1:2" x14ac:dyDescent="0.25">
      <c r="A11" s="9" t="s">
        <v>12</v>
      </c>
      <c r="B11" s="9" t="s">
        <v>13</v>
      </c>
    </row>
    <row r="12" spans="1:2" x14ac:dyDescent="0.25">
      <c r="A12" s="9" t="s">
        <v>14</v>
      </c>
      <c r="B12" s="9" t="s">
        <v>15</v>
      </c>
    </row>
    <row r="13" spans="1:2" x14ac:dyDescent="0.25">
      <c r="A13" s="9" t="s">
        <v>16</v>
      </c>
      <c r="B13" s="9" t="s">
        <v>17</v>
      </c>
    </row>
    <row r="14" spans="1:2" x14ac:dyDescent="0.25">
      <c r="A14" s="9" t="s">
        <v>18</v>
      </c>
      <c r="B14" s="9" t="s">
        <v>19</v>
      </c>
    </row>
    <row r="15" spans="1:2" x14ac:dyDescent="0.25">
      <c r="A15" s="9" t="s">
        <v>20</v>
      </c>
      <c r="B15" s="9" t="s">
        <v>21</v>
      </c>
    </row>
    <row r="16" spans="1:2" x14ac:dyDescent="0.25">
      <c r="A16" s="9" t="s">
        <v>22</v>
      </c>
      <c r="B16" s="9" t="s">
        <v>23</v>
      </c>
    </row>
    <row r="17" spans="1:27" x14ac:dyDescent="0.25">
      <c r="A17" s="9" t="s">
        <v>24</v>
      </c>
      <c r="B17" s="9" t="s">
        <v>25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5">
      <c r="A18" s="9" t="s">
        <v>26</v>
      </c>
      <c r="B18" s="9" t="s">
        <v>27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9" t="s">
        <v>28</v>
      </c>
      <c r="B19" s="9" t="s">
        <v>29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9" t="s">
        <v>30</v>
      </c>
      <c r="B20" s="9" t="s">
        <v>31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9" t="s">
        <v>32</v>
      </c>
      <c r="B21" s="9" t="s">
        <v>33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9" t="s">
        <v>34</v>
      </c>
      <c r="B22" s="9" t="s">
        <v>35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5">
      <c r="A23" s="9" t="s">
        <v>36</v>
      </c>
      <c r="B23" s="9" t="s">
        <v>37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5">
      <c r="A24" s="9" t="s">
        <v>38</v>
      </c>
      <c r="B24" s="9" t="s">
        <v>39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6" spans="1:27" x14ac:dyDescent="0.25">
      <c r="A26" s="9" t="s">
        <v>40</v>
      </c>
      <c r="B26" s="9" t="s">
        <v>41</v>
      </c>
      <c r="C26" s="9" t="s">
        <v>42</v>
      </c>
      <c r="D26" s="9" t="s">
        <v>43</v>
      </c>
      <c r="E26" s="9" t="s">
        <v>44</v>
      </c>
      <c r="F26" s="9" t="s">
        <v>45</v>
      </c>
      <c r="G26" s="9" t="s">
        <v>46</v>
      </c>
      <c r="H26" s="9" t="s">
        <v>47</v>
      </c>
      <c r="I26" s="9" t="s">
        <v>48</v>
      </c>
      <c r="J26" s="9" t="s">
        <v>49</v>
      </c>
      <c r="K26" s="9" t="s">
        <v>50</v>
      </c>
      <c r="L26" s="9" t="s">
        <v>51</v>
      </c>
      <c r="M26" s="9" t="s">
        <v>52</v>
      </c>
      <c r="N26" s="9" t="s">
        <v>53</v>
      </c>
      <c r="O26" s="9" t="s">
        <v>54</v>
      </c>
      <c r="P26" s="9" t="s">
        <v>55</v>
      </c>
      <c r="Q26" s="9" t="s">
        <v>56</v>
      </c>
      <c r="R26" s="9" t="s">
        <v>57</v>
      </c>
      <c r="S26" s="9" t="s">
        <v>58</v>
      </c>
      <c r="T26" s="9" t="s">
        <v>59</v>
      </c>
      <c r="U26" s="9" t="s">
        <v>60</v>
      </c>
      <c r="V26" s="9" t="s">
        <v>61</v>
      </c>
      <c r="W26" s="9" t="s">
        <v>62</v>
      </c>
      <c r="X26" s="9" t="s">
        <v>63</v>
      </c>
      <c r="Y26" s="9" t="s">
        <v>64</v>
      </c>
      <c r="Z26" s="9" t="s">
        <v>65</v>
      </c>
      <c r="AA26" s="9" t="s">
        <v>66</v>
      </c>
    </row>
    <row r="27" spans="1:27" s="9" customFormat="1" x14ac:dyDescent="0.25">
      <c r="A27" s="10">
        <v>40909</v>
      </c>
      <c r="B27" s="9">
        <v>2012</v>
      </c>
      <c r="C27" s="9">
        <v>1</v>
      </c>
      <c r="D27" s="9">
        <v>1</v>
      </c>
      <c r="F27" s="9">
        <v>3</v>
      </c>
      <c r="H27" s="9">
        <v>-3.9</v>
      </c>
      <c r="J27" s="9">
        <v>-0.5</v>
      </c>
      <c r="L27" s="9">
        <v>18.5</v>
      </c>
      <c r="N27" s="9">
        <v>0</v>
      </c>
      <c r="P27" s="9">
        <v>0</v>
      </c>
      <c r="R27" s="9">
        <v>0</v>
      </c>
      <c r="S27" s="9" t="s">
        <v>28</v>
      </c>
      <c r="T27" s="9">
        <v>0</v>
      </c>
      <c r="U27" s="9" t="s">
        <v>28</v>
      </c>
      <c r="V27" s="9">
        <v>0</v>
      </c>
      <c r="Z27" s="9" t="s">
        <v>67</v>
      </c>
    </row>
    <row r="28" spans="1:27" s="9" customFormat="1" x14ac:dyDescent="0.25">
      <c r="A28" s="10">
        <v>40910</v>
      </c>
      <c r="B28" s="9">
        <v>2012</v>
      </c>
      <c r="C28" s="9">
        <v>1</v>
      </c>
      <c r="D28" s="9">
        <v>2</v>
      </c>
      <c r="F28" s="9">
        <v>4.5</v>
      </c>
      <c r="H28" s="9">
        <v>-5.4</v>
      </c>
      <c r="J28" s="9">
        <v>-0.5</v>
      </c>
      <c r="L28" s="9">
        <v>18.5</v>
      </c>
      <c r="N28" s="9">
        <v>0</v>
      </c>
      <c r="P28" s="9">
        <v>0</v>
      </c>
      <c r="R28" s="9">
        <v>0</v>
      </c>
      <c r="T28" s="9">
        <v>0</v>
      </c>
      <c r="V28" s="9">
        <v>0</v>
      </c>
      <c r="X28" s="9">
        <v>18</v>
      </c>
      <c r="Z28" s="9">
        <v>46</v>
      </c>
    </row>
    <row r="29" spans="1:27" s="9" customFormat="1" x14ac:dyDescent="0.25">
      <c r="A29" s="10">
        <v>40911</v>
      </c>
      <c r="B29" s="9">
        <v>2012</v>
      </c>
      <c r="C29" s="9">
        <v>1</v>
      </c>
      <c r="D29" s="9">
        <v>3</v>
      </c>
      <c r="F29" s="9">
        <v>6.2</v>
      </c>
      <c r="H29" s="9">
        <v>1.6</v>
      </c>
      <c r="J29" s="9">
        <v>3.9</v>
      </c>
      <c r="L29" s="9">
        <v>14.1</v>
      </c>
      <c r="N29" s="9">
        <v>0</v>
      </c>
      <c r="P29" s="9">
        <v>0</v>
      </c>
      <c r="Q29" s="9" t="s">
        <v>28</v>
      </c>
      <c r="R29" s="9">
        <v>0</v>
      </c>
      <c r="T29" s="9">
        <v>0</v>
      </c>
      <c r="U29" s="9" t="s">
        <v>28</v>
      </c>
      <c r="V29" s="9">
        <v>0</v>
      </c>
      <c r="X29" s="9">
        <v>19</v>
      </c>
      <c r="Z29" s="9">
        <v>50</v>
      </c>
    </row>
    <row r="30" spans="1:27" s="9" customFormat="1" x14ac:dyDescent="0.25">
      <c r="A30" s="10">
        <v>40912</v>
      </c>
      <c r="B30" s="9">
        <v>2012</v>
      </c>
      <c r="C30" s="9">
        <v>1</v>
      </c>
      <c r="D30" s="9">
        <v>4</v>
      </c>
      <c r="F30" s="9">
        <v>8</v>
      </c>
      <c r="H30" s="9">
        <v>4.2</v>
      </c>
      <c r="J30" s="9">
        <v>6.1</v>
      </c>
      <c r="L30" s="9">
        <v>11.9</v>
      </c>
      <c r="N30" s="9">
        <v>0</v>
      </c>
      <c r="P30" s="9">
        <v>0</v>
      </c>
      <c r="Q30" s="9" t="s">
        <v>28</v>
      </c>
      <c r="R30" s="9">
        <v>0</v>
      </c>
      <c r="T30" s="9">
        <v>0</v>
      </c>
      <c r="U30" s="9" t="s">
        <v>28</v>
      </c>
      <c r="V30" s="9">
        <v>0</v>
      </c>
      <c r="X30" s="9">
        <v>18</v>
      </c>
      <c r="Y30" s="9" t="s">
        <v>16</v>
      </c>
      <c r="Z30" s="9">
        <v>61</v>
      </c>
      <c r="AA30" s="9" t="s">
        <v>16</v>
      </c>
    </row>
    <row r="31" spans="1:27" s="9" customFormat="1" x14ac:dyDescent="0.25">
      <c r="A31" s="10">
        <v>40913</v>
      </c>
      <c r="B31" s="9">
        <v>2012</v>
      </c>
      <c r="C31" s="9">
        <v>1</v>
      </c>
      <c r="D31" s="9">
        <v>5</v>
      </c>
      <c r="F31" s="9">
        <v>9.3000000000000007</v>
      </c>
      <c r="H31" s="9">
        <v>-1.4</v>
      </c>
      <c r="J31" s="9">
        <v>4</v>
      </c>
      <c r="L31" s="9">
        <v>14</v>
      </c>
      <c r="N31" s="9">
        <v>0</v>
      </c>
      <c r="P31" s="9">
        <v>0.6</v>
      </c>
      <c r="R31" s="9">
        <v>0</v>
      </c>
      <c r="T31" s="9">
        <v>0.6</v>
      </c>
      <c r="V31" s="9">
        <v>0</v>
      </c>
      <c r="X31" s="9">
        <v>23</v>
      </c>
      <c r="Z31" s="9">
        <v>48</v>
      </c>
    </row>
    <row r="32" spans="1:27" s="9" customFormat="1" x14ac:dyDescent="0.25">
      <c r="A32" s="10">
        <v>40914</v>
      </c>
      <c r="B32" s="9">
        <v>2012</v>
      </c>
      <c r="C32" s="9">
        <v>1</v>
      </c>
      <c r="D32" s="9">
        <v>6</v>
      </c>
      <c r="F32" s="9">
        <v>4.7</v>
      </c>
      <c r="H32" s="9">
        <v>-1.5</v>
      </c>
      <c r="J32" s="9">
        <v>1.6</v>
      </c>
      <c r="L32" s="9">
        <v>16.399999999999999</v>
      </c>
      <c r="N32" s="9">
        <v>0</v>
      </c>
      <c r="P32" s="9">
        <v>0</v>
      </c>
      <c r="R32" s="9">
        <v>0</v>
      </c>
      <c r="T32" s="9">
        <v>0</v>
      </c>
      <c r="V32" s="9">
        <v>0</v>
      </c>
      <c r="X32" s="9">
        <v>17</v>
      </c>
      <c r="Y32" s="9" t="s">
        <v>16</v>
      </c>
      <c r="Z32" s="9">
        <v>37</v>
      </c>
      <c r="AA32" s="9" t="s">
        <v>16</v>
      </c>
    </row>
    <row r="33" spans="1:27" s="9" customFormat="1" x14ac:dyDescent="0.25">
      <c r="A33" s="10">
        <v>40915</v>
      </c>
      <c r="B33" s="9">
        <v>2012</v>
      </c>
      <c r="C33" s="9">
        <v>1</v>
      </c>
      <c r="D33" s="9">
        <v>7</v>
      </c>
      <c r="F33" s="9">
        <v>1.8</v>
      </c>
      <c r="H33" s="9">
        <v>-5.7</v>
      </c>
      <c r="J33" s="9">
        <v>-2</v>
      </c>
      <c r="L33" s="9">
        <v>20</v>
      </c>
      <c r="N33" s="9">
        <v>0</v>
      </c>
      <c r="P33" s="9">
        <v>0</v>
      </c>
      <c r="R33" s="9">
        <v>1.4</v>
      </c>
      <c r="T33" s="9">
        <v>1.4</v>
      </c>
      <c r="V33" s="9">
        <v>0</v>
      </c>
      <c r="X33" s="9">
        <v>16</v>
      </c>
      <c r="Y33" s="9" t="s">
        <v>16</v>
      </c>
      <c r="Z33" s="9">
        <v>39</v>
      </c>
      <c r="AA33" s="9" t="s">
        <v>16</v>
      </c>
    </row>
    <row r="34" spans="1:27" s="9" customFormat="1" x14ac:dyDescent="0.25">
      <c r="A34" s="10">
        <v>40916</v>
      </c>
      <c r="B34" s="9">
        <v>2012</v>
      </c>
      <c r="C34" s="9">
        <v>1</v>
      </c>
      <c r="D34" s="9">
        <v>8</v>
      </c>
      <c r="F34" s="9">
        <v>3.9</v>
      </c>
      <c r="H34" s="9">
        <v>0.4</v>
      </c>
      <c r="J34" s="9">
        <v>2.2000000000000002</v>
      </c>
      <c r="L34" s="9">
        <v>15.8</v>
      </c>
      <c r="N34" s="9">
        <v>0</v>
      </c>
      <c r="P34" s="9">
        <v>0</v>
      </c>
      <c r="R34" s="9">
        <v>0</v>
      </c>
      <c r="S34" s="9" t="s">
        <v>28</v>
      </c>
      <c r="T34" s="9">
        <v>0</v>
      </c>
      <c r="U34" s="9" t="s">
        <v>28</v>
      </c>
      <c r="V34" s="9">
        <v>1</v>
      </c>
      <c r="X34" s="9">
        <v>16</v>
      </c>
      <c r="Y34" s="9" t="s">
        <v>16</v>
      </c>
      <c r="Z34" s="9">
        <v>44</v>
      </c>
      <c r="AA34" s="9" t="s">
        <v>16</v>
      </c>
    </row>
    <row r="35" spans="1:27" s="9" customFormat="1" x14ac:dyDescent="0.25">
      <c r="A35" s="10">
        <v>40917</v>
      </c>
      <c r="B35" s="9">
        <v>2012</v>
      </c>
      <c r="C35" s="9">
        <v>1</v>
      </c>
      <c r="D35" s="9">
        <v>9</v>
      </c>
      <c r="F35" s="9">
        <v>4.7</v>
      </c>
      <c r="H35" s="9">
        <v>2.5</v>
      </c>
      <c r="J35" s="9">
        <v>3.6</v>
      </c>
      <c r="L35" s="9">
        <v>14.4</v>
      </c>
      <c r="N35" s="9">
        <v>0</v>
      </c>
      <c r="P35" s="9">
        <v>0</v>
      </c>
      <c r="R35" s="9">
        <v>0</v>
      </c>
      <c r="T35" s="9">
        <v>0</v>
      </c>
      <c r="V35" s="9">
        <v>0</v>
      </c>
      <c r="X35" s="9">
        <v>18</v>
      </c>
      <c r="Y35" s="9" t="s">
        <v>16</v>
      </c>
      <c r="Z35" s="9">
        <v>50</v>
      </c>
      <c r="AA35" s="9" t="s">
        <v>16</v>
      </c>
    </row>
    <row r="36" spans="1:27" s="9" customFormat="1" x14ac:dyDescent="0.25">
      <c r="A36" s="10">
        <v>40918</v>
      </c>
      <c r="B36" s="9">
        <v>2012</v>
      </c>
      <c r="C36" s="9">
        <v>1</v>
      </c>
      <c r="D36" s="9">
        <v>10</v>
      </c>
      <c r="F36" s="9">
        <v>3.5</v>
      </c>
      <c r="H36" s="9">
        <v>-4.0999999999999996</v>
      </c>
      <c r="J36" s="9">
        <v>-0.3</v>
      </c>
      <c r="L36" s="9">
        <v>18.3</v>
      </c>
      <c r="N36" s="9">
        <v>0</v>
      </c>
      <c r="P36" s="9">
        <v>0.2</v>
      </c>
      <c r="R36" s="9">
        <v>0.6</v>
      </c>
      <c r="T36" s="9">
        <v>0.8</v>
      </c>
      <c r="V36" s="9">
        <v>0</v>
      </c>
      <c r="X36" s="9">
        <v>35</v>
      </c>
      <c r="Z36" s="9">
        <v>74</v>
      </c>
    </row>
    <row r="37" spans="1:27" s="9" customFormat="1" x14ac:dyDescent="0.25">
      <c r="A37" s="10">
        <v>40919</v>
      </c>
      <c r="B37" s="9">
        <v>2012</v>
      </c>
      <c r="C37" s="9">
        <v>1</v>
      </c>
      <c r="D37" s="9">
        <v>11</v>
      </c>
      <c r="F37" s="9">
        <v>-2.6</v>
      </c>
      <c r="H37" s="9">
        <v>-10.7</v>
      </c>
      <c r="J37" s="9">
        <v>-6.7</v>
      </c>
      <c r="L37" s="9">
        <v>24.7</v>
      </c>
      <c r="N37" s="9">
        <v>0</v>
      </c>
      <c r="P37" s="9">
        <v>0</v>
      </c>
      <c r="R37" s="9">
        <v>0</v>
      </c>
      <c r="T37" s="9">
        <v>0</v>
      </c>
      <c r="V37" s="9">
        <v>0</v>
      </c>
      <c r="Z37" s="9" t="s">
        <v>67</v>
      </c>
    </row>
    <row r="38" spans="1:27" s="9" customFormat="1" x14ac:dyDescent="0.25">
      <c r="A38" s="10">
        <v>40920</v>
      </c>
      <c r="B38" s="9">
        <v>2012</v>
      </c>
      <c r="C38" s="9">
        <v>1</v>
      </c>
      <c r="D38" s="9">
        <v>12</v>
      </c>
      <c r="F38" s="9">
        <v>-1.6</v>
      </c>
      <c r="H38" s="9">
        <v>-12.6</v>
      </c>
      <c r="J38" s="9">
        <v>-7.1</v>
      </c>
      <c r="L38" s="9">
        <v>25.1</v>
      </c>
      <c r="N38" s="9">
        <v>0</v>
      </c>
      <c r="P38" s="9">
        <v>0</v>
      </c>
      <c r="R38" s="9">
        <v>0</v>
      </c>
      <c r="T38" s="9">
        <v>0</v>
      </c>
      <c r="V38" s="9">
        <v>0</v>
      </c>
      <c r="X38" s="9">
        <v>16</v>
      </c>
      <c r="Z38" s="9">
        <v>39</v>
      </c>
    </row>
    <row r="39" spans="1:27" s="9" customFormat="1" x14ac:dyDescent="0.25">
      <c r="A39" s="10">
        <v>40921</v>
      </c>
      <c r="B39" s="9">
        <v>2012</v>
      </c>
      <c r="C39" s="9">
        <v>1</v>
      </c>
      <c r="D39" s="9">
        <v>13</v>
      </c>
      <c r="F39" s="9">
        <v>-1.2</v>
      </c>
      <c r="H39" s="9">
        <v>-5.9</v>
      </c>
      <c r="J39" s="9">
        <v>-3.6</v>
      </c>
      <c r="L39" s="9">
        <v>21.6</v>
      </c>
      <c r="N39" s="9">
        <v>0</v>
      </c>
      <c r="P39" s="9">
        <v>0</v>
      </c>
      <c r="R39" s="9">
        <v>0</v>
      </c>
      <c r="T39" s="9">
        <v>0</v>
      </c>
      <c r="V39" s="9">
        <v>0</v>
      </c>
      <c r="X39" s="9">
        <v>18</v>
      </c>
      <c r="Z39" s="9">
        <v>43</v>
      </c>
    </row>
    <row r="40" spans="1:27" s="9" customFormat="1" x14ac:dyDescent="0.25">
      <c r="A40" s="10">
        <v>40922</v>
      </c>
      <c r="B40" s="9">
        <v>2012</v>
      </c>
      <c r="C40" s="9">
        <v>1</v>
      </c>
      <c r="D40" s="9">
        <v>14</v>
      </c>
      <c r="F40" s="9">
        <v>-1</v>
      </c>
      <c r="H40" s="9">
        <v>-3.5</v>
      </c>
      <c r="J40" s="9">
        <v>-2.2999999999999998</v>
      </c>
      <c r="L40" s="9">
        <v>20.3</v>
      </c>
      <c r="N40" s="9">
        <v>0</v>
      </c>
      <c r="P40" s="9">
        <v>0</v>
      </c>
      <c r="R40" s="9">
        <v>1.4</v>
      </c>
      <c r="T40" s="9">
        <v>1.3</v>
      </c>
      <c r="V40" s="9">
        <v>0</v>
      </c>
      <c r="X40" s="9">
        <v>16</v>
      </c>
      <c r="Z40" s="9">
        <v>46</v>
      </c>
    </row>
    <row r="41" spans="1:27" s="9" customFormat="1" x14ac:dyDescent="0.25">
      <c r="A41" s="10">
        <v>40923</v>
      </c>
      <c r="B41" s="9">
        <v>2012</v>
      </c>
      <c r="C41" s="9">
        <v>1</v>
      </c>
      <c r="D41" s="9">
        <v>15</v>
      </c>
      <c r="F41" s="9">
        <v>-2.6</v>
      </c>
      <c r="H41" s="9">
        <v>-10.1</v>
      </c>
      <c r="J41" s="9">
        <v>-6.4</v>
      </c>
      <c r="L41" s="9">
        <v>24.4</v>
      </c>
      <c r="N41" s="9">
        <v>0</v>
      </c>
      <c r="P41" s="9">
        <v>0</v>
      </c>
      <c r="R41" s="9">
        <v>0</v>
      </c>
      <c r="T41" s="9">
        <v>0</v>
      </c>
      <c r="V41" s="9">
        <v>1</v>
      </c>
      <c r="X41" s="9">
        <v>17</v>
      </c>
      <c r="Z41" s="9">
        <v>43</v>
      </c>
    </row>
    <row r="42" spans="1:27" s="9" customFormat="1" x14ac:dyDescent="0.25">
      <c r="A42" s="10">
        <v>40924</v>
      </c>
      <c r="B42" s="9">
        <v>2012</v>
      </c>
      <c r="C42" s="9">
        <v>1</v>
      </c>
      <c r="D42" s="9">
        <v>16</v>
      </c>
      <c r="F42" s="9">
        <v>-4</v>
      </c>
      <c r="H42" s="9">
        <v>-7.9</v>
      </c>
      <c r="J42" s="9">
        <v>-6</v>
      </c>
      <c r="L42" s="9">
        <v>24</v>
      </c>
      <c r="N42" s="9">
        <v>0</v>
      </c>
      <c r="P42" s="9">
        <v>0</v>
      </c>
      <c r="R42" s="9">
        <v>1.2</v>
      </c>
      <c r="T42" s="9">
        <v>1</v>
      </c>
      <c r="V42" s="9">
        <v>1</v>
      </c>
      <c r="Z42" s="9" t="s">
        <v>67</v>
      </c>
    </row>
    <row r="43" spans="1:27" s="9" customFormat="1" x14ac:dyDescent="0.25">
      <c r="A43" s="10">
        <v>40925</v>
      </c>
      <c r="B43" s="9">
        <v>2012</v>
      </c>
      <c r="C43" s="9">
        <v>1</v>
      </c>
      <c r="D43" s="9">
        <v>17</v>
      </c>
      <c r="F43" s="9">
        <v>-6.9</v>
      </c>
      <c r="H43" s="9">
        <v>-14.4</v>
      </c>
      <c r="J43" s="9">
        <v>-10.7</v>
      </c>
      <c r="L43" s="9">
        <v>28.7</v>
      </c>
      <c r="N43" s="9">
        <v>0</v>
      </c>
      <c r="P43" s="9">
        <v>0</v>
      </c>
      <c r="R43" s="9">
        <v>4.4000000000000004</v>
      </c>
      <c r="T43" s="9">
        <v>3.4</v>
      </c>
      <c r="V43" s="9">
        <v>3</v>
      </c>
      <c r="Z43" s="9" t="s">
        <v>67</v>
      </c>
    </row>
    <row r="44" spans="1:27" s="9" customFormat="1" x14ac:dyDescent="0.25">
      <c r="A44" s="10">
        <v>40926</v>
      </c>
      <c r="B44" s="9">
        <v>2012</v>
      </c>
      <c r="C44" s="9">
        <v>1</v>
      </c>
      <c r="D44" s="9">
        <v>18</v>
      </c>
      <c r="F44" s="9">
        <v>-13.4</v>
      </c>
      <c r="H44" s="9">
        <v>-16.100000000000001</v>
      </c>
      <c r="J44" s="9">
        <v>-14.8</v>
      </c>
      <c r="L44" s="9">
        <v>32.799999999999997</v>
      </c>
      <c r="N44" s="9">
        <v>0</v>
      </c>
      <c r="P44" s="9">
        <v>0</v>
      </c>
      <c r="R44" s="9">
        <v>6</v>
      </c>
      <c r="T44" s="9">
        <v>3.8</v>
      </c>
      <c r="V44" s="9">
        <v>5</v>
      </c>
      <c r="X44" s="9">
        <v>33</v>
      </c>
      <c r="Z44" s="9">
        <v>44</v>
      </c>
    </row>
    <row r="45" spans="1:27" s="9" customFormat="1" x14ac:dyDescent="0.25">
      <c r="A45" s="10">
        <v>40927</v>
      </c>
      <c r="B45" s="9">
        <v>2012</v>
      </c>
      <c r="C45" s="9">
        <v>1</v>
      </c>
      <c r="D45" s="9">
        <v>19</v>
      </c>
      <c r="F45" s="9">
        <v>-11.4</v>
      </c>
      <c r="H45" s="9">
        <v>-14.7</v>
      </c>
      <c r="J45" s="9">
        <v>-13.1</v>
      </c>
      <c r="L45" s="9">
        <v>31.1</v>
      </c>
      <c r="N45" s="9">
        <v>0</v>
      </c>
      <c r="P45" s="9">
        <v>0</v>
      </c>
      <c r="R45" s="9">
        <v>0.4</v>
      </c>
      <c r="T45" s="9">
        <v>0.2</v>
      </c>
      <c r="V45" s="9">
        <v>10</v>
      </c>
      <c r="Z45" s="9" t="s">
        <v>67</v>
      </c>
    </row>
    <row r="46" spans="1:27" s="9" customFormat="1" x14ac:dyDescent="0.25">
      <c r="A46" s="10">
        <v>40928</v>
      </c>
      <c r="B46" s="9">
        <v>2012</v>
      </c>
      <c r="C46" s="9">
        <v>1</v>
      </c>
      <c r="D46" s="9">
        <v>20</v>
      </c>
      <c r="F46" s="9">
        <v>-7.9</v>
      </c>
      <c r="H46" s="9">
        <v>-12.3</v>
      </c>
      <c r="J46" s="9">
        <v>-10.1</v>
      </c>
      <c r="L46" s="9">
        <v>28.1</v>
      </c>
      <c r="N46" s="9">
        <v>0</v>
      </c>
      <c r="P46" s="9">
        <v>0</v>
      </c>
      <c r="R46" s="9">
        <v>1.8</v>
      </c>
      <c r="T46" s="9">
        <v>1.4</v>
      </c>
      <c r="V46" s="9">
        <v>8</v>
      </c>
      <c r="Z46" s="9" t="s">
        <v>67</v>
      </c>
    </row>
    <row r="47" spans="1:27" s="9" customFormat="1" x14ac:dyDescent="0.25">
      <c r="A47" s="10">
        <v>40929</v>
      </c>
      <c r="B47" s="9">
        <v>2012</v>
      </c>
      <c r="C47" s="9">
        <v>1</v>
      </c>
      <c r="D47" s="9">
        <v>21</v>
      </c>
      <c r="F47" s="9">
        <v>2.5</v>
      </c>
      <c r="H47" s="9">
        <v>-8.5</v>
      </c>
      <c r="J47" s="9">
        <v>-3</v>
      </c>
      <c r="L47" s="9">
        <v>21</v>
      </c>
      <c r="N47" s="9">
        <v>0</v>
      </c>
      <c r="P47" s="9">
        <v>0</v>
      </c>
      <c r="R47" s="9">
        <v>4.4000000000000004</v>
      </c>
      <c r="T47" s="9">
        <v>3.6</v>
      </c>
      <c r="V47" s="9">
        <v>12</v>
      </c>
      <c r="X47" s="9">
        <v>17</v>
      </c>
      <c r="Z47" s="9">
        <v>39</v>
      </c>
    </row>
    <row r="48" spans="1:27" s="9" customFormat="1" x14ac:dyDescent="0.25">
      <c r="A48" s="10">
        <v>40930</v>
      </c>
      <c r="B48" s="9">
        <v>2012</v>
      </c>
      <c r="C48" s="9">
        <v>1</v>
      </c>
      <c r="D48" s="9">
        <v>22</v>
      </c>
      <c r="F48" s="9">
        <v>2.2999999999999998</v>
      </c>
      <c r="H48" s="9">
        <v>-2.4</v>
      </c>
      <c r="J48" s="9">
        <v>-0.1</v>
      </c>
      <c r="L48" s="9">
        <v>18.100000000000001</v>
      </c>
      <c r="N48" s="9">
        <v>0</v>
      </c>
      <c r="P48" s="9">
        <v>0</v>
      </c>
      <c r="R48" s="9">
        <v>1</v>
      </c>
      <c r="T48" s="9">
        <v>0.6</v>
      </c>
      <c r="V48" s="9">
        <v>12</v>
      </c>
      <c r="X48" s="9">
        <v>18</v>
      </c>
      <c r="Y48" s="9" t="s">
        <v>16</v>
      </c>
      <c r="Z48" s="9">
        <v>56</v>
      </c>
      <c r="AA48" s="9" t="s">
        <v>16</v>
      </c>
    </row>
    <row r="49" spans="1:27" s="9" customFormat="1" x14ac:dyDescent="0.25">
      <c r="A49" s="10">
        <v>40931</v>
      </c>
      <c r="B49" s="9">
        <v>2012</v>
      </c>
      <c r="C49" s="9">
        <v>1</v>
      </c>
      <c r="D49" s="9">
        <v>23</v>
      </c>
      <c r="F49" s="9">
        <v>3.1</v>
      </c>
      <c r="H49" s="9">
        <v>-2.9</v>
      </c>
      <c r="J49" s="9">
        <v>0.1</v>
      </c>
      <c r="L49" s="9">
        <v>17.899999999999999</v>
      </c>
      <c r="N49" s="9">
        <v>0</v>
      </c>
      <c r="P49" s="9">
        <v>0</v>
      </c>
      <c r="R49" s="9">
        <v>0</v>
      </c>
      <c r="T49" s="9">
        <v>0</v>
      </c>
      <c r="V49" s="9">
        <v>8</v>
      </c>
      <c r="X49" s="9">
        <v>16</v>
      </c>
      <c r="Y49" s="9" t="s">
        <v>16</v>
      </c>
      <c r="Z49" s="9">
        <v>52</v>
      </c>
      <c r="AA49" s="9" t="s">
        <v>16</v>
      </c>
    </row>
    <row r="50" spans="1:27" s="9" customFormat="1" x14ac:dyDescent="0.25">
      <c r="A50" s="10">
        <v>40932</v>
      </c>
      <c r="B50" s="9">
        <v>2012</v>
      </c>
      <c r="C50" s="9">
        <v>1</v>
      </c>
      <c r="D50" s="9">
        <v>24</v>
      </c>
      <c r="F50" s="9">
        <v>2.5</v>
      </c>
      <c r="H50" s="9">
        <v>-2.6</v>
      </c>
      <c r="J50" s="9">
        <v>-0.1</v>
      </c>
      <c r="L50" s="9">
        <v>18.100000000000001</v>
      </c>
      <c r="N50" s="9">
        <v>0</v>
      </c>
      <c r="P50" s="9">
        <v>0.4</v>
      </c>
      <c r="R50" s="9">
        <v>1.4</v>
      </c>
      <c r="T50" s="9">
        <v>1.4</v>
      </c>
      <c r="V50" s="9">
        <v>7</v>
      </c>
      <c r="X50" s="9">
        <v>20</v>
      </c>
      <c r="Z50" s="9">
        <v>85</v>
      </c>
    </row>
    <row r="51" spans="1:27" s="9" customFormat="1" x14ac:dyDescent="0.25">
      <c r="A51" s="10">
        <v>40933</v>
      </c>
      <c r="B51" s="9">
        <v>2012</v>
      </c>
      <c r="C51" s="9">
        <v>1</v>
      </c>
      <c r="D51" s="9">
        <v>25</v>
      </c>
      <c r="F51" s="9">
        <v>5.2</v>
      </c>
      <c r="H51" s="9">
        <v>-2.8</v>
      </c>
      <c r="J51" s="9">
        <v>1.2</v>
      </c>
      <c r="L51" s="9">
        <v>16.8</v>
      </c>
      <c r="N51" s="9">
        <v>0</v>
      </c>
      <c r="P51" s="9">
        <v>0.8</v>
      </c>
      <c r="R51" s="9">
        <v>0</v>
      </c>
      <c r="T51" s="9">
        <v>0.8</v>
      </c>
      <c r="V51" s="9">
        <v>7</v>
      </c>
      <c r="X51" s="9">
        <v>18</v>
      </c>
      <c r="Z51" s="9">
        <v>65</v>
      </c>
    </row>
    <row r="52" spans="1:27" s="9" customFormat="1" x14ac:dyDescent="0.25">
      <c r="A52" s="10">
        <v>40934</v>
      </c>
      <c r="B52" s="9">
        <v>2012</v>
      </c>
      <c r="C52" s="9">
        <v>1</v>
      </c>
      <c r="D52" s="9">
        <v>26</v>
      </c>
      <c r="F52" s="9">
        <v>7.7</v>
      </c>
      <c r="H52" s="9">
        <v>-2.8</v>
      </c>
      <c r="J52" s="9">
        <v>2.5</v>
      </c>
      <c r="L52" s="9">
        <v>15.5</v>
      </c>
      <c r="N52" s="9">
        <v>0</v>
      </c>
      <c r="P52" s="9">
        <v>0</v>
      </c>
      <c r="R52" s="9">
        <v>0</v>
      </c>
      <c r="T52" s="9">
        <v>0</v>
      </c>
      <c r="V52" s="9">
        <v>3</v>
      </c>
      <c r="X52" s="9">
        <v>17</v>
      </c>
      <c r="Z52" s="9">
        <v>44</v>
      </c>
    </row>
    <row r="53" spans="1:27" s="9" customFormat="1" x14ac:dyDescent="0.25">
      <c r="A53" s="10">
        <v>40935</v>
      </c>
      <c r="B53" s="9">
        <v>2012</v>
      </c>
      <c r="C53" s="9">
        <v>1</v>
      </c>
      <c r="D53" s="9">
        <v>27</v>
      </c>
      <c r="F53" s="9">
        <v>0.4</v>
      </c>
      <c r="H53" s="9">
        <v>-7.9</v>
      </c>
      <c r="J53" s="9">
        <v>-3.8</v>
      </c>
      <c r="L53" s="9">
        <v>21.8</v>
      </c>
      <c r="N53" s="9">
        <v>0</v>
      </c>
      <c r="P53" s="9">
        <v>0</v>
      </c>
      <c r="R53" s="9">
        <v>0</v>
      </c>
      <c r="T53" s="9">
        <v>0</v>
      </c>
      <c r="V53" s="9">
        <v>2</v>
      </c>
      <c r="X53" s="9">
        <v>17</v>
      </c>
      <c r="Z53" s="9">
        <v>46</v>
      </c>
    </row>
    <row r="54" spans="1:27" s="9" customFormat="1" x14ac:dyDescent="0.25">
      <c r="A54" s="10">
        <v>40936</v>
      </c>
      <c r="B54" s="9">
        <v>2012</v>
      </c>
      <c r="C54" s="9">
        <v>1</v>
      </c>
      <c r="D54" s="9">
        <v>28</v>
      </c>
      <c r="F54" s="9">
        <v>1.9</v>
      </c>
      <c r="H54" s="9">
        <v>-3.9</v>
      </c>
      <c r="J54" s="9">
        <v>-1</v>
      </c>
      <c r="L54" s="9">
        <v>19</v>
      </c>
      <c r="N54" s="9">
        <v>0</v>
      </c>
      <c r="P54" s="9">
        <v>0</v>
      </c>
      <c r="R54" s="9">
        <v>0</v>
      </c>
      <c r="S54" s="9" t="s">
        <v>28</v>
      </c>
      <c r="T54" s="9">
        <v>0</v>
      </c>
      <c r="U54" s="9" t="s">
        <v>28</v>
      </c>
      <c r="V54" s="9">
        <v>2</v>
      </c>
      <c r="X54" s="9">
        <v>17</v>
      </c>
      <c r="Z54" s="9">
        <v>50</v>
      </c>
    </row>
    <row r="55" spans="1:27" s="9" customFormat="1" x14ac:dyDescent="0.25">
      <c r="A55" s="10">
        <v>40937</v>
      </c>
      <c r="B55" s="9">
        <v>2012</v>
      </c>
      <c r="C55" s="9">
        <v>1</v>
      </c>
      <c r="D55" s="9">
        <v>29</v>
      </c>
      <c r="F55" s="9">
        <v>7</v>
      </c>
      <c r="H55" s="9">
        <v>1.6</v>
      </c>
      <c r="J55" s="9">
        <v>4.3</v>
      </c>
      <c r="L55" s="9">
        <v>13.7</v>
      </c>
      <c r="N55" s="9">
        <v>0</v>
      </c>
      <c r="P55" s="9">
        <v>0.4</v>
      </c>
      <c r="R55" s="9">
        <v>0</v>
      </c>
      <c r="S55" s="9" t="s">
        <v>28</v>
      </c>
      <c r="T55" s="9">
        <v>0.4</v>
      </c>
      <c r="V55" s="9">
        <v>2</v>
      </c>
      <c r="X55" s="9">
        <v>18</v>
      </c>
      <c r="Z55" s="9">
        <v>54</v>
      </c>
    </row>
    <row r="56" spans="1:27" s="9" customFormat="1" x14ac:dyDescent="0.25">
      <c r="A56" s="10">
        <v>40938</v>
      </c>
      <c r="B56" s="9">
        <v>2012</v>
      </c>
      <c r="C56" s="9">
        <v>1</v>
      </c>
      <c r="D56" s="9">
        <v>30</v>
      </c>
      <c r="F56" s="9">
        <v>9.3000000000000007</v>
      </c>
      <c r="H56" s="9">
        <v>1</v>
      </c>
      <c r="J56" s="9">
        <v>5.2</v>
      </c>
      <c r="L56" s="9">
        <v>12.8</v>
      </c>
      <c r="N56" s="9">
        <v>0</v>
      </c>
      <c r="P56" s="9">
        <v>0</v>
      </c>
      <c r="R56" s="9">
        <v>0</v>
      </c>
      <c r="T56" s="9">
        <v>0</v>
      </c>
      <c r="V56" s="9">
        <v>0</v>
      </c>
      <c r="W56" s="9" t="s">
        <v>28</v>
      </c>
      <c r="X56" s="9">
        <v>15</v>
      </c>
      <c r="Z56" s="9">
        <v>39</v>
      </c>
    </row>
    <row r="57" spans="1:27" s="9" customFormat="1" x14ac:dyDescent="0.25">
      <c r="A57" s="10">
        <v>40939</v>
      </c>
      <c r="B57" s="9">
        <v>2012</v>
      </c>
      <c r="C57" s="9">
        <v>1</v>
      </c>
      <c r="D57" s="9">
        <v>31</v>
      </c>
      <c r="F57" s="9">
        <v>6</v>
      </c>
      <c r="H57" s="9">
        <v>1.8</v>
      </c>
      <c r="J57" s="9">
        <v>3.9</v>
      </c>
      <c r="L57" s="9">
        <v>14.1</v>
      </c>
      <c r="N57" s="9">
        <v>0</v>
      </c>
      <c r="P57" s="9">
        <v>0</v>
      </c>
      <c r="Q57" s="9" t="s">
        <v>28</v>
      </c>
      <c r="R57" s="9">
        <v>0</v>
      </c>
      <c r="T57" s="9">
        <v>0</v>
      </c>
      <c r="U57" s="9" t="s">
        <v>28</v>
      </c>
      <c r="V57" s="9">
        <v>0</v>
      </c>
      <c r="W57" s="9" t="s">
        <v>28</v>
      </c>
      <c r="X57" s="9">
        <v>16</v>
      </c>
      <c r="Z57" s="9">
        <v>39</v>
      </c>
    </row>
    <row r="58" spans="1:27" s="9" customFormat="1" x14ac:dyDescent="0.25">
      <c r="A58" s="10">
        <v>40940</v>
      </c>
      <c r="B58" s="9">
        <v>2012</v>
      </c>
      <c r="C58" s="9">
        <v>2</v>
      </c>
      <c r="D58" s="9">
        <v>1</v>
      </c>
      <c r="F58" s="9">
        <v>6.2</v>
      </c>
      <c r="H58" s="9">
        <v>0</v>
      </c>
      <c r="J58" s="9">
        <v>3.1</v>
      </c>
      <c r="L58" s="9">
        <v>14.9</v>
      </c>
      <c r="N58" s="9">
        <v>0</v>
      </c>
      <c r="P58" s="9">
        <v>1.2</v>
      </c>
      <c r="R58" s="9">
        <v>0</v>
      </c>
      <c r="T58" s="9">
        <v>1.2</v>
      </c>
      <c r="V58" s="9">
        <v>0</v>
      </c>
      <c r="W58" s="9" t="s">
        <v>28</v>
      </c>
      <c r="X58" s="9">
        <v>18</v>
      </c>
      <c r="Z58" s="9">
        <v>43</v>
      </c>
    </row>
    <row r="59" spans="1:27" s="9" customFormat="1" x14ac:dyDescent="0.25">
      <c r="A59" s="10">
        <v>40941</v>
      </c>
      <c r="B59" s="9">
        <v>2012</v>
      </c>
      <c r="C59" s="9">
        <v>2</v>
      </c>
      <c r="D59" s="9">
        <v>2</v>
      </c>
      <c r="F59" s="9">
        <v>4</v>
      </c>
      <c r="H59" s="9">
        <v>-4</v>
      </c>
      <c r="J59" s="9">
        <v>0</v>
      </c>
      <c r="L59" s="9">
        <v>18</v>
      </c>
      <c r="N59" s="9">
        <v>0</v>
      </c>
      <c r="P59" s="9">
        <v>0</v>
      </c>
      <c r="R59" s="9">
        <v>0</v>
      </c>
      <c r="T59" s="9">
        <v>0</v>
      </c>
      <c r="V59" s="9">
        <v>0</v>
      </c>
      <c r="Z59" s="9" t="s">
        <v>67</v>
      </c>
    </row>
    <row r="60" spans="1:27" s="9" customFormat="1" x14ac:dyDescent="0.25">
      <c r="A60" s="10">
        <v>40942</v>
      </c>
      <c r="B60" s="9">
        <v>2012</v>
      </c>
      <c r="C60" s="9">
        <v>2</v>
      </c>
      <c r="D60" s="9">
        <v>3</v>
      </c>
      <c r="F60" s="9">
        <v>3.3</v>
      </c>
      <c r="H60" s="9">
        <v>-6.3</v>
      </c>
      <c r="J60" s="9">
        <v>-1.5</v>
      </c>
      <c r="L60" s="9">
        <v>19.5</v>
      </c>
      <c r="N60" s="9">
        <v>0</v>
      </c>
      <c r="P60" s="9">
        <v>0</v>
      </c>
      <c r="R60" s="9">
        <v>0</v>
      </c>
      <c r="T60" s="9">
        <v>0</v>
      </c>
      <c r="V60" s="9">
        <v>0</v>
      </c>
      <c r="Z60" s="9" t="s">
        <v>67</v>
      </c>
    </row>
    <row r="61" spans="1:27" s="9" customFormat="1" x14ac:dyDescent="0.25">
      <c r="A61" s="10">
        <v>40943</v>
      </c>
      <c r="B61" s="9">
        <v>2012</v>
      </c>
      <c r="C61" s="9">
        <v>2</v>
      </c>
      <c r="D61" s="9">
        <v>4</v>
      </c>
      <c r="F61" s="9">
        <v>0.3</v>
      </c>
      <c r="H61" s="9">
        <v>-8.5</v>
      </c>
      <c r="J61" s="9">
        <v>-4.0999999999999996</v>
      </c>
      <c r="L61" s="9">
        <v>22.1</v>
      </c>
      <c r="N61" s="9">
        <v>0</v>
      </c>
      <c r="P61" s="9">
        <v>0</v>
      </c>
      <c r="R61" s="9">
        <v>0</v>
      </c>
      <c r="T61" s="9">
        <v>0</v>
      </c>
      <c r="V61" s="9">
        <v>0</v>
      </c>
      <c r="Z61" s="9" t="s">
        <v>67</v>
      </c>
    </row>
    <row r="62" spans="1:27" s="9" customFormat="1" x14ac:dyDescent="0.25">
      <c r="A62" s="10">
        <v>40944</v>
      </c>
      <c r="B62" s="9">
        <v>2012</v>
      </c>
      <c r="C62" s="9">
        <v>2</v>
      </c>
      <c r="D62" s="9">
        <v>5</v>
      </c>
      <c r="F62" s="9">
        <v>-0.7</v>
      </c>
      <c r="H62" s="9">
        <v>-3.6</v>
      </c>
      <c r="J62" s="9">
        <v>-2.2000000000000002</v>
      </c>
      <c r="L62" s="9">
        <v>20.2</v>
      </c>
      <c r="N62" s="9">
        <v>0</v>
      </c>
      <c r="P62" s="9">
        <v>0</v>
      </c>
      <c r="R62" s="9">
        <v>0</v>
      </c>
      <c r="T62" s="9">
        <v>0</v>
      </c>
      <c r="V62" s="9">
        <v>0</v>
      </c>
      <c r="Z62" s="9" t="s">
        <v>67</v>
      </c>
    </row>
    <row r="63" spans="1:27" s="9" customFormat="1" x14ac:dyDescent="0.25">
      <c r="A63" s="10">
        <v>40945</v>
      </c>
      <c r="B63" s="9">
        <v>2012</v>
      </c>
      <c r="C63" s="9">
        <v>2</v>
      </c>
      <c r="D63" s="9">
        <v>6</v>
      </c>
      <c r="F63" s="9">
        <v>-0.1</v>
      </c>
      <c r="H63" s="9">
        <v>-4</v>
      </c>
      <c r="J63" s="9">
        <v>-2.1</v>
      </c>
      <c r="L63" s="9">
        <v>20.100000000000001</v>
      </c>
      <c r="N63" s="9">
        <v>0</v>
      </c>
      <c r="P63" s="9">
        <v>0</v>
      </c>
      <c r="R63" s="9">
        <v>0</v>
      </c>
      <c r="T63" s="9">
        <v>0</v>
      </c>
      <c r="V63" s="9">
        <v>0</v>
      </c>
      <c r="Z63" s="9" t="s">
        <v>67</v>
      </c>
    </row>
    <row r="64" spans="1:27" s="9" customFormat="1" x14ac:dyDescent="0.25">
      <c r="A64" s="10">
        <v>40946</v>
      </c>
      <c r="B64" s="9">
        <v>2012</v>
      </c>
      <c r="C64" s="9">
        <v>2</v>
      </c>
      <c r="D64" s="9">
        <v>7</v>
      </c>
      <c r="F64" s="9">
        <v>-1.4</v>
      </c>
      <c r="H64" s="9">
        <v>-3.6</v>
      </c>
      <c r="J64" s="9">
        <v>-2.5</v>
      </c>
      <c r="L64" s="9">
        <v>20.5</v>
      </c>
      <c r="N64" s="9">
        <v>0</v>
      </c>
      <c r="P64" s="9">
        <v>0</v>
      </c>
      <c r="R64" s="9">
        <v>0</v>
      </c>
      <c r="T64" s="9">
        <v>0</v>
      </c>
      <c r="V64" s="9">
        <v>0</v>
      </c>
      <c r="Z64" s="9" t="s">
        <v>67</v>
      </c>
    </row>
    <row r="65" spans="1:26" s="9" customFormat="1" x14ac:dyDescent="0.25">
      <c r="A65" s="10">
        <v>40947</v>
      </c>
      <c r="B65" s="9">
        <v>2012</v>
      </c>
      <c r="C65" s="9">
        <v>2</v>
      </c>
      <c r="D65" s="9">
        <v>8</v>
      </c>
      <c r="F65" s="9">
        <v>0.6</v>
      </c>
      <c r="H65" s="9">
        <v>-4.2</v>
      </c>
      <c r="J65" s="9">
        <v>-1.8</v>
      </c>
      <c r="L65" s="9">
        <v>19.8</v>
      </c>
      <c r="N65" s="9">
        <v>0</v>
      </c>
      <c r="P65" s="9">
        <v>0</v>
      </c>
      <c r="R65" s="9">
        <v>0.8</v>
      </c>
      <c r="T65" s="9">
        <v>0.4</v>
      </c>
      <c r="V65" s="9">
        <v>0</v>
      </c>
      <c r="Z65" s="9" t="s">
        <v>67</v>
      </c>
    </row>
    <row r="66" spans="1:26" s="9" customFormat="1" x14ac:dyDescent="0.25">
      <c r="A66" s="10">
        <v>40948</v>
      </c>
      <c r="B66" s="9">
        <v>2012</v>
      </c>
      <c r="C66" s="9">
        <v>2</v>
      </c>
      <c r="D66" s="9">
        <v>9</v>
      </c>
      <c r="F66" s="9">
        <v>3.7</v>
      </c>
      <c r="H66" s="9">
        <v>-0.6</v>
      </c>
      <c r="J66" s="9">
        <v>1.6</v>
      </c>
      <c r="L66" s="9">
        <v>16.399999999999999</v>
      </c>
      <c r="N66" s="9">
        <v>0</v>
      </c>
      <c r="P66" s="9">
        <v>0</v>
      </c>
      <c r="Q66" s="9" t="s">
        <v>28</v>
      </c>
      <c r="R66" s="9">
        <v>0</v>
      </c>
      <c r="T66" s="9">
        <v>0</v>
      </c>
      <c r="U66" s="9" t="s">
        <v>28</v>
      </c>
      <c r="V66" s="9">
        <v>0</v>
      </c>
      <c r="Z66" s="9" t="s">
        <v>67</v>
      </c>
    </row>
    <row r="67" spans="1:26" s="9" customFormat="1" x14ac:dyDescent="0.25">
      <c r="A67" s="10">
        <v>40949</v>
      </c>
      <c r="B67" s="9">
        <v>2012</v>
      </c>
      <c r="C67" s="9">
        <v>2</v>
      </c>
      <c r="D67" s="9">
        <v>10</v>
      </c>
      <c r="F67" s="9">
        <v>4</v>
      </c>
      <c r="H67" s="9">
        <v>0.6</v>
      </c>
      <c r="J67" s="9">
        <v>2.2999999999999998</v>
      </c>
      <c r="L67" s="9">
        <v>15.7</v>
      </c>
      <c r="N67" s="9">
        <v>0</v>
      </c>
      <c r="P67" s="9">
        <v>0.2</v>
      </c>
      <c r="R67" s="9">
        <v>0</v>
      </c>
      <c r="S67" s="9" t="s">
        <v>28</v>
      </c>
      <c r="T67" s="9">
        <v>0.2</v>
      </c>
      <c r="V67" s="9">
        <v>0</v>
      </c>
      <c r="Z67" s="9" t="s">
        <v>67</v>
      </c>
    </row>
    <row r="68" spans="1:26" s="9" customFormat="1" x14ac:dyDescent="0.25">
      <c r="A68" s="10">
        <v>40950</v>
      </c>
      <c r="B68" s="9">
        <v>2012</v>
      </c>
      <c r="C68" s="9">
        <v>2</v>
      </c>
      <c r="D68" s="9">
        <v>11</v>
      </c>
      <c r="F68" s="9">
        <v>6.6</v>
      </c>
      <c r="H68" s="9">
        <v>1.2</v>
      </c>
      <c r="J68" s="9">
        <v>3.9</v>
      </c>
      <c r="L68" s="9">
        <v>14.1</v>
      </c>
      <c r="N68" s="9">
        <v>0</v>
      </c>
      <c r="P68" s="9">
        <v>0</v>
      </c>
      <c r="R68" s="9">
        <v>0</v>
      </c>
      <c r="S68" s="9" t="s">
        <v>28</v>
      </c>
      <c r="T68" s="9">
        <v>0</v>
      </c>
      <c r="U68" s="9" t="s">
        <v>28</v>
      </c>
      <c r="V68" s="9">
        <v>0</v>
      </c>
      <c r="Z68" s="9" t="s">
        <v>67</v>
      </c>
    </row>
    <row r="69" spans="1:26" s="9" customFormat="1" x14ac:dyDescent="0.25">
      <c r="A69" s="10">
        <v>40951</v>
      </c>
      <c r="B69" s="9">
        <v>2012</v>
      </c>
      <c r="C69" s="9">
        <v>2</v>
      </c>
      <c r="D69" s="9">
        <v>12</v>
      </c>
      <c r="F69" s="9">
        <v>5.7</v>
      </c>
      <c r="H69" s="9">
        <v>2.6</v>
      </c>
      <c r="J69" s="9">
        <v>4.2</v>
      </c>
      <c r="L69" s="9">
        <v>13.8</v>
      </c>
      <c r="N69" s="9">
        <v>0</v>
      </c>
      <c r="P69" s="9">
        <v>0</v>
      </c>
      <c r="R69" s="9">
        <v>0</v>
      </c>
      <c r="T69" s="9">
        <v>0</v>
      </c>
      <c r="V69" s="9">
        <v>0</v>
      </c>
      <c r="Z69" s="9" t="s">
        <v>67</v>
      </c>
    </row>
    <row r="70" spans="1:26" s="9" customFormat="1" x14ac:dyDescent="0.25">
      <c r="A70" s="10">
        <v>40952</v>
      </c>
      <c r="B70" s="9">
        <v>2012</v>
      </c>
      <c r="C70" s="9">
        <v>2</v>
      </c>
      <c r="D70" s="9">
        <v>13</v>
      </c>
      <c r="F70" s="9">
        <v>8.9</v>
      </c>
      <c r="H70" s="9">
        <v>-2.6</v>
      </c>
      <c r="J70" s="9">
        <v>3.2</v>
      </c>
      <c r="L70" s="9">
        <v>14.8</v>
      </c>
      <c r="N70" s="9">
        <v>0</v>
      </c>
      <c r="P70" s="9">
        <v>0</v>
      </c>
      <c r="Q70" s="9" t="s">
        <v>28</v>
      </c>
      <c r="R70" s="9">
        <v>0</v>
      </c>
      <c r="S70" s="9" t="s">
        <v>28</v>
      </c>
      <c r="T70" s="9">
        <v>0</v>
      </c>
      <c r="U70" s="9" t="s">
        <v>28</v>
      </c>
      <c r="V70" s="9">
        <v>0</v>
      </c>
      <c r="Z70" s="9" t="s">
        <v>67</v>
      </c>
    </row>
    <row r="71" spans="1:26" s="9" customFormat="1" x14ac:dyDescent="0.25">
      <c r="A71" s="10">
        <v>40953</v>
      </c>
      <c r="B71" s="9">
        <v>2012</v>
      </c>
      <c r="C71" s="9">
        <v>2</v>
      </c>
      <c r="D71" s="9">
        <v>14</v>
      </c>
      <c r="F71" s="9">
        <v>2.9</v>
      </c>
      <c r="H71" s="9">
        <v>-6.6</v>
      </c>
      <c r="J71" s="9">
        <v>-1.9</v>
      </c>
      <c r="L71" s="9">
        <v>19.899999999999999</v>
      </c>
      <c r="N71" s="9">
        <v>0</v>
      </c>
      <c r="P71" s="9">
        <v>0</v>
      </c>
      <c r="R71" s="9">
        <v>0</v>
      </c>
      <c r="T71" s="9">
        <v>0</v>
      </c>
      <c r="V71" s="9">
        <v>0</v>
      </c>
      <c r="Z71" s="9" t="s">
        <v>67</v>
      </c>
    </row>
    <row r="72" spans="1:26" s="9" customFormat="1" x14ac:dyDescent="0.25">
      <c r="A72" s="10">
        <v>40954</v>
      </c>
      <c r="B72" s="9">
        <v>2012</v>
      </c>
      <c r="C72" s="9">
        <v>2</v>
      </c>
      <c r="D72" s="9">
        <v>15</v>
      </c>
      <c r="F72" s="9">
        <v>3.8</v>
      </c>
      <c r="H72" s="9">
        <v>-7.5</v>
      </c>
      <c r="J72" s="9">
        <v>-1.9</v>
      </c>
      <c r="L72" s="9">
        <v>19.899999999999999</v>
      </c>
      <c r="N72" s="9">
        <v>0</v>
      </c>
      <c r="P72" s="9">
        <v>0</v>
      </c>
      <c r="R72" s="9">
        <v>0</v>
      </c>
      <c r="T72" s="9">
        <v>0</v>
      </c>
      <c r="V72" s="9">
        <v>0</v>
      </c>
      <c r="Z72" s="9" t="s">
        <v>67</v>
      </c>
    </row>
    <row r="73" spans="1:26" s="9" customFormat="1" x14ac:dyDescent="0.25">
      <c r="A73" s="10">
        <v>40955</v>
      </c>
      <c r="B73" s="9">
        <v>2012</v>
      </c>
      <c r="C73" s="9">
        <v>2</v>
      </c>
      <c r="D73" s="9">
        <v>16</v>
      </c>
      <c r="F73" s="9">
        <v>2</v>
      </c>
      <c r="H73" s="9">
        <v>-5.7</v>
      </c>
      <c r="J73" s="9">
        <v>-1.9</v>
      </c>
      <c r="L73" s="9">
        <v>19.899999999999999</v>
      </c>
      <c r="N73" s="9">
        <v>0</v>
      </c>
      <c r="P73" s="9">
        <v>0</v>
      </c>
      <c r="Q73" s="9" t="s">
        <v>28</v>
      </c>
      <c r="R73" s="9">
        <v>3.2</v>
      </c>
      <c r="T73" s="9">
        <v>2.6</v>
      </c>
      <c r="V73" s="9">
        <v>0</v>
      </c>
      <c r="Z73" s="9" t="s">
        <v>67</v>
      </c>
    </row>
    <row r="74" spans="1:26" s="9" customFormat="1" x14ac:dyDescent="0.25">
      <c r="A74" s="10">
        <v>40956</v>
      </c>
      <c r="B74" s="9">
        <v>2012</v>
      </c>
      <c r="C74" s="9">
        <v>2</v>
      </c>
      <c r="D74" s="9">
        <v>17</v>
      </c>
      <c r="F74" s="9">
        <v>4.0999999999999996</v>
      </c>
      <c r="H74" s="9">
        <v>-1.2</v>
      </c>
      <c r="J74" s="9">
        <v>1.5</v>
      </c>
      <c r="L74" s="9">
        <v>16.5</v>
      </c>
      <c r="N74" s="9">
        <v>0</v>
      </c>
      <c r="P74" s="9">
        <v>1.2</v>
      </c>
      <c r="R74" s="9">
        <v>0</v>
      </c>
      <c r="T74" s="9">
        <v>1.2</v>
      </c>
      <c r="V74" s="9">
        <v>0</v>
      </c>
      <c r="W74" s="9" t="s">
        <v>28</v>
      </c>
      <c r="Z74" s="9" t="s">
        <v>67</v>
      </c>
    </row>
    <row r="75" spans="1:26" s="9" customFormat="1" x14ac:dyDescent="0.25">
      <c r="A75" s="10">
        <v>40957</v>
      </c>
      <c r="B75" s="9">
        <v>2012</v>
      </c>
      <c r="C75" s="9">
        <v>2</v>
      </c>
      <c r="D75" s="9">
        <v>18</v>
      </c>
      <c r="F75" s="9">
        <v>6</v>
      </c>
      <c r="H75" s="9">
        <v>1.3</v>
      </c>
      <c r="J75" s="9">
        <v>3.7</v>
      </c>
      <c r="L75" s="9">
        <v>14.3</v>
      </c>
      <c r="N75" s="9">
        <v>0</v>
      </c>
      <c r="P75" s="9">
        <v>0.6</v>
      </c>
      <c r="R75" s="9">
        <v>0</v>
      </c>
      <c r="T75" s="9">
        <v>0.6</v>
      </c>
      <c r="V75" s="9">
        <v>0</v>
      </c>
      <c r="X75" s="9">
        <v>19</v>
      </c>
      <c r="Z75" s="9">
        <v>48</v>
      </c>
    </row>
    <row r="76" spans="1:26" s="9" customFormat="1" x14ac:dyDescent="0.25">
      <c r="A76" s="10">
        <v>40958</v>
      </c>
      <c r="B76" s="9">
        <v>2012</v>
      </c>
      <c r="C76" s="9">
        <v>2</v>
      </c>
      <c r="D76" s="9">
        <v>19</v>
      </c>
      <c r="F76" s="9">
        <v>4</v>
      </c>
      <c r="H76" s="9">
        <v>0.2</v>
      </c>
      <c r="J76" s="9">
        <v>2.1</v>
      </c>
      <c r="L76" s="9">
        <v>15.9</v>
      </c>
      <c r="N76" s="9">
        <v>0</v>
      </c>
      <c r="P76" s="9">
        <v>0</v>
      </c>
      <c r="R76" s="9">
        <v>0</v>
      </c>
      <c r="T76" s="9">
        <v>0</v>
      </c>
      <c r="V76" s="9">
        <v>0</v>
      </c>
      <c r="X76" s="9">
        <v>17</v>
      </c>
      <c r="Z76" s="9">
        <v>33</v>
      </c>
    </row>
    <row r="77" spans="1:26" s="9" customFormat="1" x14ac:dyDescent="0.25">
      <c r="A77" s="10">
        <v>40959</v>
      </c>
      <c r="B77" s="9">
        <v>2012</v>
      </c>
      <c r="C77" s="9">
        <v>2</v>
      </c>
      <c r="D77" s="9">
        <v>20</v>
      </c>
      <c r="F77" s="9">
        <v>5.9</v>
      </c>
      <c r="H77" s="9">
        <v>-0.3</v>
      </c>
      <c r="J77" s="9">
        <v>2.8</v>
      </c>
      <c r="L77" s="9">
        <v>15.2</v>
      </c>
      <c r="N77" s="9">
        <v>0</v>
      </c>
      <c r="P77" s="9">
        <v>0.2</v>
      </c>
      <c r="R77" s="9">
        <v>0</v>
      </c>
      <c r="S77" s="9" t="s">
        <v>28</v>
      </c>
      <c r="T77" s="9">
        <v>0.2</v>
      </c>
      <c r="V77" s="9">
        <v>0</v>
      </c>
      <c r="X77" s="9">
        <v>18</v>
      </c>
      <c r="Z77" s="9">
        <v>37</v>
      </c>
    </row>
    <row r="78" spans="1:26" s="9" customFormat="1" x14ac:dyDescent="0.25">
      <c r="A78" s="10">
        <v>40960</v>
      </c>
      <c r="B78" s="9">
        <v>2012</v>
      </c>
      <c r="C78" s="9">
        <v>2</v>
      </c>
      <c r="D78" s="9">
        <v>21</v>
      </c>
      <c r="F78" s="9">
        <v>4.5999999999999996</v>
      </c>
      <c r="H78" s="9">
        <v>0.9</v>
      </c>
      <c r="J78" s="9">
        <v>2.8</v>
      </c>
      <c r="L78" s="9">
        <v>15.2</v>
      </c>
      <c r="N78" s="9">
        <v>0</v>
      </c>
      <c r="P78" s="9">
        <v>4</v>
      </c>
      <c r="R78" s="9">
        <v>1.8</v>
      </c>
      <c r="T78" s="9">
        <v>5.8</v>
      </c>
      <c r="V78" s="9">
        <v>0</v>
      </c>
      <c r="X78" s="9">
        <v>18</v>
      </c>
      <c r="Z78" s="9">
        <v>46</v>
      </c>
    </row>
    <row r="79" spans="1:26" s="9" customFormat="1" x14ac:dyDescent="0.25">
      <c r="A79" s="10">
        <v>40961</v>
      </c>
      <c r="B79" s="9">
        <v>2012</v>
      </c>
      <c r="C79" s="9">
        <v>2</v>
      </c>
      <c r="D79" s="9">
        <v>22</v>
      </c>
      <c r="F79" s="9">
        <v>10.7</v>
      </c>
      <c r="H79" s="9">
        <v>0.4</v>
      </c>
      <c r="J79" s="9">
        <v>5.6</v>
      </c>
      <c r="L79" s="9">
        <v>12.4</v>
      </c>
      <c r="N79" s="9">
        <v>0</v>
      </c>
      <c r="P79" s="9">
        <v>0</v>
      </c>
      <c r="R79" s="9">
        <v>0</v>
      </c>
      <c r="T79" s="9">
        <v>0</v>
      </c>
      <c r="V79" s="9">
        <v>0</v>
      </c>
      <c r="X79" s="9">
        <v>28</v>
      </c>
      <c r="Z79" s="9">
        <v>54</v>
      </c>
    </row>
    <row r="80" spans="1:26" s="9" customFormat="1" x14ac:dyDescent="0.25">
      <c r="A80" s="10">
        <v>40962</v>
      </c>
      <c r="B80" s="9">
        <v>2012</v>
      </c>
      <c r="C80" s="9">
        <v>2</v>
      </c>
      <c r="D80" s="9">
        <v>23</v>
      </c>
      <c r="F80" s="9">
        <v>6.7</v>
      </c>
      <c r="H80" s="9">
        <v>-1.7</v>
      </c>
      <c r="J80" s="9">
        <v>2.5</v>
      </c>
      <c r="L80" s="9">
        <v>15.5</v>
      </c>
      <c r="N80" s="9">
        <v>0</v>
      </c>
      <c r="P80" s="9">
        <v>0</v>
      </c>
      <c r="R80" s="9">
        <v>0</v>
      </c>
      <c r="T80" s="9">
        <v>0</v>
      </c>
      <c r="V80" s="9">
        <v>0</v>
      </c>
      <c r="Z80" s="9" t="s">
        <v>67</v>
      </c>
    </row>
    <row r="81" spans="1:27" s="9" customFormat="1" x14ac:dyDescent="0.25">
      <c r="A81" s="10">
        <v>40963</v>
      </c>
      <c r="B81" s="9">
        <v>2012</v>
      </c>
      <c r="C81" s="9">
        <v>2</v>
      </c>
      <c r="D81" s="9">
        <v>24</v>
      </c>
      <c r="F81" s="9">
        <v>4.8</v>
      </c>
      <c r="H81" s="9">
        <v>-2.2000000000000002</v>
      </c>
      <c r="J81" s="9">
        <v>1.3</v>
      </c>
      <c r="L81" s="9">
        <v>16.7</v>
      </c>
      <c r="N81" s="9">
        <v>0</v>
      </c>
      <c r="P81" s="9">
        <v>0</v>
      </c>
      <c r="R81" s="9">
        <v>0.2</v>
      </c>
      <c r="T81" s="9">
        <v>0.2</v>
      </c>
      <c r="V81" s="9">
        <v>0</v>
      </c>
      <c r="W81" s="9" t="s">
        <v>28</v>
      </c>
      <c r="X81" s="9">
        <v>19</v>
      </c>
      <c r="Y81" s="9" t="s">
        <v>16</v>
      </c>
      <c r="Z81" s="9">
        <v>63</v>
      </c>
      <c r="AA81" s="9" t="s">
        <v>16</v>
      </c>
    </row>
    <row r="82" spans="1:27" s="9" customFormat="1" x14ac:dyDescent="0.25">
      <c r="A82" s="10">
        <v>40964</v>
      </c>
      <c r="B82" s="9">
        <v>2012</v>
      </c>
      <c r="C82" s="9">
        <v>2</v>
      </c>
      <c r="D82" s="9">
        <v>25</v>
      </c>
      <c r="F82" s="9">
        <v>7.3</v>
      </c>
      <c r="H82" s="9">
        <v>1.6</v>
      </c>
      <c r="J82" s="9">
        <v>4.5</v>
      </c>
      <c r="L82" s="9">
        <v>13.5</v>
      </c>
      <c r="N82" s="9">
        <v>0</v>
      </c>
      <c r="P82" s="9">
        <v>0.2</v>
      </c>
      <c r="R82" s="9">
        <v>0</v>
      </c>
      <c r="T82" s="9">
        <v>0.2</v>
      </c>
      <c r="V82" s="9">
        <v>0</v>
      </c>
      <c r="X82" s="9">
        <v>4</v>
      </c>
      <c r="Z82" s="9">
        <v>41</v>
      </c>
    </row>
    <row r="83" spans="1:27" s="9" customFormat="1" x14ac:dyDescent="0.25">
      <c r="A83" s="10">
        <v>40965</v>
      </c>
      <c r="B83" s="9">
        <v>2012</v>
      </c>
      <c r="C83" s="9">
        <v>2</v>
      </c>
      <c r="D83" s="9">
        <v>26</v>
      </c>
      <c r="F83" s="9">
        <v>3.8</v>
      </c>
      <c r="H83" s="9">
        <v>-5.7</v>
      </c>
      <c r="J83" s="9">
        <v>-1</v>
      </c>
      <c r="L83" s="9">
        <v>19</v>
      </c>
      <c r="N83" s="9">
        <v>0</v>
      </c>
      <c r="P83" s="9">
        <v>0</v>
      </c>
      <c r="R83" s="9">
        <v>0</v>
      </c>
      <c r="T83" s="9">
        <v>0</v>
      </c>
      <c r="V83" s="9">
        <v>0</v>
      </c>
      <c r="X83" s="9">
        <v>1</v>
      </c>
      <c r="Z83" s="9">
        <v>46</v>
      </c>
    </row>
    <row r="84" spans="1:27" s="9" customFormat="1" x14ac:dyDescent="0.25">
      <c r="A84" s="10">
        <v>40966</v>
      </c>
      <c r="B84" s="9">
        <v>2012</v>
      </c>
      <c r="C84" s="9">
        <v>2</v>
      </c>
      <c r="D84" s="9">
        <v>27</v>
      </c>
      <c r="F84" s="9">
        <v>0.5</v>
      </c>
      <c r="H84" s="9">
        <v>-11.2</v>
      </c>
      <c r="J84" s="9">
        <v>-5.4</v>
      </c>
      <c r="L84" s="9">
        <v>23.4</v>
      </c>
      <c r="N84" s="9">
        <v>0</v>
      </c>
      <c r="P84" s="9">
        <v>0</v>
      </c>
      <c r="R84" s="9">
        <v>0</v>
      </c>
      <c r="T84" s="9">
        <v>0</v>
      </c>
      <c r="V84" s="9">
        <v>0</v>
      </c>
      <c r="Z84" s="9" t="s">
        <v>67</v>
      </c>
    </row>
    <row r="85" spans="1:27" s="9" customFormat="1" x14ac:dyDescent="0.25">
      <c r="A85" s="10">
        <v>40967</v>
      </c>
      <c r="B85" s="9">
        <v>2012</v>
      </c>
      <c r="C85" s="9">
        <v>2</v>
      </c>
      <c r="D85" s="9">
        <v>28</v>
      </c>
      <c r="F85" s="9">
        <v>2.9</v>
      </c>
      <c r="H85" s="9">
        <v>-8.6999999999999993</v>
      </c>
      <c r="J85" s="9">
        <v>-2.9</v>
      </c>
      <c r="L85" s="9">
        <v>20.9</v>
      </c>
      <c r="N85" s="9">
        <v>0</v>
      </c>
      <c r="P85" s="9">
        <v>0</v>
      </c>
      <c r="R85" s="9">
        <v>0</v>
      </c>
      <c r="T85" s="9">
        <v>0</v>
      </c>
      <c r="V85" s="9">
        <v>0</v>
      </c>
      <c r="X85" s="9">
        <v>18</v>
      </c>
      <c r="Z85" s="9">
        <v>44</v>
      </c>
    </row>
    <row r="86" spans="1:27" s="9" customFormat="1" x14ac:dyDescent="0.25">
      <c r="A86" s="10">
        <v>40968</v>
      </c>
      <c r="B86" s="9">
        <v>2012</v>
      </c>
      <c r="C86" s="9">
        <v>2</v>
      </c>
      <c r="D86" s="9">
        <v>29</v>
      </c>
      <c r="F86" s="9">
        <v>2.1</v>
      </c>
      <c r="H86" s="9">
        <v>-1.8</v>
      </c>
      <c r="J86" s="9">
        <v>0.2</v>
      </c>
      <c r="L86" s="9">
        <v>17.8</v>
      </c>
      <c r="N86" s="9">
        <v>0</v>
      </c>
      <c r="P86" s="9">
        <v>0</v>
      </c>
      <c r="R86" s="9">
        <v>3.8</v>
      </c>
      <c r="T86" s="9">
        <v>3.8</v>
      </c>
      <c r="V86" s="9">
        <v>0</v>
      </c>
      <c r="W86" s="9" t="s">
        <v>28</v>
      </c>
      <c r="Z86" s="9" t="s">
        <v>67</v>
      </c>
    </row>
    <row r="87" spans="1:27" s="9" customFormat="1" x14ac:dyDescent="0.25">
      <c r="A87" s="10">
        <v>40969</v>
      </c>
      <c r="B87" s="9">
        <v>2012</v>
      </c>
      <c r="C87" s="9">
        <v>3</v>
      </c>
      <c r="D87" s="9">
        <v>1</v>
      </c>
      <c r="F87" s="9">
        <v>4.8</v>
      </c>
      <c r="H87" s="9">
        <v>-3.2</v>
      </c>
      <c r="J87" s="9">
        <v>0.8</v>
      </c>
      <c r="L87" s="9">
        <v>17.2</v>
      </c>
      <c r="N87" s="9">
        <v>0</v>
      </c>
      <c r="P87" s="9">
        <v>0</v>
      </c>
      <c r="R87" s="9">
        <v>0.6</v>
      </c>
      <c r="T87" s="9">
        <v>0.4</v>
      </c>
      <c r="V87" s="9">
        <v>3</v>
      </c>
      <c r="Z87" s="9" t="s">
        <v>67</v>
      </c>
    </row>
    <row r="88" spans="1:27" s="9" customFormat="1" x14ac:dyDescent="0.25">
      <c r="A88" s="10">
        <v>40970</v>
      </c>
      <c r="B88" s="9">
        <v>2012</v>
      </c>
      <c r="C88" s="9">
        <v>3</v>
      </c>
      <c r="D88" s="9">
        <v>2</v>
      </c>
      <c r="F88" s="9">
        <v>5.4</v>
      </c>
      <c r="H88" s="9">
        <v>-4.7</v>
      </c>
      <c r="J88" s="9">
        <v>0.4</v>
      </c>
      <c r="L88" s="9">
        <v>17.600000000000001</v>
      </c>
      <c r="N88" s="9">
        <v>0</v>
      </c>
      <c r="P88" s="9">
        <v>0</v>
      </c>
      <c r="Q88" s="9" t="s">
        <v>28</v>
      </c>
      <c r="R88" s="9">
        <v>0</v>
      </c>
      <c r="T88" s="9">
        <v>0</v>
      </c>
      <c r="U88" s="9" t="s">
        <v>28</v>
      </c>
      <c r="V88" s="9">
        <v>0</v>
      </c>
      <c r="W88" s="9" t="s">
        <v>28</v>
      </c>
      <c r="X88" s="9">
        <v>17</v>
      </c>
      <c r="Z88" s="9">
        <v>48</v>
      </c>
    </row>
    <row r="89" spans="1:27" s="9" customFormat="1" x14ac:dyDescent="0.25">
      <c r="A89" s="10">
        <v>40971</v>
      </c>
      <c r="B89" s="9">
        <v>2012</v>
      </c>
      <c r="C89" s="9">
        <v>3</v>
      </c>
      <c r="D89" s="9">
        <v>3</v>
      </c>
      <c r="F89" s="9">
        <v>10.4</v>
      </c>
      <c r="H89" s="9">
        <v>2.7</v>
      </c>
      <c r="J89" s="9">
        <v>6.6</v>
      </c>
      <c r="L89" s="9">
        <v>11.4</v>
      </c>
      <c r="N89" s="9">
        <v>0</v>
      </c>
      <c r="P89" s="9">
        <v>0</v>
      </c>
      <c r="Q89" s="9" t="s">
        <v>28</v>
      </c>
      <c r="R89" s="9">
        <v>0</v>
      </c>
      <c r="T89" s="9">
        <v>0</v>
      </c>
      <c r="U89" s="9" t="s">
        <v>28</v>
      </c>
      <c r="V89" s="9">
        <v>0</v>
      </c>
      <c r="X89" s="9">
        <v>18</v>
      </c>
      <c r="Y89" s="9" t="s">
        <v>16</v>
      </c>
      <c r="Z89" s="9">
        <v>46</v>
      </c>
      <c r="AA89" s="9" t="s">
        <v>16</v>
      </c>
    </row>
    <row r="90" spans="1:27" s="9" customFormat="1" x14ac:dyDescent="0.25">
      <c r="A90" s="10">
        <v>40972</v>
      </c>
      <c r="B90" s="9">
        <v>2012</v>
      </c>
      <c r="C90" s="9">
        <v>3</v>
      </c>
      <c r="D90" s="9">
        <v>4</v>
      </c>
      <c r="F90" s="9">
        <v>13.3</v>
      </c>
      <c r="H90" s="9">
        <v>6.1</v>
      </c>
      <c r="J90" s="9">
        <v>9.6999999999999993</v>
      </c>
      <c r="L90" s="9">
        <v>8.3000000000000007</v>
      </c>
      <c r="N90" s="9">
        <v>0</v>
      </c>
      <c r="P90" s="9">
        <v>0</v>
      </c>
      <c r="R90" s="9">
        <v>0</v>
      </c>
      <c r="T90" s="9">
        <v>0</v>
      </c>
      <c r="V90" s="9">
        <v>0</v>
      </c>
      <c r="X90" s="9">
        <v>18</v>
      </c>
      <c r="Z90" s="9">
        <v>39</v>
      </c>
    </row>
    <row r="91" spans="1:27" s="9" customFormat="1" x14ac:dyDescent="0.25">
      <c r="A91" s="10">
        <v>40973</v>
      </c>
      <c r="B91" s="9">
        <v>2012</v>
      </c>
      <c r="C91" s="9">
        <v>3</v>
      </c>
      <c r="D91" s="9">
        <v>5</v>
      </c>
      <c r="F91" s="9">
        <v>14.6</v>
      </c>
      <c r="H91" s="9">
        <v>0.2</v>
      </c>
      <c r="J91" s="9">
        <v>7.4</v>
      </c>
      <c r="L91" s="9">
        <v>10.6</v>
      </c>
      <c r="N91" s="9">
        <v>0</v>
      </c>
      <c r="P91" s="9">
        <v>0</v>
      </c>
      <c r="R91" s="9">
        <v>0</v>
      </c>
      <c r="T91" s="9">
        <v>0</v>
      </c>
      <c r="V91" s="9">
        <v>0</v>
      </c>
      <c r="X91" s="9">
        <v>17</v>
      </c>
      <c r="Z91" s="9">
        <v>50</v>
      </c>
    </row>
    <row r="92" spans="1:27" s="9" customFormat="1" x14ac:dyDescent="0.25">
      <c r="A92" s="10">
        <v>40974</v>
      </c>
      <c r="B92" s="9">
        <v>2012</v>
      </c>
      <c r="C92" s="9">
        <v>3</v>
      </c>
      <c r="D92" s="9">
        <v>6</v>
      </c>
      <c r="F92" s="9">
        <v>4.8</v>
      </c>
      <c r="H92" s="9">
        <v>-2.4</v>
      </c>
      <c r="J92" s="9">
        <v>1.2</v>
      </c>
      <c r="L92" s="9">
        <v>16.8</v>
      </c>
      <c r="N92" s="9">
        <v>0</v>
      </c>
      <c r="P92" s="9">
        <v>0</v>
      </c>
      <c r="R92" s="9">
        <v>0</v>
      </c>
      <c r="T92" s="9">
        <v>0</v>
      </c>
      <c r="V92" s="9">
        <v>0</v>
      </c>
      <c r="X92" s="9">
        <v>36</v>
      </c>
      <c r="Z92" s="9">
        <v>44</v>
      </c>
    </row>
    <row r="93" spans="1:27" s="9" customFormat="1" x14ac:dyDescent="0.25">
      <c r="A93" s="10">
        <v>40975</v>
      </c>
      <c r="B93" s="9">
        <v>2012</v>
      </c>
      <c r="C93" s="9">
        <v>3</v>
      </c>
      <c r="D93" s="9">
        <v>7</v>
      </c>
      <c r="F93" s="9">
        <v>8</v>
      </c>
      <c r="H93" s="9">
        <v>-5.6</v>
      </c>
      <c r="J93" s="9">
        <v>1.2</v>
      </c>
      <c r="L93" s="9">
        <v>16.8</v>
      </c>
      <c r="N93" s="9">
        <v>0</v>
      </c>
      <c r="P93" s="9">
        <v>0</v>
      </c>
      <c r="R93" s="9">
        <v>0</v>
      </c>
      <c r="T93" s="9">
        <v>0</v>
      </c>
      <c r="V93" s="9">
        <v>0</v>
      </c>
      <c r="X93" s="9">
        <v>14</v>
      </c>
      <c r="Z93" s="9">
        <v>32</v>
      </c>
    </row>
    <row r="94" spans="1:27" s="9" customFormat="1" x14ac:dyDescent="0.25">
      <c r="A94" s="10">
        <v>40976</v>
      </c>
      <c r="B94" s="9">
        <v>2012</v>
      </c>
      <c r="C94" s="9">
        <v>3</v>
      </c>
      <c r="D94" s="9">
        <v>8</v>
      </c>
      <c r="F94" s="9">
        <v>8</v>
      </c>
      <c r="H94" s="9">
        <v>2.6</v>
      </c>
      <c r="J94" s="9">
        <v>5.3</v>
      </c>
      <c r="L94" s="9">
        <v>12.7</v>
      </c>
      <c r="N94" s="9">
        <v>0</v>
      </c>
      <c r="P94" s="9">
        <v>0</v>
      </c>
      <c r="R94" s="9">
        <v>0</v>
      </c>
      <c r="T94" s="9">
        <v>0</v>
      </c>
      <c r="V94" s="9">
        <v>0</v>
      </c>
      <c r="X94" s="9">
        <v>16</v>
      </c>
      <c r="Z94" s="9">
        <v>54</v>
      </c>
    </row>
    <row r="95" spans="1:27" s="9" customFormat="1" x14ac:dyDescent="0.25">
      <c r="A95" s="10">
        <v>40977</v>
      </c>
      <c r="B95" s="9">
        <v>2012</v>
      </c>
      <c r="C95" s="9">
        <v>3</v>
      </c>
      <c r="D95" s="9">
        <v>9</v>
      </c>
      <c r="F95" s="9">
        <v>13</v>
      </c>
      <c r="H95" s="9">
        <v>2.9</v>
      </c>
      <c r="J95" s="9">
        <v>8</v>
      </c>
      <c r="L95" s="9">
        <v>10</v>
      </c>
      <c r="N95" s="9">
        <v>0</v>
      </c>
      <c r="P95" s="9">
        <v>0</v>
      </c>
      <c r="R95" s="9">
        <v>0</v>
      </c>
      <c r="T95" s="9">
        <v>0</v>
      </c>
      <c r="V95" s="9">
        <v>0</v>
      </c>
      <c r="X95" s="9">
        <v>17</v>
      </c>
      <c r="Z95" s="9">
        <v>48</v>
      </c>
    </row>
    <row r="96" spans="1:27" s="9" customFormat="1" x14ac:dyDescent="0.25">
      <c r="A96" s="10">
        <v>40978</v>
      </c>
      <c r="B96" s="9">
        <v>2012</v>
      </c>
      <c r="C96" s="9">
        <v>3</v>
      </c>
      <c r="D96" s="9">
        <v>10</v>
      </c>
      <c r="F96" s="9">
        <v>12.3</v>
      </c>
      <c r="H96" s="9">
        <v>4</v>
      </c>
      <c r="J96" s="9">
        <v>8.1999999999999993</v>
      </c>
      <c r="L96" s="9">
        <v>9.8000000000000007</v>
      </c>
      <c r="N96" s="9">
        <v>0</v>
      </c>
      <c r="P96" s="9">
        <v>0</v>
      </c>
      <c r="R96" s="9">
        <v>0</v>
      </c>
      <c r="T96" s="9">
        <v>0</v>
      </c>
      <c r="V96" s="9">
        <v>0</v>
      </c>
      <c r="X96" s="9">
        <v>19</v>
      </c>
      <c r="Z96" s="9">
        <v>65</v>
      </c>
    </row>
    <row r="97" spans="1:27" s="9" customFormat="1" x14ac:dyDescent="0.25">
      <c r="A97" s="10">
        <v>40979</v>
      </c>
      <c r="B97" s="9">
        <v>2012</v>
      </c>
      <c r="C97" s="9">
        <v>3</v>
      </c>
      <c r="D97" s="9">
        <v>11</v>
      </c>
      <c r="F97" s="9">
        <v>10.6</v>
      </c>
      <c r="H97" s="9">
        <v>2.1</v>
      </c>
      <c r="J97" s="9">
        <v>6.4</v>
      </c>
      <c r="L97" s="9">
        <v>11.6</v>
      </c>
      <c r="N97" s="9">
        <v>0</v>
      </c>
      <c r="P97" s="9">
        <v>0.4</v>
      </c>
      <c r="R97" s="9">
        <v>0</v>
      </c>
      <c r="T97" s="9">
        <v>0.4</v>
      </c>
      <c r="V97" s="9">
        <v>0</v>
      </c>
      <c r="X97" s="9">
        <v>2</v>
      </c>
      <c r="Y97" s="9" t="s">
        <v>16</v>
      </c>
      <c r="Z97" s="9">
        <v>56</v>
      </c>
      <c r="AA97" s="9" t="s">
        <v>16</v>
      </c>
    </row>
    <row r="98" spans="1:27" s="9" customFormat="1" x14ac:dyDescent="0.25">
      <c r="A98" s="10">
        <v>40980</v>
      </c>
      <c r="B98" s="9">
        <v>2012</v>
      </c>
      <c r="C98" s="9">
        <v>3</v>
      </c>
      <c r="D98" s="9">
        <v>12</v>
      </c>
      <c r="F98" s="9">
        <v>5.4</v>
      </c>
      <c r="H98" s="9">
        <v>-0.3</v>
      </c>
      <c r="J98" s="9">
        <v>2.6</v>
      </c>
      <c r="L98" s="9">
        <v>15.4</v>
      </c>
      <c r="N98" s="9">
        <v>0</v>
      </c>
      <c r="P98" s="9">
        <v>8.4</v>
      </c>
      <c r="R98" s="9">
        <v>2</v>
      </c>
      <c r="T98" s="9">
        <v>10.4</v>
      </c>
      <c r="V98" s="9">
        <v>0</v>
      </c>
      <c r="X98" s="9">
        <v>19</v>
      </c>
      <c r="Z98" s="9">
        <v>69</v>
      </c>
    </row>
    <row r="99" spans="1:27" s="9" customFormat="1" x14ac:dyDescent="0.25">
      <c r="A99" s="10">
        <v>40981</v>
      </c>
      <c r="B99" s="9">
        <v>2012</v>
      </c>
      <c r="C99" s="9">
        <v>3</v>
      </c>
      <c r="D99" s="9">
        <v>13</v>
      </c>
      <c r="F99" s="9">
        <v>7.4</v>
      </c>
      <c r="H99" s="9">
        <v>-0.5</v>
      </c>
      <c r="J99" s="9">
        <v>3.5</v>
      </c>
      <c r="L99" s="9">
        <v>14.5</v>
      </c>
      <c r="N99" s="9">
        <v>0</v>
      </c>
      <c r="P99" s="9">
        <v>3.2</v>
      </c>
      <c r="R99" s="9">
        <v>4</v>
      </c>
      <c r="T99" s="9">
        <v>6.8</v>
      </c>
      <c r="V99" s="9">
        <v>0</v>
      </c>
      <c r="W99" s="9" t="s">
        <v>28</v>
      </c>
      <c r="X99" s="9">
        <v>19</v>
      </c>
      <c r="Z99" s="9">
        <v>78</v>
      </c>
    </row>
    <row r="100" spans="1:27" s="9" customFormat="1" x14ac:dyDescent="0.25">
      <c r="A100" s="10">
        <v>40982</v>
      </c>
      <c r="B100" s="9">
        <v>2012</v>
      </c>
      <c r="C100" s="9">
        <v>3</v>
      </c>
      <c r="D100" s="9">
        <v>14</v>
      </c>
      <c r="F100" s="9">
        <v>5.0999999999999996</v>
      </c>
      <c r="H100" s="9">
        <v>-2.5</v>
      </c>
      <c r="J100" s="9">
        <v>1.3</v>
      </c>
      <c r="L100" s="9">
        <v>16.7</v>
      </c>
      <c r="N100" s="9">
        <v>0</v>
      </c>
      <c r="P100" s="9">
        <v>0.4</v>
      </c>
      <c r="R100" s="9">
        <v>0</v>
      </c>
      <c r="T100" s="9">
        <v>0.4</v>
      </c>
      <c r="V100" s="9">
        <v>0</v>
      </c>
      <c r="X100" s="9">
        <v>19</v>
      </c>
      <c r="Z100" s="9">
        <v>65</v>
      </c>
    </row>
    <row r="101" spans="1:27" s="9" customFormat="1" x14ac:dyDescent="0.25">
      <c r="A101" s="10">
        <v>40983</v>
      </c>
      <c r="B101" s="9">
        <v>2012</v>
      </c>
      <c r="C101" s="9">
        <v>3</v>
      </c>
      <c r="D101" s="9">
        <v>15</v>
      </c>
      <c r="F101" s="9">
        <v>12.4</v>
      </c>
      <c r="H101" s="9">
        <v>3.8</v>
      </c>
      <c r="J101" s="9">
        <v>8.1</v>
      </c>
      <c r="L101" s="9">
        <v>9.9</v>
      </c>
      <c r="N101" s="9">
        <v>0</v>
      </c>
      <c r="P101" s="9">
        <v>1.1000000000000001</v>
      </c>
      <c r="R101" s="9">
        <v>0</v>
      </c>
      <c r="T101" s="9">
        <v>1.1000000000000001</v>
      </c>
      <c r="V101" s="9">
        <v>0</v>
      </c>
      <c r="X101" s="9">
        <v>18</v>
      </c>
      <c r="Z101" s="9">
        <v>63</v>
      </c>
    </row>
    <row r="102" spans="1:27" s="9" customFormat="1" x14ac:dyDescent="0.25">
      <c r="A102" s="10">
        <v>40984</v>
      </c>
      <c r="B102" s="9">
        <v>2012</v>
      </c>
      <c r="C102" s="9">
        <v>3</v>
      </c>
      <c r="D102" s="9">
        <v>16</v>
      </c>
      <c r="F102" s="9">
        <v>10.3</v>
      </c>
      <c r="H102" s="9">
        <v>1.2</v>
      </c>
      <c r="J102" s="9">
        <v>5.8</v>
      </c>
      <c r="L102" s="9">
        <v>12.2</v>
      </c>
      <c r="N102" s="9">
        <v>0</v>
      </c>
      <c r="P102" s="9">
        <v>1</v>
      </c>
      <c r="R102" s="9">
        <v>0</v>
      </c>
      <c r="T102" s="9">
        <v>1</v>
      </c>
      <c r="V102" s="9">
        <v>0</v>
      </c>
      <c r="X102" s="9">
        <v>35</v>
      </c>
      <c r="Z102" s="9">
        <v>46</v>
      </c>
    </row>
    <row r="103" spans="1:27" s="9" customFormat="1" x14ac:dyDescent="0.25">
      <c r="A103" s="10">
        <v>40985</v>
      </c>
      <c r="B103" s="9">
        <v>2012</v>
      </c>
      <c r="C103" s="9">
        <v>3</v>
      </c>
      <c r="D103" s="9">
        <v>17</v>
      </c>
      <c r="F103" s="9">
        <v>5.4</v>
      </c>
      <c r="H103" s="9">
        <v>-1.2</v>
      </c>
      <c r="J103" s="9">
        <v>2.1</v>
      </c>
      <c r="L103" s="9">
        <v>15.9</v>
      </c>
      <c r="N103" s="9">
        <v>0</v>
      </c>
      <c r="P103" s="9">
        <v>1</v>
      </c>
      <c r="R103" s="9">
        <v>5.2</v>
      </c>
      <c r="T103" s="9">
        <v>6.2</v>
      </c>
      <c r="V103" s="9">
        <v>0</v>
      </c>
      <c r="X103" s="9">
        <v>18</v>
      </c>
      <c r="Z103" s="9">
        <v>39</v>
      </c>
    </row>
    <row r="104" spans="1:27" s="9" customFormat="1" x14ac:dyDescent="0.25">
      <c r="A104" s="10">
        <v>40986</v>
      </c>
      <c r="B104" s="9">
        <v>2012</v>
      </c>
      <c r="C104" s="9">
        <v>3</v>
      </c>
      <c r="D104" s="9">
        <v>18</v>
      </c>
      <c r="F104" s="9">
        <v>6.2</v>
      </c>
      <c r="H104" s="9">
        <v>-5.7</v>
      </c>
      <c r="J104" s="9">
        <v>0.3</v>
      </c>
      <c r="L104" s="9">
        <v>17.7</v>
      </c>
      <c r="N104" s="9">
        <v>0</v>
      </c>
      <c r="P104" s="9">
        <v>0</v>
      </c>
      <c r="R104" s="9">
        <v>0</v>
      </c>
      <c r="T104" s="9">
        <v>0</v>
      </c>
      <c r="V104" s="9">
        <v>0</v>
      </c>
      <c r="Z104" s="9" t="s">
        <v>67</v>
      </c>
    </row>
    <row r="105" spans="1:27" s="9" customFormat="1" x14ac:dyDescent="0.25">
      <c r="A105" s="10">
        <v>40987</v>
      </c>
      <c r="B105" s="9">
        <v>2012</v>
      </c>
      <c r="C105" s="9">
        <v>3</v>
      </c>
      <c r="D105" s="9">
        <v>19</v>
      </c>
      <c r="F105" s="9">
        <v>8.9</v>
      </c>
      <c r="H105" s="9">
        <v>-2.4</v>
      </c>
      <c r="J105" s="9">
        <v>3.3</v>
      </c>
      <c r="L105" s="9">
        <v>14.7</v>
      </c>
      <c r="N105" s="9">
        <v>0</v>
      </c>
      <c r="P105" s="9">
        <v>0</v>
      </c>
      <c r="R105" s="9">
        <v>0</v>
      </c>
      <c r="S105" s="9" t="s">
        <v>28</v>
      </c>
      <c r="T105" s="9">
        <v>0</v>
      </c>
      <c r="U105" s="9" t="s">
        <v>28</v>
      </c>
      <c r="V105" s="9">
        <v>0</v>
      </c>
      <c r="Z105" s="9" t="s">
        <v>67</v>
      </c>
    </row>
    <row r="106" spans="1:27" s="9" customFormat="1" x14ac:dyDescent="0.25">
      <c r="A106" s="10">
        <v>40988</v>
      </c>
      <c r="B106" s="9">
        <v>2012</v>
      </c>
      <c r="C106" s="9">
        <v>3</v>
      </c>
      <c r="D106" s="9">
        <v>20</v>
      </c>
      <c r="F106" s="9">
        <v>7.6</v>
      </c>
      <c r="H106" s="9">
        <v>-1.6</v>
      </c>
      <c r="J106" s="9">
        <v>3</v>
      </c>
      <c r="L106" s="9">
        <v>15</v>
      </c>
      <c r="N106" s="9">
        <v>0</v>
      </c>
      <c r="P106" s="9">
        <v>1.6</v>
      </c>
      <c r="R106" s="9">
        <v>0</v>
      </c>
      <c r="S106" s="9" t="s">
        <v>28</v>
      </c>
      <c r="T106" s="9">
        <v>1.6</v>
      </c>
      <c r="V106" s="9">
        <v>0</v>
      </c>
      <c r="X106" s="9">
        <v>18</v>
      </c>
      <c r="Z106" s="9">
        <v>69</v>
      </c>
    </row>
    <row r="107" spans="1:27" s="9" customFormat="1" x14ac:dyDescent="0.25">
      <c r="A107" s="10">
        <v>40989</v>
      </c>
      <c r="B107" s="9">
        <v>2012</v>
      </c>
      <c r="C107" s="9">
        <v>3</v>
      </c>
      <c r="D107" s="9">
        <v>21</v>
      </c>
      <c r="F107" s="9">
        <v>10.199999999999999</v>
      </c>
      <c r="H107" s="9">
        <v>-1.9</v>
      </c>
      <c r="J107" s="9">
        <v>4.2</v>
      </c>
      <c r="L107" s="9">
        <v>13.8</v>
      </c>
      <c r="N107" s="9">
        <v>0</v>
      </c>
      <c r="P107" s="9">
        <v>0</v>
      </c>
      <c r="R107" s="9">
        <v>0</v>
      </c>
      <c r="T107" s="9">
        <v>0</v>
      </c>
      <c r="V107" s="9">
        <v>0</v>
      </c>
      <c r="Z107" s="9" t="s">
        <v>67</v>
      </c>
    </row>
    <row r="108" spans="1:27" s="9" customFormat="1" x14ac:dyDescent="0.25">
      <c r="A108" s="10">
        <v>40990</v>
      </c>
      <c r="B108" s="9">
        <v>2012</v>
      </c>
      <c r="C108" s="9">
        <v>3</v>
      </c>
      <c r="D108" s="9">
        <v>22</v>
      </c>
      <c r="F108" s="9">
        <v>10.1</v>
      </c>
      <c r="H108" s="9">
        <v>-0.3</v>
      </c>
      <c r="J108" s="9">
        <v>4.9000000000000004</v>
      </c>
      <c r="L108" s="9">
        <v>13.1</v>
      </c>
      <c r="N108" s="9">
        <v>0</v>
      </c>
      <c r="P108" s="9">
        <v>0</v>
      </c>
      <c r="R108" s="9">
        <v>0.8</v>
      </c>
      <c r="T108" s="9">
        <v>0.8</v>
      </c>
      <c r="V108" s="9">
        <v>0</v>
      </c>
      <c r="Z108" s="9" t="s">
        <v>67</v>
      </c>
    </row>
    <row r="109" spans="1:27" s="9" customFormat="1" x14ac:dyDescent="0.25">
      <c r="A109" s="10">
        <v>40991</v>
      </c>
      <c r="B109" s="9">
        <v>2012</v>
      </c>
      <c r="C109" s="9">
        <v>3</v>
      </c>
      <c r="D109" s="9">
        <v>23</v>
      </c>
      <c r="F109" s="9">
        <v>10.5</v>
      </c>
      <c r="H109" s="9">
        <v>-3.7</v>
      </c>
      <c r="J109" s="9">
        <v>3.4</v>
      </c>
      <c r="L109" s="9">
        <v>14.6</v>
      </c>
      <c r="N109" s="9">
        <v>0</v>
      </c>
      <c r="P109" s="9">
        <v>0</v>
      </c>
      <c r="R109" s="9">
        <v>0</v>
      </c>
      <c r="T109" s="9">
        <v>0</v>
      </c>
      <c r="V109" s="9">
        <v>0</v>
      </c>
      <c r="Z109" s="9" t="s">
        <v>67</v>
      </c>
    </row>
    <row r="110" spans="1:27" s="9" customFormat="1" x14ac:dyDescent="0.25">
      <c r="A110" s="10">
        <v>40992</v>
      </c>
      <c r="B110" s="9">
        <v>2012</v>
      </c>
      <c r="C110" s="9">
        <v>3</v>
      </c>
      <c r="D110" s="9">
        <v>24</v>
      </c>
      <c r="F110" s="9">
        <v>9.3000000000000007</v>
      </c>
      <c r="H110" s="9">
        <v>-5.0999999999999996</v>
      </c>
      <c r="J110" s="9">
        <v>2.1</v>
      </c>
      <c r="L110" s="9">
        <v>15.9</v>
      </c>
      <c r="N110" s="9">
        <v>0</v>
      </c>
      <c r="P110" s="9">
        <v>0</v>
      </c>
      <c r="R110" s="9">
        <v>0</v>
      </c>
      <c r="T110" s="9">
        <v>0</v>
      </c>
      <c r="V110" s="9">
        <v>0</v>
      </c>
      <c r="Z110" s="9" t="s">
        <v>67</v>
      </c>
    </row>
    <row r="111" spans="1:27" s="9" customFormat="1" x14ac:dyDescent="0.25">
      <c r="A111" s="10">
        <v>40993</v>
      </c>
      <c r="B111" s="9">
        <v>2012</v>
      </c>
      <c r="C111" s="9">
        <v>3</v>
      </c>
      <c r="D111" s="9">
        <v>25</v>
      </c>
      <c r="F111" s="9">
        <v>8.6999999999999993</v>
      </c>
      <c r="H111" s="9">
        <v>-4.0999999999999996</v>
      </c>
      <c r="J111" s="9">
        <v>2.2999999999999998</v>
      </c>
      <c r="L111" s="9">
        <v>15.7</v>
      </c>
      <c r="N111" s="9">
        <v>0</v>
      </c>
      <c r="P111" s="9">
        <v>0</v>
      </c>
      <c r="R111" s="9">
        <v>0</v>
      </c>
      <c r="T111" s="9">
        <v>0</v>
      </c>
      <c r="V111" s="9">
        <v>0</v>
      </c>
      <c r="Z111" s="9" t="s">
        <v>67</v>
      </c>
    </row>
    <row r="112" spans="1:27" s="9" customFormat="1" x14ac:dyDescent="0.25">
      <c r="A112" s="10">
        <v>40994</v>
      </c>
      <c r="B112" s="9">
        <v>2012</v>
      </c>
      <c r="C112" s="9">
        <v>3</v>
      </c>
      <c r="D112" s="9">
        <v>26</v>
      </c>
      <c r="F112" s="9">
        <v>9.6</v>
      </c>
      <c r="H112" s="9">
        <v>0.7</v>
      </c>
      <c r="J112" s="9">
        <v>5.2</v>
      </c>
      <c r="L112" s="9">
        <v>12.8</v>
      </c>
      <c r="N112" s="9">
        <v>0</v>
      </c>
      <c r="P112" s="9">
        <v>0.8</v>
      </c>
      <c r="R112" s="9">
        <v>0</v>
      </c>
      <c r="T112" s="9">
        <v>0.8</v>
      </c>
      <c r="V112" s="9">
        <v>0</v>
      </c>
      <c r="X112" s="9">
        <v>17</v>
      </c>
      <c r="Y112" s="9" t="s">
        <v>16</v>
      </c>
      <c r="Z112" s="9">
        <v>44</v>
      </c>
      <c r="AA112" s="9" t="s">
        <v>16</v>
      </c>
    </row>
    <row r="113" spans="1:27" s="9" customFormat="1" x14ac:dyDescent="0.25">
      <c r="A113" s="10">
        <v>40995</v>
      </c>
      <c r="B113" s="9">
        <v>2012</v>
      </c>
      <c r="C113" s="9">
        <v>3</v>
      </c>
      <c r="D113" s="9">
        <v>27</v>
      </c>
      <c r="F113" s="9">
        <v>10.9</v>
      </c>
      <c r="H113" s="9">
        <v>3.7</v>
      </c>
      <c r="J113" s="9">
        <v>7.3</v>
      </c>
      <c r="L113" s="9">
        <v>10.7</v>
      </c>
      <c r="N113" s="9">
        <v>0</v>
      </c>
      <c r="P113" s="9">
        <v>0.6</v>
      </c>
      <c r="R113" s="9">
        <v>0</v>
      </c>
      <c r="T113" s="9">
        <v>0.6</v>
      </c>
      <c r="V113" s="9">
        <v>0</v>
      </c>
      <c r="X113" s="9">
        <v>16</v>
      </c>
      <c r="Y113" s="9" t="s">
        <v>16</v>
      </c>
      <c r="Z113" s="9">
        <v>41</v>
      </c>
      <c r="AA113" s="9" t="s">
        <v>16</v>
      </c>
    </row>
    <row r="114" spans="1:27" s="9" customFormat="1" x14ac:dyDescent="0.25">
      <c r="A114" s="10">
        <v>40996</v>
      </c>
      <c r="B114" s="9">
        <v>2012</v>
      </c>
      <c r="C114" s="9">
        <v>3</v>
      </c>
      <c r="D114" s="9">
        <v>28</v>
      </c>
      <c r="F114" s="9">
        <v>11.8</v>
      </c>
      <c r="H114" s="9">
        <v>5</v>
      </c>
      <c r="J114" s="9">
        <v>8.4</v>
      </c>
      <c r="L114" s="9">
        <v>9.6</v>
      </c>
      <c r="N114" s="9">
        <v>0</v>
      </c>
      <c r="P114" s="9">
        <v>9.4</v>
      </c>
      <c r="R114" s="9">
        <v>0</v>
      </c>
      <c r="T114" s="9">
        <v>9.4</v>
      </c>
      <c r="V114" s="9">
        <v>0</v>
      </c>
      <c r="X114" s="9">
        <v>19</v>
      </c>
      <c r="Z114" s="9">
        <v>61</v>
      </c>
    </row>
    <row r="115" spans="1:27" s="9" customFormat="1" x14ac:dyDescent="0.25">
      <c r="A115" s="10">
        <v>40997</v>
      </c>
      <c r="B115" s="9">
        <v>2012</v>
      </c>
      <c r="C115" s="9">
        <v>3</v>
      </c>
      <c r="D115" s="9">
        <v>29</v>
      </c>
      <c r="F115" s="9">
        <v>10.4</v>
      </c>
      <c r="H115" s="9">
        <v>6.3</v>
      </c>
      <c r="J115" s="9">
        <v>8.4</v>
      </c>
      <c r="L115" s="9">
        <v>9.6</v>
      </c>
      <c r="N115" s="9">
        <v>0</v>
      </c>
      <c r="P115" s="9">
        <v>0.2</v>
      </c>
      <c r="R115" s="9">
        <v>0</v>
      </c>
      <c r="T115" s="9">
        <v>0.2</v>
      </c>
      <c r="V115" s="9">
        <v>0</v>
      </c>
      <c r="X115" s="9">
        <v>18</v>
      </c>
      <c r="Z115" s="9">
        <v>74</v>
      </c>
    </row>
    <row r="116" spans="1:27" s="9" customFormat="1" x14ac:dyDescent="0.25">
      <c r="A116" s="10">
        <v>40998</v>
      </c>
      <c r="B116" s="9">
        <v>2012</v>
      </c>
      <c r="C116" s="9">
        <v>3</v>
      </c>
      <c r="D116" s="9">
        <v>30</v>
      </c>
      <c r="F116" s="9">
        <v>13.7</v>
      </c>
      <c r="H116" s="9">
        <v>4.4000000000000004</v>
      </c>
      <c r="J116" s="9">
        <v>9.1</v>
      </c>
      <c r="L116" s="9">
        <v>8.9</v>
      </c>
      <c r="N116" s="9">
        <v>0</v>
      </c>
      <c r="P116" s="9">
        <v>5.6</v>
      </c>
      <c r="R116" s="9">
        <v>0</v>
      </c>
      <c r="T116" s="9">
        <v>5.6</v>
      </c>
      <c r="V116" s="9">
        <v>0</v>
      </c>
      <c r="X116" s="9">
        <v>19</v>
      </c>
      <c r="Z116" s="9">
        <v>50</v>
      </c>
    </row>
    <row r="117" spans="1:27" s="9" customFormat="1" x14ac:dyDescent="0.25">
      <c r="A117" s="10">
        <v>40999</v>
      </c>
      <c r="B117" s="9">
        <v>2012</v>
      </c>
      <c r="C117" s="9">
        <v>3</v>
      </c>
      <c r="D117" s="9">
        <v>31</v>
      </c>
      <c r="F117" s="9">
        <v>6.5</v>
      </c>
      <c r="H117" s="9">
        <v>-0.4</v>
      </c>
      <c r="J117" s="9">
        <v>3.1</v>
      </c>
      <c r="L117" s="9">
        <v>14.9</v>
      </c>
      <c r="N117" s="9">
        <v>0</v>
      </c>
      <c r="P117" s="9">
        <v>1.8</v>
      </c>
      <c r="R117" s="9">
        <v>2</v>
      </c>
      <c r="T117" s="9">
        <v>3.8</v>
      </c>
      <c r="V117" s="9">
        <v>0</v>
      </c>
      <c r="Z117" s="9" t="s">
        <v>67</v>
      </c>
    </row>
    <row r="118" spans="1:27" s="9" customFormat="1" x14ac:dyDescent="0.25">
      <c r="A118" s="10">
        <v>41000</v>
      </c>
      <c r="B118" s="9">
        <v>2012</v>
      </c>
      <c r="C118" s="9">
        <v>4</v>
      </c>
      <c r="D118" s="9">
        <v>1</v>
      </c>
      <c r="F118" s="9">
        <v>11.7</v>
      </c>
      <c r="H118" s="9">
        <v>0.8</v>
      </c>
      <c r="J118" s="9">
        <v>6.3</v>
      </c>
      <c r="L118" s="9">
        <v>11.7</v>
      </c>
      <c r="N118" s="9">
        <v>0</v>
      </c>
      <c r="P118" s="9">
        <v>1.6</v>
      </c>
      <c r="R118" s="9">
        <v>0</v>
      </c>
      <c r="S118" s="9" t="s">
        <v>28</v>
      </c>
      <c r="T118" s="9">
        <v>1.6</v>
      </c>
      <c r="V118" s="9">
        <v>0</v>
      </c>
      <c r="X118" s="9">
        <v>24</v>
      </c>
      <c r="Z118" s="9">
        <v>43</v>
      </c>
    </row>
    <row r="119" spans="1:27" s="9" customFormat="1" x14ac:dyDescent="0.25">
      <c r="A119" s="10">
        <v>41001</v>
      </c>
      <c r="B119" s="9">
        <v>2012</v>
      </c>
      <c r="C119" s="9">
        <v>4</v>
      </c>
      <c r="D119" s="9">
        <v>2</v>
      </c>
      <c r="F119" s="9">
        <v>11.9</v>
      </c>
      <c r="H119" s="9">
        <v>-2.4</v>
      </c>
      <c r="J119" s="9">
        <v>4.8</v>
      </c>
      <c r="L119" s="9">
        <v>13.2</v>
      </c>
      <c r="N119" s="9">
        <v>0</v>
      </c>
      <c r="P119" s="9">
        <v>0</v>
      </c>
      <c r="R119" s="9">
        <v>0</v>
      </c>
      <c r="T119" s="9">
        <v>0</v>
      </c>
      <c r="V119" s="9">
        <v>0</v>
      </c>
      <c r="X119" s="9">
        <v>18</v>
      </c>
      <c r="Y119" s="9" t="s">
        <v>16</v>
      </c>
      <c r="Z119" s="9">
        <v>72</v>
      </c>
      <c r="AA119" s="9" t="s">
        <v>16</v>
      </c>
    </row>
    <row r="120" spans="1:27" s="9" customFormat="1" x14ac:dyDescent="0.25">
      <c r="A120" s="10">
        <v>41002</v>
      </c>
      <c r="B120" s="9">
        <v>2012</v>
      </c>
      <c r="C120" s="9">
        <v>4</v>
      </c>
      <c r="D120" s="9">
        <v>3</v>
      </c>
      <c r="F120" s="9">
        <v>14.5</v>
      </c>
      <c r="H120" s="9">
        <v>5.9</v>
      </c>
      <c r="J120" s="9">
        <v>10.199999999999999</v>
      </c>
      <c r="L120" s="9">
        <v>7.8</v>
      </c>
      <c r="N120" s="9">
        <v>0</v>
      </c>
      <c r="P120" s="9">
        <v>0</v>
      </c>
      <c r="Q120" s="9" t="s">
        <v>28</v>
      </c>
      <c r="R120" s="9">
        <v>0</v>
      </c>
      <c r="T120" s="9">
        <v>0</v>
      </c>
      <c r="U120" s="9" t="s">
        <v>28</v>
      </c>
      <c r="V120" s="9">
        <v>0</v>
      </c>
      <c r="X120" s="9">
        <v>17</v>
      </c>
      <c r="Z120" s="9">
        <v>65</v>
      </c>
    </row>
    <row r="121" spans="1:27" s="9" customFormat="1" x14ac:dyDescent="0.25">
      <c r="A121" s="10">
        <v>41003</v>
      </c>
      <c r="B121" s="9">
        <v>2012</v>
      </c>
      <c r="C121" s="9">
        <v>4</v>
      </c>
      <c r="D121" s="9">
        <v>4</v>
      </c>
      <c r="F121" s="9">
        <v>11.4</v>
      </c>
      <c r="H121" s="9">
        <v>2.1</v>
      </c>
      <c r="J121" s="9">
        <v>6.8</v>
      </c>
      <c r="L121" s="9">
        <v>11.2</v>
      </c>
      <c r="N121" s="9">
        <v>0</v>
      </c>
      <c r="P121" s="9">
        <v>0</v>
      </c>
      <c r="Q121" s="9" t="s">
        <v>28</v>
      </c>
      <c r="R121" s="9">
        <v>0</v>
      </c>
      <c r="T121" s="9">
        <v>0</v>
      </c>
      <c r="U121" s="9" t="s">
        <v>28</v>
      </c>
      <c r="V121" s="9">
        <v>0</v>
      </c>
      <c r="Z121" s="9" t="s">
        <v>67</v>
      </c>
    </row>
    <row r="122" spans="1:27" s="9" customFormat="1" x14ac:dyDescent="0.25">
      <c r="A122" s="10">
        <v>41004</v>
      </c>
      <c r="B122" s="9">
        <v>2012</v>
      </c>
      <c r="C122" s="9">
        <v>4</v>
      </c>
      <c r="D122" s="9">
        <v>5</v>
      </c>
      <c r="F122" s="9">
        <v>11.4</v>
      </c>
      <c r="H122" s="9">
        <v>-2.5</v>
      </c>
      <c r="J122" s="9">
        <v>4.5</v>
      </c>
      <c r="L122" s="9">
        <v>13.5</v>
      </c>
      <c r="N122" s="9">
        <v>0</v>
      </c>
      <c r="P122" s="9">
        <v>0</v>
      </c>
      <c r="R122" s="9">
        <v>0</v>
      </c>
      <c r="T122" s="9">
        <v>0</v>
      </c>
      <c r="V122" s="9">
        <v>0</v>
      </c>
      <c r="Z122" s="9" t="s">
        <v>67</v>
      </c>
    </row>
    <row r="123" spans="1:27" s="9" customFormat="1" x14ac:dyDescent="0.25">
      <c r="A123" s="10">
        <v>41005</v>
      </c>
      <c r="B123" s="9">
        <v>2012</v>
      </c>
      <c r="C123" s="9">
        <v>4</v>
      </c>
      <c r="D123" s="9">
        <v>6</v>
      </c>
      <c r="F123" s="9">
        <v>11.9</v>
      </c>
      <c r="H123" s="9">
        <v>-3.1</v>
      </c>
      <c r="J123" s="9">
        <v>4.4000000000000004</v>
      </c>
      <c r="L123" s="9">
        <v>13.6</v>
      </c>
      <c r="N123" s="9">
        <v>0</v>
      </c>
      <c r="P123" s="9">
        <v>0</v>
      </c>
      <c r="R123" s="9">
        <v>0</v>
      </c>
      <c r="T123" s="9">
        <v>0</v>
      </c>
      <c r="V123" s="9">
        <v>0</v>
      </c>
      <c r="Z123" s="9" t="s">
        <v>67</v>
      </c>
    </row>
    <row r="124" spans="1:27" s="9" customFormat="1" x14ac:dyDescent="0.25">
      <c r="A124" s="10">
        <v>41006</v>
      </c>
      <c r="B124" s="9">
        <v>2012</v>
      </c>
      <c r="C124" s="9">
        <v>4</v>
      </c>
      <c r="D124" s="9">
        <v>7</v>
      </c>
      <c r="F124" s="9">
        <v>13.5</v>
      </c>
      <c r="H124" s="9">
        <v>-2.9</v>
      </c>
      <c r="J124" s="9">
        <v>5.3</v>
      </c>
      <c r="L124" s="9">
        <v>12.7</v>
      </c>
      <c r="N124" s="9">
        <v>0</v>
      </c>
      <c r="P124" s="9">
        <v>0</v>
      </c>
      <c r="R124" s="9">
        <v>0</v>
      </c>
      <c r="T124" s="9">
        <v>0</v>
      </c>
      <c r="V124" s="9">
        <v>0</v>
      </c>
      <c r="Z124" s="9" t="s">
        <v>67</v>
      </c>
    </row>
    <row r="125" spans="1:27" s="9" customFormat="1" x14ac:dyDescent="0.25">
      <c r="A125" s="10">
        <v>41007</v>
      </c>
      <c r="B125" s="9">
        <v>2012</v>
      </c>
      <c r="C125" s="9">
        <v>4</v>
      </c>
      <c r="D125" s="9">
        <v>8</v>
      </c>
      <c r="F125" s="9">
        <v>13.4</v>
      </c>
      <c r="H125" s="9">
        <v>-2.2999999999999998</v>
      </c>
      <c r="J125" s="9">
        <v>5.6</v>
      </c>
      <c r="L125" s="9">
        <v>12.4</v>
      </c>
      <c r="N125" s="9">
        <v>0</v>
      </c>
      <c r="P125" s="9">
        <v>0</v>
      </c>
      <c r="R125" s="9">
        <v>0</v>
      </c>
      <c r="T125" s="9">
        <v>0</v>
      </c>
      <c r="V125" s="9">
        <v>0</v>
      </c>
      <c r="Z125" s="9" t="s">
        <v>67</v>
      </c>
    </row>
    <row r="126" spans="1:27" s="9" customFormat="1" x14ac:dyDescent="0.25">
      <c r="A126" s="10">
        <v>41008</v>
      </c>
      <c r="B126" s="9">
        <v>2012</v>
      </c>
      <c r="C126" s="9">
        <v>4</v>
      </c>
      <c r="D126" s="9">
        <v>9</v>
      </c>
      <c r="F126" s="9">
        <v>15.8</v>
      </c>
      <c r="H126" s="9">
        <v>3.3</v>
      </c>
      <c r="J126" s="9">
        <v>9.6</v>
      </c>
      <c r="L126" s="9">
        <v>8.4</v>
      </c>
      <c r="N126" s="9">
        <v>0</v>
      </c>
      <c r="P126" s="9">
        <v>0</v>
      </c>
      <c r="R126" s="9">
        <v>0</v>
      </c>
      <c r="T126" s="9">
        <v>0</v>
      </c>
      <c r="V126" s="9">
        <v>0</v>
      </c>
      <c r="Z126" s="9" t="s">
        <v>67</v>
      </c>
    </row>
    <row r="127" spans="1:27" s="9" customFormat="1" x14ac:dyDescent="0.25">
      <c r="A127" s="10">
        <v>41009</v>
      </c>
      <c r="B127" s="9">
        <v>2012</v>
      </c>
      <c r="C127" s="9">
        <v>4</v>
      </c>
      <c r="D127" s="9">
        <v>10</v>
      </c>
      <c r="F127" s="9">
        <v>16.100000000000001</v>
      </c>
      <c r="H127" s="9">
        <v>3</v>
      </c>
      <c r="J127" s="9">
        <v>9.6</v>
      </c>
      <c r="L127" s="9">
        <v>8.4</v>
      </c>
      <c r="N127" s="9">
        <v>0</v>
      </c>
      <c r="P127" s="9">
        <v>0</v>
      </c>
      <c r="R127" s="9">
        <v>0</v>
      </c>
      <c r="T127" s="9">
        <v>0</v>
      </c>
      <c r="V127" s="9">
        <v>0</v>
      </c>
      <c r="Z127" s="9" t="s">
        <v>67</v>
      </c>
    </row>
    <row r="128" spans="1:27" s="9" customFormat="1" x14ac:dyDescent="0.25">
      <c r="A128" s="10">
        <v>41010</v>
      </c>
      <c r="B128" s="9">
        <v>2012</v>
      </c>
      <c r="C128" s="9">
        <v>4</v>
      </c>
      <c r="D128" s="9">
        <v>11</v>
      </c>
      <c r="F128" s="9">
        <v>17.7</v>
      </c>
      <c r="H128" s="9">
        <v>5.8</v>
      </c>
      <c r="J128" s="9">
        <v>11.8</v>
      </c>
      <c r="L128" s="9">
        <v>6.2</v>
      </c>
      <c r="N128" s="9">
        <v>0</v>
      </c>
      <c r="P128" s="9">
        <v>0</v>
      </c>
      <c r="R128" s="9">
        <v>0</v>
      </c>
      <c r="T128" s="9">
        <v>0</v>
      </c>
      <c r="V128" s="9">
        <v>0</v>
      </c>
      <c r="Z128" s="9" t="s">
        <v>67</v>
      </c>
    </row>
    <row r="129" spans="1:27" s="9" customFormat="1" x14ac:dyDescent="0.25">
      <c r="A129" s="10">
        <v>41011</v>
      </c>
      <c r="B129" s="9">
        <v>2012</v>
      </c>
      <c r="C129" s="9">
        <v>4</v>
      </c>
      <c r="D129" s="9">
        <v>12</v>
      </c>
      <c r="F129" s="9">
        <v>14.9</v>
      </c>
      <c r="H129" s="9">
        <v>5.9</v>
      </c>
      <c r="J129" s="9">
        <v>10.4</v>
      </c>
      <c r="L129" s="9">
        <v>7.6</v>
      </c>
      <c r="N129" s="9">
        <v>0</v>
      </c>
      <c r="P129" s="9">
        <v>4</v>
      </c>
      <c r="R129" s="9">
        <v>0</v>
      </c>
      <c r="T129" s="9">
        <v>4</v>
      </c>
      <c r="V129" s="9">
        <v>0</v>
      </c>
      <c r="X129" s="9">
        <v>22</v>
      </c>
      <c r="Y129" s="9" t="s">
        <v>16</v>
      </c>
      <c r="Z129" s="9">
        <v>43</v>
      </c>
      <c r="AA129" s="9" t="s">
        <v>16</v>
      </c>
    </row>
    <row r="130" spans="1:27" s="9" customFormat="1" x14ac:dyDescent="0.25">
      <c r="A130" s="10">
        <v>41012</v>
      </c>
      <c r="B130" s="9">
        <v>2012</v>
      </c>
      <c r="C130" s="9">
        <v>4</v>
      </c>
      <c r="D130" s="9">
        <v>13</v>
      </c>
      <c r="F130" s="9">
        <v>14.9</v>
      </c>
      <c r="H130" s="9">
        <v>0.9</v>
      </c>
      <c r="J130" s="9">
        <v>7.9</v>
      </c>
      <c r="L130" s="9">
        <v>10.1</v>
      </c>
      <c r="N130" s="9">
        <v>0</v>
      </c>
      <c r="P130" s="9">
        <v>0.6</v>
      </c>
      <c r="R130" s="9">
        <v>0</v>
      </c>
      <c r="T130" s="9">
        <v>0.6</v>
      </c>
      <c r="V130" s="9">
        <v>0</v>
      </c>
      <c r="Z130" s="9" t="s">
        <v>67</v>
      </c>
    </row>
    <row r="131" spans="1:27" s="9" customFormat="1" x14ac:dyDescent="0.25">
      <c r="A131" s="10">
        <v>41013</v>
      </c>
      <c r="B131" s="9">
        <v>2012</v>
      </c>
      <c r="C131" s="9">
        <v>4</v>
      </c>
      <c r="D131" s="9">
        <v>14</v>
      </c>
      <c r="F131" s="9">
        <v>12.1</v>
      </c>
      <c r="H131" s="9">
        <v>2.2999999999999998</v>
      </c>
      <c r="J131" s="9">
        <v>7.2</v>
      </c>
      <c r="L131" s="9">
        <v>10.8</v>
      </c>
      <c r="N131" s="9">
        <v>0</v>
      </c>
      <c r="P131" s="9">
        <v>7.8</v>
      </c>
      <c r="R131" s="9">
        <v>0</v>
      </c>
      <c r="T131" s="9">
        <v>7.8</v>
      </c>
      <c r="V131" s="9">
        <v>0</v>
      </c>
      <c r="X131" s="9">
        <v>1</v>
      </c>
      <c r="Z131" s="9">
        <v>44</v>
      </c>
    </row>
    <row r="132" spans="1:27" s="9" customFormat="1" x14ac:dyDescent="0.25">
      <c r="A132" s="10">
        <v>41014</v>
      </c>
      <c r="B132" s="9">
        <v>2012</v>
      </c>
      <c r="C132" s="9">
        <v>4</v>
      </c>
      <c r="D132" s="9">
        <v>15</v>
      </c>
      <c r="F132" s="9">
        <v>14.6</v>
      </c>
      <c r="H132" s="9">
        <v>5.5</v>
      </c>
      <c r="J132" s="9">
        <v>10.1</v>
      </c>
      <c r="L132" s="9">
        <v>7.9</v>
      </c>
      <c r="N132" s="9">
        <v>0</v>
      </c>
      <c r="P132" s="9">
        <v>3.4</v>
      </c>
      <c r="R132" s="9">
        <v>0</v>
      </c>
      <c r="T132" s="9">
        <v>3.4</v>
      </c>
      <c r="V132" s="9">
        <v>0</v>
      </c>
      <c r="Z132" s="9" t="s">
        <v>67</v>
      </c>
    </row>
    <row r="133" spans="1:27" s="9" customFormat="1" x14ac:dyDescent="0.25">
      <c r="A133" s="10">
        <v>41015</v>
      </c>
      <c r="B133" s="9">
        <v>2012</v>
      </c>
      <c r="C133" s="9">
        <v>4</v>
      </c>
      <c r="D133" s="9">
        <v>16</v>
      </c>
      <c r="F133" s="9">
        <v>8.8000000000000007</v>
      </c>
      <c r="H133" s="9">
        <v>3.1</v>
      </c>
      <c r="J133" s="9">
        <v>6</v>
      </c>
      <c r="L133" s="9">
        <v>12</v>
      </c>
      <c r="N133" s="9">
        <v>0</v>
      </c>
      <c r="P133" s="9">
        <v>2</v>
      </c>
      <c r="R133" s="9">
        <v>0</v>
      </c>
      <c r="T133" s="9">
        <v>2</v>
      </c>
      <c r="V133" s="9">
        <v>0</v>
      </c>
      <c r="Z133" s="9" t="s">
        <v>67</v>
      </c>
    </row>
    <row r="134" spans="1:27" s="9" customFormat="1" x14ac:dyDescent="0.25">
      <c r="A134" s="10">
        <v>41016</v>
      </c>
      <c r="B134" s="9">
        <v>2012</v>
      </c>
      <c r="C134" s="9">
        <v>4</v>
      </c>
      <c r="D134" s="9">
        <v>17</v>
      </c>
      <c r="F134" s="9">
        <v>14.1</v>
      </c>
      <c r="H134" s="9">
        <v>-0.6</v>
      </c>
      <c r="J134" s="9">
        <v>6.8</v>
      </c>
      <c r="L134" s="9">
        <v>11.2</v>
      </c>
      <c r="N134" s="9">
        <v>0</v>
      </c>
      <c r="P134" s="9">
        <v>0</v>
      </c>
      <c r="R134" s="9">
        <v>0</v>
      </c>
      <c r="T134" s="9">
        <v>0</v>
      </c>
      <c r="V134" s="9">
        <v>0</v>
      </c>
      <c r="X134" s="9">
        <v>17</v>
      </c>
      <c r="Z134" s="9">
        <v>46</v>
      </c>
    </row>
    <row r="135" spans="1:27" s="9" customFormat="1" x14ac:dyDescent="0.25">
      <c r="A135" s="10">
        <v>41017</v>
      </c>
      <c r="B135" s="9">
        <v>2012</v>
      </c>
      <c r="C135" s="9">
        <v>4</v>
      </c>
      <c r="D135" s="9">
        <v>18</v>
      </c>
      <c r="F135" s="9">
        <v>16.100000000000001</v>
      </c>
      <c r="H135" s="9">
        <v>4.5999999999999996</v>
      </c>
      <c r="J135" s="9">
        <v>10.4</v>
      </c>
      <c r="L135" s="9">
        <v>7.6</v>
      </c>
      <c r="N135" s="9">
        <v>0</v>
      </c>
      <c r="P135" s="9">
        <v>1</v>
      </c>
      <c r="R135" s="9">
        <v>0</v>
      </c>
      <c r="T135" s="9">
        <v>1</v>
      </c>
      <c r="V135" s="9">
        <v>0</v>
      </c>
      <c r="X135" s="9">
        <v>30</v>
      </c>
      <c r="Z135" s="9">
        <v>59</v>
      </c>
    </row>
    <row r="136" spans="1:27" s="9" customFormat="1" x14ac:dyDescent="0.25">
      <c r="A136" s="10">
        <v>41018</v>
      </c>
      <c r="B136" s="9">
        <v>2012</v>
      </c>
      <c r="C136" s="9">
        <v>4</v>
      </c>
      <c r="D136" s="9">
        <v>19</v>
      </c>
      <c r="F136" s="9">
        <v>13.5</v>
      </c>
      <c r="H136" s="9">
        <v>-0.6</v>
      </c>
      <c r="J136" s="9">
        <v>6.5</v>
      </c>
      <c r="L136" s="9">
        <v>11.5</v>
      </c>
      <c r="N136" s="9">
        <v>0</v>
      </c>
      <c r="P136" s="9">
        <v>0.2</v>
      </c>
      <c r="R136" s="9">
        <v>0</v>
      </c>
      <c r="T136" s="9">
        <v>0.2</v>
      </c>
      <c r="V136" s="9">
        <v>0</v>
      </c>
      <c r="X136" s="9">
        <v>17</v>
      </c>
      <c r="Z136" s="9">
        <v>67</v>
      </c>
    </row>
    <row r="137" spans="1:27" s="9" customFormat="1" x14ac:dyDescent="0.25">
      <c r="A137" s="10">
        <v>41019</v>
      </c>
      <c r="B137" s="9">
        <v>2012</v>
      </c>
      <c r="C137" s="9">
        <v>4</v>
      </c>
      <c r="D137" s="9">
        <v>20</v>
      </c>
      <c r="F137" s="9">
        <v>17.100000000000001</v>
      </c>
      <c r="H137" s="9">
        <v>5.7</v>
      </c>
      <c r="J137" s="9">
        <v>11.4</v>
      </c>
      <c r="L137" s="9">
        <v>6.6</v>
      </c>
      <c r="N137" s="9">
        <v>0</v>
      </c>
      <c r="P137" s="9">
        <v>0</v>
      </c>
      <c r="Q137" s="9" t="s">
        <v>28</v>
      </c>
      <c r="R137" s="9">
        <v>0</v>
      </c>
      <c r="T137" s="9">
        <v>0</v>
      </c>
      <c r="U137" s="9" t="s">
        <v>28</v>
      </c>
      <c r="V137" s="9">
        <v>0</v>
      </c>
      <c r="X137" s="9">
        <v>17</v>
      </c>
      <c r="Z137" s="9">
        <v>50</v>
      </c>
    </row>
    <row r="138" spans="1:27" s="9" customFormat="1" x14ac:dyDescent="0.25">
      <c r="A138" s="10">
        <v>41020</v>
      </c>
      <c r="B138" s="9">
        <v>2012</v>
      </c>
      <c r="C138" s="9">
        <v>4</v>
      </c>
      <c r="D138" s="9">
        <v>21</v>
      </c>
      <c r="F138" s="9">
        <v>17.5</v>
      </c>
      <c r="H138" s="9">
        <v>1.1000000000000001</v>
      </c>
      <c r="J138" s="9">
        <v>9.3000000000000007</v>
      </c>
      <c r="L138" s="9">
        <v>8.6999999999999993</v>
      </c>
      <c r="N138" s="9">
        <v>0</v>
      </c>
      <c r="P138" s="9">
        <v>0</v>
      </c>
      <c r="R138" s="9">
        <v>0</v>
      </c>
      <c r="T138" s="9">
        <v>0</v>
      </c>
      <c r="V138" s="9">
        <v>0</v>
      </c>
      <c r="Z138" s="9" t="s">
        <v>67</v>
      </c>
    </row>
    <row r="139" spans="1:27" s="9" customFormat="1" x14ac:dyDescent="0.25">
      <c r="A139" s="10">
        <v>41021</v>
      </c>
      <c r="B139" s="9">
        <v>2012</v>
      </c>
      <c r="C139" s="9">
        <v>4</v>
      </c>
      <c r="D139" s="9">
        <v>22</v>
      </c>
      <c r="F139" s="9">
        <v>20.100000000000001</v>
      </c>
      <c r="H139" s="9">
        <v>3.2</v>
      </c>
      <c r="J139" s="9">
        <v>11.7</v>
      </c>
      <c r="L139" s="9">
        <v>6.3</v>
      </c>
      <c r="N139" s="9">
        <v>0</v>
      </c>
      <c r="P139" s="9">
        <v>0</v>
      </c>
      <c r="R139" s="9">
        <v>0</v>
      </c>
      <c r="T139" s="9">
        <v>0</v>
      </c>
      <c r="V139" s="9">
        <v>0</v>
      </c>
      <c r="Z139" s="9" t="s">
        <v>67</v>
      </c>
    </row>
    <row r="140" spans="1:27" s="9" customFormat="1" x14ac:dyDescent="0.25">
      <c r="A140" s="10">
        <v>41022</v>
      </c>
      <c r="B140" s="9">
        <v>2012</v>
      </c>
      <c r="C140" s="9">
        <v>4</v>
      </c>
      <c r="D140" s="9">
        <v>23</v>
      </c>
      <c r="F140" s="9">
        <v>23.1</v>
      </c>
      <c r="H140" s="9">
        <v>6.6</v>
      </c>
      <c r="J140" s="9">
        <v>14.9</v>
      </c>
      <c r="L140" s="9">
        <v>3.1</v>
      </c>
      <c r="N140" s="9">
        <v>0</v>
      </c>
      <c r="P140" s="9">
        <v>0</v>
      </c>
      <c r="R140" s="9">
        <v>0</v>
      </c>
      <c r="T140" s="9">
        <v>0</v>
      </c>
      <c r="V140" s="9">
        <v>0</v>
      </c>
      <c r="Z140" s="9" t="s">
        <v>67</v>
      </c>
    </row>
    <row r="141" spans="1:27" s="9" customFormat="1" x14ac:dyDescent="0.25">
      <c r="A141" s="10">
        <v>41023</v>
      </c>
      <c r="B141" s="9">
        <v>2012</v>
      </c>
      <c r="C141" s="9">
        <v>4</v>
      </c>
      <c r="D141" s="9">
        <v>24</v>
      </c>
      <c r="F141" s="9">
        <v>22.2</v>
      </c>
      <c r="H141" s="9">
        <v>9.3000000000000007</v>
      </c>
      <c r="J141" s="9">
        <v>15.8</v>
      </c>
      <c r="L141" s="9">
        <v>2.2000000000000002</v>
      </c>
      <c r="N141" s="9">
        <v>0</v>
      </c>
      <c r="P141" s="9">
        <v>0</v>
      </c>
      <c r="R141" s="9">
        <v>0</v>
      </c>
      <c r="T141" s="9">
        <v>0</v>
      </c>
      <c r="V141" s="9">
        <v>0</v>
      </c>
      <c r="Z141" s="9" t="s">
        <v>67</v>
      </c>
    </row>
    <row r="142" spans="1:27" s="9" customFormat="1" x14ac:dyDescent="0.25">
      <c r="A142" s="10">
        <v>41024</v>
      </c>
      <c r="B142" s="9">
        <v>2012</v>
      </c>
      <c r="C142" s="9">
        <v>4</v>
      </c>
      <c r="D142" s="9">
        <v>25</v>
      </c>
      <c r="F142" s="9">
        <v>21.1</v>
      </c>
      <c r="H142" s="9">
        <v>9.3000000000000007</v>
      </c>
      <c r="J142" s="9">
        <v>15.2</v>
      </c>
      <c r="L142" s="9">
        <v>2.8</v>
      </c>
      <c r="N142" s="9">
        <v>0</v>
      </c>
      <c r="P142" s="9">
        <v>3.4</v>
      </c>
      <c r="R142" s="9">
        <v>0</v>
      </c>
      <c r="T142" s="9">
        <v>3.4</v>
      </c>
      <c r="V142" s="9">
        <v>0</v>
      </c>
      <c r="X142" s="9">
        <v>18</v>
      </c>
      <c r="Z142" s="9">
        <v>59</v>
      </c>
    </row>
    <row r="143" spans="1:27" s="9" customFormat="1" x14ac:dyDescent="0.25">
      <c r="A143" s="10">
        <v>41025</v>
      </c>
      <c r="B143" s="9">
        <v>2012</v>
      </c>
      <c r="C143" s="9">
        <v>4</v>
      </c>
      <c r="D143" s="9">
        <v>26</v>
      </c>
      <c r="F143" s="9">
        <v>12.9</v>
      </c>
      <c r="H143" s="9">
        <v>4</v>
      </c>
      <c r="J143" s="9">
        <v>8.5</v>
      </c>
      <c r="L143" s="9">
        <v>9.5</v>
      </c>
      <c r="N143" s="9">
        <v>0</v>
      </c>
      <c r="P143" s="9">
        <v>36.4</v>
      </c>
      <c r="R143" s="9">
        <v>0</v>
      </c>
      <c r="T143" s="9">
        <v>36.4</v>
      </c>
      <c r="V143" s="9">
        <v>0</v>
      </c>
      <c r="Z143" s="9" t="s">
        <v>67</v>
      </c>
    </row>
    <row r="144" spans="1:27" s="9" customFormat="1" x14ac:dyDescent="0.25">
      <c r="A144" s="10">
        <v>41026</v>
      </c>
      <c r="B144" s="9">
        <v>2012</v>
      </c>
      <c r="C144" s="9">
        <v>4</v>
      </c>
      <c r="D144" s="9">
        <v>27</v>
      </c>
      <c r="F144" s="9">
        <v>16</v>
      </c>
      <c r="H144" s="9">
        <v>-0.3</v>
      </c>
      <c r="J144" s="9">
        <v>7.9</v>
      </c>
      <c r="L144" s="9">
        <v>10.1</v>
      </c>
      <c r="N144" s="9">
        <v>0</v>
      </c>
      <c r="P144" s="9">
        <v>0</v>
      </c>
      <c r="R144" s="9">
        <v>0</v>
      </c>
      <c r="T144" s="9">
        <v>0</v>
      </c>
      <c r="V144" s="9">
        <v>0</v>
      </c>
      <c r="Z144" s="9" t="s">
        <v>67</v>
      </c>
    </row>
    <row r="145" spans="1:26" s="9" customFormat="1" x14ac:dyDescent="0.25">
      <c r="A145" s="10">
        <v>41027</v>
      </c>
      <c r="B145" s="9">
        <v>2012</v>
      </c>
      <c r="C145" s="9">
        <v>4</v>
      </c>
      <c r="D145" s="9">
        <v>28</v>
      </c>
      <c r="F145" s="9">
        <v>18.5</v>
      </c>
      <c r="H145" s="9">
        <v>-0.1</v>
      </c>
      <c r="J145" s="9">
        <v>9.1999999999999993</v>
      </c>
      <c r="L145" s="9">
        <v>8.8000000000000007</v>
      </c>
      <c r="N145" s="9">
        <v>0</v>
      </c>
      <c r="P145" s="9">
        <v>0</v>
      </c>
      <c r="R145" s="9">
        <v>0</v>
      </c>
      <c r="T145" s="9">
        <v>0</v>
      </c>
      <c r="V145" s="9">
        <v>0</v>
      </c>
      <c r="Z145" s="9" t="s">
        <v>67</v>
      </c>
    </row>
    <row r="146" spans="1:26" s="9" customFormat="1" x14ac:dyDescent="0.25">
      <c r="A146" s="10">
        <v>41028</v>
      </c>
      <c r="B146" s="9">
        <v>2012</v>
      </c>
      <c r="C146" s="9">
        <v>4</v>
      </c>
      <c r="D146" s="9">
        <v>29</v>
      </c>
      <c r="F146" s="9">
        <v>20.399999999999999</v>
      </c>
      <c r="H146" s="9">
        <v>3</v>
      </c>
      <c r="J146" s="9">
        <v>11.7</v>
      </c>
      <c r="L146" s="9">
        <v>6.3</v>
      </c>
      <c r="N146" s="9">
        <v>0</v>
      </c>
      <c r="P146" s="9">
        <v>0</v>
      </c>
      <c r="R146" s="9">
        <v>0</v>
      </c>
      <c r="T146" s="9">
        <v>0</v>
      </c>
      <c r="V146" s="9">
        <v>0</v>
      </c>
      <c r="Z146" s="9" t="s">
        <v>67</v>
      </c>
    </row>
    <row r="147" spans="1:26" s="9" customFormat="1" x14ac:dyDescent="0.25">
      <c r="A147" s="10">
        <v>41029</v>
      </c>
      <c r="B147" s="9">
        <v>2012</v>
      </c>
      <c r="C147" s="9">
        <v>4</v>
      </c>
      <c r="D147" s="9">
        <v>30</v>
      </c>
      <c r="F147" s="9">
        <v>14.6</v>
      </c>
      <c r="H147" s="9">
        <v>8.6999999999999993</v>
      </c>
      <c r="J147" s="9">
        <v>11.7</v>
      </c>
      <c r="L147" s="9">
        <v>6.3</v>
      </c>
      <c r="N147" s="9">
        <v>0</v>
      </c>
      <c r="P147" s="9">
        <v>10.199999999999999</v>
      </c>
      <c r="R147" s="9">
        <v>0</v>
      </c>
      <c r="T147" s="9">
        <v>10.199999999999999</v>
      </c>
      <c r="V147" s="9">
        <v>0</v>
      </c>
      <c r="X147" s="9">
        <v>26</v>
      </c>
      <c r="Z147" s="9">
        <v>52</v>
      </c>
    </row>
    <row r="148" spans="1:26" s="9" customFormat="1" x14ac:dyDescent="0.25">
      <c r="A148" s="10">
        <v>41030</v>
      </c>
      <c r="B148" s="9">
        <v>2012</v>
      </c>
      <c r="C148" s="9">
        <v>5</v>
      </c>
      <c r="D148" s="9">
        <v>1</v>
      </c>
      <c r="F148" s="9">
        <v>15.6</v>
      </c>
      <c r="H148" s="9">
        <v>6.9</v>
      </c>
      <c r="J148" s="9">
        <v>11.3</v>
      </c>
      <c r="L148" s="9">
        <v>6.7</v>
      </c>
      <c r="N148" s="9">
        <v>0</v>
      </c>
      <c r="P148" s="9">
        <v>1.2</v>
      </c>
      <c r="R148" s="9">
        <v>0</v>
      </c>
      <c r="T148" s="9">
        <v>1.2</v>
      </c>
      <c r="V148" s="9">
        <v>0</v>
      </c>
      <c r="Z148" s="9" t="s">
        <v>67</v>
      </c>
    </row>
    <row r="149" spans="1:26" s="9" customFormat="1" x14ac:dyDescent="0.25">
      <c r="A149" s="10">
        <v>41031</v>
      </c>
      <c r="B149" s="9">
        <v>2012</v>
      </c>
      <c r="C149" s="9">
        <v>5</v>
      </c>
      <c r="D149" s="9">
        <v>2</v>
      </c>
      <c r="F149" s="9">
        <v>14.7</v>
      </c>
      <c r="H149" s="9">
        <v>3.1</v>
      </c>
      <c r="J149" s="9">
        <v>8.9</v>
      </c>
      <c r="L149" s="9">
        <v>9.1</v>
      </c>
      <c r="N149" s="9">
        <v>0</v>
      </c>
      <c r="P149" s="9">
        <v>0</v>
      </c>
      <c r="Q149" s="9" t="s">
        <v>28</v>
      </c>
      <c r="R149" s="9">
        <v>0</v>
      </c>
      <c r="T149" s="9">
        <v>0</v>
      </c>
      <c r="U149" s="9" t="s">
        <v>28</v>
      </c>
      <c r="V149" s="9">
        <v>0</v>
      </c>
      <c r="Z149" s="9" t="s">
        <v>67</v>
      </c>
    </row>
    <row r="150" spans="1:26" s="9" customFormat="1" x14ac:dyDescent="0.25">
      <c r="A150" s="10">
        <v>41032</v>
      </c>
      <c r="B150" s="9">
        <v>2012</v>
      </c>
      <c r="C150" s="9">
        <v>5</v>
      </c>
      <c r="D150" s="9">
        <v>3</v>
      </c>
      <c r="F150" s="9">
        <v>9.9</v>
      </c>
      <c r="H150" s="9">
        <v>5.0999999999999996</v>
      </c>
      <c r="J150" s="9">
        <v>7.5</v>
      </c>
      <c r="L150" s="9">
        <v>10.5</v>
      </c>
      <c r="N150" s="9">
        <v>0</v>
      </c>
      <c r="P150" s="9">
        <v>2.2000000000000002</v>
      </c>
      <c r="R150" s="9">
        <v>0</v>
      </c>
      <c r="T150" s="9">
        <v>2.2000000000000002</v>
      </c>
      <c r="V150" s="9">
        <v>0</v>
      </c>
      <c r="Z150" s="9" t="s">
        <v>67</v>
      </c>
    </row>
    <row r="151" spans="1:26" s="9" customFormat="1" x14ac:dyDescent="0.25">
      <c r="A151" s="10">
        <v>41033</v>
      </c>
      <c r="B151" s="9">
        <v>2012</v>
      </c>
      <c r="C151" s="9">
        <v>5</v>
      </c>
      <c r="D151" s="9">
        <v>4</v>
      </c>
      <c r="F151" s="9">
        <v>11.3</v>
      </c>
      <c r="H151" s="9">
        <v>3.5</v>
      </c>
      <c r="J151" s="9">
        <v>7.4</v>
      </c>
      <c r="L151" s="9">
        <v>10.6</v>
      </c>
      <c r="N151" s="9">
        <v>0</v>
      </c>
      <c r="P151" s="9">
        <v>0.4</v>
      </c>
      <c r="R151" s="9">
        <v>0</v>
      </c>
      <c r="T151" s="9">
        <v>0.4</v>
      </c>
      <c r="V151" s="9">
        <v>0</v>
      </c>
      <c r="X151" s="9">
        <v>17</v>
      </c>
      <c r="Z151" s="9">
        <v>39</v>
      </c>
    </row>
    <row r="152" spans="1:26" s="9" customFormat="1" x14ac:dyDescent="0.25">
      <c r="A152" s="10">
        <v>41034</v>
      </c>
      <c r="B152" s="9">
        <v>2012</v>
      </c>
      <c r="C152" s="9">
        <v>5</v>
      </c>
      <c r="D152" s="9">
        <v>5</v>
      </c>
      <c r="F152" s="9">
        <v>15.2</v>
      </c>
      <c r="H152" s="9">
        <v>0.1</v>
      </c>
      <c r="J152" s="9">
        <v>7.7</v>
      </c>
      <c r="L152" s="9">
        <v>10.3</v>
      </c>
      <c r="N152" s="9">
        <v>0</v>
      </c>
      <c r="P152" s="9">
        <v>0</v>
      </c>
      <c r="R152" s="9">
        <v>0</v>
      </c>
      <c r="T152" s="9">
        <v>0</v>
      </c>
      <c r="V152" s="9">
        <v>0</v>
      </c>
      <c r="Z152" s="9" t="s">
        <v>67</v>
      </c>
    </row>
    <row r="153" spans="1:26" s="9" customFormat="1" x14ac:dyDescent="0.25">
      <c r="A153" s="10">
        <v>41035</v>
      </c>
      <c r="B153" s="9">
        <v>2012</v>
      </c>
      <c r="C153" s="9">
        <v>5</v>
      </c>
      <c r="D153" s="9">
        <v>6</v>
      </c>
      <c r="F153" s="9">
        <v>19.7</v>
      </c>
      <c r="H153" s="9">
        <v>-0.9</v>
      </c>
      <c r="J153" s="9">
        <v>9.4</v>
      </c>
      <c r="L153" s="9">
        <v>8.6</v>
      </c>
      <c r="N153" s="9">
        <v>0</v>
      </c>
      <c r="P153" s="9">
        <v>0</v>
      </c>
      <c r="R153" s="9">
        <v>0</v>
      </c>
      <c r="T153" s="9">
        <v>0</v>
      </c>
      <c r="V153" s="9">
        <v>0</v>
      </c>
      <c r="Z153" s="9" t="s">
        <v>67</v>
      </c>
    </row>
    <row r="154" spans="1:26" s="9" customFormat="1" x14ac:dyDescent="0.25">
      <c r="A154" s="10">
        <v>41036</v>
      </c>
      <c r="B154" s="9">
        <v>2012</v>
      </c>
      <c r="C154" s="9">
        <v>5</v>
      </c>
      <c r="D154" s="9">
        <v>7</v>
      </c>
      <c r="F154" s="9">
        <v>21.3</v>
      </c>
      <c r="H154" s="9">
        <v>-0.9</v>
      </c>
      <c r="J154" s="9">
        <v>10.199999999999999</v>
      </c>
      <c r="L154" s="9">
        <v>7.8</v>
      </c>
      <c r="N154" s="9">
        <v>0</v>
      </c>
      <c r="P154" s="9">
        <v>0</v>
      </c>
      <c r="R154" s="9">
        <v>0</v>
      </c>
      <c r="T154" s="9">
        <v>0</v>
      </c>
      <c r="V154" s="9">
        <v>0</v>
      </c>
      <c r="X154" s="9">
        <v>17</v>
      </c>
      <c r="Z154" s="9">
        <v>43</v>
      </c>
    </row>
    <row r="155" spans="1:26" s="9" customFormat="1" x14ac:dyDescent="0.25">
      <c r="A155" s="10">
        <v>41037</v>
      </c>
      <c r="B155" s="9">
        <v>2012</v>
      </c>
      <c r="C155" s="9">
        <v>5</v>
      </c>
      <c r="D155" s="9">
        <v>8</v>
      </c>
      <c r="F155" s="9">
        <v>22.6</v>
      </c>
      <c r="H155" s="9">
        <v>6.8</v>
      </c>
      <c r="J155" s="9">
        <v>14.7</v>
      </c>
      <c r="L155" s="9">
        <v>3.3</v>
      </c>
      <c r="N155" s="9">
        <v>0</v>
      </c>
      <c r="P155" s="9">
        <v>0</v>
      </c>
      <c r="R155" s="9">
        <v>0</v>
      </c>
      <c r="T155" s="9">
        <v>0</v>
      </c>
      <c r="V155" s="9">
        <v>0</v>
      </c>
      <c r="X155" s="9">
        <v>18</v>
      </c>
      <c r="Z155" s="9">
        <v>41</v>
      </c>
    </row>
    <row r="156" spans="1:26" s="9" customFormat="1" x14ac:dyDescent="0.25">
      <c r="A156" s="10">
        <v>41038</v>
      </c>
      <c r="B156" s="9">
        <v>2012</v>
      </c>
      <c r="C156" s="9">
        <v>5</v>
      </c>
      <c r="D156" s="9">
        <v>9</v>
      </c>
      <c r="F156" s="9">
        <v>16.899999999999999</v>
      </c>
      <c r="H156" s="9">
        <v>6.4</v>
      </c>
      <c r="J156" s="9">
        <v>11.7</v>
      </c>
      <c r="L156" s="9">
        <v>6.3</v>
      </c>
      <c r="N156" s="9">
        <v>0</v>
      </c>
      <c r="P156" s="9">
        <v>0</v>
      </c>
      <c r="R156" s="9">
        <v>0</v>
      </c>
      <c r="T156" s="9">
        <v>0</v>
      </c>
      <c r="V156" s="9">
        <v>0</v>
      </c>
      <c r="X156" s="9">
        <v>27</v>
      </c>
      <c r="Z156" s="9">
        <v>46</v>
      </c>
    </row>
    <row r="157" spans="1:26" s="9" customFormat="1" x14ac:dyDescent="0.25">
      <c r="A157" s="10">
        <v>41039</v>
      </c>
      <c r="B157" s="9">
        <v>2012</v>
      </c>
      <c r="C157" s="9">
        <v>5</v>
      </c>
      <c r="D157" s="9">
        <v>10</v>
      </c>
      <c r="F157" s="9">
        <v>14.7</v>
      </c>
      <c r="H157" s="9">
        <v>-0.8</v>
      </c>
      <c r="I157" s="9" t="s">
        <v>16</v>
      </c>
      <c r="J157" s="9">
        <v>7</v>
      </c>
      <c r="K157" s="9" t="s">
        <v>16</v>
      </c>
      <c r="L157" s="9">
        <v>11</v>
      </c>
      <c r="M157" s="9" t="s">
        <v>16</v>
      </c>
      <c r="N157" s="9">
        <v>0</v>
      </c>
      <c r="O157" s="9" t="s">
        <v>16</v>
      </c>
      <c r="Q157" s="9" t="s">
        <v>22</v>
      </c>
      <c r="S157" s="9" t="s">
        <v>22</v>
      </c>
      <c r="U157" s="9" t="s">
        <v>22</v>
      </c>
      <c r="X157" s="9">
        <v>1</v>
      </c>
      <c r="Z157" s="9">
        <v>35</v>
      </c>
    </row>
    <row r="158" spans="1:26" s="9" customFormat="1" x14ac:dyDescent="0.25">
      <c r="A158" s="10">
        <v>41040</v>
      </c>
      <c r="B158" s="9">
        <v>2012</v>
      </c>
      <c r="C158" s="9">
        <v>5</v>
      </c>
      <c r="D158" s="9">
        <v>11</v>
      </c>
      <c r="F158" s="9">
        <v>18.2</v>
      </c>
      <c r="H158" s="9">
        <v>-0.6</v>
      </c>
      <c r="J158" s="9">
        <v>8.8000000000000007</v>
      </c>
      <c r="L158" s="9">
        <v>9.1999999999999993</v>
      </c>
      <c r="N158" s="9">
        <v>0</v>
      </c>
      <c r="P158" s="9">
        <v>0</v>
      </c>
      <c r="R158" s="9">
        <v>0</v>
      </c>
      <c r="T158" s="9">
        <v>0</v>
      </c>
      <c r="Z158" s="9" t="s">
        <v>67</v>
      </c>
    </row>
    <row r="159" spans="1:26" s="9" customFormat="1" x14ac:dyDescent="0.25">
      <c r="A159" s="10">
        <v>41041</v>
      </c>
      <c r="B159" s="9">
        <v>2012</v>
      </c>
      <c r="C159" s="9">
        <v>5</v>
      </c>
      <c r="D159" s="9">
        <v>12</v>
      </c>
      <c r="F159" s="9">
        <v>24.3</v>
      </c>
      <c r="H159" s="9">
        <v>0.2</v>
      </c>
      <c r="J159" s="9">
        <v>12.3</v>
      </c>
      <c r="L159" s="9">
        <v>5.7</v>
      </c>
      <c r="N159" s="9">
        <v>0</v>
      </c>
      <c r="P159" s="9">
        <v>0</v>
      </c>
      <c r="R159" s="9">
        <v>0</v>
      </c>
      <c r="T159" s="9">
        <v>0</v>
      </c>
      <c r="X159" s="9">
        <v>17</v>
      </c>
      <c r="Z159" s="9">
        <v>37</v>
      </c>
    </row>
    <row r="160" spans="1:26" s="9" customFormat="1" x14ac:dyDescent="0.25">
      <c r="A160" s="10">
        <v>41042</v>
      </c>
      <c r="B160" s="9">
        <v>2012</v>
      </c>
      <c r="C160" s="9">
        <v>5</v>
      </c>
      <c r="D160" s="9">
        <v>13</v>
      </c>
      <c r="F160" s="9">
        <v>27.1</v>
      </c>
      <c r="H160" s="9">
        <v>5.6</v>
      </c>
      <c r="J160" s="9">
        <v>16.399999999999999</v>
      </c>
      <c r="L160" s="9">
        <v>1.6</v>
      </c>
      <c r="N160" s="9">
        <v>0</v>
      </c>
      <c r="P160" s="9">
        <v>0</v>
      </c>
      <c r="R160" s="9">
        <v>0</v>
      </c>
      <c r="T160" s="9">
        <v>0</v>
      </c>
      <c r="X160" s="9">
        <v>17</v>
      </c>
      <c r="Z160" s="9">
        <v>35</v>
      </c>
    </row>
    <row r="161" spans="1:26" s="9" customFormat="1" x14ac:dyDescent="0.25">
      <c r="A161" s="10">
        <v>41043</v>
      </c>
      <c r="B161" s="9">
        <v>2012</v>
      </c>
      <c r="C161" s="9">
        <v>5</v>
      </c>
      <c r="D161" s="9">
        <v>14</v>
      </c>
      <c r="F161" s="9">
        <v>26.5</v>
      </c>
      <c r="H161" s="9">
        <v>4.9000000000000004</v>
      </c>
      <c r="J161" s="9">
        <v>15.7</v>
      </c>
      <c r="L161" s="9">
        <v>2.2999999999999998</v>
      </c>
      <c r="N161" s="9">
        <v>0</v>
      </c>
      <c r="P161" s="9">
        <v>0</v>
      </c>
      <c r="R161" s="9">
        <v>0</v>
      </c>
      <c r="T161" s="9">
        <v>0</v>
      </c>
      <c r="Z161" s="9" t="s">
        <v>67</v>
      </c>
    </row>
    <row r="162" spans="1:26" s="9" customFormat="1" x14ac:dyDescent="0.25">
      <c r="A162" s="10">
        <v>41044</v>
      </c>
      <c r="B162" s="9">
        <v>2012</v>
      </c>
      <c r="C162" s="9">
        <v>5</v>
      </c>
      <c r="D162" s="9">
        <v>15</v>
      </c>
      <c r="F162" s="9">
        <v>29.3</v>
      </c>
      <c r="H162" s="9">
        <v>7.4</v>
      </c>
      <c r="J162" s="9">
        <v>18.399999999999999</v>
      </c>
      <c r="L162" s="9">
        <v>0</v>
      </c>
      <c r="N162" s="9">
        <v>0.4</v>
      </c>
      <c r="P162" s="9">
        <v>0</v>
      </c>
      <c r="R162" s="9">
        <v>0</v>
      </c>
      <c r="T162" s="9">
        <v>0</v>
      </c>
      <c r="X162" s="9">
        <v>1</v>
      </c>
      <c r="Z162" s="9">
        <v>39</v>
      </c>
    </row>
    <row r="163" spans="1:26" s="9" customFormat="1" x14ac:dyDescent="0.25">
      <c r="A163" s="10">
        <v>41045</v>
      </c>
      <c r="B163" s="9">
        <v>2012</v>
      </c>
      <c r="C163" s="9">
        <v>5</v>
      </c>
      <c r="D163" s="9">
        <v>16</v>
      </c>
      <c r="F163" s="9">
        <v>23.1</v>
      </c>
      <c r="H163" s="9">
        <v>11.1</v>
      </c>
      <c r="J163" s="9">
        <v>17.100000000000001</v>
      </c>
      <c r="L163" s="9">
        <v>0.9</v>
      </c>
      <c r="N163" s="9">
        <v>0</v>
      </c>
      <c r="P163" s="9">
        <v>0</v>
      </c>
      <c r="Q163" s="9" t="s">
        <v>28</v>
      </c>
      <c r="R163" s="9">
        <v>0</v>
      </c>
      <c r="T163" s="9">
        <v>0</v>
      </c>
      <c r="U163" s="9" t="s">
        <v>28</v>
      </c>
      <c r="X163" s="9">
        <v>1</v>
      </c>
      <c r="Z163" s="9">
        <v>50</v>
      </c>
    </row>
    <row r="164" spans="1:26" s="9" customFormat="1" x14ac:dyDescent="0.25">
      <c r="A164" s="10">
        <v>41046</v>
      </c>
      <c r="B164" s="9">
        <v>2012</v>
      </c>
      <c r="C164" s="9">
        <v>5</v>
      </c>
      <c r="D164" s="9">
        <v>17</v>
      </c>
      <c r="F164" s="9">
        <v>20.3</v>
      </c>
      <c r="H164" s="9">
        <v>2.8</v>
      </c>
      <c r="J164" s="9">
        <v>11.6</v>
      </c>
      <c r="L164" s="9">
        <v>6.4</v>
      </c>
      <c r="N164" s="9">
        <v>0</v>
      </c>
      <c r="P164" s="9">
        <v>0</v>
      </c>
      <c r="R164" s="9">
        <v>0</v>
      </c>
      <c r="T164" s="9">
        <v>0</v>
      </c>
      <c r="X164" s="9">
        <v>36</v>
      </c>
      <c r="Z164" s="9">
        <v>69</v>
      </c>
    </row>
    <row r="165" spans="1:26" s="9" customFormat="1" x14ac:dyDescent="0.25">
      <c r="A165" s="10">
        <v>41047</v>
      </c>
      <c r="B165" s="9">
        <v>2012</v>
      </c>
      <c r="C165" s="9">
        <v>5</v>
      </c>
      <c r="D165" s="9">
        <v>18</v>
      </c>
    </row>
    <row r="166" spans="1:26" s="9" customFormat="1" x14ac:dyDescent="0.25">
      <c r="A166" s="10">
        <v>41048</v>
      </c>
      <c r="B166" s="9">
        <v>2012</v>
      </c>
      <c r="C166" s="9">
        <v>5</v>
      </c>
      <c r="D166" s="9">
        <v>19</v>
      </c>
    </row>
    <row r="167" spans="1:26" s="9" customFormat="1" x14ac:dyDescent="0.25">
      <c r="A167" s="10">
        <v>41049</v>
      </c>
      <c r="B167" s="9">
        <v>2012</v>
      </c>
      <c r="C167" s="9">
        <v>5</v>
      </c>
      <c r="D167" s="9">
        <v>20</v>
      </c>
      <c r="F167" s="9">
        <v>20.7</v>
      </c>
      <c r="H167" s="9">
        <v>9.3000000000000007</v>
      </c>
      <c r="J167" s="9">
        <v>15</v>
      </c>
      <c r="L167" s="9">
        <v>3</v>
      </c>
      <c r="N167" s="9">
        <v>0</v>
      </c>
      <c r="P167" s="9">
        <v>0.2</v>
      </c>
      <c r="R167" s="9">
        <v>0</v>
      </c>
      <c r="T167" s="9">
        <v>0.2</v>
      </c>
      <c r="X167" s="9">
        <v>17</v>
      </c>
      <c r="Z167" s="9">
        <v>50</v>
      </c>
    </row>
    <row r="168" spans="1:26" s="9" customFormat="1" x14ac:dyDescent="0.25">
      <c r="A168" s="10">
        <v>41050</v>
      </c>
      <c r="B168" s="9">
        <v>2012</v>
      </c>
      <c r="C168" s="9">
        <v>5</v>
      </c>
      <c r="D168" s="9">
        <v>21</v>
      </c>
    </row>
    <row r="169" spans="1:26" s="9" customFormat="1" x14ac:dyDescent="0.25">
      <c r="A169" s="10">
        <v>41051</v>
      </c>
      <c r="B169" s="9">
        <v>2012</v>
      </c>
      <c r="C169" s="9">
        <v>5</v>
      </c>
      <c r="D169" s="9">
        <v>22</v>
      </c>
      <c r="F169" s="9">
        <v>19.5</v>
      </c>
      <c r="H169" s="9">
        <v>7.6</v>
      </c>
      <c r="J169" s="9">
        <v>13.6</v>
      </c>
      <c r="L169" s="9">
        <v>4.4000000000000004</v>
      </c>
      <c r="N169" s="9">
        <v>0</v>
      </c>
      <c r="P169" s="9">
        <v>0.4</v>
      </c>
      <c r="R169" s="9">
        <v>0</v>
      </c>
      <c r="T169" s="9">
        <v>0.4</v>
      </c>
      <c r="X169" s="9">
        <v>27</v>
      </c>
      <c r="Z169" s="9">
        <v>41</v>
      </c>
    </row>
    <row r="170" spans="1:26" s="9" customFormat="1" x14ac:dyDescent="0.25">
      <c r="A170" s="10">
        <v>41052</v>
      </c>
      <c r="B170" s="9">
        <v>2012</v>
      </c>
      <c r="C170" s="9">
        <v>5</v>
      </c>
      <c r="D170" s="9">
        <v>23</v>
      </c>
      <c r="F170" s="9">
        <v>20</v>
      </c>
      <c r="H170" s="9">
        <v>7.1</v>
      </c>
      <c r="J170" s="9">
        <v>13.6</v>
      </c>
      <c r="L170" s="9">
        <v>4.4000000000000004</v>
      </c>
      <c r="N170" s="9">
        <v>0</v>
      </c>
      <c r="P170" s="9">
        <v>0.2</v>
      </c>
      <c r="R170" s="9">
        <v>0</v>
      </c>
      <c r="T170" s="9">
        <v>0.2</v>
      </c>
      <c r="Z170" s="9" t="s">
        <v>67</v>
      </c>
    </row>
    <row r="171" spans="1:26" s="9" customFormat="1" x14ac:dyDescent="0.25">
      <c r="A171" s="10">
        <v>41053</v>
      </c>
      <c r="B171" s="9">
        <v>2012</v>
      </c>
      <c r="C171" s="9">
        <v>5</v>
      </c>
      <c r="D171" s="9">
        <v>24</v>
      </c>
      <c r="F171" s="9">
        <v>19.600000000000001</v>
      </c>
      <c r="H171" s="9">
        <v>0.4</v>
      </c>
      <c r="J171" s="9">
        <v>10</v>
      </c>
      <c r="L171" s="9">
        <v>8</v>
      </c>
      <c r="N171" s="9">
        <v>0</v>
      </c>
      <c r="P171" s="9">
        <v>0</v>
      </c>
      <c r="Q171" s="9" t="s">
        <v>28</v>
      </c>
      <c r="R171" s="9">
        <v>0</v>
      </c>
      <c r="T171" s="9">
        <v>0</v>
      </c>
      <c r="U171" s="9" t="s">
        <v>28</v>
      </c>
      <c r="X171" s="9">
        <v>11</v>
      </c>
      <c r="Z171" s="9">
        <v>35</v>
      </c>
    </row>
    <row r="172" spans="1:26" s="9" customFormat="1" x14ac:dyDescent="0.25">
      <c r="A172" s="10">
        <v>41054</v>
      </c>
      <c r="B172" s="9">
        <v>2012</v>
      </c>
      <c r="C172" s="9">
        <v>5</v>
      </c>
      <c r="D172" s="9">
        <v>25</v>
      </c>
    </row>
    <row r="173" spans="1:26" s="9" customFormat="1" x14ac:dyDescent="0.25">
      <c r="A173" s="10">
        <v>41055</v>
      </c>
      <c r="B173" s="9">
        <v>2012</v>
      </c>
      <c r="C173" s="9">
        <v>5</v>
      </c>
      <c r="D173" s="9">
        <v>26</v>
      </c>
      <c r="F173" s="9">
        <v>25.3</v>
      </c>
      <c r="H173" s="9">
        <v>4.8</v>
      </c>
      <c r="J173" s="9">
        <v>15.1</v>
      </c>
      <c r="L173" s="9">
        <v>2.9</v>
      </c>
      <c r="N173" s="9">
        <v>0</v>
      </c>
      <c r="P173" s="9">
        <v>0</v>
      </c>
      <c r="R173" s="9">
        <v>0</v>
      </c>
      <c r="T173" s="9">
        <v>0</v>
      </c>
      <c r="X173" s="9">
        <v>1</v>
      </c>
      <c r="Z173" s="9">
        <v>33</v>
      </c>
    </row>
    <row r="174" spans="1:26" s="9" customFormat="1" x14ac:dyDescent="0.25">
      <c r="A174" s="10">
        <v>41056</v>
      </c>
      <c r="B174" s="9">
        <v>2012</v>
      </c>
      <c r="C174" s="9">
        <v>5</v>
      </c>
      <c r="D174" s="9">
        <v>27</v>
      </c>
      <c r="F174" s="9">
        <v>26.7</v>
      </c>
      <c r="H174" s="9">
        <v>3.8</v>
      </c>
      <c r="J174" s="9">
        <v>15.3</v>
      </c>
      <c r="L174" s="9">
        <v>2.7</v>
      </c>
      <c r="N174" s="9">
        <v>0</v>
      </c>
      <c r="P174" s="9">
        <v>0</v>
      </c>
      <c r="R174" s="9">
        <v>0</v>
      </c>
      <c r="T174" s="9">
        <v>0</v>
      </c>
      <c r="X174" s="9">
        <v>23</v>
      </c>
      <c r="Z174" s="9">
        <v>50</v>
      </c>
    </row>
    <row r="175" spans="1:26" s="9" customFormat="1" x14ac:dyDescent="0.25">
      <c r="A175" s="10">
        <v>41057</v>
      </c>
      <c r="B175" s="9">
        <v>2012</v>
      </c>
      <c r="C175" s="9">
        <v>5</v>
      </c>
      <c r="D175" s="9">
        <v>28</v>
      </c>
      <c r="F175" s="9">
        <v>24.6</v>
      </c>
      <c r="H175" s="9">
        <v>4.8</v>
      </c>
      <c r="J175" s="9">
        <v>14.7</v>
      </c>
      <c r="L175" s="9">
        <v>3.3</v>
      </c>
      <c r="N175" s="9">
        <v>0</v>
      </c>
      <c r="P175" s="9">
        <v>0</v>
      </c>
      <c r="Q175" s="9" t="s">
        <v>28</v>
      </c>
      <c r="R175" s="9">
        <v>0</v>
      </c>
      <c r="T175" s="9">
        <v>0</v>
      </c>
      <c r="U175" s="9" t="s">
        <v>28</v>
      </c>
      <c r="X175" s="9">
        <v>2</v>
      </c>
      <c r="Z175" s="9">
        <v>43</v>
      </c>
    </row>
    <row r="176" spans="1:26" s="9" customFormat="1" x14ac:dyDescent="0.25">
      <c r="A176" s="10">
        <v>41058</v>
      </c>
      <c r="B176" s="9">
        <v>2012</v>
      </c>
      <c r="C176" s="9">
        <v>5</v>
      </c>
      <c r="D176" s="9">
        <v>29</v>
      </c>
      <c r="F176" s="9">
        <v>20.5</v>
      </c>
      <c r="H176" s="9">
        <v>11.6</v>
      </c>
      <c r="J176" s="9">
        <v>16.100000000000001</v>
      </c>
      <c r="L176" s="9">
        <v>1.9</v>
      </c>
      <c r="N176" s="9">
        <v>0</v>
      </c>
      <c r="P176" s="9">
        <v>0</v>
      </c>
      <c r="Q176" s="9" t="s">
        <v>28</v>
      </c>
      <c r="R176" s="9">
        <v>0</v>
      </c>
      <c r="T176" s="9">
        <v>0</v>
      </c>
      <c r="U176" s="9" t="s">
        <v>28</v>
      </c>
      <c r="X176" s="9">
        <v>3</v>
      </c>
      <c r="Z176" s="9">
        <v>43</v>
      </c>
    </row>
    <row r="177" spans="1:26" s="9" customFormat="1" x14ac:dyDescent="0.25">
      <c r="A177" s="10">
        <v>41059</v>
      </c>
      <c r="B177" s="9">
        <v>2012</v>
      </c>
      <c r="C177" s="9">
        <v>5</v>
      </c>
      <c r="D177" s="9">
        <v>30</v>
      </c>
    </row>
    <row r="178" spans="1:26" s="9" customFormat="1" x14ac:dyDescent="0.25">
      <c r="A178" s="10">
        <v>41060</v>
      </c>
      <c r="B178" s="9">
        <v>2012</v>
      </c>
      <c r="C178" s="9">
        <v>5</v>
      </c>
      <c r="D178" s="9">
        <v>31</v>
      </c>
      <c r="F178" s="9">
        <v>22.4</v>
      </c>
      <c r="H178" s="9">
        <v>12.8</v>
      </c>
      <c r="J178" s="9">
        <v>17.600000000000001</v>
      </c>
      <c r="L178" s="9">
        <v>0.4</v>
      </c>
      <c r="N178" s="9">
        <v>0</v>
      </c>
      <c r="P178" s="9">
        <v>0.6</v>
      </c>
      <c r="R178" s="9">
        <v>0</v>
      </c>
      <c r="T178" s="9">
        <v>0.6</v>
      </c>
      <c r="X178" s="9">
        <v>17</v>
      </c>
      <c r="Z178" s="9">
        <v>32</v>
      </c>
    </row>
    <row r="179" spans="1:26" s="9" customFormat="1" x14ac:dyDescent="0.25">
      <c r="A179" s="10">
        <v>41061</v>
      </c>
      <c r="B179" s="9">
        <v>2012</v>
      </c>
      <c r="C179" s="9">
        <v>6</v>
      </c>
      <c r="D179" s="9">
        <v>1</v>
      </c>
      <c r="F179" s="9">
        <v>25.9</v>
      </c>
      <c r="H179" s="9">
        <v>12.1</v>
      </c>
      <c r="J179" s="9">
        <v>19</v>
      </c>
      <c r="L179" s="9">
        <v>0</v>
      </c>
      <c r="N179" s="9">
        <v>1</v>
      </c>
      <c r="P179" s="9">
        <v>0.4</v>
      </c>
      <c r="R179" s="9">
        <v>0</v>
      </c>
      <c r="T179" s="9">
        <v>0.4</v>
      </c>
      <c r="X179" s="9">
        <v>36</v>
      </c>
      <c r="Z179" s="9">
        <v>43</v>
      </c>
    </row>
    <row r="180" spans="1:26" s="9" customFormat="1" x14ac:dyDescent="0.25">
      <c r="A180" s="10">
        <v>41062</v>
      </c>
      <c r="B180" s="9">
        <v>2012</v>
      </c>
      <c r="C180" s="9">
        <v>6</v>
      </c>
      <c r="D180" s="9">
        <v>2</v>
      </c>
      <c r="F180" s="9">
        <v>23.4</v>
      </c>
      <c r="H180" s="9">
        <v>13.3</v>
      </c>
      <c r="J180" s="9">
        <v>18.399999999999999</v>
      </c>
      <c r="L180" s="9">
        <v>0</v>
      </c>
      <c r="N180" s="9">
        <v>0.4</v>
      </c>
      <c r="P180" s="9">
        <v>0</v>
      </c>
      <c r="Q180" s="9" t="s">
        <v>28</v>
      </c>
      <c r="R180" s="9">
        <v>0</v>
      </c>
      <c r="T180" s="9">
        <v>0</v>
      </c>
      <c r="U180" s="9" t="s">
        <v>28</v>
      </c>
      <c r="X180" s="9">
        <v>2</v>
      </c>
      <c r="Z180" s="9">
        <v>43</v>
      </c>
    </row>
    <row r="181" spans="1:26" s="9" customFormat="1" x14ac:dyDescent="0.25">
      <c r="A181" s="10">
        <v>41063</v>
      </c>
      <c r="B181" s="9">
        <v>2012</v>
      </c>
      <c r="C181" s="9">
        <v>6</v>
      </c>
      <c r="D181" s="9">
        <v>3</v>
      </c>
      <c r="F181" s="9">
        <v>19.3</v>
      </c>
      <c r="H181" s="9">
        <v>8.6</v>
      </c>
      <c r="J181" s="9">
        <v>14</v>
      </c>
      <c r="L181" s="9">
        <v>4</v>
      </c>
      <c r="N181" s="9">
        <v>0</v>
      </c>
      <c r="P181" s="9">
        <v>0</v>
      </c>
      <c r="R181" s="9">
        <v>0</v>
      </c>
      <c r="T181" s="9">
        <v>0</v>
      </c>
      <c r="X181" s="9">
        <v>17</v>
      </c>
      <c r="Z181" s="9">
        <v>33</v>
      </c>
    </row>
    <row r="182" spans="1:26" s="9" customFormat="1" x14ac:dyDescent="0.25">
      <c r="A182" s="10">
        <v>41064</v>
      </c>
      <c r="B182" s="9">
        <v>2012</v>
      </c>
      <c r="C182" s="9">
        <v>6</v>
      </c>
      <c r="D182" s="9">
        <v>4</v>
      </c>
      <c r="F182" s="9">
        <v>14.1</v>
      </c>
      <c r="H182" s="9">
        <v>11</v>
      </c>
      <c r="J182" s="9">
        <v>12.6</v>
      </c>
      <c r="L182" s="9">
        <v>5.4</v>
      </c>
      <c r="N182" s="9">
        <v>0</v>
      </c>
      <c r="P182" s="9">
        <v>1.2</v>
      </c>
      <c r="R182" s="9">
        <v>0</v>
      </c>
      <c r="T182" s="9">
        <v>1.2</v>
      </c>
      <c r="Z182" s="9" t="s">
        <v>67</v>
      </c>
    </row>
    <row r="183" spans="1:26" s="9" customFormat="1" x14ac:dyDescent="0.25">
      <c r="A183" s="10">
        <v>41065</v>
      </c>
      <c r="B183" s="9">
        <v>2012</v>
      </c>
      <c r="C183" s="9">
        <v>6</v>
      </c>
      <c r="D183" s="9">
        <v>5</v>
      </c>
      <c r="F183" s="9">
        <v>16.2</v>
      </c>
      <c r="H183" s="9">
        <v>11.7</v>
      </c>
      <c r="J183" s="9">
        <v>14</v>
      </c>
      <c r="L183" s="9">
        <v>4</v>
      </c>
      <c r="N183" s="9">
        <v>0</v>
      </c>
      <c r="P183" s="9">
        <v>11.4</v>
      </c>
      <c r="R183" s="9">
        <v>0</v>
      </c>
      <c r="T183" s="9">
        <v>11.4</v>
      </c>
      <c r="Z183" s="9" t="s">
        <v>67</v>
      </c>
    </row>
    <row r="184" spans="1:26" s="9" customFormat="1" x14ac:dyDescent="0.25">
      <c r="A184" s="10">
        <v>41066</v>
      </c>
      <c r="B184" s="9">
        <v>2012</v>
      </c>
      <c r="C184" s="9">
        <v>6</v>
      </c>
      <c r="D184" s="9">
        <v>6</v>
      </c>
      <c r="F184" s="9">
        <v>13.3</v>
      </c>
      <c r="H184" s="9">
        <v>8.3000000000000007</v>
      </c>
      <c r="J184" s="9">
        <v>10.8</v>
      </c>
      <c r="L184" s="9">
        <v>7.2</v>
      </c>
      <c r="N184" s="9">
        <v>0</v>
      </c>
      <c r="P184" s="9">
        <v>6</v>
      </c>
      <c r="R184" s="9">
        <v>0</v>
      </c>
      <c r="T184" s="9">
        <v>6</v>
      </c>
      <c r="Z184" s="9" t="s">
        <v>67</v>
      </c>
    </row>
    <row r="185" spans="1:26" s="9" customFormat="1" x14ac:dyDescent="0.25">
      <c r="A185" s="10">
        <v>41067</v>
      </c>
      <c r="B185" s="9">
        <v>2012</v>
      </c>
      <c r="C185" s="9">
        <v>6</v>
      </c>
      <c r="D185" s="9">
        <v>7</v>
      </c>
      <c r="F185" s="9">
        <v>14.1</v>
      </c>
      <c r="H185" s="9">
        <v>1.8</v>
      </c>
      <c r="J185" s="9">
        <v>8</v>
      </c>
      <c r="L185" s="9">
        <v>10</v>
      </c>
      <c r="N185" s="9">
        <v>0</v>
      </c>
      <c r="P185" s="9">
        <v>1.9</v>
      </c>
      <c r="R185" s="9">
        <v>0</v>
      </c>
      <c r="T185" s="9">
        <v>1.9</v>
      </c>
      <c r="X185" s="9">
        <v>13</v>
      </c>
      <c r="Z185" s="9">
        <v>41</v>
      </c>
    </row>
    <row r="186" spans="1:26" s="9" customFormat="1" x14ac:dyDescent="0.25">
      <c r="A186" s="10">
        <v>41068</v>
      </c>
      <c r="B186" s="9">
        <v>2012</v>
      </c>
      <c r="C186" s="9">
        <v>6</v>
      </c>
      <c r="D186" s="9">
        <v>8</v>
      </c>
      <c r="F186" s="9">
        <v>16.8</v>
      </c>
      <c r="H186" s="9">
        <v>7.7</v>
      </c>
      <c r="J186" s="9">
        <v>12.3</v>
      </c>
      <c r="L186" s="9">
        <v>5.7</v>
      </c>
      <c r="N186" s="9">
        <v>0</v>
      </c>
      <c r="P186" s="9">
        <v>7.4</v>
      </c>
      <c r="R186" s="9">
        <v>0</v>
      </c>
      <c r="T186" s="9">
        <v>7.4</v>
      </c>
      <c r="X186" s="9">
        <v>17</v>
      </c>
      <c r="Z186" s="9">
        <v>33</v>
      </c>
    </row>
    <row r="187" spans="1:26" s="9" customFormat="1" x14ac:dyDescent="0.25">
      <c r="A187" s="10">
        <v>41069</v>
      </c>
      <c r="B187" s="9">
        <v>2012</v>
      </c>
      <c r="C187" s="9">
        <v>6</v>
      </c>
      <c r="D187" s="9">
        <v>9</v>
      </c>
      <c r="F187" s="9">
        <v>13.6</v>
      </c>
      <c r="H187" s="9">
        <v>8.6999999999999993</v>
      </c>
      <c r="J187" s="9">
        <v>11.2</v>
      </c>
      <c r="L187" s="9">
        <v>6.8</v>
      </c>
      <c r="N187" s="9">
        <v>0</v>
      </c>
      <c r="P187" s="9">
        <v>9.4</v>
      </c>
      <c r="R187" s="9">
        <v>0</v>
      </c>
      <c r="T187" s="9">
        <v>9.4</v>
      </c>
      <c r="Z187" s="9" t="s">
        <v>67</v>
      </c>
    </row>
    <row r="188" spans="1:26" s="9" customFormat="1" x14ac:dyDescent="0.25">
      <c r="A188" s="10">
        <v>41070</v>
      </c>
      <c r="B188" s="9">
        <v>2012</v>
      </c>
      <c r="C188" s="9">
        <v>6</v>
      </c>
      <c r="D188" s="9">
        <v>10</v>
      </c>
      <c r="F188" s="9">
        <v>25.8</v>
      </c>
      <c r="H188" s="9">
        <v>8.1999999999999993</v>
      </c>
      <c r="J188" s="9">
        <v>17</v>
      </c>
      <c r="L188" s="9">
        <v>1</v>
      </c>
      <c r="N188" s="9">
        <v>0</v>
      </c>
      <c r="P188" s="9">
        <v>0</v>
      </c>
      <c r="R188" s="9">
        <v>0</v>
      </c>
      <c r="T188" s="9">
        <v>0</v>
      </c>
      <c r="Z188" s="9" t="s">
        <v>67</v>
      </c>
    </row>
    <row r="189" spans="1:26" s="9" customFormat="1" x14ac:dyDescent="0.25">
      <c r="A189" s="10">
        <v>41071</v>
      </c>
      <c r="B189" s="9">
        <v>2012</v>
      </c>
      <c r="C189" s="9">
        <v>6</v>
      </c>
      <c r="D189" s="9">
        <v>11</v>
      </c>
      <c r="F189" s="9">
        <v>26</v>
      </c>
      <c r="H189" s="9">
        <v>6.6</v>
      </c>
      <c r="J189" s="9">
        <v>16.3</v>
      </c>
      <c r="L189" s="9">
        <v>1.7</v>
      </c>
      <c r="N189" s="9">
        <v>0</v>
      </c>
      <c r="P189" s="9">
        <v>0</v>
      </c>
      <c r="R189" s="9">
        <v>0</v>
      </c>
      <c r="T189" s="9">
        <v>0</v>
      </c>
      <c r="X189" s="9">
        <v>18</v>
      </c>
      <c r="Z189" s="9">
        <v>44</v>
      </c>
    </row>
    <row r="190" spans="1:26" s="9" customFormat="1" x14ac:dyDescent="0.25">
      <c r="A190" s="10">
        <v>41072</v>
      </c>
      <c r="B190" s="9">
        <v>2012</v>
      </c>
      <c r="C190" s="9">
        <v>6</v>
      </c>
      <c r="D190" s="9">
        <v>12</v>
      </c>
      <c r="F190" s="9">
        <v>22</v>
      </c>
      <c r="H190" s="9">
        <v>8.8000000000000007</v>
      </c>
      <c r="J190" s="9">
        <v>15.4</v>
      </c>
      <c r="L190" s="9">
        <v>2.6</v>
      </c>
      <c r="N190" s="9">
        <v>0</v>
      </c>
      <c r="P190" s="9">
        <v>0.6</v>
      </c>
      <c r="R190" s="9">
        <v>0</v>
      </c>
      <c r="T190" s="9">
        <v>0.6</v>
      </c>
      <c r="Z190" s="9" t="s">
        <v>67</v>
      </c>
    </row>
    <row r="191" spans="1:26" s="9" customFormat="1" x14ac:dyDescent="0.25">
      <c r="A191" s="10">
        <v>41073</v>
      </c>
      <c r="B191" s="9">
        <v>2012</v>
      </c>
      <c r="C191" s="9">
        <v>6</v>
      </c>
      <c r="D191" s="9">
        <v>13</v>
      </c>
      <c r="F191" s="9">
        <v>23.5</v>
      </c>
      <c r="H191" s="9">
        <v>12.1</v>
      </c>
      <c r="J191" s="9">
        <v>17.8</v>
      </c>
      <c r="L191" s="9">
        <v>0.2</v>
      </c>
      <c r="N191" s="9">
        <v>0</v>
      </c>
      <c r="P191" s="9">
        <v>1.6</v>
      </c>
      <c r="R191" s="9">
        <v>0</v>
      </c>
      <c r="T191" s="9">
        <v>1.6</v>
      </c>
      <c r="X191" s="9">
        <v>27</v>
      </c>
      <c r="Z191" s="9">
        <v>46</v>
      </c>
    </row>
    <row r="192" spans="1:26" s="9" customFormat="1" x14ac:dyDescent="0.25">
      <c r="A192" s="10">
        <v>41074</v>
      </c>
      <c r="B192" s="9">
        <v>2012</v>
      </c>
      <c r="C192" s="9">
        <v>6</v>
      </c>
      <c r="D192" s="9">
        <v>14</v>
      </c>
      <c r="F192" s="9">
        <v>19.5</v>
      </c>
      <c r="H192" s="9">
        <v>5.3</v>
      </c>
      <c r="J192" s="9">
        <v>12.4</v>
      </c>
      <c r="L192" s="9">
        <v>5.6</v>
      </c>
      <c r="N192" s="9">
        <v>0</v>
      </c>
      <c r="P192" s="9">
        <v>4.5999999999999996</v>
      </c>
      <c r="R192" s="9">
        <v>0</v>
      </c>
      <c r="T192" s="9">
        <v>4.5999999999999996</v>
      </c>
      <c r="X192" s="9">
        <v>13</v>
      </c>
      <c r="Z192" s="9">
        <v>61</v>
      </c>
    </row>
    <row r="193" spans="1:26" s="9" customFormat="1" x14ac:dyDescent="0.25">
      <c r="A193" s="10">
        <v>41075</v>
      </c>
      <c r="B193" s="9">
        <v>2012</v>
      </c>
      <c r="C193" s="9">
        <v>6</v>
      </c>
      <c r="D193" s="9">
        <v>15</v>
      </c>
      <c r="F193" s="9">
        <v>24.2</v>
      </c>
      <c r="H193" s="9">
        <v>5.0999999999999996</v>
      </c>
      <c r="J193" s="9">
        <v>14.7</v>
      </c>
      <c r="L193" s="9">
        <v>3.3</v>
      </c>
      <c r="N193" s="9">
        <v>0</v>
      </c>
      <c r="P193" s="9">
        <v>0</v>
      </c>
      <c r="R193" s="9">
        <v>0</v>
      </c>
      <c r="T193" s="9">
        <v>0</v>
      </c>
      <c r="Z193" s="9" t="s">
        <v>67</v>
      </c>
    </row>
    <row r="194" spans="1:26" s="9" customFormat="1" x14ac:dyDescent="0.25">
      <c r="A194" s="10">
        <v>41076</v>
      </c>
      <c r="B194" s="9">
        <v>2012</v>
      </c>
      <c r="C194" s="9">
        <v>6</v>
      </c>
      <c r="D194" s="9">
        <v>16</v>
      </c>
      <c r="F194" s="9">
        <v>21.1</v>
      </c>
      <c r="H194" s="9">
        <v>12.5</v>
      </c>
      <c r="J194" s="9">
        <v>16.8</v>
      </c>
      <c r="L194" s="9">
        <v>1.2</v>
      </c>
      <c r="N194" s="9">
        <v>0</v>
      </c>
      <c r="P194" s="9">
        <v>3.4</v>
      </c>
      <c r="R194" s="9">
        <v>0</v>
      </c>
      <c r="T194" s="9">
        <v>3.4</v>
      </c>
      <c r="X194" s="9">
        <v>16</v>
      </c>
      <c r="Z194" s="9">
        <v>41</v>
      </c>
    </row>
    <row r="195" spans="1:26" s="9" customFormat="1" x14ac:dyDescent="0.25">
      <c r="A195" s="10">
        <v>41077</v>
      </c>
      <c r="B195" s="9">
        <v>2012</v>
      </c>
      <c r="C195" s="9">
        <v>6</v>
      </c>
      <c r="D195" s="9">
        <v>17</v>
      </c>
      <c r="F195" s="9">
        <v>24.4</v>
      </c>
      <c r="H195" s="9">
        <v>13.7</v>
      </c>
      <c r="J195" s="9">
        <v>19.100000000000001</v>
      </c>
      <c r="L195" s="9">
        <v>0</v>
      </c>
      <c r="N195" s="9">
        <v>1.1000000000000001</v>
      </c>
      <c r="P195" s="9">
        <v>0.2</v>
      </c>
      <c r="R195" s="9">
        <v>0</v>
      </c>
      <c r="T195" s="9">
        <v>0.2</v>
      </c>
      <c r="X195" s="9">
        <v>24</v>
      </c>
      <c r="Z195" s="9">
        <v>46</v>
      </c>
    </row>
    <row r="196" spans="1:26" s="9" customFormat="1" x14ac:dyDescent="0.25">
      <c r="A196" s="10">
        <v>41078</v>
      </c>
      <c r="B196" s="9">
        <v>2012</v>
      </c>
      <c r="C196" s="9">
        <v>6</v>
      </c>
      <c r="D196" s="9">
        <v>18</v>
      </c>
      <c r="F196" s="9">
        <v>20.399999999999999</v>
      </c>
      <c r="H196" s="9">
        <v>11.3</v>
      </c>
      <c r="J196" s="9">
        <v>15.9</v>
      </c>
      <c r="L196" s="9">
        <v>2.1</v>
      </c>
      <c r="N196" s="9">
        <v>0</v>
      </c>
      <c r="P196" s="9">
        <v>1.2</v>
      </c>
      <c r="R196" s="9">
        <v>0</v>
      </c>
      <c r="T196" s="9">
        <v>1.2</v>
      </c>
      <c r="X196" s="9">
        <v>2</v>
      </c>
      <c r="Z196" s="9">
        <v>35</v>
      </c>
    </row>
    <row r="197" spans="1:26" s="9" customFormat="1" x14ac:dyDescent="0.25">
      <c r="A197" s="10">
        <v>41079</v>
      </c>
      <c r="B197" s="9">
        <v>2012</v>
      </c>
      <c r="C197" s="9">
        <v>6</v>
      </c>
      <c r="D197" s="9">
        <v>19</v>
      </c>
    </row>
    <row r="198" spans="1:26" s="9" customFormat="1" x14ac:dyDescent="0.25">
      <c r="A198" s="10">
        <v>41080</v>
      </c>
      <c r="B198" s="9">
        <v>2012</v>
      </c>
      <c r="C198" s="9">
        <v>6</v>
      </c>
      <c r="D198" s="9">
        <v>20</v>
      </c>
      <c r="F198" s="9">
        <v>25.6</v>
      </c>
      <c r="H198" s="9">
        <v>7.2</v>
      </c>
      <c r="J198" s="9">
        <v>16.399999999999999</v>
      </c>
      <c r="L198" s="9">
        <v>1.6</v>
      </c>
      <c r="N198" s="9">
        <v>0</v>
      </c>
      <c r="P198" s="9">
        <v>0</v>
      </c>
      <c r="R198" s="9">
        <v>0</v>
      </c>
      <c r="T198" s="9">
        <v>0</v>
      </c>
      <c r="X198" s="9">
        <v>18</v>
      </c>
      <c r="Z198" s="9">
        <v>43</v>
      </c>
    </row>
    <row r="199" spans="1:26" s="9" customFormat="1" x14ac:dyDescent="0.25">
      <c r="A199" s="10">
        <v>41081</v>
      </c>
      <c r="B199" s="9">
        <v>2012</v>
      </c>
      <c r="C199" s="9">
        <v>6</v>
      </c>
      <c r="D199" s="9">
        <v>21</v>
      </c>
      <c r="F199" s="9">
        <v>25.8</v>
      </c>
      <c r="H199" s="9">
        <v>11.8</v>
      </c>
      <c r="J199" s="9">
        <v>18.8</v>
      </c>
      <c r="L199" s="9">
        <v>0</v>
      </c>
      <c r="N199" s="9">
        <v>0.8</v>
      </c>
      <c r="P199" s="9">
        <v>0</v>
      </c>
      <c r="R199" s="9">
        <v>0</v>
      </c>
      <c r="T199" s="9">
        <v>0</v>
      </c>
      <c r="Z199" s="9" t="s">
        <v>67</v>
      </c>
    </row>
    <row r="200" spans="1:26" s="9" customFormat="1" x14ac:dyDescent="0.25">
      <c r="A200" s="10">
        <v>41082</v>
      </c>
      <c r="B200" s="9">
        <v>2012</v>
      </c>
      <c r="C200" s="9">
        <v>6</v>
      </c>
      <c r="D200" s="9">
        <v>22</v>
      </c>
      <c r="F200" s="9">
        <v>26.8</v>
      </c>
      <c r="H200" s="9">
        <v>14.5</v>
      </c>
      <c r="J200" s="9">
        <v>20.7</v>
      </c>
      <c r="L200" s="9">
        <v>0</v>
      </c>
      <c r="N200" s="9">
        <v>2.7</v>
      </c>
      <c r="P200" s="9">
        <v>15.6</v>
      </c>
      <c r="R200" s="9">
        <v>0</v>
      </c>
      <c r="T200" s="9">
        <v>15.6</v>
      </c>
      <c r="X200" s="9">
        <v>15</v>
      </c>
      <c r="Z200" s="9">
        <v>61</v>
      </c>
    </row>
    <row r="201" spans="1:26" s="9" customFormat="1" x14ac:dyDescent="0.25">
      <c r="A201" s="10">
        <v>41083</v>
      </c>
      <c r="B201" s="9">
        <v>2012</v>
      </c>
      <c r="C201" s="9">
        <v>6</v>
      </c>
      <c r="D201" s="9">
        <v>23</v>
      </c>
      <c r="F201" s="9">
        <v>21</v>
      </c>
      <c r="H201" s="9">
        <v>15</v>
      </c>
      <c r="J201" s="9">
        <v>18</v>
      </c>
      <c r="L201" s="9">
        <v>0</v>
      </c>
      <c r="N201" s="9">
        <v>0</v>
      </c>
      <c r="P201" s="9">
        <v>16.2</v>
      </c>
      <c r="R201" s="9">
        <v>0</v>
      </c>
      <c r="T201" s="9">
        <v>16.2</v>
      </c>
      <c r="X201" s="9">
        <v>20</v>
      </c>
      <c r="Z201" s="9">
        <v>39</v>
      </c>
    </row>
    <row r="202" spans="1:26" s="9" customFormat="1" x14ac:dyDescent="0.25">
      <c r="A202" s="10">
        <v>41084</v>
      </c>
      <c r="B202" s="9">
        <v>2012</v>
      </c>
      <c r="C202" s="9">
        <v>6</v>
      </c>
      <c r="D202" s="9">
        <v>24</v>
      </c>
      <c r="F202" s="9">
        <v>21</v>
      </c>
      <c r="H202" s="9">
        <v>12.1</v>
      </c>
      <c r="J202" s="9">
        <v>16.600000000000001</v>
      </c>
      <c r="L202" s="9">
        <v>1.4</v>
      </c>
      <c r="N202" s="9">
        <v>0</v>
      </c>
      <c r="P202" s="9">
        <v>2.2000000000000002</v>
      </c>
      <c r="R202" s="9">
        <v>0</v>
      </c>
      <c r="T202" s="9">
        <v>2.2000000000000002</v>
      </c>
      <c r="Z202" s="9" t="s">
        <v>67</v>
      </c>
    </row>
    <row r="203" spans="1:26" s="9" customFormat="1" x14ac:dyDescent="0.25">
      <c r="A203" s="10">
        <v>41085</v>
      </c>
      <c r="B203" s="9">
        <v>2012</v>
      </c>
      <c r="C203" s="9">
        <v>6</v>
      </c>
      <c r="D203" s="9">
        <v>25</v>
      </c>
    </row>
    <row r="204" spans="1:26" s="9" customFormat="1" x14ac:dyDescent="0.25">
      <c r="A204" s="10">
        <v>41086</v>
      </c>
      <c r="B204" s="9">
        <v>2012</v>
      </c>
      <c r="C204" s="9">
        <v>6</v>
      </c>
      <c r="D204" s="9">
        <v>26</v>
      </c>
      <c r="F204" s="9">
        <v>18.2</v>
      </c>
      <c r="H204" s="9">
        <v>8.9</v>
      </c>
      <c r="J204" s="9">
        <v>13.6</v>
      </c>
      <c r="L204" s="9">
        <v>4.4000000000000004</v>
      </c>
      <c r="N204" s="9">
        <v>0</v>
      </c>
      <c r="P204" s="9">
        <v>0.4</v>
      </c>
      <c r="R204" s="9">
        <v>0</v>
      </c>
      <c r="T204" s="9">
        <v>0.4</v>
      </c>
      <c r="X204" s="9">
        <v>17</v>
      </c>
      <c r="Z204" s="9">
        <v>39</v>
      </c>
    </row>
    <row r="205" spans="1:26" s="9" customFormat="1" x14ac:dyDescent="0.25">
      <c r="A205" s="10">
        <v>41087</v>
      </c>
      <c r="B205" s="9">
        <v>2012</v>
      </c>
      <c r="C205" s="9">
        <v>6</v>
      </c>
      <c r="D205" s="9">
        <v>27</v>
      </c>
      <c r="F205" s="9">
        <v>23.2</v>
      </c>
      <c r="H205" s="9">
        <v>8</v>
      </c>
      <c r="J205" s="9">
        <v>15.6</v>
      </c>
      <c r="L205" s="9">
        <v>2.4</v>
      </c>
      <c r="N205" s="9">
        <v>0</v>
      </c>
      <c r="P205" s="9">
        <v>0</v>
      </c>
      <c r="R205" s="9">
        <v>0</v>
      </c>
      <c r="T205" s="9">
        <v>0</v>
      </c>
      <c r="X205" s="9">
        <v>18</v>
      </c>
      <c r="Z205" s="9">
        <v>46</v>
      </c>
    </row>
    <row r="206" spans="1:26" s="9" customFormat="1" x14ac:dyDescent="0.25">
      <c r="A206" s="10">
        <v>41088</v>
      </c>
      <c r="B206" s="9">
        <v>2012</v>
      </c>
      <c r="C206" s="9">
        <v>6</v>
      </c>
      <c r="D206" s="9">
        <v>28</v>
      </c>
      <c r="F206" s="9">
        <v>27.7</v>
      </c>
      <c r="H206" s="9">
        <v>9.6999999999999993</v>
      </c>
      <c r="J206" s="9">
        <v>18.7</v>
      </c>
      <c r="L206" s="9">
        <v>0</v>
      </c>
      <c r="N206" s="9">
        <v>0.7</v>
      </c>
      <c r="P206" s="9">
        <v>0.2</v>
      </c>
      <c r="R206" s="9">
        <v>0</v>
      </c>
      <c r="T206" s="9">
        <v>0.2</v>
      </c>
      <c r="X206" s="9">
        <v>19</v>
      </c>
      <c r="Z206" s="9">
        <v>48</v>
      </c>
    </row>
    <row r="207" spans="1:26" s="9" customFormat="1" x14ac:dyDescent="0.25">
      <c r="A207" s="10">
        <v>41089</v>
      </c>
      <c r="B207" s="9">
        <v>2012</v>
      </c>
      <c r="C207" s="9">
        <v>6</v>
      </c>
      <c r="D207" s="9">
        <v>29</v>
      </c>
      <c r="F207" s="9">
        <v>27.9</v>
      </c>
      <c r="H207" s="9">
        <v>14.2</v>
      </c>
      <c r="J207" s="9">
        <v>21.1</v>
      </c>
      <c r="L207" s="9">
        <v>0</v>
      </c>
      <c r="N207" s="9">
        <v>3.1</v>
      </c>
      <c r="P207" s="9">
        <v>0.4</v>
      </c>
      <c r="R207" s="9">
        <v>0</v>
      </c>
      <c r="T207" s="9">
        <v>0.4</v>
      </c>
      <c r="X207" s="9">
        <v>18</v>
      </c>
      <c r="Z207" s="9">
        <v>41</v>
      </c>
    </row>
    <row r="208" spans="1:26" s="9" customFormat="1" x14ac:dyDescent="0.25">
      <c r="A208" s="10">
        <v>41090</v>
      </c>
      <c r="B208" s="9">
        <v>2012</v>
      </c>
      <c r="C208" s="9">
        <v>6</v>
      </c>
      <c r="D208" s="9">
        <v>30</v>
      </c>
      <c r="F208" s="9">
        <v>27.9</v>
      </c>
      <c r="H208" s="9">
        <v>1.8</v>
      </c>
      <c r="J208" s="9">
        <v>14.9</v>
      </c>
      <c r="L208" s="9">
        <v>3.1</v>
      </c>
      <c r="N208" s="9">
        <v>0</v>
      </c>
      <c r="P208" s="9">
        <v>11.4</v>
      </c>
      <c r="R208" s="9">
        <v>0</v>
      </c>
      <c r="T208" s="9">
        <v>11.4</v>
      </c>
      <c r="Z208" s="9" t="s">
        <v>67</v>
      </c>
    </row>
    <row r="209" spans="1:26" s="9" customFormat="1" x14ac:dyDescent="0.25">
      <c r="A209" s="10">
        <v>41091</v>
      </c>
      <c r="B209" s="9">
        <v>2012</v>
      </c>
      <c r="C209" s="9">
        <v>7</v>
      </c>
      <c r="D209" s="9">
        <v>1</v>
      </c>
      <c r="F209" s="9">
        <v>25.7</v>
      </c>
      <c r="H209" s="9">
        <v>14.9</v>
      </c>
      <c r="J209" s="9">
        <v>20.3</v>
      </c>
      <c r="L209" s="9">
        <v>0</v>
      </c>
      <c r="N209" s="9">
        <v>2.2999999999999998</v>
      </c>
      <c r="P209" s="9">
        <v>9.1999999999999993</v>
      </c>
      <c r="R209" s="9">
        <v>0</v>
      </c>
      <c r="T209" s="9">
        <v>9.1999999999999993</v>
      </c>
      <c r="Z209" s="9" t="s">
        <v>67</v>
      </c>
    </row>
    <row r="210" spans="1:26" s="9" customFormat="1" x14ac:dyDescent="0.25">
      <c r="A210" s="10">
        <v>41092</v>
      </c>
      <c r="B210" s="9">
        <v>2012</v>
      </c>
      <c r="C210" s="9">
        <v>7</v>
      </c>
      <c r="D210" s="9">
        <v>2</v>
      </c>
      <c r="F210" s="9">
        <v>24.4</v>
      </c>
      <c r="H210" s="9">
        <v>10.7</v>
      </c>
      <c r="J210" s="9">
        <v>17.600000000000001</v>
      </c>
      <c r="L210" s="9">
        <v>0.4</v>
      </c>
      <c r="N210" s="9">
        <v>0</v>
      </c>
      <c r="P210" s="9">
        <v>0</v>
      </c>
      <c r="R210" s="9">
        <v>0</v>
      </c>
      <c r="T210" s="9">
        <v>0</v>
      </c>
      <c r="X210" s="9">
        <v>2</v>
      </c>
      <c r="Z210" s="9">
        <v>39</v>
      </c>
    </row>
    <row r="211" spans="1:26" s="9" customFormat="1" x14ac:dyDescent="0.25">
      <c r="A211" s="10">
        <v>41093</v>
      </c>
      <c r="B211" s="9">
        <v>2012</v>
      </c>
      <c r="C211" s="9">
        <v>7</v>
      </c>
      <c r="D211" s="9">
        <v>3</v>
      </c>
      <c r="F211" s="9">
        <v>21.3</v>
      </c>
      <c r="H211" s="9">
        <v>12.4</v>
      </c>
      <c r="J211" s="9">
        <v>16.899999999999999</v>
      </c>
      <c r="L211" s="9">
        <v>1.1000000000000001</v>
      </c>
      <c r="N211" s="9">
        <v>0</v>
      </c>
      <c r="P211" s="9">
        <v>5.4</v>
      </c>
      <c r="R211" s="9">
        <v>0</v>
      </c>
      <c r="T211" s="9">
        <v>5.4</v>
      </c>
      <c r="X211" s="9">
        <v>27</v>
      </c>
      <c r="Z211" s="9">
        <v>57</v>
      </c>
    </row>
    <row r="212" spans="1:26" s="9" customFormat="1" x14ac:dyDescent="0.25">
      <c r="A212" s="10">
        <v>41094</v>
      </c>
      <c r="B212" s="9">
        <v>2012</v>
      </c>
      <c r="C212" s="9">
        <v>7</v>
      </c>
      <c r="D212" s="9">
        <v>4</v>
      </c>
      <c r="F212" s="9">
        <v>24.5</v>
      </c>
      <c r="H212" s="9">
        <v>5</v>
      </c>
      <c r="J212" s="9">
        <v>14.8</v>
      </c>
      <c r="L212" s="9">
        <v>3.2</v>
      </c>
      <c r="N212" s="9">
        <v>0</v>
      </c>
      <c r="P212" s="9">
        <v>0</v>
      </c>
      <c r="R212" s="9">
        <v>0</v>
      </c>
      <c r="T212" s="9">
        <v>0</v>
      </c>
      <c r="Z212" s="9" t="s">
        <v>67</v>
      </c>
    </row>
    <row r="213" spans="1:26" s="9" customFormat="1" x14ac:dyDescent="0.25">
      <c r="A213" s="10">
        <v>41095</v>
      </c>
      <c r="B213" s="9">
        <v>2012</v>
      </c>
      <c r="C213" s="9">
        <v>7</v>
      </c>
      <c r="D213" s="9">
        <v>5</v>
      </c>
      <c r="F213" s="9">
        <v>26.5</v>
      </c>
      <c r="H213" s="9">
        <v>7.9</v>
      </c>
      <c r="J213" s="9">
        <v>17.2</v>
      </c>
      <c r="L213" s="9">
        <v>0.8</v>
      </c>
      <c r="N213" s="9">
        <v>0</v>
      </c>
      <c r="P213" s="9">
        <v>0</v>
      </c>
      <c r="R213" s="9">
        <v>0</v>
      </c>
      <c r="T213" s="9">
        <v>0</v>
      </c>
      <c r="Z213" s="9" t="s">
        <v>67</v>
      </c>
    </row>
    <row r="214" spans="1:26" s="9" customFormat="1" x14ac:dyDescent="0.25">
      <c r="A214" s="10">
        <v>41096</v>
      </c>
      <c r="B214" s="9">
        <v>2012</v>
      </c>
      <c r="C214" s="9">
        <v>7</v>
      </c>
      <c r="D214" s="9">
        <v>6</v>
      </c>
      <c r="F214" s="9">
        <v>30.5</v>
      </c>
      <c r="H214" s="9">
        <v>9.4</v>
      </c>
      <c r="J214" s="9">
        <v>20</v>
      </c>
      <c r="L214" s="9">
        <v>0</v>
      </c>
      <c r="N214" s="9">
        <v>2</v>
      </c>
      <c r="P214" s="9">
        <v>0</v>
      </c>
      <c r="R214" s="9">
        <v>0</v>
      </c>
      <c r="T214" s="9">
        <v>0</v>
      </c>
      <c r="Z214" s="9" t="s">
        <v>67</v>
      </c>
    </row>
    <row r="215" spans="1:26" s="9" customFormat="1" x14ac:dyDescent="0.25">
      <c r="A215" s="10">
        <v>41097</v>
      </c>
      <c r="B215" s="9">
        <v>2012</v>
      </c>
      <c r="C215" s="9">
        <v>7</v>
      </c>
      <c r="D215" s="9">
        <v>7</v>
      </c>
      <c r="F215" s="9">
        <v>29.9</v>
      </c>
      <c r="H215" s="9">
        <v>10.5</v>
      </c>
      <c r="J215" s="9">
        <v>20.2</v>
      </c>
      <c r="L215" s="9">
        <v>0</v>
      </c>
      <c r="N215" s="9">
        <v>2.2000000000000002</v>
      </c>
      <c r="P215" s="9">
        <v>0</v>
      </c>
      <c r="R215" s="9">
        <v>0</v>
      </c>
      <c r="T215" s="9">
        <v>0</v>
      </c>
      <c r="Z215" s="9" t="s">
        <v>67</v>
      </c>
    </row>
    <row r="216" spans="1:26" s="9" customFormat="1" x14ac:dyDescent="0.25">
      <c r="A216" s="10">
        <v>41098</v>
      </c>
      <c r="B216" s="9">
        <v>2012</v>
      </c>
      <c r="C216" s="9">
        <v>7</v>
      </c>
      <c r="D216" s="9">
        <v>8</v>
      </c>
      <c r="F216" s="9">
        <v>32.4</v>
      </c>
      <c r="H216" s="9">
        <v>14.1</v>
      </c>
      <c r="J216" s="9">
        <v>23.3</v>
      </c>
      <c r="L216" s="9">
        <v>0</v>
      </c>
      <c r="N216" s="9">
        <v>5.3</v>
      </c>
      <c r="P216" s="9">
        <v>0</v>
      </c>
      <c r="R216" s="9">
        <v>0</v>
      </c>
      <c r="T216" s="9">
        <v>0</v>
      </c>
      <c r="Z216" s="9" t="s">
        <v>67</v>
      </c>
    </row>
    <row r="217" spans="1:26" s="9" customFormat="1" x14ac:dyDescent="0.25">
      <c r="A217" s="10">
        <v>41099</v>
      </c>
      <c r="B217" s="9">
        <v>2012</v>
      </c>
      <c r="C217" s="9">
        <v>7</v>
      </c>
      <c r="D217" s="9">
        <v>9</v>
      </c>
      <c r="F217" s="9">
        <v>31.6</v>
      </c>
      <c r="H217" s="9">
        <v>19.600000000000001</v>
      </c>
      <c r="J217" s="9">
        <v>25.6</v>
      </c>
      <c r="L217" s="9">
        <v>0</v>
      </c>
      <c r="N217" s="9">
        <v>7.6</v>
      </c>
      <c r="P217" s="9">
        <v>1.2</v>
      </c>
      <c r="R217" s="9">
        <v>0</v>
      </c>
      <c r="T217" s="9">
        <v>1.2</v>
      </c>
      <c r="X217" s="9">
        <v>1</v>
      </c>
      <c r="Z217" s="9">
        <v>52</v>
      </c>
    </row>
    <row r="218" spans="1:26" s="9" customFormat="1" x14ac:dyDescent="0.25">
      <c r="A218" s="10">
        <v>41100</v>
      </c>
      <c r="B218" s="9">
        <v>2012</v>
      </c>
      <c r="C218" s="9">
        <v>7</v>
      </c>
      <c r="D218" s="9">
        <v>10</v>
      </c>
      <c r="F218" s="9">
        <v>32.799999999999997</v>
      </c>
      <c r="H218" s="9">
        <v>15.5</v>
      </c>
      <c r="J218" s="9">
        <v>24.2</v>
      </c>
      <c r="L218" s="9">
        <v>0</v>
      </c>
      <c r="N218" s="9">
        <v>6.2</v>
      </c>
      <c r="P218" s="9">
        <v>0.2</v>
      </c>
      <c r="R218" s="9">
        <v>0</v>
      </c>
      <c r="T218" s="9">
        <v>0.2</v>
      </c>
      <c r="Z218" s="9" t="s">
        <v>67</v>
      </c>
    </row>
    <row r="219" spans="1:26" s="9" customFormat="1" x14ac:dyDescent="0.25">
      <c r="A219" s="10">
        <v>41101</v>
      </c>
      <c r="B219" s="9">
        <v>2012</v>
      </c>
      <c r="C219" s="9">
        <v>7</v>
      </c>
      <c r="D219" s="9">
        <v>11</v>
      </c>
    </row>
    <row r="220" spans="1:26" s="9" customFormat="1" x14ac:dyDescent="0.25">
      <c r="A220" s="10">
        <v>41102</v>
      </c>
      <c r="B220" s="9">
        <v>2012</v>
      </c>
      <c r="C220" s="9">
        <v>7</v>
      </c>
      <c r="D220" s="9">
        <v>12</v>
      </c>
      <c r="F220" s="9">
        <v>33</v>
      </c>
      <c r="H220" s="9">
        <v>13.2</v>
      </c>
      <c r="J220" s="9">
        <v>23.1</v>
      </c>
      <c r="L220" s="9">
        <v>0</v>
      </c>
      <c r="N220" s="9">
        <v>5.0999999999999996</v>
      </c>
      <c r="P220" s="9">
        <v>0</v>
      </c>
      <c r="R220" s="9">
        <v>0</v>
      </c>
      <c r="T220" s="9">
        <v>0</v>
      </c>
      <c r="Z220" s="9" t="s">
        <v>67</v>
      </c>
    </row>
    <row r="221" spans="1:26" s="9" customFormat="1" x14ac:dyDescent="0.25">
      <c r="A221" s="10">
        <v>41103</v>
      </c>
      <c r="B221" s="9">
        <v>2012</v>
      </c>
      <c r="C221" s="9">
        <v>7</v>
      </c>
      <c r="D221" s="9">
        <v>13</v>
      </c>
      <c r="F221" s="9">
        <v>35.6</v>
      </c>
      <c r="H221" s="9">
        <v>18.5</v>
      </c>
      <c r="J221" s="9">
        <v>27.1</v>
      </c>
      <c r="L221" s="9">
        <v>0</v>
      </c>
      <c r="N221" s="9">
        <v>9.1</v>
      </c>
      <c r="P221" s="9">
        <v>0.8</v>
      </c>
      <c r="R221" s="9">
        <v>0</v>
      </c>
      <c r="T221" s="9">
        <v>0.8</v>
      </c>
      <c r="X221" s="9">
        <v>24</v>
      </c>
      <c r="Z221" s="9">
        <v>57</v>
      </c>
    </row>
    <row r="222" spans="1:26" s="9" customFormat="1" x14ac:dyDescent="0.25">
      <c r="A222" s="10">
        <v>41104</v>
      </c>
      <c r="B222" s="9">
        <v>2012</v>
      </c>
      <c r="C222" s="9">
        <v>7</v>
      </c>
      <c r="D222" s="9">
        <v>14</v>
      </c>
      <c r="F222" s="9">
        <v>29.1</v>
      </c>
      <c r="H222" s="9">
        <v>18</v>
      </c>
      <c r="J222" s="9">
        <v>23.6</v>
      </c>
      <c r="L222" s="9">
        <v>0</v>
      </c>
      <c r="N222" s="9">
        <v>5.6</v>
      </c>
      <c r="P222" s="9">
        <v>0</v>
      </c>
      <c r="R222" s="9">
        <v>0</v>
      </c>
      <c r="T222" s="9">
        <v>0</v>
      </c>
      <c r="Z222" s="9" t="s">
        <v>67</v>
      </c>
    </row>
    <row r="223" spans="1:26" s="9" customFormat="1" x14ac:dyDescent="0.25">
      <c r="A223" s="10">
        <v>41105</v>
      </c>
      <c r="B223" s="9">
        <v>2012</v>
      </c>
      <c r="C223" s="9">
        <v>7</v>
      </c>
      <c r="D223" s="9">
        <v>15</v>
      </c>
      <c r="F223" s="9">
        <v>28.7</v>
      </c>
      <c r="H223" s="9">
        <v>15.2</v>
      </c>
      <c r="J223" s="9">
        <v>22</v>
      </c>
      <c r="L223" s="9">
        <v>0</v>
      </c>
      <c r="N223" s="9">
        <v>4</v>
      </c>
      <c r="P223" s="9">
        <v>0.8</v>
      </c>
      <c r="R223" s="9">
        <v>0</v>
      </c>
      <c r="T223" s="9">
        <v>0.8</v>
      </c>
      <c r="X223" s="9">
        <v>16</v>
      </c>
      <c r="Z223" s="9">
        <v>56</v>
      </c>
    </row>
    <row r="224" spans="1:26" s="9" customFormat="1" x14ac:dyDescent="0.25">
      <c r="A224" s="10">
        <v>41106</v>
      </c>
      <c r="B224" s="9">
        <v>2012</v>
      </c>
      <c r="C224" s="9">
        <v>7</v>
      </c>
      <c r="D224" s="9">
        <v>16</v>
      </c>
      <c r="F224" s="9">
        <v>31</v>
      </c>
      <c r="H224" s="9">
        <v>14.3</v>
      </c>
      <c r="J224" s="9">
        <v>22.7</v>
      </c>
      <c r="L224" s="9">
        <v>0</v>
      </c>
      <c r="N224" s="9">
        <v>4.7</v>
      </c>
      <c r="P224" s="9">
        <v>0</v>
      </c>
      <c r="R224" s="9">
        <v>0</v>
      </c>
      <c r="T224" s="9">
        <v>0</v>
      </c>
      <c r="Z224" s="9" t="s">
        <v>67</v>
      </c>
    </row>
    <row r="225" spans="1:26" s="9" customFormat="1" x14ac:dyDescent="0.25">
      <c r="A225" s="10">
        <v>41107</v>
      </c>
      <c r="B225" s="9">
        <v>2012</v>
      </c>
      <c r="C225" s="9">
        <v>7</v>
      </c>
      <c r="D225" s="9">
        <v>17</v>
      </c>
      <c r="F225" s="9">
        <v>28.5</v>
      </c>
      <c r="H225" s="9">
        <v>17.5</v>
      </c>
      <c r="J225" s="9">
        <v>23</v>
      </c>
      <c r="L225" s="9">
        <v>0</v>
      </c>
      <c r="N225" s="9">
        <v>5</v>
      </c>
      <c r="P225" s="9">
        <v>0</v>
      </c>
      <c r="R225" s="9">
        <v>0</v>
      </c>
      <c r="T225" s="9">
        <v>0</v>
      </c>
      <c r="X225" s="9">
        <v>19</v>
      </c>
      <c r="Z225" s="9">
        <v>54</v>
      </c>
    </row>
    <row r="226" spans="1:26" s="9" customFormat="1" x14ac:dyDescent="0.25">
      <c r="A226" s="10">
        <v>41108</v>
      </c>
      <c r="B226" s="9">
        <v>2012</v>
      </c>
      <c r="C226" s="9">
        <v>7</v>
      </c>
      <c r="D226" s="9">
        <v>18</v>
      </c>
    </row>
    <row r="227" spans="1:26" s="9" customFormat="1" x14ac:dyDescent="0.25">
      <c r="A227" s="10">
        <v>41109</v>
      </c>
      <c r="B227" s="9">
        <v>2012</v>
      </c>
      <c r="C227" s="9">
        <v>7</v>
      </c>
      <c r="D227" s="9">
        <v>19</v>
      </c>
    </row>
    <row r="228" spans="1:26" s="9" customFormat="1" x14ac:dyDescent="0.25">
      <c r="A228" s="10">
        <v>41110</v>
      </c>
      <c r="B228" s="9">
        <v>2012</v>
      </c>
      <c r="C228" s="9">
        <v>7</v>
      </c>
      <c r="D228" s="9">
        <v>20</v>
      </c>
      <c r="F228" s="9">
        <v>32.4</v>
      </c>
      <c r="H228" s="9">
        <v>17.600000000000001</v>
      </c>
      <c r="J228" s="9">
        <v>25</v>
      </c>
      <c r="L228" s="9">
        <v>0</v>
      </c>
      <c r="N228" s="9">
        <v>7</v>
      </c>
      <c r="P228" s="9">
        <v>6.8</v>
      </c>
      <c r="R228" s="9">
        <v>0</v>
      </c>
      <c r="T228" s="9">
        <v>6.8</v>
      </c>
      <c r="X228" s="9">
        <v>24</v>
      </c>
      <c r="Z228" s="9">
        <v>67</v>
      </c>
    </row>
    <row r="229" spans="1:26" s="9" customFormat="1" x14ac:dyDescent="0.25">
      <c r="A229" s="10">
        <v>41111</v>
      </c>
      <c r="B229" s="9">
        <v>2012</v>
      </c>
      <c r="C229" s="9">
        <v>7</v>
      </c>
      <c r="D229" s="9">
        <v>21</v>
      </c>
      <c r="F229" s="9">
        <v>27.4</v>
      </c>
      <c r="H229" s="9">
        <v>15.9</v>
      </c>
      <c r="J229" s="9">
        <v>21.7</v>
      </c>
      <c r="L229" s="9">
        <v>0</v>
      </c>
      <c r="N229" s="9">
        <v>3.7</v>
      </c>
      <c r="P229" s="9">
        <v>0</v>
      </c>
      <c r="R229" s="9">
        <v>0</v>
      </c>
      <c r="T229" s="9">
        <v>0</v>
      </c>
      <c r="X229" s="9">
        <v>18</v>
      </c>
      <c r="Z229" s="9">
        <v>41</v>
      </c>
    </row>
    <row r="230" spans="1:26" s="9" customFormat="1" x14ac:dyDescent="0.25">
      <c r="A230" s="10">
        <v>41112</v>
      </c>
      <c r="B230" s="9">
        <v>2012</v>
      </c>
      <c r="C230" s="9">
        <v>7</v>
      </c>
      <c r="D230" s="9">
        <v>22</v>
      </c>
      <c r="F230" s="9">
        <v>29.8</v>
      </c>
      <c r="H230" s="9">
        <v>11.6</v>
      </c>
      <c r="J230" s="9">
        <v>20.7</v>
      </c>
      <c r="L230" s="9">
        <v>0</v>
      </c>
      <c r="N230" s="9">
        <v>2.7</v>
      </c>
      <c r="P230" s="9">
        <v>0</v>
      </c>
      <c r="R230" s="9">
        <v>0</v>
      </c>
      <c r="T230" s="9">
        <v>0</v>
      </c>
      <c r="X230" s="9">
        <v>1</v>
      </c>
      <c r="Z230" s="9">
        <v>63</v>
      </c>
    </row>
    <row r="231" spans="1:26" s="9" customFormat="1" x14ac:dyDescent="0.25">
      <c r="A231" s="10">
        <v>41113</v>
      </c>
      <c r="B231" s="9">
        <v>2012</v>
      </c>
      <c r="C231" s="9">
        <v>7</v>
      </c>
      <c r="D231" s="9">
        <v>23</v>
      </c>
      <c r="F231" s="9">
        <v>19.3</v>
      </c>
      <c r="H231" s="9">
        <v>11.4</v>
      </c>
      <c r="J231" s="9">
        <v>15.4</v>
      </c>
      <c r="L231" s="9">
        <v>2.6</v>
      </c>
      <c r="N231" s="9">
        <v>0</v>
      </c>
      <c r="P231" s="9">
        <v>2.4</v>
      </c>
      <c r="R231" s="9">
        <v>0</v>
      </c>
      <c r="T231" s="9">
        <v>2.4</v>
      </c>
      <c r="X231" s="9">
        <v>5</v>
      </c>
      <c r="Z231" s="9">
        <v>46</v>
      </c>
    </row>
    <row r="232" spans="1:26" s="9" customFormat="1" x14ac:dyDescent="0.25">
      <c r="A232" s="10">
        <v>41114</v>
      </c>
      <c r="B232" s="9">
        <v>2012</v>
      </c>
      <c r="C232" s="9">
        <v>7</v>
      </c>
      <c r="D232" s="9">
        <v>24</v>
      </c>
      <c r="F232" s="9">
        <v>27.6</v>
      </c>
      <c r="H232" s="9">
        <v>11.1</v>
      </c>
      <c r="J232" s="9">
        <v>19.399999999999999</v>
      </c>
      <c r="L232" s="9">
        <v>0</v>
      </c>
      <c r="N232" s="9">
        <v>1.4</v>
      </c>
      <c r="P232" s="9">
        <v>0</v>
      </c>
      <c r="R232" s="9">
        <v>0</v>
      </c>
      <c r="T232" s="9">
        <v>0</v>
      </c>
      <c r="Z232" s="9" t="s">
        <v>67</v>
      </c>
    </row>
    <row r="233" spans="1:26" s="9" customFormat="1" x14ac:dyDescent="0.25">
      <c r="A233" s="10">
        <v>41115</v>
      </c>
      <c r="B233" s="9">
        <v>2012</v>
      </c>
      <c r="C233" s="9">
        <v>7</v>
      </c>
      <c r="D233" s="9">
        <v>25</v>
      </c>
      <c r="F233" s="9">
        <v>30.7</v>
      </c>
      <c r="H233" s="9">
        <v>13.6</v>
      </c>
      <c r="J233" s="9">
        <v>22.2</v>
      </c>
      <c r="L233" s="9">
        <v>0</v>
      </c>
      <c r="N233" s="9">
        <v>4.2</v>
      </c>
      <c r="P233" s="9">
        <v>0</v>
      </c>
      <c r="R233" s="9">
        <v>0</v>
      </c>
      <c r="T233" s="9">
        <v>0</v>
      </c>
      <c r="X233" s="9">
        <v>15</v>
      </c>
      <c r="Z233" s="9">
        <v>32</v>
      </c>
    </row>
    <row r="234" spans="1:26" s="9" customFormat="1" x14ac:dyDescent="0.25">
      <c r="A234" s="10">
        <v>41116</v>
      </c>
      <c r="B234" s="9">
        <v>2012</v>
      </c>
      <c r="C234" s="9">
        <v>7</v>
      </c>
      <c r="D234" s="9">
        <v>26</v>
      </c>
      <c r="F234" s="9">
        <v>29.3</v>
      </c>
      <c r="H234" s="9">
        <v>14.8</v>
      </c>
      <c r="J234" s="9">
        <v>22.1</v>
      </c>
      <c r="L234" s="9">
        <v>0</v>
      </c>
      <c r="N234" s="9">
        <v>4.0999999999999996</v>
      </c>
      <c r="P234" s="9">
        <v>0.8</v>
      </c>
      <c r="R234" s="9">
        <v>0</v>
      </c>
      <c r="T234" s="9">
        <v>0.8</v>
      </c>
      <c r="X234" s="9">
        <v>17</v>
      </c>
      <c r="Z234" s="9">
        <v>52</v>
      </c>
    </row>
    <row r="235" spans="1:26" s="9" customFormat="1" x14ac:dyDescent="0.25">
      <c r="A235" s="10">
        <v>41117</v>
      </c>
      <c r="B235" s="9">
        <v>2012</v>
      </c>
      <c r="C235" s="9">
        <v>7</v>
      </c>
      <c r="D235" s="9">
        <v>27</v>
      </c>
      <c r="F235" s="9">
        <v>32.6</v>
      </c>
      <c r="H235" s="9">
        <v>13.1</v>
      </c>
      <c r="J235" s="9">
        <v>22.9</v>
      </c>
      <c r="L235" s="9">
        <v>0</v>
      </c>
      <c r="N235" s="9">
        <v>4.9000000000000004</v>
      </c>
      <c r="P235" s="9">
        <v>1.8</v>
      </c>
      <c r="R235" s="9">
        <v>0</v>
      </c>
      <c r="T235" s="9">
        <v>1.8</v>
      </c>
      <c r="X235" s="9">
        <v>30</v>
      </c>
      <c r="Z235" s="9">
        <v>59</v>
      </c>
    </row>
    <row r="236" spans="1:26" s="9" customFormat="1" x14ac:dyDescent="0.25">
      <c r="A236" s="10">
        <v>41118</v>
      </c>
      <c r="B236" s="9">
        <v>2012</v>
      </c>
      <c r="C236" s="9">
        <v>7</v>
      </c>
      <c r="D236" s="9">
        <v>28</v>
      </c>
    </row>
    <row r="237" spans="1:26" s="9" customFormat="1" x14ac:dyDescent="0.25">
      <c r="A237" s="10">
        <v>41119</v>
      </c>
      <c r="B237" s="9">
        <v>2012</v>
      </c>
      <c r="C237" s="9">
        <v>7</v>
      </c>
      <c r="D237" s="9">
        <v>29</v>
      </c>
      <c r="F237" s="9">
        <v>31.3</v>
      </c>
      <c r="H237" s="9">
        <v>13.1</v>
      </c>
      <c r="J237" s="9">
        <v>22.2</v>
      </c>
      <c r="L237" s="9">
        <v>0</v>
      </c>
      <c r="N237" s="9">
        <v>4.2</v>
      </c>
      <c r="P237" s="9">
        <v>0</v>
      </c>
      <c r="R237" s="9">
        <v>0</v>
      </c>
      <c r="T237" s="9">
        <v>0</v>
      </c>
      <c r="X237" s="9">
        <v>17</v>
      </c>
      <c r="Z237" s="9">
        <v>37</v>
      </c>
    </row>
    <row r="238" spans="1:26" s="9" customFormat="1" x14ac:dyDescent="0.25">
      <c r="A238" s="10">
        <v>41120</v>
      </c>
      <c r="B238" s="9">
        <v>2012</v>
      </c>
      <c r="C238" s="9">
        <v>7</v>
      </c>
      <c r="D238" s="9">
        <v>30</v>
      </c>
    </row>
    <row r="239" spans="1:26" s="9" customFormat="1" x14ac:dyDescent="0.25">
      <c r="A239" s="10">
        <v>41121</v>
      </c>
      <c r="B239" s="9">
        <v>2012</v>
      </c>
      <c r="C239" s="9">
        <v>7</v>
      </c>
      <c r="D239" s="9">
        <v>31</v>
      </c>
    </row>
    <row r="240" spans="1:26" s="9" customFormat="1" x14ac:dyDescent="0.25">
      <c r="A240" s="10">
        <v>41122</v>
      </c>
      <c r="B240" s="9">
        <v>2012</v>
      </c>
      <c r="C240" s="9">
        <v>8</v>
      </c>
      <c r="D240" s="9">
        <v>1</v>
      </c>
    </row>
    <row r="241" spans="1:26" s="9" customFormat="1" x14ac:dyDescent="0.25">
      <c r="A241" s="10">
        <v>41123</v>
      </c>
      <c r="B241" s="9">
        <v>2012</v>
      </c>
      <c r="C241" s="9">
        <v>8</v>
      </c>
      <c r="D241" s="9">
        <v>2</v>
      </c>
      <c r="F241" s="9">
        <v>26.6</v>
      </c>
      <c r="H241" s="9">
        <v>18.600000000000001</v>
      </c>
      <c r="J241" s="9">
        <v>22.6</v>
      </c>
      <c r="L241" s="9">
        <v>0</v>
      </c>
      <c r="N241" s="9">
        <v>4.5999999999999996</v>
      </c>
      <c r="P241" s="9">
        <v>0.2</v>
      </c>
      <c r="R241" s="9">
        <v>0</v>
      </c>
      <c r="T241" s="9">
        <v>0.2</v>
      </c>
      <c r="X241" s="9">
        <v>36</v>
      </c>
      <c r="Z241" s="9">
        <v>46</v>
      </c>
    </row>
    <row r="242" spans="1:26" s="9" customFormat="1" x14ac:dyDescent="0.25">
      <c r="A242" s="10">
        <v>41124</v>
      </c>
      <c r="B242" s="9">
        <v>2012</v>
      </c>
      <c r="C242" s="9">
        <v>8</v>
      </c>
      <c r="D242" s="9">
        <v>3</v>
      </c>
      <c r="F242" s="9">
        <v>29.2</v>
      </c>
      <c r="H242" s="9">
        <v>10.7</v>
      </c>
      <c r="J242" s="9">
        <v>20</v>
      </c>
      <c r="L242" s="9">
        <v>0</v>
      </c>
      <c r="N242" s="9">
        <v>2</v>
      </c>
      <c r="P242" s="9">
        <v>0</v>
      </c>
      <c r="R242" s="9">
        <v>0</v>
      </c>
      <c r="T242" s="9">
        <v>0</v>
      </c>
      <c r="Z242" s="9" t="s">
        <v>67</v>
      </c>
    </row>
    <row r="243" spans="1:26" s="9" customFormat="1" x14ac:dyDescent="0.25">
      <c r="A243" s="10">
        <v>41125</v>
      </c>
      <c r="B243" s="9">
        <v>2012</v>
      </c>
      <c r="C243" s="9">
        <v>8</v>
      </c>
      <c r="D243" s="9">
        <v>4</v>
      </c>
      <c r="F243" s="9">
        <v>32</v>
      </c>
      <c r="H243" s="9">
        <v>13.6</v>
      </c>
      <c r="J243" s="9">
        <v>22.8</v>
      </c>
      <c r="L243" s="9">
        <v>0</v>
      </c>
      <c r="N243" s="9">
        <v>4.8</v>
      </c>
      <c r="P243" s="9">
        <v>0</v>
      </c>
      <c r="R243" s="9">
        <v>0</v>
      </c>
      <c r="T243" s="9">
        <v>0</v>
      </c>
      <c r="Z243" s="9" t="s">
        <v>67</v>
      </c>
    </row>
    <row r="244" spans="1:26" s="9" customFormat="1" x14ac:dyDescent="0.25">
      <c r="A244" s="10">
        <v>41126</v>
      </c>
      <c r="B244" s="9">
        <v>2012</v>
      </c>
      <c r="C244" s="9">
        <v>8</v>
      </c>
      <c r="D244" s="9">
        <v>5</v>
      </c>
      <c r="F244" s="9">
        <v>36.1</v>
      </c>
      <c r="H244" s="9">
        <v>14.3</v>
      </c>
      <c r="J244" s="9">
        <v>25.2</v>
      </c>
      <c r="L244" s="9">
        <v>0</v>
      </c>
      <c r="N244" s="9">
        <v>7.2</v>
      </c>
      <c r="P244" s="9">
        <v>0</v>
      </c>
      <c r="R244" s="9">
        <v>0</v>
      </c>
      <c r="T244" s="9">
        <v>0</v>
      </c>
      <c r="Z244" s="9" t="s">
        <v>67</v>
      </c>
    </row>
    <row r="245" spans="1:26" s="9" customFormat="1" x14ac:dyDescent="0.25">
      <c r="A245" s="10">
        <v>41127</v>
      </c>
      <c r="B245" s="9">
        <v>2012</v>
      </c>
      <c r="C245" s="9">
        <v>8</v>
      </c>
      <c r="D245" s="9">
        <v>6</v>
      </c>
      <c r="F245" s="9">
        <v>33</v>
      </c>
      <c r="H245" s="9">
        <v>16.2</v>
      </c>
      <c r="J245" s="9">
        <v>24.6</v>
      </c>
      <c r="L245" s="9">
        <v>0</v>
      </c>
      <c r="N245" s="9">
        <v>6.6</v>
      </c>
      <c r="P245" s="9">
        <v>0.2</v>
      </c>
      <c r="R245" s="9">
        <v>0</v>
      </c>
      <c r="T245" s="9">
        <v>0.2</v>
      </c>
      <c r="X245" s="9">
        <v>18</v>
      </c>
      <c r="Z245" s="9">
        <v>48</v>
      </c>
    </row>
    <row r="246" spans="1:26" s="9" customFormat="1" x14ac:dyDescent="0.25">
      <c r="A246" s="10">
        <v>41128</v>
      </c>
      <c r="B246" s="9">
        <v>2012</v>
      </c>
      <c r="C246" s="9">
        <v>8</v>
      </c>
      <c r="D246" s="9">
        <v>7</v>
      </c>
      <c r="F246" s="9">
        <v>31.3</v>
      </c>
      <c r="H246" s="9">
        <v>13.4</v>
      </c>
      <c r="J246" s="9">
        <v>22.4</v>
      </c>
      <c r="L246" s="9">
        <v>0</v>
      </c>
      <c r="N246" s="9">
        <v>4.4000000000000004</v>
      </c>
      <c r="P246" s="9">
        <v>0</v>
      </c>
      <c r="R246" s="9">
        <v>0</v>
      </c>
      <c r="T246" s="9">
        <v>0</v>
      </c>
      <c r="X246" s="9">
        <v>35</v>
      </c>
      <c r="Z246" s="9">
        <v>33</v>
      </c>
    </row>
    <row r="247" spans="1:26" s="9" customFormat="1" x14ac:dyDescent="0.25">
      <c r="A247" s="10">
        <v>41129</v>
      </c>
      <c r="B247" s="9">
        <v>2012</v>
      </c>
      <c r="C247" s="9">
        <v>8</v>
      </c>
      <c r="D247" s="9">
        <v>8</v>
      </c>
      <c r="F247" s="9">
        <v>32.9</v>
      </c>
      <c r="H247" s="9">
        <v>18</v>
      </c>
      <c r="J247" s="9">
        <v>25.5</v>
      </c>
      <c r="L247" s="9">
        <v>0</v>
      </c>
      <c r="N247" s="9">
        <v>7.5</v>
      </c>
      <c r="P247" s="9">
        <v>0</v>
      </c>
      <c r="R247" s="9">
        <v>0</v>
      </c>
      <c r="T247" s="9">
        <v>0</v>
      </c>
      <c r="X247" s="9">
        <v>1</v>
      </c>
      <c r="Z247" s="9">
        <v>44</v>
      </c>
    </row>
    <row r="248" spans="1:26" s="9" customFormat="1" x14ac:dyDescent="0.25">
      <c r="A248" s="10">
        <v>41130</v>
      </c>
      <c r="B248" s="9">
        <v>2012</v>
      </c>
      <c r="C248" s="9">
        <v>8</v>
      </c>
      <c r="D248" s="9">
        <v>9</v>
      </c>
      <c r="F248" s="9">
        <v>30.3</v>
      </c>
      <c r="H248" s="9">
        <v>10.7</v>
      </c>
      <c r="J248" s="9">
        <v>20.5</v>
      </c>
      <c r="L248" s="9">
        <v>0</v>
      </c>
      <c r="N248" s="9">
        <v>2.5</v>
      </c>
      <c r="P248" s="9">
        <v>0</v>
      </c>
      <c r="R248" s="9">
        <v>0</v>
      </c>
      <c r="T248" s="9">
        <v>0</v>
      </c>
      <c r="Z248" s="9" t="s">
        <v>67</v>
      </c>
    </row>
    <row r="249" spans="1:26" s="9" customFormat="1" x14ac:dyDescent="0.25">
      <c r="A249" s="10">
        <v>41131</v>
      </c>
      <c r="B249" s="9">
        <v>2012</v>
      </c>
      <c r="C249" s="9">
        <v>8</v>
      </c>
      <c r="D249" s="9">
        <v>10</v>
      </c>
      <c r="F249" s="9">
        <v>31.4</v>
      </c>
      <c r="H249" s="9">
        <v>11.8</v>
      </c>
      <c r="J249" s="9">
        <v>21.6</v>
      </c>
      <c r="L249" s="9">
        <v>0</v>
      </c>
      <c r="N249" s="9">
        <v>3.6</v>
      </c>
      <c r="P249" s="9">
        <v>0</v>
      </c>
      <c r="R249" s="9">
        <v>0</v>
      </c>
      <c r="T249" s="9">
        <v>0</v>
      </c>
      <c r="Z249" s="9" t="s">
        <v>67</v>
      </c>
    </row>
    <row r="250" spans="1:26" s="9" customFormat="1" x14ac:dyDescent="0.25">
      <c r="A250" s="10">
        <v>41132</v>
      </c>
      <c r="B250" s="9">
        <v>2012</v>
      </c>
      <c r="C250" s="9">
        <v>8</v>
      </c>
      <c r="D250" s="9">
        <v>11</v>
      </c>
      <c r="F250" s="9">
        <v>31.8</v>
      </c>
      <c r="H250" s="9">
        <v>14.3</v>
      </c>
      <c r="J250" s="9">
        <v>23.1</v>
      </c>
      <c r="L250" s="9">
        <v>0</v>
      </c>
      <c r="N250" s="9">
        <v>5.0999999999999996</v>
      </c>
      <c r="P250" s="9">
        <v>0</v>
      </c>
      <c r="R250" s="9">
        <v>0</v>
      </c>
      <c r="T250" s="9">
        <v>0</v>
      </c>
      <c r="Z250" s="9" t="s">
        <v>67</v>
      </c>
    </row>
    <row r="251" spans="1:26" s="9" customFormat="1" x14ac:dyDescent="0.25">
      <c r="A251" s="10">
        <v>41133</v>
      </c>
      <c r="B251" s="9">
        <v>2012</v>
      </c>
      <c r="C251" s="9">
        <v>8</v>
      </c>
      <c r="D251" s="9">
        <v>12</v>
      </c>
      <c r="F251" s="9">
        <v>30.7</v>
      </c>
      <c r="H251" s="9">
        <v>13.6</v>
      </c>
      <c r="J251" s="9">
        <v>22.2</v>
      </c>
      <c r="L251" s="9">
        <v>0</v>
      </c>
      <c r="N251" s="9">
        <v>4.2</v>
      </c>
      <c r="P251" s="9">
        <v>0</v>
      </c>
      <c r="R251" s="9">
        <v>0</v>
      </c>
      <c r="T251" s="9">
        <v>0</v>
      </c>
      <c r="Z251" s="9" t="s">
        <v>67</v>
      </c>
    </row>
    <row r="252" spans="1:26" s="9" customFormat="1" x14ac:dyDescent="0.25">
      <c r="A252" s="10">
        <v>41134</v>
      </c>
      <c r="B252" s="9">
        <v>2012</v>
      </c>
      <c r="C252" s="9">
        <v>8</v>
      </c>
      <c r="D252" s="9">
        <v>13</v>
      </c>
      <c r="F252" s="9">
        <v>35.200000000000003</v>
      </c>
      <c r="H252" s="9">
        <v>11.1</v>
      </c>
      <c r="J252" s="9">
        <v>23.2</v>
      </c>
      <c r="L252" s="9">
        <v>0</v>
      </c>
      <c r="N252" s="9">
        <v>5.2</v>
      </c>
      <c r="P252" s="9">
        <v>0</v>
      </c>
      <c r="R252" s="9">
        <v>0</v>
      </c>
      <c r="T252" s="9">
        <v>0</v>
      </c>
      <c r="Z252" s="9" t="s">
        <v>67</v>
      </c>
    </row>
    <row r="253" spans="1:26" s="9" customFormat="1" x14ac:dyDescent="0.25">
      <c r="A253" s="10">
        <v>41135</v>
      </c>
      <c r="B253" s="9">
        <v>2012</v>
      </c>
      <c r="C253" s="9">
        <v>8</v>
      </c>
      <c r="D253" s="9">
        <v>14</v>
      </c>
      <c r="F253" s="9">
        <v>31.6</v>
      </c>
      <c r="H253" s="9">
        <v>12.9</v>
      </c>
      <c r="J253" s="9">
        <v>22.3</v>
      </c>
      <c r="L253" s="9">
        <v>0</v>
      </c>
      <c r="N253" s="9">
        <v>4.3</v>
      </c>
      <c r="P253" s="9">
        <v>0</v>
      </c>
      <c r="R253" s="9">
        <v>0</v>
      </c>
      <c r="T253" s="9">
        <v>0</v>
      </c>
      <c r="X253" s="9">
        <v>34</v>
      </c>
      <c r="Z253" s="9">
        <v>44</v>
      </c>
    </row>
    <row r="254" spans="1:26" s="9" customFormat="1" x14ac:dyDescent="0.25">
      <c r="A254" s="10">
        <v>41136</v>
      </c>
      <c r="B254" s="9">
        <v>2012</v>
      </c>
      <c r="C254" s="9">
        <v>8</v>
      </c>
      <c r="D254" s="9">
        <v>15</v>
      </c>
      <c r="F254" s="9">
        <v>29.6</v>
      </c>
      <c r="H254" s="9">
        <v>15.9</v>
      </c>
      <c r="J254" s="9">
        <v>22.8</v>
      </c>
      <c r="L254" s="9">
        <v>0</v>
      </c>
      <c r="N254" s="9">
        <v>4.8</v>
      </c>
      <c r="P254" s="9">
        <v>0</v>
      </c>
      <c r="R254" s="9">
        <v>0</v>
      </c>
      <c r="T254" s="9">
        <v>0</v>
      </c>
      <c r="X254" s="9">
        <v>34</v>
      </c>
      <c r="Z254" s="9">
        <v>39</v>
      </c>
    </row>
    <row r="255" spans="1:26" s="9" customFormat="1" x14ac:dyDescent="0.25">
      <c r="A255" s="10">
        <v>41137</v>
      </c>
      <c r="B255" s="9">
        <v>2012</v>
      </c>
      <c r="C255" s="9">
        <v>8</v>
      </c>
      <c r="D255" s="9">
        <v>16</v>
      </c>
      <c r="F255" s="9">
        <v>30.6</v>
      </c>
      <c r="H255" s="9">
        <v>11.3</v>
      </c>
      <c r="J255" s="9">
        <v>21</v>
      </c>
      <c r="L255" s="9">
        <v>0</v>
      </c>
      <c r="N255" s="9">
        <v>3</v>
      </c>
      <c r="P255" s="9">
        <v>0</v>
      </c>
      <c r="R255" s="9">
        <v>0</v>
      </c>
      <c r="T255" s="9">
        <v>0</v>
      </c>
      <c r="Z255" s="9" t="s">
        <v>67</v>
      </c>
    </row>
    <row r="256" spans="1:26" s="9" customFormat="1" x14ac:dyDescent="0.25">
      <c r="A256" s="10">
        <v>41138</v>
      </c>
      <c r="B256" s="9">
        <v>2012</v>
      </c>
      <c r="C256" s="9">
        <v>8</v>
      </c>
      <c r="D256" s="9">
        <v>17</v>
      </c>
      <c r="F256" s="9">
        <v>31.6</v>
      </c>
      <c r="H256" s="9">
        <v>11.7</v>
      </c>
      <c r="J256" s="9">
        <v>21.7</v>
      </c>
      <c r="L256" s="9">
        <v>0</v>
      </c>
      <c r="N256" s="9">
        <v>3.7</v>
      </c>
      <c r="P256" s="9">
        <v>0</v>
      </c>
      <c r="R256" s="9">
        <v>0</v>
      </c>
      <c r="T256" s="9">
        <v>0</v>
      </c>
      <c r="Z256" s="9" t="s">
        <v>67</v>
      </c>
    </row>
    <row r="257" spans="1:26" s="9" customFormat="1" x14ac:dyDescent="0.25">
      <c r="A257" s="10">
        <v>41139</v>
      </c>
      <c r="B257" s="9">
        <v>2012</v>
      </c>
      <c r="C257" s="9">
        <v>8</v>
      </c>
      <c r="D257" s="9">
        <v>18</v>
      </c>
      <c r="F257" s="9">
        <v>32.799999999999997</v>
      </c>
      <c r="H257" s="9">
        <v>13.1</v>
      </c>
      <c r="J257" s="9">
        <v>23</v>
      </c>
      <c r="L257" s="9">
        <v>0</v>
      </c>
      <c r="N257" s="9">
        <v>5</v>
      </c>
      <c r="P257" s="9">
        <v>0</v>
      </c>
      <c r="R257" s="9">
        <v>0</v>
      </c>
      <c r="T257" s="9">
        <v>0</v>
      </c>
      <c r="Z257" s="9" t="s">
        <v>67</v>
      </c>
    </row>
    <row r="258" spans="1:26" s="9" customFormat="1" x14ac:dyDescent="0.25">
      <c r="A258" s="10">
        <v>41140</v>
      </c>
      <c r="B258" s="9">
        <v>2012</v>
      </c>
      <c r="C258" s="9">
        <v>8</v>
      </c>
      <c r="D258" s="9">
        <v>19</v>
      </c>
      <c r="F258" s="9">
        <v>34.9</v>
      </c>
      <c r="H258" s="9">
        <v>13.1</v>
      </c>
      <c r="J258" s="9">
        <v>24</v>
      </c>
      <c r="L258" s="9">
        <v>0</v>
      </c>
      <c r="N258" s="9">
        <v>6</v>
      </c>
      <c r="P258" s="9">
        <v>0</v>
      </c>
      <c r="R258" s="9">
        <v>0</v>
      </c>
      <c r="T258" s="9">
        <v>0</v>
      </c>
      <c r="Z258" s="9" t="s">
        <v>67</v>
      </c>
    </row>
    <row r="259" spans="1:26" s="9" customFormat="1" x14ac:dyDescent="0.25">
      <c r="A259" s="10">
        <v>41141</v>
      </c>
      <c r="B259" s="9">
        <v>2012</v>
      </c>
      <c r="C259" s="9">
        <v>8</v>
      </c>
      <c r="D259" s="9">
        <v>20</v>
      </c>
      <c r="F259" s="9">
        <v>34.1</v>
      </c>
      <c r="H259" s="9">
        <v>16.2</v>
      </c>
      <c r="J259" s="9">
        <v>25.2</v>
      </c>
      <c r="L259" s="9">
        <v>0</v>
      </c>
      <c r="N259" s="9">
        <v>7.2</v>
      </c>
      <c r="P259" s="9">
        <v>0</v>
      </c>
      <c r="R259" s="9">
        <v>0</v>
      </c>
      <c r="T259" s="9">
        <v>0</v>
      </c>
      <c r="X259" s="9">
        <v>18</v>
      </c>
      <c r="Z259" s="9">
        <v>50</v>
      </c>
    </row>
    <row r="260" spans="1:26" s="9" customFormat="1" x14ac:dyDescent="0.25">
      <c r="A260" s="10">
        <v>41142</v>
      </c>
      <c r="B260" s="9">
        <v>2012</v>
      </c>
      <c r="C260" s="9">
        <v>8</v>
      </c>
      <c r="D260" s="9">
        <v>21</v>
      </c>
      <c r="F260" s="9">
        <v>31.1</v>
      </c>
      <c r="H260" s="9">
        <v>14.7</v>
      </c>
      <c r="J260" s="9">
        <v>22.9</v>
      </c>
      <c r="L260" s="9">
        <v>0</v>
      </c>
      <c r="N260" s="9">
        <v>4.9000000000000004</v>
      </c>
      <c r="P260" s="9">
        <v>2</v>
      </c>
      <c r="R260" s="9">
        <v>0</v>
      </c>
      <c r="T260" s="9">
        <v>2</v>
      </c>
      <c r="X260" s="9">
        <v>29</v>
      </c>
      <c r="Z260" s="9">
        <v>52</v>
      </c>
    </row>
    <row r="261" spans="1:26" s="9" customFormat="1" x14ac:dyDescent="0.25">
      <c r="A261" s="10">
        <v>41143</v>
      </c>
      <c r="B261" s="9">
        <v>2012</v>
      </c>
      <c r="C261" s="9">
        <v>8</v>
      </c>
      <c r="D261" s="9">
        <v>22</v>
      </c>
      <c r="F261" s="9">
        <v>27.8</v>
      </c>
      <c r="H261" s="9">
        <v>9.1</v>
      </c>
      <c r="J261" s="9">
        <v>18.5</v>
      </c>
      <c r="L261" s="9">
        <v>0</v>
      </c>
      <c r="N261" s="9">
        <v>0.5</v>
      </c>
      <c r="P261" s="9">
        <v>0</v>
      </c>
      <c r="R261" s="9">
        <v>0</v>
      </c>
      <c r="T261" s="9">
        <v>0</v>
      </c>
      <c r="X261" s="9">
        <v>2</v>
      </c>
      <c r="Z261" s="9">
        <v>39</v>
      </c>
    </row>
    <row r="262" spans="1:26" s="9" customFormat="1" x14ac:dyDescent="0.25">
      <c r="A262" s="10">
        <v>41144</v>
      </c>
      <c r="B262" s="9">
        <v>2012</v>
      </c>
      <c r="C262" s="9">
        <v>8</v>
      </c>
      <c r="D262" s="9">
        <v>23</v>
      </c>
      <c r="F262" s="9">
        <v>25</v>
      </c>
      <c r="H262" s="9">
        <v>7.9</v>
      </c>
      <c r="J262" s="9">
        <v>16.5</v>
      </c>
      <c r="L262" s="9">
        <v>1.5</v>
      </c>
      <c r="N262" s="9">
        <v>0</v>
      </c>
      <c r="P262" s="9">
        <v>0</v>
      </c>
      <c r="R262" s="9">
        <v>0</v>
      </c>
      <c r="T262" s="9">
        <v>0</v>
      </c>
      <c r="X262" s="9">
        <v>33</v>
      </c>
      <c r="Z262" s="9">
        <v>70</v>
      </c>
    </row>
    <row r="263" spans="1:26" s="9" customFormat="1" x14ac:dyDescent="0.25">
      <c r="A263" s="10">
        <v>41145</v>
      </c>
      <c r="B263" s="9">
        <v>2012</v>
      </c>
      <c r="C263" s="9">
        <v>8</v>
      </c>
      <c r="D263" s="9">
        <v>24</v>
      </c>
      <c r="F263" s="9">
        <v>22.8</v>
      </c>
      <c r="H263" s="9">
        <v>10.3</v>
      </c>
      <c r="J263" s="9">
        <v>16.600000000000001</v>
      </c>
      <c r="L263" s="9">
        <v>1.4</v>
      </c>
      <c r="N263" s="9">
        <v>0</v>
      </c>
      <c r="P263" s="9">
        <v>0</v>
      </c>
      <c r="Q263" s="9" t="s">
        <v>28</v>
      </c>
      <c r="R263" s="9">
        <v>0</v>
      </c>
      <c r="T263" s="9">
        <v>0</v>
      </c>
      <c r="U263" s="9" t="s">
        <v>28</v>
      </c>
      <c r="X263" s="9">
        <v>1</v>
      </c>
      <c r="Z263" s="9">
        <v>46</v>
      </c>
    </row>
    <row r="264" spans="1:26" s="9" customFormat="1" x14ac:dyDescent="0.25">
      <c r="A264" s="10">
        <v>41146</v>
      </c>
      <c r="B264" s="9">
        <v>2012</v>
      </c>
      <c r="C264" s="9">
        <v>8</v>
      </c>
      <c r="D264" s="9">
        <v>25</v>
      </c>
      <c r="F264" s="9">
        <v>25.3</v>
      </c>
      <c r="H264" s="9">
        <v>7.2</v>
      </c>
      <c r="J264" s="9">
        <v>16.3</v>
      </c>
      <c r="L264" s="9">
        <v>1.7</v>
      </c>
      <c r="N264" s="9">
        <v>0</v>
      </c>
      <c r="P264" s="9">
        <v>0</v>
      </c>
      <c r="R264" s="9">
        <v>0</v>
      </c>
      <c r="T264" s="9">
        <v>0</v>
      </c>
      <c r="Z264" s="9" t="s">
        <v>67</v>
      </c>
    </row>
    <row r="265" spans="1:26" s="9" customFormat="1" x14ac:dyDescent="0.25">
      <c r="A265" s="10">
        <v>41147</v>
      </c>
      <c r="B265" s="9">
        <v>2012</v>
      </c>
      <c r="C265" s="9">
        <v>8</v>
      </c>
      <c r="D265" s="9">
        <v>26</v>
      </c>
      <c r="F265" s="9">
        <v>27</v>
      </c>
      <c r="H265" s="9">
        <v>9.9</v>
      </c>
      <c r="J265" s="9">
        <v>18.5</v>
      </c>
      <c r="L265" s="9">
        <v>0</v>
      </c>
      <c r="N265" s="9">
        <v>0.5</v>
      </c>
      <c r="P265" s="9">
        <v>0</v>
      </c>
      <c r="R265" s="9">
        <v>0</v>
      </c>
      <c r="T265" s="9">
        <v>0</v>
      </c>
      <c r="Z265" s="9" t="s">
        <v>67</v>
      </c>
    </row>
    <row r="266" spans="1:26" s="9" customFormat="1" x14ac:dyDescent="0.25">
      <c r="A266" s="10">
        <v>41148</v>
      </c>
      <c r="B266" s="9">
        <v>2012</v>
      </c>
      <c r="C266" s="9">
        <v>8</v>
      </c>
      <c r="D266" s="9">
        <v>27</v>
      </c>
      <c r="F266" s="9">
        <v>29.4</v>
      </c>
      <c r="H266" s="9">
        <v>13.1</v>
      </c>
      <c r="J266" s="9">
        <v>21.3</v>
      </c>
      <c r="L266" s="9">
        <v>0</v>
      </c>
      <c r="N266" s="9">
        <v>3.3</v>
      </c>
      <c r="P266" s="9">
        <v>0</v>
      </c>
      <c r="R266" s="9">
        <v>0</v>
      </c>
      <c r="T266" s="9">
        <v>0</v>
      </c>
      <c r="X266" s="9">
        <v>17</v>
      </c>
      <c r="Z266" s="9">
        <v>54</v>
      </c>
    </row>
    <row r="267" spans="1:26" s="9" customFormat="1" x14ac:dyDescent="0.25">
      <c r="A267" s="10">
        <v>41149</v>
      </c>
      <c r="B267" s="9">
        <v>2012</v>
      </c>
      <c r="C267" s="9">
        <v>8</v>
      </c>
      <c r="D267" s="9">
        <v>28</v>
      </c>
      <c r="F267" s="9">
        <v>24.6</v>
      </c>
      <c r="H267" s="9">
        <v>12.9</v>
      </c>
      <c r="J267" s="9">
        <v>18.8</v>
      </c>
      <c r="L267" s="9">
        <v>0</v>
      </c>
      <c r="N267" s="9">
        <v>0.8</v>
      </c>
      <c r="P267" s="9">
        <v>1.6</v>
      </c>
      <c r="R267" s="9">
        <v>0</v>
      </c>
      <c r="T267" s="9">
        <v>1.6</v>
      </c>
      <c r="X267" s="9">
        <v>2</v>
      </c>
      <c r="Z267" s="9">
        <v>56</v>
      </c>
    </row>
    <row r="268" spans="1:26" s="9" customFormat="1" x14ac:dyDescent="0.25">
      <c r="A268" s="10">
        <v>41150</v>
      </c>
      <c r="B268" s="9">
        <v>2012</v>
      </c>
      <c r="C268" s="9">
        <v>8</v>
      </c>
      <c r="D268" s="9">
        <v>29</v>
      </c>
      <c r="F268" s="9">
        <v>24.8</v>
      </c>
      <c r="H268" s="9">
        <v>8</v>
      </c>
      <c r="J268" s="9">
        <v>16.399999999999999</v>
      </c>
      <c r="L268" s="9">
        <v>1.6</v>
      </c>
      <c r="N268" s="9">
        <v>0</v>
      </c>
      <c r="P268" s="9">
        <v>0</v>
      </c>
      <c r="R268" s="9">
        <v>0</v>
      </c>
      <c r="T268" s="9">
        <v>0</v>
      </c>
      <c r="X268" s="9">
        <v>2</v>
      </c>
      <c r="Z268" s="9">
        <v>33</v>
      </c>
    </row>
    <row r="269" spans="1:26" s="9" customFormat="1" x14ac:dyDescent="0.25">
      <c r="A269" s="10">
        <v>41151</v>
      </c>
      <c r="B269" s="9">
        <v>2012</v>
      </c>
      <c r="C269" s="9">
        <v>8</v>
      </c>
      <c r="D269" s="9">
        <v>30</v>
      </c>
      <c r="F269" s="9">
        <v>25.8</v>
      </c>
      <c r="H269" s="9">
        <v>10.199999999999999</v>
      </c>
      <c r="J269" s="9">
        <v>18</v>
      </c>
      <c r="L269" s="9">
        <v>0</v>
      </c>
      <c r="N269" s="9">
        <v>0</v>
      </c>
      <c r="P269" s="9">
        <v>0</v>
      </c>
      <c r="R269" s="9">
        <v>0</v>
      </c>
      <c r="T269" s="9">
        <v>0</v>
      </c>
      <c r="X269" s="9">
        <v>16</v>
      </c>
      <c r="Z269" s="9">
        <v>41</v>
      </c>
    </row>
    <row r="270" spans="1:26" s="9" customFormat="1" x14ac:dyDescent="0.25">
      <c r="A270" s="10">
        <v>41152</v>
      </c>
      <c r="B270" s="9">
        <v>2012</v>
      </c>
      <c r="C270" s="9">
        <v>8</v>
      </c>
      <c r="D270" s="9">
        <v>31</v>
      </c>
      <c r="F270" s="9">
        <v>25.5</v>
      </c>
      <c r="H270" s="9">
        <v>9.5</v>
      </c>
      <c r="J270" s="9">
        <v>17.5</v>
      </c>
      <c r="L270" s="9">
        <v>0.5</v>
      </c>
      <c r="N270" s="9">
        <v>0</v>
      </c>
      <c r="P270" s="9">
        <v>0</v>
      </c>
      <c r="R270" s="9">
        <v>0</v>
      </c>
      <c r="T270" s="9">
        <v>0</v>
      </c>
      <c r="X270" s="9">
        <v>36</v>
      </c>
      <c r="Z270" s="9">
        <v>39</v>
      </c>
    </row>
    <row r="271" spans="1:26" s="9" customFormat="1" x14ac:dyDescent="0.25">
      <c r="A271" s="10">
        <v>41153</v>
      </c>
      <c r="B271" s="9">
        <v>2012</v>
      </c>
      <c r="C271" s="9">
        <v>9</v>
      </c>
      <c r="D271" s="9">
        <v>1</v>
      </c>
      <c r="E271" s="9" t="s">
        <v>38</v>
      </c>
      <c r="F271" s="9">
        <v>25.6</v>
      </c>
      <c r="H271" s="9">
        <v>10.5</v>
      </c>
      <c r="J271" s="9">
        <v>18.100000000000001</v>
      </c>
      <c r="L271" s="9">
        <v>0</v>
      </c>
      <c r="N271" s="9">
        <v>0.1</v>
      </c>
      <c r="P271" s="9">
        <v>0</v>
      </c>
      <c r="R271" s="9">
        <v>0</v>
      </c>
      <c r="T271" s="9">
        <v>0</v>
      </c>
      <c r="X271" s="9">
        <v>32</v>
      </c>
      <c r="Z271" s="9">
        <v>37</v>
      </c>
    </row>
    <row r="272" spans="1:26" s="9" customFormat="1" x14ac:dyDescent="0.25">
      <c r="A272" s="10">
        <v>41154</v>
      </c>
      <c r="B272" s="9">
        <v>2012</v>
      </c>
      <c r="C272" s="9">
        <v>9</v>
      </c>
      <c r="D272" s="9">
        <v>2</v>
      </c>
      <c r="E272" s="9" t="s">
        <v>38</v>
      </c>
      <c r="F272" s="9">
        <v>25.2</v>
      </c>
      <c r="H272" s="9">
        <v>5.7</v>
      </c>
      <c r="J272" s="9">
        <v>15.5</v>
      </c>
      <c r="L272" s="9">
        <v>2.5</v>
      </c>
      <c r="N272" s="9">
        <v>0</v>
      </c>
      <c r="P272" s="9">
        <v>0</v>
      </c>
      <c r="R272" s="9">
        <v>0</v>
      </c>
      <c r="T272" s="9">
        <v>0</v>
      </c>
      <c r="Z272" s="9" t="s">
        <v>67</v>
      </c>
    </row>
    <row r="273" spans="1:26" s="9" customFormat="1" x14ac:dyDescent="0.25">
      <c r="A273" s="10">
        <v>41155</v>
      </c>
      <c r="B273" s="9">
        <v>2012</v>
      </c>
      <c r="C273" s="9">
        <v>9</v>
      </c>
      <c r="D273" s="9">
        <v>3</v>
      </c>
      <c r="E273" s="9" t="s">
        <v>38</v>
      </c>
      <c r="F273" s="9">
        <v>24.5</v>
      </c>
      <c r="H273" s="9">
        <v>8.3000000000000007</v>
      </c>
      <c r="J273" s="9">
        <v>16.399999999999999</v>
      </c>
      <c r="L273" s="9">
        <v>1.6</v>
      </c>
      <c r="N273" s="9">
        <v>0</v>
      </c>
      <c r="P273" s="9">
        <v>0</v>
      </c>
      <c r="R273" s="9">
        <v>0</v>
      </c>
      <c r="T273" s="9">
        <v>0</v>
      </c>
      <c r="Z273" s="9" t="s">
        <v>67</v>
      </c>
    </row>
    <row r="274" spans="1:26" s="9" customFormat="1" x14ac:dyDescent="0.25">
      <c r="A274" s="10">
        <v>41156</v>
      </c>
      <c r="B274" s="9">
        <v>2012</v>
      </c>
      <c r="C274" s="9">
        <v>9</v>
      </c>
      <c r="D274" s="9">
        <v>4</v>
      </c>
      <c r="E274" s="9" t="s">
        <v>38</v>
      </c>
      <c r="F274" s="9">
        <v>25.9</v>
      </c>
      <c r="H274" s="9">
        <v>12.8</v>
      </c>
      <c r="J274" s="9">
        <v>19.399999999999999</v>
      </c>
      <c r="L274" s="9">
        <v>0</v>
      </c>
      <c r="N274" s="9">
        <v>1.4</v>
      </c>
      <c r="P274" s="9">
        <v>0</v>
      </c>
      <c r="R274" s="9">
        <v>0</v>
      </c>
      <c r="T274" s="9">
        <v>0</v>
      </c>
      <c r="X274" s="9">
        <v>35</v>
      </c>
      <c r="Z274" s="9">
        <v>33</v>
      </c>
    </row>
    <row r="275" spans="1:26" s="9" customFormat="1" x14ac:dyDescent="0.25">
      <c r="A275" s="10">
        <v>41157</v>
      </c>
      <c r="B275" s="9">
        <v>2012</v>
      </c>
      <c r="C275" s="9">
        <v>9</v>
      </c>
      <c r="D275" s="9">
        <v>5</v>
      </c>
      <c r="E275" s="9" t="s">
        <v>38</v>
      </c>
      <c r="F275" s="9">
        <v>23.6</v>
      </c>
      <c r="H275" s="9">
        <v>7</v>
      </c>
      <c r="J275" s="9">
        <v>15.3</v>
      </c>
      <c r="L275" s="9">
        <v>2.7</v>
      </c>
      <c r="N275" s="9">
        <v>0</v>
      </c>
      <c r="P275" s="9">
        <v>0.2</v>
      </c>
      <c r="R275" s="9">
        <v>0</v>
      </c>
      <c r="T275" s="9">
        <v>0.2</v>
      </c>
      <c r="X275" s="9">
        <v>32</v>
      </c>
      <c r="Z275" s="9">
        <v>50</v>
      </c>
    </row>
    <row r="276" spans="1:26" s="9" customFormat="1" x14ac:dyDescent="0.25">
      <c r="A276" s="10">
        <v>41158</v>
      </c>
      <c r="B276" s="9">
        <v>2012</v>
      </c>
      <c r="C276" s="9">
        <v>9</v>
      </c>
      <c r="D276" s="9">
        <v>6</v>
      </c>
      <c r="E276" s="9" t="s">
        <v>38</v>
      </c>
      <c r="F276" s="9">
        <v>24.5</v>
      </c>
      <c r="H276" s="9">
        <v>6.9</v>
      </c>
      <c r="J276" s="9">
        <v>15.7</v>
      </c>
      <c r="L276" s="9">
        <v>2.2999999999999998</v>
      </c>
      <c r="N276" s="9">
        <v>0</v>
      </c>
      <c r="P276" s="9">
        <v>0</v>
      </c>
      <c r="R276" s="9">
        <v>0</v>
      </c>
      <c r="T276" s="9">
        <v>0</v>
      </c>
      <c r="Z276" s="9" t="s">
        <v>67</v>
      </c>
    </row>
    <row r="277" spans="1:26" s="9" customFormat="1" x14ac:dyDescent="0.25">
      <c r="A277" s="10">
        <v>41159</v>
      </c>
      <c r="B277" s="9">
        <v>2012</v>
      </c>
      <c r="C277" s="9">
        <v>9</v>
      </c>
      <c r="D277" s="9">
        <v>7</v>
      </c>
      <c r="E277" s="9" t="s">
        <v>38</v>
      </c>
      <c r="F277" s="9">
        <v>26.1</v>
      </c>
      <c r="H277" s="9">
        <v>6</v>
      </c>
      <c r="J277" s="9">
        <v>16.100000000000001</v>
      </c>
      <c r="L277" s="9">
        <v>1.9</v>
      </c>
      <c r="N277" s="9">
        <v>0</v>
      </c>
      <c r="P277" s="9">
        <v>0</v>
      </c>
      <c r="R277" s="9">
        <v>0</v>
      </c>
      <c r="T277" s="9">
        <v>0</v>
      </c>
      <c r="Z277" s="9" t="s">
        <v>67</v>
      </c>
    </row>
    <row r="278" spans="1:26" s="9" customFormat="1" x14ac:dyDescent="0.25">
      <c r="A278" s="10">
        <v>41160</v>
      </c>
      <c r="B278" s="9">
        <v>2012</v>
      </c>
      <c r="C278" s="9">
        <v>9</v>
      </c>
      <c r="D278" s="9">
        <v>8</v>
      </c>
      <c r="E278" s="9" t="s">
        <v>38</v>
      </c>
      <c r="F278" s="9">
        <v>30.1</v>
      </c>
      <c r="H278" s="9">
        <v>5.9</v>
      </c>
      <c r="J278" s="9">
        <v>18</v>
      </c>
      <c r="L278" s="9">
        <v>0</v>
      </c>
      <c r="N278" s="9">
        <v>0</v>
      </c>
      <c r="P278" s="9">
        <v>0</v>
      </c>
      <c r="R278" s="9">
        <v>0</v>
      </c>
      <c r="T278" s="9">
        <v>0</v>
      </c>
      <c r="X278" s="9">
        <v>16</v>
      </c>
      <c r="Z278" s="9">
        <v>37</v>
      </c>
    </row>
    <row r="279" spans="1:26" s="9" customFormat="1" x14ac:dyDescent="0.25">
      <c r="A279" s="10">
        <v>41161</v>
      </c>
      <c r="B279" s="9">
        <v>2012</v>
      </c>
      <c r="C279" s="9">
        <v>9</v>
      </c>
      <c r="D279" s="9">
        <v>9</v>
      </c>
      <c r="E279" s="9" t="s">
        <v>38</v>
      </c>
      <c r="F279" s="9">
        <v>29.3</v>
      </c>
      <c r="H279" s="9">
        <v>14.9</v>
      </c>
      <c r="J279" s="9">
        <v>22.1</v>
      </c>
      <c r="L279" s="9">
        <v>0</v>
      </c>
      <c r="N279" s="9">
        <v>4.0999999999999996</v>
      </c>
      <c r="P279" s="9">
        <v>3</v>
      </c>
      <c r="R279" s="9">
        <v>0</v>
      </c>
      <c r="T279" s="9">
        <v>3</v>
      </c>
      <c r="X279" s="9">
        <v>1</v>
      </c>
      <c r="Z279" s="9">
        <v>48</v>
      </c>
    </row>
    <row r="280" spans="1:26" s="9" customFormat="1" x14ac:dyDescent="0.25">
      <c r="A280" s="10">
        <v>41162</v>
      </c>
      <c r="B280" s="9">
        <v>2012</v>
      </c>
      <c r="C280" s="9">
        <v>9</v>
      </c>
      <c r="D280" s="9">
        <v>10</v>
      </c>
      <c r="E280" s="9" t="s">
        <v>38</v>
      </c>
    </row>
    <row r="281" spans="1:26" s="9" customFormat="1" x14ac:dyDescent="0.25">
      <c r="A281" s="10">
        <v>41163</v>
      </c>
      <c r="B281" s="9">
        <v>2012</v>
      </c>
      <c r="C281" s="9">
        <v>9</v>
      </c>
      <c r="D281" s="9">
        <v>11</v>
      </c>
      <c r="E281" s="9" t="s">
        <v>38</v>
      </c>
      <c r="F281" s="9">
        <v>19.899999999999999</v>
      </c>
      <c r="H281" s="9">
        <v>3.6</v>
      </c>
      <c r="J281" s="9">
        <v>11.8</v>
      </c>
      <c r="L281" s="9">
        <v>6.2</v>
      </c>
      <c r="N281" s="9">
        <v>0</v>
      </c>
      <c r="P281" s="9">
        <v>0</v>
      </c>
      <c r="R281" s="9">
        <v>0</v>
      </c>
      <c r="T281" s="9">
        <v>0</v>
      </c>
      <c r="X281" s="9">
        <v>35</v>
      </c>
      <c r="Z281" s="9">
        <v>37</v>
      </c>
    </row>
    <row r="282" spans="1:26" s="9" customFormat="1" x14ac:dyDescent="0.25">
      <c r="A282" s="10">
        <v>41164</v>
      </c>
      <c r="B282" s="9">
        <v>2012</v>
      </c>
      <c r="C282" s="9">
        <v>9</v>
      </c>
      <c r="D282" s="9">
        <v>12</v>
      </c>
      <c r="E282" s="9" t="s">
        <v>38</v>
      </c>
      <c r="F282" s="9">
        <v>21</v>
      </c>
      <c r="H282" s="9">
        <v>0.7</v>
      </c>
      <c r="J282" s="9">
        <v>10.9</v>
      </c>
      <c r="L282" s="9">
        <v>7.1</v>
      </c>
      <c r="N282" s="9">
        <v>0</v>
      </c>
      <c r="P282" s="9">
        <v>0</v>
      </c>
      <c r="R282" s="9">
        <v>0</v>
      </c>
      <c r="T282" s="9">
        <v>0</v>
      </c>
      <c r="Z282" s="9" t="s">
        <v>67</v>
      </c>
    </row>
    <row r="283" spans="1:26" s="9" customFormat="1" x14ac:dyDescent="0.25">
      <c r="A283" s="10">
        <v>41165</v>
      </c>
      <c r="B283" s="9">
        <v>2012</v>
      </c>
      <c r="C283" s="9">
        <v>9</v>
      </c>
      <c r="D283" s="9">
        <v>13</v>
      </c>
      <c r="E283" s="9" t="s">
        <v>38</v>
      </c>
      <c r="F283" s="9">
        <v>23.7</v>
      </c>
      <c r="H283" s="9">
        <v>4</v>
      </c>
      <c r="J283" s="9">
        <v>13.9</v>
      </c>
      <c r="L283" s="9">
        <v>4.0999999999999996</v>
      </c>
      <c r="N283" s="9">
        <v>0</v>
      </c>
      <c r="P283" s="9">
        <v>0</v>
      </c>
      <c r="R283" s="9">
        <v>0</v>
      </c>
      <c r="T283" s="9">
        <v>0</v>
      </c>
      <c r="Z283" s="9" t="s">
        <v>67</v>
      </c>
    </row>
    <row r="284" spans="1:26" s="9" customFormat="1" x14ac:dyDescent="0.25">
      <c r="A284" s="10">
        <v>41166</v>
      </c>
      <c r="B284" s="9">
        <v>2012</v>
      </c>
      <c r="C284" s="9">
        <v>9</v>
      </c>
      <c r="D284" s="9">
        <v>14</v>
      </c>
      <c r="E284" s="9" t="s">
        <v>38</v>
      </c>
      <c r="F284" s="9">
        <v>27.4</v>
      </c>
      <c r="H284" s="9">
        <v>3.6</v>
      </c>
      <c r="J284" s="9">
        <v>15.5</v>
      </c>
      <c r="L284" s="9">
        <v>2.5</v>
      </c>
      <c r="N284" s="9">
        <v>0</v>
      </c>
      <c r="P284" s="9">
        <v>0</v>
      </c>
      <c r="R284" s="9">
        <v>0</v>
      </c>
      <c r="T284" s="9">
        <v>0</v>
      </c>
      <c r="Z284" s="9" t="s">
        <v>67</v>
      </c>
    </row>
    <row r="285" spans="1:26" s="9" customFormat="1" x14ac:dyDescent="0.25">
      <c r="A285" s="10">
        <v>41167</v>
      </c>
      <c r="B285" s="9">
        <v>2012</v>
      </c>
      <c r="C285" s="9">
        <v>9</v>
      </c>
      <c r="D285" s="9">
        <v>15</v>
      </c>
      <c r="E285" s="9" t="s">
        <v>38</v>
      </c>
      <c r="F285" s="9">
        <v>26.5</v>
      </c>
      <c r="H285" s="9">
        <v>4.9000000000000004</v>
      </c>
      <c r="J285" s="9">
        <v>15.7</v>
      </c>
      <c r="L285" s="9">
        <v>2.2999999999999998</v>
      </c>
      <c r="N285" s="9">
        <v>0</v>
      </c>
      <c r="P285" s="9">
        <v>0</v>
      </c>
      <c r="R285" s="9">
        <v>0</v>
      </c>
      <c r="T285" s="9">
        <v>0</v>
      </c>
      <c r="Z285" s="9" t="s">
        <v>67</v>
      </c>
    </row>
    <row r="286" spans="1:26" s="9" customFormat="1" x14ac:dyDescent="0.25">
      <c r="A286" s="10">
        <v>41168</v>
      </c>
      <c r="B286" s="9">
        <v>2012</v>
      </c>
      <c r="C286" s="9">
        <v>9</v>
      </c>
      <c r="D286" s="9">
        <v>16</v>
      </c>
      <c r="E286" s="9" t="s">
        <v>38</v>
      </c>
      <c r="F286" s="9">
        <v>25.3</v>
      </c>
      <c r="H286" s="9">
        <v>9.4</v>
      </c>
      <c r="J286" s="9">
        <v>17.399999999999999</v>
      </c>
      <c r="L286" s="9">
        <v>0.6</v>
      </c>
      <c r="N286" s="9">
        <v>0</v>
      </c>
      <c r="P286" s="9">
        <v>0</v>
      </c>
      <c r="R286" s="9">
        <v>0</v>
      </c>
      <c r="T286" s="9">
        <v>0</v>
      </c>
      <c r="X286" s="9">
        <v>1</v>
      </c>
      <c r="Z286" s="9">
        <v>37</v>
      </c>
    </row>
    <row r="287" spans="1:26" s="9" customFormat="1" x14ac:dyDescent="0.25">
      <c r="A287" s="10">
        <v>41169</v>
      </c>
      <c r="B287" s="9">
        <v>2012</v>
      </c>
      <c r="C287" s="9">
        <v>9</v>
      </c>
      <c r="D287" s="9">
        <v>17</v>
      </c>
      <c r="E287" s="9" t="s">
        <v>38</v>
      </c>
      <c r="F287" s="9">
        <v>24.8</v>
      </c>
      <c r="H287" s="9">
        <v>7.1</v>
      </c>
      <c r="J287" s="9">
        <v>16</v>
      </c>
      <c r="L287" s="9">
        <v>2</v>
      </c>
      <c r="N287" s="9">
        <v>0</v>
      </c>
      <c r="P287" s="9">
        <v>0</v>
      </c>
      <c r="R287" s="9">
        <v>0</v>
      </c>
      <c r="T287" s="9">
        <v>0</v>
      </c>
      <c r="X287" s="9">
        <v>35</v>
      </c>
      <c r="Z287" s="9">
        <v>33</v>
      </c>
    </row>
    <row r="288" spans="1:26" s="9" customFormat="1" x14ac:dyDescent="0.25">
      <c r="A288" s="10">
        <v>41170</v>
      </c>
      <c r="B288" s="9">
        <v>2012</v>
      </c>
      <c r="C288" s="9">
        <v>9</v>
      </c>
      <c r="D288" s="9">
        <v>18</v>
      </c>
      <c r="E288" s="9" t="s">
        <v>38</v>
      </c>
      <c r="F288" s="9">
        <v>24.4</v>
      </c>
      <c r="H288" s="9">
        <v>3.8</v>
      </c>
      <c r="J288" s="9">
        <v>14.1</v>
      </c>
      <c r="L288" s="9">
        <v>3.9</v>
      </c>
      <c r="N288" s="9">
        <v>0</v>
      </c>
      <c r="P288" s="9">
        <v>0</v>
      </c>
      <c r="R288" s="9">
        <v>0</v>
      </c>
      <c r="T288" s="9">
        <v>0</v>
      </c>
      <c r="Z288" s="9" t="s">
        <v>67</v>
      </c>
    </row>
    <row r="289" spans="1:26" s="9" customFormat="1" x14ac:dyDescent="0.25">
      <c r="A289" s="10">
        <v>41171</v>
      </c>
      <c r="B289" s="9">
        <v>2012</v>
      </c>
      <c r="C289" s="9">
        <v>9</v>
      </c>
      <c r="D289" s="9">
        <v>19</v>
      </c>
      <c r="E289" s="9" t="s">
        <v>38</v>
      </c>
      <c r="F289" s="9">
        <v>26</v>
      </c>
      <c r="H289" s="9">
        <v>7.1</v>
      </c>
      <c r="J289" s="9">
        <v>16.600000000000001</v>
      </c>
      <c r="L289" s="9">
        <v>1.4</v>
      </c>
      <c r="N289" s="9">
        <v>0</v>
      </c>
      <c r="P289" s="9">
        <v>0</v>
      </c>
      <c r="R289" s="9">
        <v>0</v>
      </c>
      <c r="T289" s="9">
        <v>0</v>
      </c>
      <c r="X289" s="9">
        <v>35</v>
      </c>
      <c r="Z289" s="9">
        <v>33</v>
      </c>
    </row>
    <row r="290" spans="1:26" s="9" customFormat="1" x14ac:dyDescent="0.25">
      <c r="A290" s="10">
        <v>41172</v>
      </c>
      <c r="B290" s="9">
        <v>2012</v>
      </c>
      <c r="C290" s="9">
        <v>9</v>
      </c>
      <c r="D290" s="9">
        <v>20</v>
      </c>
      <c r="E290" s="9" t="s">
        <v>38</v>
      </c>
      <c r="F290" s="9">
        <v>25.5</v>
      </c>
      <c r="H290" s="9">
        <v>9.1999999999999993</v>
      </c>
      <c r="J290" s="9">
        <v>17.399999999999999</v>
      </c>
      <c r="L290" s="9">
        <v>0.6</v>
      </c>
      <c r="N290" s="9">
        <v>0</v>
      </c>
      <c r="P290" s="9">
        <v>0</v>
      </c>
      <c r="R290" s="9">
        <v>0</v>
      </c>
      <c r="T290" s="9">
        <v>0</v>
      </c>
      <c r="Z290" s="9" t="s">
        <v>67</v>
      </c>
    </row>
    <row r="291" spans="1:26" s="9" customFormat="1" x14ac:dyDescent="0.25">
      <c r="A291" s="10">
        <v>41173</v>
      </c>
      <c r="B291" s="9">
        <v>2012</v>
      </c>
      <c r="C291" s="9">
        <v>9</v>
      </c>
      <c r="D291" s="9">
        <v>21</v>
      </c>
      <c r="E291" s="9" t="s">
        <v>38</v>
      </c>
      <c r="F291" s="9">
        <v>25.2</v>
      </c>
      <c r="H291" s="9">
        <v>6.4</v>
      </c>
      <c r="J291" s="9">
        <v>15.8</v>
      </c>
      <c r="L291" s="9">
        <v>2.2000000000000002</v>
      </c>
      <c r="N291" s="9">
        <v>0</v>
      </c>
      <c r="P291" s="9">
        <v>0</v>
      </c>
      <c r="R291" s="9">
        <v>0</v>
      </c>
      <c r="T291" s="9">
        <v>0</v>
      </c>
      <c r="Z291" s="9" t="s">
        <v>67</v>
      </c>
    </row>
    <row r="292" spans="1:26" s="9" customFormat="1" x14ac:dyDescent="0.25">
      <c r="A292" s="10">
        <v>41174</v>
      </c>
      <c r="B292" s="9">
        <v>2012</v>
      </c>
      <c r="C292" s="9">
        <v>9</v>
      </c>
      <c r="D292" s="9">
        <v>22</v>
      </c>
      <c r="E292" s="9" t="s">
        <v>38</v>
      </c>
      <c r="F292" s="9">
        <v>24.9</v>
      </c>
      <c r="H292" s="9">
        <v>7.2</v>
      </c>
      <c r="J292" s="9">
        <v>16.100000000000001</v>
      </c>
      <c r="L292" s="9">
        <v>1.9</v>
      </c>
      <c r="N292" s="9">
        <v>0</v>
      </c>
      <c r="P292" s="9">
        <v>0</v>
      </c>
      <c r="R292" s="9">
        <v>0</v>
      </c>
      <c r="T292" s="9">
        <v>0</v>
      </c>
      <c r="Z292" s="9" t="s">
        <v>67</v>
      </c>
    </row>
    <row r="293" spans="1:26" s="9" customFormat="1" x14ac:dyDescent="0.25">
      <c r="A293" s="10">
        <v>41175</v>
      </c>
      <c r="B293" s="9">
        <v>2012</v>
      </c>
      <c r="C293" s="9">
        <v>9</v>
      </c>
      <c r="D293" s="9">
        <v>23</v>
      </c>
      <c r="E293" s="9" t="s">
        <v>38</v>
      </c>
      <c r="F293" s="9">
        <v>23.9</v>
      </c>
      <c r="H293" s="9">
        <v>8</v>
      </c>
      <c r="J293" s="9">
        <v>16</v>
      </c>
      <c r="L293" s="9">
        <v>2</v>
      </c>
      <c r="N293" s="9">
        <v>0</v>
      </c>
      <c r="P293" s="9">
        <v>0</v>
      </c>
      <c r="R293" s="9">
        <v>0</v>
      </c>
      <c r="T293" s="9">
        <v>0</v>
      </c>
      <c r="Z293" s="9" t="s">
        <v>67</v>
      </c>
    </row>
    <row r="294" spans="1:26" s="9" customFormat="1" x14ac:dyDescent="0.25">
      <c r="A294" s="10">
        <v>41176</v>
      </c>
      <c r="B294" s="9">
        <v>2012</v>
      </c>
      <c r="C294" s="9">
        <v>9</v>
      </c>
      <c r="D294" s="9">
        <v>24</v>
      </c>
      <c r="E294" s="9" t="s">
        <v>38</v>
      </c>
      <c r="F294" s="9">
        <v>25.7</v>
      </c>
      <c r="H294" s="9">
        <v>6.2</v>
      </c>
      <c r="J294" s="9">
        <v>16</v>
      </c>
      <c r="L294" s="9">
        <v>2</v>
      </c>
      <c r="N294" s="9">
        <v>0</v>
      </c>
      <c r="P294" s="9">
        <v>0</v>
      </c>
      <c r="R294" s="9">
        <v>0</v>
      </c>
      <c r="T294" s="9">
        <v>0</v>
      </c>
      <c r="X294" s="9">
        <v>16</v>
      </c>
      <c r="Z294" s="9">
        <v>32</v>
      </c>
    </row>
    <row r="295" spans="1:26" s="9" customFormat="1" x14ac:dyDescent="0.25">
      <c r="A295" s="10">
        <v>41177</v>
      </c>
      <c r="B295" s="9">
        <v>2012</v>
      </c>
      <c r="C295" s="9">
        <v>9</v>
      </c>
      <c r="D295" s="9">
        <v>25</v>
      </c>
      <c r="E295" s="9" t="s">
        <v>38</v>
      </c>
      <c r="F295" s="9">
        <v>24.6</v>
      </c>
      <c r="H295" s="9">
        <v>13</v>
      </c>
      <c r="J295" s="9">
        <v>18.8</v>
      </c>
      <c r="L295" s="9">
        <v>0</v>
      </c>
      <c r="N295" s="9">
        <v>0.8</v>
      </c>
      <c r="P295" s="9">
        <v>0</v>
      </c>
      <c r="R295" s="9">
        <v>0</v>
      </c>
      <c r="T295" s="9">
        <v>0</v>
      </c>
      <c r="X295" s="9">
        <v>36</v>
      </c>
      <c r="Z295" s="9">
        <v>35</v>
      </c>
    </row>
    <row r="296" spans="1:26" s="9" customFormat="1" x14ac:dyDescent="0.25">
      <c r="A296" s="10">
        <v>41178</v>
      </c>
      <c r="B296" s="9">
        <v>2012</v>
      </c>
      <c r="C296" s="9">
        <v>9</v>
      </c>
      <c r="D296" s="9">
        <v>26</v>
      </c>
      <c r="E296" s="9" t="s">
        <v>38</v>
      </c>
      <c r="F296" s="9">
        <v>21.9</v>
      </c>
      <c r="H296" s="9">
        <v>6.8</v>
      </c>
      <c r="J296" s="9">
        <v>14.4</v>
      </c>
      <c r="L296" s="9">
        <v>3.6</v>
      </c>
      <c r="N296" s="9">
        <v>0</v>
      </c>
      <c r="P296" s="9">
        <v>0</v>
      </c>
      <c r="R296" s="9">
        <v>0</v>
      </c>
      <c r="T296" s="9">
        <v>0</v>
      </c>
      <c r="Z296" s="9" t="s">
        <v>67</v>
      </c>
    </row>
    <row r="297" spans="1:26" s="9" customFormat="1" x14ac:dyDescent="0.25">
      <c r="A297" s="10">
        <v>41179</v>
      </c>
      <c r="B297" s="9">
        <v>2012</v>
      </c>
      <c r="C297" s="9">
        <v>9</v>
      </c>
      <c r="D297" s="9">
        <v>27</v>
      </c>
      <c r="E297" s="9" t="s">
        <v>38</v>
      </c>
      <c r="F297" s="9">
        <v>22.4</v>
      </c>
      <c r="H297" s="9">
        <v>4.7</v>
      </c>
      <c r="J297" s="9">
        <v>13.6</v>
      </c>
      <c r="L297" s="9">
        <v>4.4000000000000004</v>
      </c>
      <c r="N297" s="9">
        <v>0</v>
      </c>
      <c r="P297" s="9">
        <v>0</v>
      </c>
      <c r="R297" s="9">
        <v>0</v>
      </c>
      <c r="T297" s="9">
        <v>0</v>
      </c>
      <c r="X297" s="9">
        <v>3</v>
      </c>
      <c r="Z297" s="9">
        <v>32</v>
      </c>
    </row>
    <row r="298" spans="1:26" s="9" customFormat="1" x14ac:dyDescent="0.25">
      <c r="A298" s="10">
        <v>41180</v>
      </c>
      <c r="B298" s="9">
        <v>2012</v>
      </c>
      <c r="C298" s="9">
        <v>9</v>
      </c>
      <c r="D298" s="9">
        <v>28</v>
      </c>
      <c r="E298" s="9" t="s">
        <v>38</v>
      </c>
      <c r="F298" s="9">
        <v>24</v>
      </c>
      <c r="H298" s="9">
        <v>4.5999999999999996</v>
      </c>
      <c r="J298" s="9">
        <v>14.3</v>
      </c>
      <c r="L298" s="9">
        <v>3.7</v>
      </c>
      <c r="N298" s="9">
        <v>0</v>
      </c>
      <c r="P298" s="9">
        <v>0</v>
      </c>
      <c r="R298" s="9">
        <v>0</v>
      </c>
      <c r="T298" s="9">
        <v>0</v>
      </c>
      <c r="Z298" s="9" t="s">
        <v>67</v>
      </c>
    </row>
    <row r="299" spans="1:26" s="9" customFormat="1" x14ac:dyDescent="0.25">
      <c r="A299" s="10">
        <v>41181</v>
      </c>
      <c r="B299" s="9">
        <v>2012</v>
      </c>
      <c r="C299" s="9">
        <v>9</v>
      </c>
      <c r="D299" s="9">
        <v>29</v>
      </c>
      <c r="E299" s="9" t="s">
        <v>38</v>
      </c>
      <c r="F299" s="9">
        <v>25.6</v>
      </c>
      <c r="H299" s="9">
        <v>8.3000000000000007</v>
      </c>
      <c r="J299" s="9">
        <v>17</v>
      </c>
      <c r="L299" s="9">
        <v>1</v>
      </c>
      <c r="N299" s="9">
        <v>0</v>
      </c>
      <c r="P299" s="9">
        <v>0</v>
      </c>
      <c r="R299" s="9">
        <v>0</v>
      </c>
      <c r="T299" s="9">
        <v>0</v>
      </c>
      <c r="X299" s="9">
        <v>36</v>
      </c>
      <c r="Z299" s="9">
        <v>37</v>
      </c>
    </row>
    <row r="300" spans="1:26" s="9" customFormat="1" x14ac:dyDescent="0.25">
      <c r="A300" s="10">
        <v>41182</v>
      </c>
      <c r="B300" s="9">
        <v>2012</v>
      </c>
      <c r="C300" s="9">
        <v>9</v>
      </c>
      <c r="D300" s="9">
        <v>30</v>
      </c>
      <c r="E300" s="9" t="s">
        <v>38</v>
      </c>
      <c r="F300" s="9">
        <v>22.1</v>
      </c>
      <c r="H300" s="9">
        <v>5.4</v>
      </c>
      <c r="J300" s="9">
        <v>13.8</v>
      </c>
      <c r="L300" s="9">
        <v>4.2</v>
      </c>
      <c r="N300" s="9">
        <v>0</v>
      </c>
      <c r="P300" s="9">
        <v>0</v>
      </c>
      <c r="R300" s="9">
        <v>0</v>
      </c>
      <c r="T300" s="9">
        <v>0</v>
      </c>
      <c r="Z300" s="9" t="s">
        <v>67</v>
      </c>
    </row>
    <row r="301" spans="1:26" s="9" customFormat="1" x14ac:dyDescent="0.25">
      <c r="A301" s="10">
        <v>41183</v>
      </c>
      <c r="B301" s="9">
        <v>2012</v>
      </c>
      <c r="C301" s="9">
        <v>10</v>
      </c>
      <c r="D301" s="9">
        <v>1</v>
      </c>
      <c r="E301" s="9" t="s">
        <v>38</v>
      </c>
      <c r="F301" s="9">
        <v>22.8</v>
      </c>
      <c r="H301" s="9">
        <v>6.1</v>
      </c>
      <c r="J301" s="9">
        <v>14.5</v>
      </c>
      <c r="L301" s="9">
        <v>3.5</v>
      </c>
      <c r="N301" s="9">
        <v>0</v>
      </c>
      <c r="P301" s="9">
        <v>0</v>
      </c>
      <c r="Q301" s="9" t="s">
        <v>28</v>
      </c>
      <c r="R301" s="9">
        <v>0</v>
      </c>
      <c r="T301" s="9">
        <v>0</v>
      </c>
      <c r="U301" s="9" t="s">
        <v>28</v>
      </c>
      <c r="X301" s="9">
        <v>15</v>
      </c>
      <c r="Z301" s="9">
        <v>54</v>
      </c>
    </row>
    <row r="302" spans="1:26" s="9" customFormat="1" x14ac:dyDescent="0.25">
      <c r="A302" s="10">
        <v>41184</v>
      </c>
      <c r="B302" s="9">
        <v>2012</v>
      </c>
      <c r="C302" s="9">
        <v>10</v>
      </c>
      <c r="D302" s="9">
        <v>2</v>
      </c>
      <c r="E302" s="9" t="s">
        <v>38</v>
      </c>
      <c r="F302" s="9">
        <v>19.100000000000001</v>
      </c>
      <c r="H302" s="9">
        <v>5.9</v>
      </c>
      <c r="J302" s="9">
        <v>12.5</v>
      </c>
      <c r="L302" s="9">
        <v>5.5</v>
      </c>
      <c r="N302" s="9">
        <v>0</v>
      </c>
      <c r="P302" s="9">
        <v>0</v>
      </c>
      <c r="R302" s="9">
        <v>0</v>
      </c>
      <c r="T302" s="9">
        <v>0</v>
      </c>
      <c r="X302" s="9">
        <v>35</v>
      </c>
      <c r="Z302" s="9">
        <v>67</v>
      </c>
    </row>
    <row r="303" spans="1:26" s="9" customFormat="1" x14ac:dyDescent="0.25">
      <c r="A303" s="10">
        <v>41185</v>
      </c>
      <c r="B303" s="9">
        <v>2012</v>
      </c>
      <c r="C303" s="9">
        <v>10</v>
      </c>
      <c r="D303" s="9">
        <v>3</v>
      </c>
      <c r="E303" s="9" t="s">
        <v>38</v>
      </c>
      <c r="F303" s="9">
        <v>15.2</v>
      </c>
      <c r="H303" s="9">
        <v>1.5</v>
      </c>
      <c r="J303" s="9">
        <v>8.4</v>
      </c>
      <c r="L303" s="9">
        <v>9.6</v>
      </c>
      <c r="N303" s="9">
        <v>0</v>
      </c>
      <c r="P303" s="9">
        <v>0</v>
      </c>
      <c r="R303" s="9">
        <v>0</v>
      </c>
      <c r="T303" s="9">
        <v>0</v>
      </c>
      <c r="Z303" s="9" t="s">
        <v>67</v>
      </c>
    </row>
    <row r="304" spans="1:26" s="9" customFormat="1" x14ac:dyDescent="0.25">
      <c r="A304" s="10">
        <v>41186</v>
      </c>
      <c r="B304" s="9">
        <v>2012</v>
      </c>
      <c r="C304" s="9">
        <v>10</v>
      </c>
      <c r="D304" s="9">
        <v>4</v>
      </c>
      <c r="E304" s="9" t="s">
        <v>38</v>
      </c>
      <c r="F304" s="9">
        <v>16.2</v>
      </c>
      <c r="H304" s="9">
        <v>-0.8</v>
      </c>
      <c r="J304" s="9">
        <v>7.7</v>
      </c>
      <c r="L304" s="9">
        <v>10.3</v>
      </c>
      <c r="N304" s="9">
        <v>0</v>
      </c>
      <c r="P304" s="9">
        <v>0</v>
      </c>
      <c r="R304" s="9">
        <v>0</v>
      </c>
      <c r="T304" s="9">
        <v>0</v>
      </c>
      <c r="Z304" s="9" t="s">
        <v>67</v>
      </c>
    </row>
    <row r="305" spans="1:26" s="9" customFormat="1" x14ac:dyDescent="0.25">
      <c r="A305" s="10">
        <v>41187</v>
      </c>
      <c r="B305" s="9">
        <v>2012</v>
      </c>
      <c r="C305" s="9">
        <v>10</v>
      </c>
      <c r="D305" s="9">
        <v>5</v>
      </c>
      <c r="E305" s="9" t="s">
        <v>38</v>
      </c>
      <c r="F305" s="9">
        <v>15.6</v>
      </c>
      <c r="H305" s="9">
        <v>-0.6</v>
      </c>
      <c r="J305" s="9">
        <v>7.5</v>
      </c>
      <c r="L305" s="9">
        <v>10.5</v>
      </c>
      <c r="N305" s="9">
        <v>0</v>
      </c>
      <c r="P305" s="9">
        <v>0</v>
      </c>
      <c r="R305" s="9">
        <v>0</v>
      </c>
      <c r="T305" s="9">
        <v>0</v>
      </c>
      <c r="Z305" s="9" t="s">
        <v>67</v>
      </c>
    </row>
    <row r="306" spans="1:26" s="9" customFormat="1" x14ac:dyDescent="0.25">
      <c r="A306" s="10">
        <v>41188</v>
      </c>
      <c r="B306" s="9">
        <v>2012</v>
      </c>
      <c r="C306" s="9">
        <v>10</v>
      </c>
      <c r="D306" s="9">
        <v>6</v>
      </c>
      <c r="E306" s="9" t="s">
        <v>38</v>
      </c>
      <c r="F306" s="9">
        <v>16.600000000000001</v>
      </c>
      <c r="H306" s="9">
        <v>0.4</v>
      </c>
      <c r="J306" s="9">
        <v>8.5</v>
      </c>
      <c r="L306" s="9">
        <v>9.5</v>
      </c>
      <c r="N306" s="9">
        <v>0</v>
      </c>
      <c r="Q306" s="9" t="s">
        <v>22</v>
      </c>
      <c r="R306" s="9">
        <v>0</v>
      </c>
      <c r="U306" s="9" t="s">
        <v>22</v>
      </c>
      <c r="Z306" s="9" t="s">
        <v>67</v>
      </c>
    </row>
    <row r="307" spans="1:26" s="9" customFormat="1" x14ac:dyDescent="0.25">
      <c r="A307" s="10">
        <v>41189</v>
      </c>
      <c r="B307" s="9">
        <v>2012</v>
      </c>
      <c r="C307" s="9">
        <v>10</v>
      </c>
      <c r="D307" s="9">
        <v>7</v>
      </c>
      <c r="E307" s="9" t="s">
        <v>38</v>
      </c>
      <c r="F307" s="9">
        <v>17.7</v>
      </c>
      <c r="H307" s="9">
        <v>-1.1000000000000001</v>
      </c>
      <c r="J307" s="9">
        <v>8.3000000000000007</v>
      </c>
      <c r="L307" s="9">
        <v>9.6999999999999993</v>
      </c>
      <c r="N307" s="9">
        <v>0</v>
      </c>
      <c r="P307" s="9">
        <v>0</v>
      </c>
      <c r="R307" s="9">
        <v>0</v>
      </c>
      <c r="T307" s="9">
        <v>0</v>
      </c>
      <c r="Z307" s="9" t="s">
        <v>67</v>
      </c>
    </row>
    <row r="308" spans="1:26" s="9" customFormat="1" x14ac:dyDescent="0.25">
      <c r="A308" s="10">
        <v>41190</v>
      </c>
      <c r="B308" s="9">
        <v>2012</v>
      </c>
      <c r="C308" s="9">
        <v>10</v>
      </c>
      <c r="D308" s="9">
        <v>8</v>
      </c>
      <c r="E308" s="9" t="s">
        <v>38</v>
      </c>
      <c r="F308" s="9">
        <v>18.600000000000001</v>
      </c>
      <c r="H308" s="9">
        <v>0.9</v>
      </c>
      <c r="J308" s="9">
        <v>9.8000000000000007</v>
      </c>
      <c r="L308" s="9">
        <v>8.1999999999999993</v>
      </c>
      <c r="N308" s="9">
        <v>0</v>
      </c>
      <c r="P308" s="9">
        <v>0</v>
      </c>
      <c r="R308" s="9">
        <v>0</v>
      </c>
      <c r="T308" s="9">
        <v>0</v>
      </c>
      <c r="Z308" s="9" t="s">
        <v>67</v>
      </c>
    </row>
    <row r="309" spans="1:26" s="9" customFormat="1" x14ac:dyDescent="0.25">
      <c r="A309" s="10">
        <v>41191</v>
      </c>
      <c r="B309" s="9">
        <v>2012</v>
      </c>
      <c r="C309" s="9">
        <v>10</v>
      </c>
      <c r="D309" s="9">
        <v>9</v>
      </c>
      <c r="E309" s="9" t="s">
        <v>38</v>
      </c>
      <c r="F309" s="9">
        <v>18.5</v>
      </c>
      <c r="H309" s="9">
        <v>2.9</v>
      </c>
      <c r="J309" s="9">
        <v>10.7</v>
      </c>
      <c r="L309" s="9">
        <v>7.3</v>
      </c>
      <c r="N309" s="9">
        <v>0</v>
      </c>
      <c r="P309" s="9">
        <v>0</v>
      </c>
      <c r="R309" s="9">
        <v>0</v>
      </c>
      <c r="T309" s="9">
        <v>0</v>
      </c>
      <c r="Z309" s="9" t="s">
        <v>67</v>
      </c>
    </row>
    <row r="310" spans="1:26" s="9" customFormat="1" x14ac:dyDescent="0.25">
      <c r="A310" s="10">
        <v>41192</v>
      </c>
      <c r="B310" s="9">
        <v>2012</v>
      </c>
      <c r="C310" s="9">
        <v>10</v>
      </c>
      <c r="D310" s="9">
        <v>10</v>
      </c>
      <c r="E310" s="9" t="s">
        <v>38</v>
      </c>
      <c r="F310" s="9">
        <v>18.5</v>
      </c>
      <c r="H310" s="9">
        <v>0.8</v>
      </c>
      <c r="J310" s="9">
        <v>9.6999999999999993</v>
      </c>
      <c r="L310" s="9">
        <v>8.3000000000000007</v>
      </c>
      <c r="N310" s="9">
        <v>0</v>
      </c>
      <c r="P310" s="9">
        <v>0</v>
      </c>
      <c r="R310" s="9">
        <v>0</v>
      </c>
      <c r="T310" s="9">
        <v>0</v>
      </c>
      <c r="X310" s="9">
        <v>8</v>
      </c>
      <c r="Z310" s="9">
        <v>43</v>
      </c>
    </row>
    <row r="311" spans="1:26" s="9" customFormat="1" x14ac:dyDescent="0.25">
      <c r="A311" s="10">
        <v>41193</v>
      </c>
      <c r="B311" s="9">
        <v>2012</v>
      </c>
      <c r="C311" s="9">
        <v>10</v>
      </c>
      <c r="D311" s="9">
        <v>11</v>
      </c>
      <c r="E311" s="9" t="s">
        <v>38</v>
      </c>
      <c r="F311" s="9">
        <v>17.399999999999999</v>
      </c>
      <c r="H311" s="9">
        <v>1.2</v>
      </c>
      <c r="J311" s="9">
        <v>9.3000000000000007</v>
      </c>
      <c r="L311" s="9">
        <v>8.6999999999999993</v>
      </c>
      <c r="N311" s="9">
        <v>0</v>
      </c>
      <c r="P311" s="9">
        <v>0</v>
      </c>
      <c r="R311" s="9">
        <v>0</v>
      </c>
      <c r="T311" s="9">
        <v>0</v>
      </c>
      <c r="Z311" s="9" t="s">
        <v>67</v>
      </c>
    </row>
    <row r="312" spans="1:26" s="9" customFormat="1" x14ac:dyDescent="0.25">
      <c r="A312" s="10">
        <v>41194</v>
      </c>
      <c r="B312" s="9">
        <v>2012</v>
      </c>
      <c r="C312" s="9">
        <v>10</v>
      </c>
      <c r="D312" s="9">
        <v>12</v>
      </c>
      <c r="E312" s="9" t="s">
        <v>38</v>
      </c>
      <c r="F312" s="9">
        <v>19</v>
      </c>
      <c r="H312" s="9">
        <v>5.9</v>
      </c>
      <c r="J312" s="9">
        <v>12.5</v>
      </c>
      <c r="L312" s="9">
        <v>5.5</v>
      </c>
      <c r="N312" s="9">
        <v>0</v>
      </c>
      <c r="P312" s="9">
        <v>0</v>
      </c>
      <c r="R312" s="9">
        <v>0</v>
      </c>
      <c r="T312" s="9">
        <v>0</v>
      </c>
      <c r="X312" s="9">
        <v>19</v>
      </c>
      <c r="Z312" s="9">
        <v>43</v>
      </c>
    </row>
    <row r="313" spans="1:26" s="9" customFormat="1" x14ac:dyDescent="0.25">
      <c r="A313" s="10">
        <v>41195</v>
      </c>
      <c r="B313" s="9">
        <v>2012</v>
      </c>
      <c r="C313" s="9">
        <v>10</v>
      </c>
      <c r="D313" s="9">
        <v>13</v>
      </c>
      <c r="E313" s="9" t="s">
        <v>38</v>
      </c>
      <c r="F313" s="9">
        <v>15.3</v>
      </c>
      <c r="H313" s="9">
        <v>10.3</v>
      </c>
      <c r="J313" s="9">
        <v>12.8</v>
      </c>
      <c r="L313" s="9">
        <v>5.2</v>
      </c>
      <c r="N313" s="9">
        <v>0</v>
      </c>
      <c r="P313" s="9">
        <v>0.6</v>
      </c>
      <c r="R313" s="9">
        <v>0</v>
      </c>
      <c r="T313" s="9">
        <v>0.6</v>
      </c>
      <c r="X313" s="9">
        <v>19</v>
      </c>
      <c r="Z313" s="9">
        <v>33</v>
      </c>
    </row>
    <row r="314" spans="1:26" s="9" customFormat="1" x14ac:dyDescent="0.25">
      <c r="A314" s="10">
        <v>41196</v>
      </c>
      <c r="B314" s="9">
        <v>2012</v>
      </c>
      <c r="C314" s="9">
        <v>10</v>
      </c>
      <c r="D314" s="9">
        <v>14</v>
      </c>
      <c r="E314" s="9" t="s">
        <v>38</v>
      </c>
    </row>
    <row r="315" spans="1:26" s="9" customFormat="1" x14ac:dyDescent="0.25">
      <c r="A315" s="10">
        <v>41197</v>
      </c>
      <c r="B315" s="9">
        <v>2012</v>
      </c>
      <c r="C315" s="9">
        <v>10</v>
      </c>
      <c r="D315" s="9">
        <v>15</v>
      </c>
      <c r="E315" s="9" t="s">
        <v>38</v>
      </c>
      <c r="F315" s="9">
        <v>19.8</v>
      </c>
      <c r="H315" s="9">
        <v>9.1999999999999993</v>
      </c>
      <c r="J315" s="9">
        <v>14.5</v>
      </c>
      <c r="L315" s="9">
        <v>3.5</v>
      </c>
      <c r="N315" s="9">
        <v>0</v>
      </c>
      <c r="P315" s="9">
        <v>1.6</v>
      </c>
      <c r="R315" s="9">
        <v>0</v>
      </c>
      <c r="T315" s="9">
        <v>1.6</v>
      </c>
      <c r="X315" s="9">
        <v>18</v>
      </c>
      <c r="Z315" s="9">
        <v>65</v>
      </c>
    </row>
    <row r="316" spans="1:26" s="9" customFormat="1" x14ac:dyDescent="0.25">
      <c r="A316" s="10">
        <v>41198</v>
      </c>
      <c r="B316" s="9">
        <v>2012</v>
      </c>
      <c r="C316" s="9">
        <v>10</v>
      </c>
      <c r="D316" s="9">
        <v>16</v>
      </c>
      <c r="E316" s="9" t="s">
        <v>38</v>
      </c>
      <c r="F316" s="9">
        <v>15.9</v>
      </c>
      <c r="H316" s="9">
        <v>9.6</v>
      </c>
      <c r="J316" s="9">
        <v>12.8</v>
      </c>
      <c r="L316" s="9">
        <v>5.2</v>
      </c>
      <c r="N316" s="9">
        <v>0</v>
      </c>
      <c r="P316" s="9">
        <v>5.8</v>
      </c>
      <c r="R316" s="9">
        <v>0</v>
      </c>
      <c r="T316" s="9">
        <v>5.8</v>
      </c>
      <c r="X316" s="9">
        <v>17</v>
      </c>
      <c r="Z316" s="9">
        <v>82</v>
      </c>
    </row>
    <row r="317" spans="1:26" s="9" customFormat="1" x14ac:dyDescent="0.25">
      <c r="A317" s="10">
        <v>41199</v>
      </c>
      <c r="B317" s="9">
        <v>2012</v>
      </c>
      <c r="C317" s="9">
        <v>10</v>
      </c>
      <c r="D317" s="9">
        <v>17</v>
      </c>
      <c r="E317" s="9" t="s">
        <v>38</v>
      </c>
      <c r="F317" s="9">
        <v>14.5</v>
      </c>
      <c r="H317" s="9">
        <v>-1.2</v>
      </c>
      <c r="J317" s="9">
        <v>6.7</v>
      </c>
      <c r="L317" s="9">
        <v>11.3</v>
      </c>
      <c r="N317" s="9">
        <v>0</v>
      </c>
      <c r="P317" s="9">
        <v>0</v>
      </c>
      <c r="R317" s="9">
        <v>0</v>
      </c>
      <c r="T317" s="9">
        <v>0</v>
      </c>
      <c r="Z317" s="9" t="s">
        <v>67</v>
      </c>
    </row>
    <row r="318" spans="1:26" s="9" customFormat="1" x14ac:dyDescent="0.25">
      <c r="A318" s="10">
        <v>41200</v>
      </c>
      <c r="B318" s="9">
        <v>2012</v>
      </c>
      <c r="C318" s="9">
        <v>10</v>
      </c>
      <c r="D318" s="9">
        <v>18</v>
      </c>
      <c r="E318" s="9" t="s">
        <v>38</v>
      </c>
      <c r="F318" s="9">
        <v>15.7</v>
      </c>
      <c r="H318" s="9">
        <v>9.6</v>
      </c>
      <c r="J318" s="9">
        <v>12.7</v>
      </c>
      <c r="L318" s="9">
        <v>5.3</v>
      </c>
      <c r="N318" s="9">
        <v>0</v>
      </c>
      <c r="P318" s="9">
        <v>0.4</v>
      </c>
      <c r="R318" s="9">
        <v>0</v>
      </c>
      <c r="T318" s="9">
        <v>0.4</v>
      </c>
      <c r="X318" s="9">
        <v>19</v>
      </c>
      <c r="Z318" s="9">
        <v>63</v>
      </c>
    </row>
    <row r="319" spans="1:26" s="9" customFormat="1" x14ac:dyDescent="0.25">
      <c r="A319" s="10">
        <v>41201</v>
      </c>
      <c r="B319" s="9">
        <v>2012</v>
      </c>
      <c r="C319" s="9">
        <v>10</v>
      </c>
      <c r="D319" s="9">
        <v>19</v>
      </c>
      <c r="E319" s="9" t="s">
        <v>38</v>
      </c>
      <c r="F319" s="9">
        <v>16.399999999999999</v>
      </c>
      <c r="H319" s="9">
        <v>8.8000000000000007</v>
      </c>
      <c r="J319" s="9">
        <v>12.6</v>
      </c>
      <c r="L319" s="9">
        <v>5.4</v>
      </c>
      <c r="N319" s="9">
        <v>0</v>
      </c>
      <c r="P319" s="9">
        <v>0.2</v>
      </c>
      <c r="R319" s="9">
        <v>0</v>
      </c>
      <c r="T319" s="9">
        <v>0.2</v>
      </c>
      <c r="X319" s="9">
        <v>19</v>
      </c>
      <c r="Z319" s="9">
        <v>65</v>
      </c>
    </row>
    <row r="320" spans="1:26" s="9" customFormat="1" x14ac:dyDescent="0.25">
      <c r="A320" s="10">
        <v>41202</v>
      </c>
      <c r="B320" s="9">
        <v>2012</v>
      </c>
      <c r="C320" s="9">
        <v>10</v>
      </c>
      <c r="D320" s="9">
        <v>20</v>
      </c>
      <c r="E320" s="9" t="s">
        <v>38</v>
      </c>
      <c r="F320" s="9">
        <v>12.4</v>
      </c>
      <c r="H320" s="9">
        <v>2.6</v>
      </c>
      <c r="J320" s="9">
        <v>7.5</v>
      </c>
      <c r="L320" s="9">
        <v>10.5</v>
      </c>
      <c r="N320" s="9">
        <v>0</v>
      </c>
      <c r="P320" s="9">
        <v>0</v>
      </c>
      <c r="R320" s="9">
        <v>0</v>
      </c>
      <c r="T320" s="9">
        <v>0</v>
      </c>
      <c r="X320" s="9">
        <v>22</v>
      </c>
      <c r="Z320" s="9">
        <v>44</v>
      </c>
    </row>
    <row r="321" spans="1:26" s="9" customFormat="1" x14ac:dyDescent="0.25">
      <c r="A321" s="10">
        <v>41203</v>
      </c>
      <c r="B321" s="9">
        <v>2012</v>
      </c>
      <c r="C321" s="9">
        <v>10</v>
      </c>
      <c r="D321" s="9">
        <v>21</v>
      </c>
      <c r="E321" s="9" t="s">
        <v>38</v>
      </c>
      <c r="F321" s="9">
        <v>7.9</v>
      </c>
      <c r="H321" s="9">
        <v>-2.6</v>
      </c>
      <c r="J321" s="9">
        <v>2.7</v>
      </c>
      <c r="L321" s="9">
        <v>15.3</v>
      </c>
      <c r="N321" s="9">
        <v>0</v>
      </c>
      <c r="P321" s="9">
        <v>1</v>
      </c>
      <c r="R321" s="9">
        <v>0</v>
      </c>
      <c r="S321" s="9" t="s">
        <v>28</v>
      </c>
      <c r="T321" s="9">
        <v>1</v>
      </c>
      <c r="X321" s="9">
        <v>19</v>
      </c>
      <c r="Z321" s="9">
        <v>32</v>
      </c>
    </row>
    <row r="322" spans="1:26" s="9" customFormat="1" x14ac:dyDescent="0.25">
      <c r="A322" s="10">
        <v>41204</v>
      </c>
      <c r="B322" s="9">
        <v>2012</v>
      </c>
      <c r="C322" s="9">
        <v>10</v>
      </c>
      <c r="D322" s="9">
        <v>22</v>
      </c>
      <c r="E322" s="9" t="s">
        <v>38</v>
      </c>
      <c r="F322" s="9">
        <v>8.1</v>
      </c>
      <c r="H322" s="9">
        <v>0.5</v>
      </c>
      <c r="J322" s="9">
        <v>4.3</v>
      </c>
      <c r="L322" s="9">
        <v>13.7</v>
      </c>
      <c r="N322" s="9">
        <v>0</v>
      </c>
      <c r="P322" s="9">
        <v>0.8</v>
      </c>
      <c r="R322" s="9">
        <v>0</v>
      </c>
      <c r="T322" s="9">
        <v>0.8</v>
      </c>
      <c r="X322" s="9">
        <v>29</v>
      </c>
      <c r="Z322" s="9">
        <v>39</v>
      </c>
    </row>
    <row r="323" spans="1:26" s="9" customFormat="1" x14ac:dyDescent="0.25">
      <c r="A323" s="10">
        <v>41205</v>
      </c>
      <c r="B323" s="9">
        <v>2012</v>
      </c>
      <c r="C323" s="9">
        <v>10</v>
      </c>
      <c r="D323" s="9">
        <v>23</v>
      </c>
      <c r="E323" s="9" t="s">
        <v>38</v>
      </c>
      <c r="F323" s="9">
        <v>5.7</v>
      </c>
      <c r="H323" s="9">
        <v>2.8</v>
      </c>
      <c r="J323" s="9">
        <v>4.3</v>
      </c>
      <c r="L323" s="9">
        <v>13.7</v>
      </c>
      <c r="N323" s="9">
        <v>0</v>
      </c>
      <c r="P323" s="9">
        <v>13.8</v>
      </c>
      <c r="R323" s="9">
        <v>0</v>
      </c>
      <c r="T323" s="9">
        <v>13.8</v>
      </c>
      <c r="Z323" s="9" t="s">
        <v>67</v>
      </c>
    </row>
    <row r="324" spans="1:26" s="9" customFormat="1" x14ac:dyDescent="0.25">
      <c r="A324" s="10">
        <v>41206</v>
      </c>
      <c r="B324" s="9">
        <v>2012</v>
      </c>
      <c r="C324" s="9">
        <v>10</v>
      </c>
      <c r="D324" s="9">
        <v>24</v>
      </c>
      <c r="E324" s="9" t="s">
        <v>38</v>
      </c>
      <c r="F324" s="9">
        <v>5.2</v>
      </c>
      <c r="H324" s="9">
        <v>3.3</v>
      </c>
      <c r="J324" s="9">
        <v>4.3</v>
      </c>
      <c r="L324" s="9">
        <v>13.7</v>
      </c>
      <c r="N324" s="9">
        <v>0</v>
      </c>
      <c r="P324" s="9">
        <v>3.4</v>
      </c>
      <c r="R324" s="9">
        <v>0</v>
      </c>
      <c r="T324" s="9">
        <v>3.4</v>
      </c>
      <c r="Z324" s="9" t="s">
        <v>67</v>
      </c>
    </row>
    <row r="325" spans="1:26" s="9" customFormat="1" x14ac:dyDescent="0.25">
      <c r="A325" s="10">
        <v>41207</v>
      </c>
      <c r="B325" s="9">
        <v>2012</v>
      </c>
      <c r="C325" s="9">
        <v>10</v>
      </c>
      <c r="D325" s="9">
        <v>25</v>
      </c>
      <c r="E325" s="9" t="s">
        <v>38</v>
      </c>
      <c r="F325" s="9">
        <v>9</v>
      </c>
      <c r="H325" s="9">
        <v>1.3</v>
      </c>
      <c r="J325" s="9">
        <v>5.2</v>
      </c>
      <c r="L325" s="9">
        <v>12.8</v>
      </c>
      <c r="N325" s="9">
        <v>0</v>
      </c>
      <c r="Q325" s="9" t="s">
        <v>22</v>
      </c>
      <c r="R325" s="9">
        <v>0</v>
      </c>
      <c r="U325" s="9" t="s">
        <v>22</v>
      </c>
      <c r="Z325" s="9" t="s">
        <v>67</v>
      </c>
    </row>
    <row r="326" spans="1:26" s="9" customFormat="1" x14ac:dyDescent="0.25">
      <c r="A326" s="10">
        <v>41208</v>
      </c>
      <c r="B326" s="9">
        <v>2012</v>
      </c>
      <c r="C326" s="9">
        <v>10</v>
      </c>
      <c r="D326" s="9">
        <v>26</v>
      </c>
      <c r="E326" s="9" t="s">
        <v>38</v>
      </c>
      <c r="F326" s="9">
        <v>6.6</v>
      </c>
      <c r="H326" s="9">
        <v>1.6</v>
      </c>
      <c r="J326" s="9">
        <v>4.0999999999999996</v>
      </c>
      <c r="L326" s="9">
        <v>13.9</v>
      </c>
      <c r="N326" s="9">
        <v>0</v>
      </c>
      <c r="P326" s="9">
        <v>3</v>
      </c>
      <c r="R326" s="9">
        <v>0</v>
      </c>
      <c r="T326" s="9">
        <v>3</v>
      </c>
      <c r="X326" s="9">
        <v>20</v>
      </c>
      <c r="Z326" s="9">
        <v>44</v>
      </c>
    </row>
    <row r="327" spans="1:26" s="9" customFormat="1" x14ac:dyDescent="0.25">
      <c r="A327" s="10">
        <v>41209</v>
      </c>
      <c r="B327" s="9">
        <v>2012</v>
      </c>
      <c r="C327" s="9">
        <v>10</v>
      </c>
      <c r="D327" s="9">
        <v>27</v>
      </c>
      <c r="E327" s="9" t="s">
        <v>38</v>
      </c>
      <c r="F327" s="9">
        <v>7</v>
      </c>
      <c r="H327" s="9">
        <v>3.7</v>
      </c>
      <c r="J327" s="9">
        <v>5.4</v>
      </c>
      <c r="L327" s="9">
        <v>12.6</v>
      </c>
      <c r="N327" s="9">
        <v>0</v>
      </c>
      <c r="P327" s="9">
        <v>14.6</v>
      </c>
      <c r="R327" s="9">
        <v>0</v>
      </c>
      <c r="T327" s="9">
        <v>14.6</v>
      </c>
      <c r="X327" s="9">
        <v>19</v>
      </c>
      <c r="Z327" s="9">
        <v>52</v>
      </c>
    </row>
    <row r="328" spans="1:26" s="9" customFormat="1" x14ac:dyDescent="0.25">
      <c r="A328" s="10">
        <v>41210</v>
      </c>
      <c r="B328" s="9">
        <v>2012</v>
      </c>
      <c r="C328" s="9">
        <v>10</v>
      </c>
      <c r="D328" s="9">
        <v>28</v>
      </c>
      <c r="E328" s="9" t="s">
        <v>38</v>
      </c>
      <c r="F328" s="9">
        <v>11.9</v>
      </c>
      <c r="H328" s="9">
        <v>6.8</v>
      </c>
      <c r="J328" s="9">
        <v>9.4</v>
      </c>
      <c r="L328" s="9">
        <v>8.6</v>
      </c>
      <c r="N328" s="9">
        <v>0</v>
      </c>
      <c r="P328" s="9">
        <v>1</v>
      </c>
      <c r="R328" s="9">
        <v>0</v>
      </c>
      <c r="T328" s="9">
        <v>1</v>
      </c>
      <c r="X328" s="9">
        <v>19</v>
      </c>
      <c r="Z328" s="9">
        <v>54</v>
      </c>
    </row>
    <row r="329" spans="1:26" s="9" customFormat="1" x14ac:dyDescent="0.25">
      <c r="A329" s="10">
        <v>41211</v>
      </c>
      <c r="B329" s="9">
        <v>2012</v>
      </c>
      <c r="C329" s="9">
        <v>10</v>
      </c>
      <c r="D329" s="9">
        <v>29</v>
      </c>
      <c r="E329" s="9" t="s">
        <v>38</v>
      </c>
      <c r="F329" s="9">
        <v>12.4</v>
      </c>
      <c r="H329" s="9">
        <v>7.1</v>
      </c>
      <c r="J329" s="9">
        <v>9.8000000000000007</v>
      </c>
      <c r="L329" s="9">
        <v>8.1999999999999993</v>
      </c>
      <c r="N329" s="9">
        <v>0</v>
      </c>
      <c r="P329" s="9">
        <v>20.2</v>
      </c>
      <c r="R329" s="9">
        <v>0</v>
      </c>
      <c r="T329" s="9">
        <v>20.2</v>
      </c>
      <c r="X329" s="9">
        <v>17</v>
      </c>
      <c r="Z329" s="9">
        <v>39</v>
      </c>
    </row>
    <row r="330" spans="1:26" s="9" customFormat="1" x14ac:dyDescent="0.25">
      <c r="A330" s="10">
        <v>41212</v>
      </c>
      <c r="B330" s="9">
        <v>2012</v>
      </c>
      <c r="C330" s="9">
        <v>10</v>
      </c>
      <c r="D330" s="9">
        <v>30</v>
      </c>
      <c r="E330" s="9" t="s">
        <v>38</v>
      </c>
      <c r="F330" s="9">
        <v>12.4</v>
      </c>
      <c r="H330" s="9">
        <v>9</v>
      </c>
      <c r="J330" s="9">
        <v>10.7</v>
      </c>
      <c r="L330" s="9">
        <v>7.3</v>
      </c>
      <c r="N330" s="9">
        <v>0</v>
      </c>
      <c r="P330" s="9">
        <v>7.2</v>
      </c>
      <c r="R330" s="9">
        <v>0</v>
      </c>
      <c r="T330" s="9">
        <v>7.2</v>
      </c>
      <c r="X330" s="9">
        <v>18</v>
      </c>
      <c r="Z330" s="9">
        <v>44</v>
      </c>
    </row>
    <row r="331" spans="1:26" s="9" customFormat="1" x14ac:dyDescent="0.25">
      <c r="A331" s="10">
        <v>41213</v>
      </c>
      <c r="B331" s="9">
        <v>2012</v>
      </c>
      <c r="C331" s="9">
        <v>10</v>
      </c>
      <c r="D331" s="9">
        <v>31</v>
      </c>
      <c r="E331" s="9" t="s">
        <v>38</v>
      </c>
      <c r="F331" s="9">
        <v>10.199999999999999</v>
      </c>
      <c r="H331" s="9">
        <v>8.8000000000000007</v>
      </c>
      <c r="J331" s="9">
        <v>9.5</v>
      </c>
      <c r="L331" s="9">
        <v>8.5</v>
      </c>
      <c r="N331" s="9">
        <v>0</v>
      </c>
      <c r="P331" s="9">
        <v>11.6</v>
      </c>
      <c r="R331" s="9">
        <v>0</v>
      </c>
      <c r="T331" s="9">
        <v>11.6</v>
      </c>
      <c r="Z331" s="9" t="s">
        <v>67</v>
      </c>
    </row>
    <row r="332" spans="1:26" s="9" customFormat="1" x14ac:dyDescent="0.25">
      <c r="A332" s="10">
        <v>41214</v>
      </c>
      <c r="B332" s="9">
        <v>2012</v>
      </c>
      <c r="C332" s="9">
        <v>11</v>
      </c>
      <c r="D332" s="9">
        <v>1</v>
      </c>
      <c r="E332" s="9" t="s">
        <v>38</v>
      </c>
      <c r="F332" s="9">
        <v>11.4</v>
      </c>
      <c r="H332" s="9">
        <v>4.8</v>
      </c>
      <c r="J332" s="9">
        <v>8.1</v>
      </c>
      <c r="L332" s="9">
        <v>9.9</v>
      </c>
      <c r="N332" s="9">
        <v>0</v>
      </c>
      <c r="Q332" s="9" t="s">
        <v>22</v>
      </c>
      <c r="R332" s="9">
        <v>0</v>
      </c>
      <c r="U332" s="9" t="s">
        <v>22</v>
      </c>
      <c r="Z332" s="9" t="s">
        <v>67</v>
      </c>
    </row>
    <row r="333" spans="1:26" s="9" customFormat="1" x14ac:dyDescent="0.25">
      <c r="A333" s="10">
        <v>41215</v>
      </c>
      <c r="B333" s="9">
        <v>2012</v>
      </c>
      <c r="C333" s="9">
        <v>11</v>
      </c>
      <c r="D333" s="9">
        <v>2</v>
      </c>
      <c r="E333" s="9" t="s">
        <v>38</v>
      </c>
      <c r="F333" s="9">
        <v>11.6</v>
      </c>
      <c r="H333" s="9">
        <v>3.2</v>
      </c>
      <c r="J333" s="9">
        <v>7.4</v>
      </c>
      <c r="L333" s="9">
        <v>10.6</v>
      </c>
      <c r="N333" s="9">
        <v>0</v>
      </c>
      <c r="P333" s="9">
        <v>0</v>
      </c>
      <c r="R333" s="9">
        <v>0</v>
      </c>
      <c r="T333" s="9">
        <v>0</v>
      </c>
      <c r="X333" s="9">
        <v>17</v>
      </c>
      <c r="Z333" s="9">
        <v>32</v>
      </c>
    </row>
    <row r="334" spans="1:26" s="9" customFormat="1" x14ac:dyDescent="0.25">
      <c r="A334" s="10">
        <v>41216</v>
      </c>
      <c r="B334" s="9">
        <v>2012</v>
      </c>
      <c r="C334" s="9">
        <v>11</v>
      </c>
      <c r="D334" s="9">
        <v>3</v>
      </c>
      <c r="E334" s="9" t="s">
        <v>38</v>
      </c>
      <c r="F334" s="9">
        <v>13.2</v>
      </c>
      <c r="H334" s="9">
        <v>10.6</v>
      </c>
      <c r="J334" s="9">
        <v>11.9</v>
      </c>
      <c r="L334" s="9">
        <v>6.1</v>
      </c>
      <c r="N334" s="9">
        <v>0</v>
      </c>
      <c r="P334" s="9">
        <v>0.8</v>
      </c>
      <c r="R334" s="9">
        <v>0</v>
      </c>
      <c r="T334" s="9">
        <v>0.8</v>
      </c>
      <c r="X334" s="9">
        <v>19</v>
      </c>
      <c r="Z334" s="9">
        <v>54</v>
      </c>
    </row>
    <row r="335" spans="1:26" s="9" customFormat="1" x14ac:dyDescent="0.25">
      <c r="A335" s="10">
        <v>41217</v>
      </c>
      <c r="B335" s="9">
        <v>2012</v>
      </c>
      <c r="C335" s="9">
        <v>11</v>
      </c>
      <c r="D335" s="9">
        <v>4</v>
      </c>
      <c r="E335" s="9" t="s">
        <v>38</v>
      </c>
      <c r="F335" s="9">
        <v>14.5</v>
      </c>
      <c r="H335" s="9">
        <v>8.4</v>
      </c>
      <c r="J335" s="9">
        <v>11.5</v>
      </c>
      <c r="L335" s="9">
        <v>6.5</v>
      </c>
      <c r="N335" s="9">
        <v>0</v>
      </c>
      <c r="P335" s="9">
        <v>0.6</v>
      </c>
      <c r="R335" s="9">
        <v>0</v>
      </c>
      <c r="T335" s="9">
        <v>0.6</v>
      </c>
      <c r="X335" s="9">
        <v>20</v>
      </c>
      <c r="Z335" s="9">
        <v>69</v>
      </c>
    </row>
    <row r="336" spans="1:26" s="9" customFormat="1" x14ac:dyDescent="0.25">
      <c r="A336" s="10">
        <v>41218</v>
      </c>
      <c r="B336" s="9">
        <v>2012</v>
      </c>
      <c r="C336" s="9">
        <v>11</v>
      </c>
      <c r="D336" s="9">
        <v>5</v>
      </c>
      <c r="E336" s="9" t="s">
        <v>38</v>
      </c>
      <c r="F336" s="9">
        <v>16.7</v>
      </c>
      <c r="H336" s="9">
        <v>5.7</v>
      </c>
      <c r="J336" s="9">
        <v>11.2</v>
      </c>
      <c r="L336" s="9">
        <v>6.8</v>
      </c>
      <c r="N336" s="9">
        <v>0</v>
      </c>
      <c r="P336" s="9">
        <v>0</v>
      </c>
      <c r="R336" s="9">
        <v>0</v>
      </c>
      <c r="T336" s="9">
        <v>0</v>
      </c>
      <c r="X336" s="9">
        <v>21</v>
      </c>
      <c r="Z336" s="9">
        <v>52</v>
      </c>
    </row>
    <row r="337" spans="1:26" s="9" customFormat="1" x14ac:dyDescent="0.25">
      <c r="A337" s="10">
        <v>41219</v>
      </c>
      <c r="B337" s="9">
        <v>2012</v>
      </c>
      <c r="C337" s="9">
        <v>11</v>
      </c>
      <c r="D337" s="9">
        <v>6</v>
      </c>
      <c r="E337" s="9" t="s">
        <v>38</v>
      </c>
      <c r="F337" s="9">
        <v>9.8000000000000007</v>
      </c>
      <c r="H337" s="9">
        <v>3.3</v>
      </c>
      <c r="J337" s="9">
        <v>6.6</v>
      </c>
      <c r="L337" s="9">
        <v>11.4</v>
      </c>
      <c r="N337" s="9">
        <v>0</v>
      </c>
      <c r="P337" s="9">
        <v>3</v>
      </c>
      <c r="R337" s="9">
        <v>0</v>
      </c>
      <c r="T337" s="9">
        <v>3</v>
      </c>
      <c r="X337" s="9">
        <v>4</v>
      </c>
      <c r="Z337" s="9">
        <v>32</v>
      </c>
    </row>
    <row r="338" spans="1:26" s="9" customFormat="1" x14ac:dyDescent="0.25">
      <c r="A338" s="10">
        <v>41220</v>
      </c>
      <c r="B338" s="9">
        <v>2012</v>
      </c>
      <c r="C338" s="9">
        <v>11</v>
      </c>
      <c r="D338" s="9">
        <v>7</v>
      </c>
      <c r="E338" s="9" t="s">
        <v>38</v>
      </c>
      <c r="F338" s="9">
        <v>12.6</v>
      </c>
      <c r="H338" s="9">
        <v>0.3</v>
      </c>
      <c r="J338" s="9">
        <v>6.5</v>
      </c>
      <c r="L338" s="9">
        <v>11.5</v>
      </c>
      <c r="N338" s="9">
        <v>0</v>
      </c>
      <c r="P338" s="9">
        <v>0</v>
      </c>
      <c r="R338" s="9">
        <v>0</v>
      </c>
      <c r="T338" s="9">
        <v>0</v>
      </c>
      <c r="X338" s="9">
        <v>21</v>
      </c>
      <c r="Z338" s="9">
        <v>33</v>
      </c>
    </row>
    <row r="339" spans="1:26" s="9" customFormat="1" x14ac:dyDescent="0.25">
      <c r="A339" s="10">
        <v>41221</v>
      </c>
      <c r="B339" s="9">
        <v>2012</v>
      </c>
      <c r="C339" s="9">
        <v>11</v>
      </c>
      <c r="D339" s="9">
        <v>8</v>
      </c>
      <c r="E339" s="9" t="s">
        <v>38</v>
      </c>
      <c r="F339" s="9">
        <v>6.9</v>
      </c>
      <c r="H339" s="9">
        <v>-1</v>
      </c>
      <c r="J339" s="9">
        <v>3</v>
      </c>
      <c r="L339" s="9">
        <v>15</v>
      </c>
      <c r="N339" s="9">
        <v>0</v>
      </c>
      <c r="P339" s="9">
        <v>0</v>
      </c>
      <c r="R339" s="9">
        <v>0</v>
      </c>
      <c r="T339" s="9">
        <v>0</v>
      </c>
      <c r="X339" s="9">
        <v>30</v>
      </c>
      <c r="Z339" s="9">
        <v>39</v>
      </c>
    </row>
    <row r="340" spans="1:26" s="9" customFormat="1" x14ac:dyDescent="0.25">
      <c r="A340" s="10">
        <v>41222</v>
      </c>
      <c r="B340" s="9">
        <v>2012</v>
      </c>
      <c r="C340" s="9">
        <v>11</v>
      </c>
      <c r="D340" s="9">
        <v>9</v>
      </c>
      <c r="E340" s="9" t="s">
        <v>38</v>
      </c>
      <c r="F340" s="9">
        <v>4.2</v>
      </c>
      <c r="H340" s="9">
        <v>-0.4</v>
      </c>
      <c r="J340" s="9">
        <v>1.9</v>
      </c>
      <c r="L340" s="9">
        <v>16.100000000000001</v>
      </c>
      <c r="N340" s="9">
        <v>0</v>
      </c>
      <c r="P340" s="9">
        <v>0</v>
      </c>
      <c r="R340" s="9">
        <v>0.2</v>
      </c>
      <c r="T340" s="9">
        <v>0.2</v>
      </c>
      <c r="X340" s="9">
        <v>31</v>
      </c>
      <c r="Z340" s="9">
        <v>37</v>
      </c>
    </row>
    <row r="341" spans="1:26" s="9" customFormat="1" x14ac:dyDescent="0.25">
      <c r="A341" s="10">
        <v>41223</v>
      </c>
      <c r="B341" s="9">
        <v>2012</v>
      </c>
      <c r="C341" s="9">
        <v>11</v>
      </c>
      <c r="D341" s="9">
        <v>10</v>
      </c>
      <c r="E341" s="9" t="s">
        <v>38</v>
      </c>
      <c r="F341" s="9">
        <v>2.7</v>
      </c>
      <c r="H341" s="9">
        <v>-4</v>
      </c>
      <c r="J341" s="9">
        <v>-0.7</v>
      </c>
      <c r="L341" s="9">
        <v>18.7</v>
      </c>
      <c r="N341" s="9">
        <v>0</v>
      </c>
      <c r="P341" s="9">
        <v>0</v>
      </c>
      <c r="R341" s="9">
        <v>0</v>
      </c>
      <c r="S341" s="9" t="s">
        <v>28</v>
      </c>
      <c r="T341" s="9">
        <v>0</v>
      </c>
      <c r="U341" s="9" t="s">
        <v>28</v>
      </c>
      <c r="X341" s="9">
        <v>35</v>
      </c>
      <c r="Z341" s="9">
        <v>35</v>
      </c>
    </row>
    <row r="342" spans="1:26" s="9" customFormat="1" x14ac:dyDescent="0.25">
      <c r="A342" s="10">
        <v>41224</v>
      </c>
      <c r="B342" s="9">
        <v>2012</v>
      </c>
      <c r="C342" s="9">
        <v>11</v>
      </c>
      <c r="D342" s="9">
        <v>11</v>
      </c>
      <c r="E342" s="9" t="s">
        <v>38</v>
      </c>
      <c r="F342" s="9">
        <v>1.1000000000000001</v>
      </c>
      <c r="H342" s="9">
        <v>-8.5</v>
      </c>
      <c r="J342" s="9">
        <v>-3.7</v>
      </c>
      <c r="L342" s="9">
        <v>21.7</v>
      </c>
      <c r="N342" s="9">
        <v>0</v>
      </c>
      <c r="P342" s="9">
        <v>0</v>
      </c>
      <c r="R342" s="9">
        <v>1</v>
      </c>
      <c r="T342" s="9">
        <v>0.8</v>
      </c>
      <c r="V342" s="9">
        <v>1</v>
      </c>
      <c r="X342" s="9">
        <v>16</v>
      </c>
      <c r="Z342" s="9">
        <v>41</v>
      </c>
    </row>
    <row r="343" spans="1:26" s="9" customFormat="1" x14ac:dyDescent="0.25">
      <c r="A343" s="10">
        <v>41225</v>
      </c>
      <c r="B343" s="9">
        <v>2012</v>
      </c>
      <c r="C343" s="9">
        <v>11</v>
      </c>
      <c r="D343" s="9">
        <v>12</v>
      </c>
      <c r="E343" s="9" t="s">
        <v>38</v>
      </c>
      <c r="F343" s="9">
        <v>3.9</v>
      </c>
      <c r="H343" s="9">
        <v>0</v>
      </c>
      <c r="J343" s="9">
        <v>2</v>
      </c>
      <c r="L343" s="9">
        <v>16</v>
      </c>
      <c r="N343" s="9">
        <v>0</v>
      </c>
      <c r="P343" s="9">
        <v>0</v>
      </c>
      <c r="R343" s="9">
        <v>4</v>
      </c>
      <c r="T343" s="9">
        <v>3.6</v>
      </c>
      <c r="V343" s="9">
        <v>2</v>
      </c>
      <c r="X343" s="9">
        <v>16</v>
      </c>
      <c r="Z343" s="9">
        <v>41</v>
      </c>
    </row>
    <row r="344" spans="1:26" s="9" customFormat="1" x14ac:dyDescent="0.25">
      <c r="A344" s="10">
        <v>41226</v>
      </c>
      <c r="B344" s="9">
        <v>2012</v>
      </c>
      <c r="C344" s="9">
        <v>11</v>
      </c>
      <c r="D344" s="9">
        <v>13</v>
      </c>
      <c r="E344" s="9" t="s">
        <v>38</v>
      </c>
      <c r="F344" s="9">
        <v>6.3</v>
      </c>
      <c r="H344" s="9">
        <v>2.8</v>
      </c>
      <c r="J344" s="9">
        <v>4.5999999999999996</v>
      </c>
      <c r="L344" s="9">
        <v>13.4</v>
      </c>
      <c r="N344" s="9">
        <v>0</v>
      </c>
      <c r="P344" s="9">
        <v>0.2</v>
      </c>
      <c r="R344" s="9">
        <v>0</v>
      </c>
      <c r="T344" s="9">
        <v>0.2</v>
      </c>
      <c r="X344" s="9">
        <v>17</v>
      </c>
      <c r="Z344" s="9">
        <v>44</v>
      </c>
    </row>
    <row r="345" spans="1:26" s="9" customFormat="1" x14ac:dyDescent="0.25">
      <c r="A345" s="10">
        <v>41227</v>
      </c>
      <c r="B345" s="9">
        <v>2012</v>
      </c>
      <c r="C345" s="9">
        <v>11</v>
      </c>
      <c r="D345" s="9">
        <v>14</v>
      </c>
      <c r="E345" s="9" t="s">
        <v>38</v>
      </c>
      <c r="F345" s="9">
        <v>7.9</v>
      </c>
      <c r="H345" s="9">
        <v>3.9</v>
      </c>
      <c r="J345" s="9">
        <v>5.9</v>
      </c>
      <c r="L345" s="9">
        <v>12.1</v>
      </c>
      <c r="N345" s="9">
        <v>0</v>
      </c>
      <c r="P345" s="9">
        <v>0</v>
      </c>
      <c r="Q345" s="9" t="s">
        <v>28</v>
      </c>
      <c r="R345" s="9">
        <v>0</v>
      </c>
      <c r="T345" s="9">
        <v>0</v>
      </c>
      <c r="U345" s="9" t="s">
        <v>28</v>
      </c>
      <c r="X345" s="9">
        <v>16</v>
      </c>
      <c r="Z345" s="9">
        <v>33</v>
      </c>
    </row>
    <row r="346" spans="1:26" s="9" customFormat="1" x14ac:dyDescent="0.25">
      <c r="A346" s="10">
        <v>41228</v>
      </c>
      <c r="B346" s="9">
        <v>2012</v>
      </c>
      <c r="C346" s="9">
        <v>11</v>
      </c>
      <c r="D346" s="9">
        <v>15</v>
      </c>
      <c r="E346" s="9" t="s">
        <v>38</v>
      </c>
      <c r="F346" s="9">
        <v>5.7</v>
      </c>
      <c r="H346" s="9">
        <v>3.6</v>
      </c>
      <c r="J346" s="9">
        <v>4.7</v>
      </c>
      <c r="L346" s="9">
        <v>13.3</v>
      </c>
      <c r="N346" s="9">
        <v>0</v>
      </c>
      <c r="P346" s="9">
        <v>0</v>
      </c>
      <c r="R346" s="9">
        <v>0</v>
      </c>
      <c r="T346" s="9">
        <v>0</v>
      </c>
      <c r="X346" s="9">
        <v>16</v>
      </c>
      <c r="Z346" s="9">
        <v>37</v>
      </c>
    </row>
    <row r="347" spans="1:26" s="9" customFormat="1" x14ac:dyDescent="0.25">
      <c r="A347" s="10">
        <v>41229</v>
      </c>
      <c r="B347" s="9">
        <v>2012</v>
      </c>
      <c r="C347" s="9">
        <v>11</v>
      </c>
      <c r="D347" s="9">
        <v>16</v>
      </c>
      <c r="E347" s="9" t="s">
        <v>38</v>
      </c>
      <c r="F347" s="9">
        <v>6.5</v>
      </c>
      <c r="H347" s="9">
        <v>3.9</v>
      </c>
      <c r="J347" s="9">
        <v>5.2</v>
      </c>
      <c r="L347" s="9">
        <v>12.8</v>
      </c>
      <c r="N347" s="9">
        <v>0</v>
      </c>
      <c r="P347" s="9">
        <v>0</v>
      </c>
      <c r="R347" s="9">
        <v>0</v>
      </c>
      <c r="T347" s="9">
        <v>0</v>
      </c>
      <c r="X347" s="9">
        <v>32</v>
      </c>
      <c r="Z347" s="9">
        <v>44</v>
      </c>
    </row>
    <row r="348" spans="1:26" s="9" customFormat="1" x14ac:dyDescent="0.25">
      <c r="A348" s="10">
        <v>41230</v>
      </c>
      <c r="B348" s="9">
        <v>2012</v>
      </c>
      <c r="C348" s="9">
        <v>11</v>
      </c>
      <c r="D348" s="9">
        <v>17</v>
      </c>
      <c r="E348" s="9" t="s">
        <v>38</v>
      </c>
      <c r="F348" s="9">
        <v>7.7</v>
      </c>
      <c r="H348" s="9">
        <v>5.8</v>
      </c>
      <c r="J348" s="9">
        <v>6.8</v>
      </c>
      <c r="L348" s="9">
        <v>11.2</v>
      </c>
      <c r="N348" s="9">
        <v>0</v>
      </c>
      <c r="P348" s="9">
        <v>6.4</v>
      </c>
      <c r="R348" s="9">
        <v>0</v>
      </c>
      <c r="T348" s="9">
        <v>6.4</v>
      </c>
      <c r="X348" s="9">
        <v>15</v>
      </c>
      <c r="Z348" s="9">
        <v>50</v>
      </c>
    </row>
    <row r="349" spans="1:26" s="9" customFormat="1" x14ac:dyDescent="0.25">
      <c r="A349" s="10">
        <v>41231</v>
      </c>
      <c r="B349" s="9">
        <v>2012</v>
      </c>
      <c r="C349" s="9">
        <v>11</v>
      </c>
      <c r="D349" s="9">
        <v>18</v>
      </c>
      <c r="E349" s="9" t="s">
        <v>38</v>
      </c>
      <c r="F349" s="9">
        <v>7.6</v>
      </c>
      <c r="H349" s="9">
        <v>4.7</v>
      </c>
      <c r="J349" s="9">
        <v>6.2</v>
      </c>
      <c r="L349" s="9">
        <v>11.8</v>
      </c>
      <c r="N349" s="9">
        <v>0</v>
      </c>
      <c r="P349" s="9">
        <v>3.2</v>
      </c>
      <c r="R349" s="9">
        <v>0</v>
      </c>
      <c r="T349" s="9">
        <v>3.2</v>
      </c>
      <c r="X349" s="9">
        <v>19</v>
      </c>
      <c r="Z349" s="9">
        <v>63</v>
      </c>
    </row>
    <row r="350" spans="1:26" s="9" customFormat="1" x14ac:dyDescent="0.25">
      <c r="A350" s="10">
        <v>41232</v>
      </c>
      <c r="B350" s="9">
        <v>2012</v>
      </c>
      <c r="C350" s="9">
        <v>11</v>
      </c>
      <c r="D350" s="9">
        <v>19</v>
      </c>
      <c r="E350" s="9" t="s">
        <v>38</v>
      </c>
      <c r="F350" s="9">
        <v>12</v>
      </c>
      <c r="H350" s="9">
        <v>4.5999999999999996</v>
      </c>
      <c r="J350" s="9">
        <v>8.3000000000000007</v>
      </c>
      <c r="L350" s="9">
        <v>9.6999999999999993</v>
      </c>
      <c r="N350" s="9">
        <v>0</v>
      </c>
      <c r="P350" s="9">
        <v>8.6</v>
      </c>
      <c r="R350" s="9">
        <v>0</v>
      </c>
      <c r="T350" s="9">
        <v>8.6</v>
      </c>
      <c r="X350" s="9">
        <v>19</v>
      </c>
      <c r="Z350" s="9">
        <v>69</v>
      </c>
    </row>
    <row r="351" spans="1:26" s="9" customFormat="1" x14ac:dyDescent="0.25">
      <c r="A351" s="10">
        <v>41233</v>
      </c>
      <c r="B351" s="9">
        <v>2012</v>
      </c>
      <c r="C351" s="9">
        <v>11</v>
      </c>
      <c r="D351" s="9">
        <v>20</v>
      </c>
      <c r="E351" s="9" t="s">
        <v>38</v>
      </c>
      <c r="F351" s="9">
        <v>11.8</v>
      </c>
      <c r="H351" s="9">
        <v>7.9</v>
      </c>
      <c r="J351" s="9">
        <v>9.9</v>
      </c>
      <c r="L351" s="9">
        <v>8.1</v>
      </c>
      <c r="N351" s="9">
        <v>0</v>
      </c>
      <c r="P351" s="9">
        <v>4.2</v>
      </c>
      <c r="R351" s="9">
        <v>0</v>
      </c>
      <c r="T351" s="9">
        <v>4.2</v>
      </c>
      <c r="X351" s="9">
        <v>19</v>
      </c>
      <c r="Z351" s="9">
        <v>52</v>
      </c>
    </row>
    <row r="352" spans="1:26" s="9" customFormat="1" x14ac:dyDescent="0.25">
      <c r="A352" s="10">
        <v>41234</v>
      </c>
      <c r="B352" s="9">
        <v>2012</v>
      </c>
      <c r="C352" s="9">
        <v>11</v>
      </c>
      <c r="D352" s="9">
        <v>21</v>
      </c>
      <c r="E352" s="9" t="s">
        <v>38</v>
      </c>
      <c r="F352" s="9">
        <v>9.6999999999999993</v>
      </c>
      <c r="H352" s="9">
        <v>2.2999999999999998</v>
      </c>
      <c r="J352" s="9">
        <v>6</v>
      </c>
      <c r="L352" s="9">
        <v>12</v>
      </c>
      <c r="N352" s="9">
        <v>0</v>
      </c>
      <c r="P352" s="9">
        <v>0.4</v>
      </c>
      <c r="R352" s="9">
        <v>0</v>
      </c>
      <c r="T352" s="9">
        <v>0.4</v>
      </c>
      <c r="X352" s="9">
        <v>19</v>
      </c>
      <c r="Z352" s="9">
        <v>43</v>
      </c>
    </row>
    <row r="353" spans="1:26" s="9" customFormat="1" x14ac:dyDescent="0.25">
      <c r="A353" s="10">
        <v>41235</v>
      </c>
      <c r="B353" s="9">
        <v>2012</v>
      </c>
      <c r="C353" s="9">
        <v>11</v>
      </c>
      <c r="D353" s="9">
        <v>22</v>
      </c>
      <c r="E353" s="9" t="s">
        <v>38</v>
      </c>
      <c r="F353" s="9">
        <v>6.2</v>
      </c>
      <c r="H353" s="9">
        <v>-3.3</v>
      </c>
      <c r="J353" s="9">
        <v>1.5</v>
      </c>
      <c r="L353" s="9">
        <v>16.5</v>
      </c>
      <c r="N353" s="9">
        <v>0</v>
      </c>
      <c r="P353" s="9">
        <v>0</v>
      </c>
      <c r="R353" s="9">
        <v>0</v>
      </c>
      <c r="T353" s="9">
        <v>0</v>
      </c>
      <c r="X353" s="9">
        <v>20</v>
      </c>
      <c r="Z353" s="9">
        <v>56</v>
      </c>
    </row>
    <row r="354" spans="1:26" s="9" customFormat="1" x14ac:dyDescent="0.25">
      <c r="A354" s="10">
        <v>41236</v>
      </c>
      <c r="B354" s="9">
        <v>2012</v>
      </c>
      <c r="C354" s="9">
        <v>11</v>
      </c>
      <c r="D354" s="9">
        <v>23</v>
      </c>
      <c r="E354" s="9" t="s">
        <v>38</v>
      </c>
      <c r="F354" s="9">
        <v>6.9</v>
      </c>
      <c r="H354" s="9">
        <v>4.3</v>
      </c>
      <c r="J354" s="9">
        <v>5.6</v>
      </c>
      <c r="L354" s="9">
        <v>12.4</v>
      </c>
      <c r="N354" s="9">
        <v>0</v>
      </c>
      <c r="P354" s="9">
        <v>1.6</v>
      </c>
      <c r="R354" s="9">
        <v>0</v>
      </c>
      <c r="T354" s="9">
        <v>1.6</v>
      </c>
      <c r="X354" s="9">
        <v>19</v>
      </c>
      <c r="Z354" s="9">
        <v>65</v>
      </c>
    </row>
    <row r="355" spans="1:26" s="9" customFormat="1" x14ac:dyDescent="0.25">
      <c r="A355" s="10">
        <v>41237</v>
      </c>
      <c r="B355" s="9">
        <v>2012</v>
      </c>
      <c r="C355" s="9">
        <v>11</v>
      </c>
      <c r="D355" s="9">
        <v>24</v>
      </c>
      <c r="E355" s="9" t="s">
        <v>38</v>
      </c>
      <c r="F355" s="9">
        <v>7.7</v>
      </c>
      <c r="H355" s="9">
        <v>-2.2000000000000002</v>
      </c>
      <c r="J355" s="9">
        <v>2.8</v>
      </c>
      <c r="L355" s="9">
        <v>15.2</v>
      </c>
      <c r="N355" s="9">
        <v>0</v>
      </c>
      <c r="P355" s="9">
        <v>0</v>
      </c>
      <c r="Q355" s="9" t="s">
        <v>28</v>
      </c>
      <c r="R355" s="9">
        <v>0</v>
      </c>
      <c r="T355" s="9">
        <v>0</v>
      </c>
      <c r="U355" s="9" t="s">
        <v>28</v>
      </c>
      <c r="X355" s="9">
        <v>17</v>
      </c>
      <c r="Z355" s="9">
        <v>46</v>
      </c>
    </row>
    <row r="356" spans="1:26" s="9" customFormat="1" x14ac:dyDescent="0.25">
      <c r="A356" s="10">
        <v>41238</v>
      </c>
      <c r="B356" s="9">
        <v>2012</v>
      </c>
      <c r="C356" s="9">
        <v>11</v>
      </c>
      <c r="D356" s="9">
        <v>25</v>
      </c>
      <c r="E356" s="9" t="s">
        <v>38</v>
      </c>
      <c r="F356" s="9">
        <v>4.9000000000000004</v>
      </c>
      <c r="H356" s="9">
        <v>-4.7</v>
      </c>
      <c r="J356" s="9">
        <v>0.1</v>
      </c>
      <c r="L356" s="9">
        <v>17.899999999999999</v>
      </c>
      <c r="N356" s="9">
        <v>0</v>
      </c>
      <c r="P356" s="9">
        <v>0</v>
      </c>
      <c r="R356" s="9">
        <v>0</v>
      </c>
      <c r="T356" s="9">
        <v>0</v>
      </c>
      <c r="Z356" s="9" t="s">
        <v>67</v>
      </c>
    </row>
    <row r="357" spans="1:26" s="9" customFormat="1" x14ac:dyDescent="0.25">
      <c r="A357" s="10">
        <v>41239</v>
      </c>
      <c r="B357" s="9">
        <v>2012</v>
      </c>
      <c r="C357" s="9">
        <v>11</v>
      </c>
      <c r="D357" s="9">
        <v>26</v>
      </c>
      <c r="E357" s="9" t="s">
        <v>38</v>
      </c>
      <c r="F357" s="9">
        <v>2.2999999999999998</v>
      </c>
      <c r="H357" s="9">
        <v>-6.1</v>
      </c>
      <c r="J357" s="9">
        <v>-1.9</v>
      </c>
      <c r="L357" s="9">
        <v>19.899999999999999</v>
      </c>
      <c r="N357" s="9">
        <v>0</v>
      </c>
      <c r="P357" s="9">
        <v>0</v>
      </c>
      <c r="R357" s="9">
        <v>0</v>
      </c>
      <c r="T357" s="9">
        <v>0</v>
      </c>
      <c r="Z357" s="9" t="s">
        <v>67</v>
      </c>
    </row>
    <row r="358" spans="1:26" s="9" customFormat="1" x14ac:dyDescent="0.25">
      <c r="A358" s="10">
        <v>41240</v>
      </c>
      <c r="B358" s="9">
        <v>2012</v>
      </c>
      <c r="C358" s="9">
        <v>11</v>
      </c>
      <c r="D358" s="9">
        <v>27</v>
      </c>
      <c r="E358" s="9" t="s">
        <v>38</v>
      </c>
      <c r="F358" s="9">
        <v>2.6</v>
      </c>
      <c r="H358" s="9">
        <v>-6.2</v>
      </c>
      <c r="J358" s="9">
        <v>-1.8</v>
      </c>
      <c r="L358" s="9">
        <v>19.8</v>
      </c>
      <c r="N358" s="9">
        <v>0</v>
      </c>
      <c r="P358" s="9">
        <v>0</v>
      </c>
      <c r="R358" s="9">
        <v>0</v>
      </c>
      <c r="T358" s="9">
        <v>0</v>
      </c>
      <c r="Z358" s="9" t="s">
        <v>67</v>
      </c>
    </row>
    <row r="359" spans="1:26" s="9" customFormat="1" x14ac:dyDescent="0.25">
      <c r="A359" s="10">
        <v>41241</v>
      </c>
      <c r="B359" s="9">
        <v>2012</v>
      </c>
      <c r="C359" s="9">
        <v>11</v>
      </c>
      <c r="D359" s="9">
        <v>28</v>
      </c>
      <c r="E359" s="9" t="s">
        <v>38</v>
      </c>
      <c r="F359" s="9">
        <v>4.0999999999999996</v>
      </c>
      <c r="H359" s="9">
        <v>-1.8</v>
      </c>
      <c r="J359" s="9">
        <v>1.2</v>
      </c>
      <c r="L359" s="9">
        <v>16.8</v>
      </c>
      <c r="N359" s="9">
        <v>0</v>
      </c>
      <c r="P359" s="9">
        <v>0</v>
      </c>
      <c r="R359" s="9">
        <v>0</v>
      </c>
      <c r="T359" s="9">
        <v>0</v>
      </c>
      <c r="X359" s="9">
        <v>14</v>
      </c>
      <c r="Z359" s="9">
        <v>44</v>
      </c>
    </row>
    <row r="360" spans="1:26" s="9" customFormat="1" x14ac:dyDescent="0.25">
      <c r="A360" s="10">
        <v>41242</v>
      </c>
      <c r="B360" s="9">
        <v>2012</v>
      </c>
      <c r="C360" s="9">
        <v>11</v>
      </c>
      <c r="D360" s="9">
        <v>29</v>
      </c>
      <c r="E360" s="9" t="s">
        <v>38</v>
      </c>
      <c r="F360" s="9">
        <v>6</v>
      </c>
      <c r="H360" s="9">
        <v>4</v>
      </c>
      <c r="J360" s="9">
        <v>5</v>
      </c>
      <c r="L360" s="9">
        <v>13</v>
      </c>
      <c r="N360" s="9">
        <v>0</v>
      </c>
      <c r="P360" s="9">
        <v>1</v>
      </c>
      <c r="R360" s="9">
        <v>0</v>
      </c>
      <c r="T360" s="9">
        <v>1</v>
      </c>
      <c r="X360" s="9">
        <v>15</v>
      </c>
      <c r="Z360" s="9">
        <v>48</v>
      </c>
    </row>
    <row r="361" spans="1:26" s="9" customFormat="1" x14ac:dyDescent="0.25">
      <c r="A361" s="10">
        <v>41243</v>
      </c>
      <c r="B361" s="9">
        <v>2012</v>
      </c>
      <c r="C361" s="9">
        <v>11</v>
      </c>
      <c r="D361" s="9">
        <v>30</v>
      </c>
      <c r="E361" s="9" t="s">
        <v>38</v>
      </c>
      <c r="F361" s="9">
        <v>7.9</v>
      </c>
      <c r="H361" s="9">
        <v>4</v>
      </c>
      <c r="J361" s="9">
        <v>6</v>
      </c>
      <c r="L361" s="9">
        <v>12</v>
      </c>
      <c r="N361" s="9">
        <v>0</v>
      </c>
      <c r="P361" s="9">
        <v>3.2</v>
      </c>
      <c r="R361" s="9">
        <v>0</v>
      </c>
      <c r="T361" s="9">
        <v>3.2</v>
      </c>
      <c r="X361" s="9">
        <v>19</v>
      </c>
      <c r="Z361" s="9">
        <v>46</v>
      </c>
    </row>
    <row r="362" spans="1:26" s="9" customFormat="1" x14ac:dyDescent="0.25">
      <c r="A362" s="10">
        <v>41244</v>
      </c>
      <c r="B362" s="9">
        <v>2012</v>
      </c>
      <c r="C362" s="9">
        <v>12</v>
      </c>
      <c r="D362" s="9">
        <v>1</v>
      </c>
      <c r="E362" s="9" t="s">
        <v>38</v>
      </c>
      <c r="F362" s="9">
        <v>11.2</v>
      </c>
      <c r="H362" s="9">
        <v>7.1</v>
      </c>
      <c r="J362" s="9">
        <v>9.1999999999999993</v>
      </c>
      <c r="L362" s="9">
        <v>8.8000000000000007</v>
      </c>
      <c r="N362" s="9">
        <v>0</v>
      </c>
      <c r="P362" s="9">
        <v>1.6</v>
      </c>
      <c r="R362" s="9">
        <v>0</v>
      </c>
      <c r="T362" s="9">
        <v>1.6</v>
      </c>
      <c r="X362" s="9">
        <v>19</v>
      </c>
      <c r="Z362" s="9">
        <v>65</v>
      </c>
    </row>
    <row r="363" spans="1:26" s="9" customFormat="1" x14ac:dyDescent="0.25">
      <c r="A363" s="10">
        <v>41245</v>
      </c>
      <c r="B363" s="9">
        <v>2012</v>
      </c>
      <c r="C363" s="9">
        <v>12</v>
      </c>
      <c r="D363" s="9">
        <v>2</v>
      </c>
      <c r="E363" s="9" t="s">
        <v>38</v>
      </c>
    </row>
    <row r="364" spans="1:26" s="9" customFormat="1" x14ac:dyDescent="0.25">
      <c r="A364" s="10">
        <v>41246</v>
      </c>
      <c r="B364" s="9">
        <v>2012</v>
      </c>
      <c r="C364" s="9">
        <v>12</v>
      </c>
      <c r="D364" s="9">
        <v>3</v>
      </c>
      <c r="E364" s="9" t="s">
        <v>38</v>
      </c>
      <c r="F364" s="9">
        <v>8.6999999999999993</v>
      </c>
      <c r="H364" s="9">
        <v>5.6</v>
      </c>
      <c r="J364" s="9">
        <v>7.2</v>
      </c>
      <c r="L364" s="9">
        <v>10.8</v>
      </c>
      <c r="N364" s="9">
        <v>0</v>
      </c>
      <c r="P364" s="9">
        <v>0.2</v>
      </c>
      <c r="R364" s="9">
        <v>0</v>
      </c>
      <c r="T364" s="9">
        <v>0.2</v>
      </c>
      <c r="X364" s="9">
        <v>20</v>
      </c>
      <c r="Z364" s="9">
        <v>59</v>
      </c>
    </row>
    <row r="365" spans="1:26" s="9" customFormat="1" x14ac:dyDescent="0.25">
      <c r="A365" s="10">
        <v>41247</v>
      </c>
      <c r="B365" s="9">
        <v>2012</v>
      </c>
      <c r="C365" s="9">
        <v>12</v>
      </c>
      <c r="D365" s="9">
        <v>4</v>
      </c>
      <c r="E365" s="9" t="s">
        <v>38</v>
      </c>
      <c r="F365" s="9">
        <v>9.3000000000000007</v>
      </c>
      <c r="H365" s="9">
        <v>5.3</v>
      </c>
      <c r="J365" s="9">
        <v>7.3</v>
      </c>
      <c r="L365" s="9">
        <v>10.7</v>
      </c>
      <c r="N365" s="9">
        <v>0</v>
      </c>
      <c r="P365" s="9">
        <v>3.6</v>
      </c>
      <c r="R365" s="9">
        <v>0</v>
      </c>
      <c r="T365" s="9">
        <v>3.6</v>
      </c>
      <c r="X365" s="9">
        <v>18</v>
      </c>
      <c r="Z365" s="9">
        <v>61</v>
      </c>
    </row>
    <row r="366" spans="1:26" s="9" customFormat="1" x14ac:dyDescent="0.25">
      <c r="A366" s="10">
        <v>41248</v>
      </c>
      <c r="B366" s="9">
        <v>2012</v>
      </c>
      <c r="C366" s="9">
        <v>12</v>
      </c>
      <c r="D366" s="9">
        <v>5</v>
      </c>
      <c r="E366" s="9" t="s">
        <v>38</v>
      </c>
      <c r="F366" s="9">
        <v>9.4</v>
      </c>
      <c r="H366" s="9">
        <v>3.3</v>
      </c>
      <c r="J366" s="9">
        <v>6.4</v>
      </c>
      <c r="L366" s="9">
        <v>11.6</v>
      </c>
      <c r="N366" s="9">
        <v>0</v>
      </c>
      <c r="P366" s="9">
        <v>0</v>
      </c>
      <c r="Q366" s="9" t="s">
        <v>28</v>
      </c>
      <c r="R366" s="9">
        <v>0</v>
      </c>
      <c r="T366" s="9">
        <v>0</v>
      </c>
      <c r="U366" s="9" t="s">
        <v>28</v>
      </c>
      <c r="X366" s="9">
        <v>25</v>
      </c>
      <c r="Z366" s="9">
        <v>46</v>
      </c>
    </row>
    <row r="367" spans="1:26" s="9" customFormat="1" x14ac:dyDescent="0.25">
      <c r="A367" s="10">
        <v>41249</v>
      </c>
      <c r="B367" s="9">
        <v>2012</v>
      </c>
      <c r="C367" s="9">
        <v>12</v>
      </c>
      <c r="D367" s="9">
        <v>6</v>
      </c>
      <c r="E367" s="9" t="s">
        <v>38</v>
      </c>
      <c r="F367" s="9">
        <v>5.8</v>
      </c>
      <c r="H367" s="9">
        <v>2.4</v>
      </c>
      <c r="J367" s="9">
        <v>4.0999999999999996</v>
      </c>
      <c r="L367" s="9">
        <v>13.9</v>
      </c>
      <c r="N367" s="9">
        <v>0</v>
      </c>
      <c r="P367" s="9">
        <v>0.2</v>
      </c>
      <c r="R367" s="9">
        <v>0</v>
      </c>
      <c r="T367" s="9">
        <v>0.2</v>
      </c>
      <c r="X367" s="9">
        <v>19</v>
      </c>
      <c r="Z367" s="9">
        <v>43</v>
      </c>
    </row>
    <row r="368" spans="1:26" s="9" customFormat="1" x14ac:dyDescent="0.25">
      <c r="A368" s="10">
        <v>41250</v>
      </c>
      <c r="B368" s="9">
        <v>2012</v>
      </c>
      <c r="C368" s="9">
        <v>12</v>
      </c>
      <c r="D368" s="9">
        <v>7</v>
      </c>
      <c r="E368" s="9" t="s">
        <v>38</v>
      </c>
      <c r="F368" s="9">
        <v>3.5</v>
      </c>
      <c r="H368" s="9">
        <v>-0.9</v>
      </c>
      <c r="J368" s="9">
        <v>1.3</v>
      </c>
      <c r="L368" s="9">
        <v>16.7</v>
      </c>
      <c r="N368" s="9">
        <v>0</v>
      </c>
      <c r="P368" s="9">
        <v>0</v>
      </c>
      <c r="R368" s="9">
        <v>2.2000000000000002</v>
      </c>
      <c r="T368" s="9">
        <v>1.8</v>
      </c>
      <c r="V368" s="9">
        <v>2</v>
      </c>
      <c r="X368" s="9">
        <v>31</v>
      </c>
      <c r="Z368" s="9">
        <v>48</v>
      </c>
    </row>
    <row r="369" spans="1:27" s="9" customFormat="1" x14ac:dyDescent="0.25">
      <c r="A369" s="10">
        <v>41251</v>
      </c>
      <c r="B369" s="9">
        <v>2012</v>
      </c>
      <c r="C369" s="9">
        <v>12</v>
      </c>
      <c r="D369" s="9">
        <v>8</v>
      </c>
      <c r="E369" s="9" t="s">
        <v>38</v>
      </c>
      <c r="F369" s="9">
        <v>1.5</v>
      </c>
      <c r="H369" s="9">
        <v>-9.1999999999999993</v>
      </c>
      <c r="J369" s="9">
        <v>-3.9</v>
      </c>
      <c r="L369" s="9">
        <v>21.9</v>
      </c>
      <c r="N369" s="9">
        <v>0</v>
      </c>
      <c r="P369" s="9">
        <v>0</v>
      </c>
      <c r="R369" s="9">
        <v>0</v>
      </c>
      <c r="T369" s="9">
        <v>0</v>
      </c>
      <c r="X369" s="9">
        <v>15</v>
      </c>
      <c r="Z369" s="9">
        <v>46</v>
      </c>
    </row>
    <row r="370" spans="1:27" s="9" customFormat="1" x14ac:dyDescent="0.25">
      <c r="A370" s="10">
        <v>41252</v>
      </c>
      <c r="B370" s="9">
        <v>2012</v>
      </c>
      <c r="C370" s="9">
        <v>12</v>
      </c>
      <c r="D370" s="9">
        <v>9</v>
      </c>
      <c r="E370" s="9" t="s">
        <v>38</v>
      </c>
      <c r="G370" s="9" t="s">
        <v>22</v>
      </c>
      <c r="H370" s="9">
        <v>-4.3</v>
      </c>
      <c r="I370" s="9" t="s">
        <v>16</v>
      </c>
      <c r="K370" s="9" t="s">
        <v>22</v>
      </c>
      <c r="M370" s="9" t="s">
        <v>22</v>
      </c>
      <c r="O370" s="9" t="s">
        <v>22</v>
      </c>
      <c r="Q370" s="9" t="s">
        <v>22</v>
      </c>
      <c r="U370" s="9" t="s">
        <v>22</v>
      </c>
      <c r="V370" s="9">
        <v>1</v>
      </c>
      <c r="Y370" s="9" t="s">
        <v>22</v>
      </c>
      <c r="AA370" s="9" t="s">
        <v>22</v>
      </c>
    </row>
    <row r="371" spans="1:27" s="9" customFormat="1" x14ac:dyDescent="0.25">
      <c r="A371" s="10">
        <v>41253</v>
      </c>
      <c r="B371" s="9">
        <v>2012</v>
      </c>
      <c r="C371" s="9">
        <v>12</v>
      </c>
      <c r="D371" s="9">
        <v>10</v>
      </c>
      <c r="E371" s="9" t="s">
        <v>38</v>
      </c>
    </row>
    <row r="372" spans="1:27" s="9" customFormat="1" x14ac:dyDescent="0.25">
      <c r="A372" s="10">
        <v>41254</v>
      </c>
      <c r="B372" s="9">
        <v>2012</v>
      </c>
      <c r="C372" s="9">
        <v>12</v>
      </c>
      <c r="D372" s="9">
        <v>11</v>
      </c>
      <c r="E372" s="9" t="s">
        <v>38</v>
      </c>
    </row>
    <row r="373" spans="1:27" s="9" customFormat="1" x14ac:dyDescent="0.25">
      <c r="A373" s="10">
        <v>41255</v>
      </c>
      <c r="B373" s="9">
        <v>2012</v>
      </c>
      <c r="C373" s="9">
        <v>12</v>
      </c>
      <c r="D373" s="9">
        <v>12</v>
      </c>
      <c r="E373" s="9" t="s">
        <v>38</v>
      </c>
      <c r="F373" s="9">
        <v>2.7</v>
      </c>
      <c r="H373" s="9">
        <v>-2.4</v>
      </c>
      <c r="J373" s="9">
        <v>0.2</v>
      </c>
      <c r="L373" s="9">
        <v>17.8</v>
      </c>
      <c r="N373" s="9">
        <v>0</v>
      </c>
      <c r="P373" s="9">
        <v>0.4</v>
      </c>
      <c r="R373" s="9">
        <v>3.4</v>
      </c>
      <c r="T373" s="9">
        <v>2.7</v>
      </c>
      <c r="V373" s="9">
        <v>5</v>
      </c>
      <c r="Z373" s="9" t="s">
        <v>67</v>
      </c>
    </row>
    <row r="374" spans="1:27" s="9" customFormat="1" x14ac:dyDescent="0.25">
      <c r="A374" s="10">
        <v>41256</v>
      </c>
      <c r="B374" s="9">
        <v>2012</v>
      </c>
      <c r="C374" s="9">
        <v>12</v>
      </c>
      <c r="D374" s="9">
        <v>13</v>
      </c>
      <c r="E374" s="9" t="s">
        <v>38</v>
      </c>
    </row>
    <row r="375" spans="1:27" s="9" customFormat="1" x14ac:dyDescent="0.25">
      <c r="A375" s="10">
        <v>41257</v>
      </c>
      <c r="B375" s="9">
        <v>2012</v>
      </c>
      <c r="C375" s="9">
        <v>12</v>
      </c>
      <c r="D375" s="9">
        <v>14</v>
      </c>
      <c r="E375" s="9" t="s">
        <v>38</v>
      </c>
      <c r="F375" s="9">
        <v>1.4</v>
      </c>
      <c r="H375" s="9">
        <v>-5.6</v>
      </c>
      <c r="J375" s="9">
        <v>-2.1</v>
      </c>
      <c r="L375" s="9">
        <v>20.100000000000001</v>
      </c>
      <c r="N375" s="9">
        <v>0</v>
      </c>
      <c r="P375" s="9">
        <v>0</v>
      </c>
      <c r="R375" s="9">
        <v>5.6</v>
      </c>
      <c r="T375" s="9">
        <v>3.6</v>
      </c>
      <c r="V375" s="9">
        <v>3</v>
      </c>
      <c r="X375" s="9">
        <v>17</v>
      </c>
      <c r="Z375" s="9">
        <v>43</v>
      </c>
    </row>
    <row r="376" spans="1:27" s="9" customFormat="1" x14ac:dyDescent="0.25">
      <c r="A376" s="10">
        <v>41258</v>
      </c>
      <c r="B376" s="9">
        <v>2012</v>
      </c>
      <c r="C376" s="9">
        <v>12</v>
      </c>
      <c r="D376" s="9">
        <v>15</v>
      </c>
      <c r="E376" s="9" t="s">
        <v>38</v>
      </c>
      <c r="F376" s="9">
        <v>1.5</v>
      </c>
      <c r="H376" s="9">
        <v>-2.7</v>
      </c>
      <c r="J376" s="9">
        <v>-0.6</v>
      </c>
      <c r="L376" s="9">
        <v>18.600000000000001</v>
      </c>
      <c r="N376" s="9">
        <v>0</v>
      </c>
      <c r="P376" s="9">
        <v>0</v>
      </c>
      <c r="R376" s="9">
        <v>1</v>
      </c>
      <c r="T376" s="9">
        <v>1</v>
      </c>
      <c r="V376" s="9">
        <v>1</v>
      </c>
      <c r="X376" s="9">
        <v>17</v>
      </c>
      <c r="Z376" s="9">
        <v>48</v>
      </c>
    </row>
    <row r="377" spans="1:27" s="9" customFormat="1" x14ac:dyDescent="0.25">
      <c r="A377" s="10">
        <v>41259</v>
      </c>
      <c r="B377" s="9">
        <v>2012</v>
      </c>
      <c r="C377" s="9">
        <v>12</v>
      </c>
      <c r="D377" s="9">
        <v>16</v>
      </c>
      <c r="E377" s="9" t="s">
        <v>38</v>
      </c>
      <c r="F377" s="9">
        <v>1.6</v>
      </c>
      <c r="H377" s="9">
        <v>-0.8</v>
      </c>
      <c r="J377" s="9">
        <v>0.4</v>
      </c>
      <c r="L377" s="9">
        <v>17.600000000000001</v>
      </c>
      <c r="N377" s="9">
        <v>0</v>
      </c>
      <c r="P377" s="9">
        <v>0</v>
      </c>
      <c r="R377" s="9">
        <v>1.2</v>
      </c>
      <c r="T377" s="9">
        <v>1.2</v>
      </c>
      <c r="V377" s="9">
        <v>4</v>
      </c>
      <c r="X377" s="9">
        <v>20</v>
      </c>
      <c r="Z377" s="9">
        <v>52</v>
      </c>
    </row>
    <row r="378" spans="1:27" s="9" customFormat="1" x14ac:dyDescent="0.25">
      <c r="A378" s="10">
        <v>41260</v>
      </c>
      <c r="B378" s="9">
        <v>2012</v>
      </c>
      <c r="C378" s="9">
        <v>12</v>
      </c>
      <c r="D378" s="9">
        <v>17</v>
      </c>
      <c r="E378" s="9" t="s">
        <v>38</v>
      </c>
      <c r="F378" s="9">
        <v>3.2</v>
      </c>
      <c r="H378" s="9">
        <v>-0.9</v>
      </c>
      <c r="J378" s="9">
        <v>1.2</v>
      </c>
      <c r="L378" s="9">
        <v>16.8</v>
      </c>
      <c r="N378" s="9">
        <v>0</v>
      </c>
      <c r="P378" s="9">
        <v>4</v>
      </c>
      <c r="R378" s="9">
        <v>0</v>
      </c>
      <c r="T378" s="9">
        <v>4</v>
      </c>
      <c r="V378" s="9">
        <v>6</v>
      </c>
      <c r="X378" s="9">
        <v>9</v>
      </c>
      <c r="Z378" s="9">
        <v>69</v>
      </c>
    </row>
    <row r="379" spans="1:27" s="9" customFormat="1" x14ac:dyDescent="0.25">
      <c r="A379" s="10">
        <v>41261</v>
      </c>
      <c r="B379" s="9">
        <v>2012</v>
      </c>
      <c r="C379" s="9">
        <v>12</v>
      </c>
      <c r="D379" s="9">
        <v>18</v>
      </c>
      <c r="E379" s="9" t="s">
        <v>38</v>
      </c>
      <c r="F379" s="9">
        <v>2.6</v>
      </c>
      <c r="H379" s="9">
        <v>-8.1999999999999993</v>
      </c>
      <c r="J379" s="9">
        <v>-2.8</v>
      </c>
      <c r="L379" s="9">
        <v>20.8</v>
      </c>
      <c r="N379" s="9">
        <v>0</v>
      </c>
      <c r="P379" s="9">
        <v>0</v>
      </c>
      <c r="R379" s="9">
        <v>0</v>
      </c>
      <c r="T379" s="9">
        <v>0</v>
      </c>
      <c r="X379" s="9">
        <v>19</v>
      </c>
      <c r="Z379" s="9">
        <v>43</v>
      </c>
    </row>
    <row r="380" spans="1:27" s="9" customFormat="1" x14ac:dyDescent="0.25">
      <c r="A380" s="10">
        <v>41262</v>
      </c>
      <c r="B380" s="9">
        <v>2012</v>
      </c>
      <c r="C380" s="9">
        <v>12</v>
      </c>
      <c r="D380" s="9">
        <v>19</v>
      </c>
      <c r="E380" s="9" t="s">
        <v>38</v>
      </c>
      <c r="F380" s="9">
        <v>1.8</v>
      </c>
      <c r="H380" s="9">
        <v>-3.8</v>
      </c>
      <c r="J380" s="9">
        <v>-1</v>
      </c>
      <c r="L380" s="9">
        <v>19</v>
      </c>
      <c r="N380" s="9">
        <v>0</v>
      </c>
      <c r="P380" s="9">
        <v>0</v>
      </c>
      <c r="R380" s="9">
        <v>0.6</v>
      </c>
      <c r="T380" s="9">
        <v>0.6</v>
      </c>
      <c r="V380" s="9">
        <v>4</v>
      </c>
      <c r="X380" s="9">
        <v>18</v>
      </c>
      <c r="Z380" s="9">
        <v>57</v>
      </c>
    </row>
    <row r="381" spans="1:27" s="9" customFormat="1" x14ac:dyDescent="0.25">
      <c r="A381" s="10">
        <v>41263</v>
      </c>
      <c r="B381" s="9">
        <v>2012</v>
      </c>
      <c r="C381" s="9">
        <v>12</v>
      </c>
      <c r="D381" s="9">
        <v>20</v>
      </c>
      <c r="E381" s="9" t="s">
        <v>38</v>
      </c>
      <c r="F381" s="9">
        <v>5</v>
      </c>
      <c r="H381" s="9">
        <v>1.8</v>
      </c>
      <c r="J381" s="9">
        <v>3.4</v>
      </c>
      <c r="L381" s="9">
        <v>14.6</v>
      </c>
      <c r="N381" s="9">
        <v>0</v>
      </c>
      <c r="P381" s="9">
        <v>3</v>
      </c>
      <c r="R381" s="9">
        <v>0</v>
      </c>
      <c r="S381" s="9" t="s">
        <v>28</v>
      </c>
      <c r="T381" s="9">
        <v>3</v>
      </c>
      <c r="V381" s="9">
        <v>3</v>
      </c>
      <c r="X381" s="9">
        <v>20</v>
      </c>
      <c r="Z381" s="9">
        <v>65</v>
      </c>
    </row>
    <row r="382" spans="1:27" s="9" customFormat="1" x14ac:dyDescent="0.25">
      <c r="A382" s="10">
        <v>41264</v>
      </c>
      <c r="B382" s="9">
        <v>2012</v>
      </c>
      <c r="C382" s="9">
        <v>12</v>
      </c>
      <c r="D382" s="9">
        <v>21</v>
      </c>
      <c r="E382" s="9" t="s">
        <v>38</v>
      </c>
      <c r="F382" s="9">
        <v>3</v>
      </c>
      <c r="H382" s="9">
        <v>-3.8</v>
      </c>
      <c r="J382" s="9">
        <v>-0.4</v>
      </c>
      <c r="L382" s="9">
        <v>18.399999999999999</v>
      </c>
      <c r="N382" s="9">
        <v>0</v>
      </c>
      <c r="P382" s="9">
        <v>0</v>
      </c>
      <c r="R382" s="9">
        <v>2.6</v>
      </c>
      <c r="T382" s="9">
        <v>1.8</v>
      </c>
      <c r="V382" s="9">
        <v>0</v>
      </c>
      <c r="W382" s="9" t="s">
        <v>28</v>
      </c>
      <c r="Z382" s="9" t="s">
        <v>67</v>
      </c>
    </row>
    <row r="383" spans="1:27" s="9" customFormat="1" x14ac:dyDescent="0.25">
      <c r="A383" s="10">
        <v>41265</v>
      </c>
      <c r="B383" s="9">
        <v>2012</v>
      </c>
      <c r="C383" s="9">
        <v>12</v>
      </c>
      <c r="D383" s="9">
        <v>22</v>
      </c>
      <c r="E383" s="9" t="s">
        <v>38</v>
      </c>
      <c r="F383" s="9">
        <v>1.1000000000000001</v>
      </c>
      <c r="G383" s="9" t="s">
        <v>16</v>
      </c>
      <c r="H383" s="9">
        <v>-0.3</v>
      </c>
      <c r="I383" s="9" t="s">
        <v>16</v>
      </c>
      <c r="J383" s="9">
        <v>0.4</v>
      </c>
      <c r="K383" s="9" t="s">
        <v>16</v>
      </c>
      <c r="L383" s="9">
        <v>17.600000000000001</v>
      </c>
      <c r="M383" s="9" t="s">
        <v>16</v>
      </c>
      <c r="N383" s="9">
        <v>0</v>
      </c>
      <c r="O383" s="9" t="s">
        <v>16</v>
      </c>
      <c r="Q383" s="9" t="s">
        <v>22</v>
      </c>
      <c r="S383" s="9" t="s">
        <v>22</v>
      </c>
      <c r="T383" s="9">
        <v>6.4</v>
      </c>
      <c r="U383" s="9" t="s">
        <v>16</v>
      </c>
      <c r="V383" s="9">
        <v>3</v>
      </c>
      <c r="Y383" s="9" t="s">
        <v>22</v>
      </c>
      <c r="AA383" s="9" t="s">
        <v>22</v>
      </c>
    </row>
    <row r="384" spans="1:27" s="9" customFormat="1" x14ac:dyDescent="0.25">
      <c r="A384" s="10">
        <v>41266</v>
      </c>
      <c r="B384" s="9">
        <v>2012</v>
      </c>
      <c r="C384" s="9">
        <v>12</v>
      </c>
      <c r="D384" s="9">
        <v>23</v>
      </c>
      <c r="E384" s="9" t="s">
        <v>38</v>
      </c>
      <c r="F384" s="9">
        <v>3.6</v>
      </c>
      <c r="H384" s="9">
        <v>1.1000000000000001</v>
      </c>
      <c r="J384" s="9">
        <v>2.4</v>
      </c>
      <c r="L384" s="9">
        <v>15.6</v>
      </c>
      <c r="N384" s="9">
        <v>0</v>
      </c>
      <c r="P384" s="9">
        <v>0.2</v>
      </c>
      <c r="R384" s="9">
        <v>0</v>
      </c>
      <c r="S384" s="9" t="s">
        <v>28</v>
      </c>
      <c r="T384" s="9">
        <v>0.2</v>
      </c>
      <c r="V384" s="9">
        <v>1</v>
      </c>
      <c r="X384" s="9">
        <v>20</v>
      </c>
      <c r="Z384" s="9">
        <v>37</v>
      </c>
    </row>
    <row r="385" spans="1:27" s="9" customFormat="1" x14ac:dyDescent="0.25">
      <c r="A385" s="10">
        <v>41267</v>
      </c>
      <c r="B385" s="9">
        <v>2012</v>
      </c>
      <c r="C385" s="9">
        <v>12</v>
      </c>
      <c r="D385" s="9">
        <v>24</v>
      </c>
      <c r="E385" s="9" t="s">
        <v>38</v>
      </c>
      <c r="F385" s="9">
        <v>3.4</v>
      </c>
      <c r="H385" s="9">
        <v>0.1</v>
      </c>
      <c r="J385" s="9">
        <v>1.8</v>
      </c>
      <c r="L385" s="9">
        <v>16.2</v>
      </c>
      <c r="N385" s="9">
        <v>0</v>
      </c>
      <c r="P385" s="9">
        <v>1.6</v>
      </c>
      <c r="R385" s="9">
        <v>0.2</v>
      </c>
      <c r="T385" s="9">
        <v>1.8</v>
      </c>
      <c r="Z385" s="9" t="s">
        <v>67</v>
      </c>
    </row>
    <row r="386" spans="1:27" s="9" customFormat="1" x14ac:dyDescent="0.25">
      <c r="A386" s="10">
        <v>41268</v>
      </c>
      <c r="B386" s="9">
        <v>2012</v>
      </c>
      <c r="C386" s="9">
        <v>12</v>
      </c>
      <c r="D386" s="9">
        <v>25</v>
      </c>
      <c r="E386" s="9" t="s">
        <v>38</v>
      </c>
      <c r="F386" s="9">
        <v>1.2</v>
      </c>
      <c r="H386" s="9">
        <v>-1.3</v>
      </c>
      <c r="J386" s="9">
        <v>-0.1</v>
      </c>
      <c r="L386" s="9">
        <v>18.100000000000001</v>
      </c>
      <c r="N386" s="9">
        <v>0</v>
      </c>
      <c r="P386" s="9">
        <v>0</v>
      </c>
      <c r="R386" s="9">
        <v>1.2</v>
      </c>
      <c r="T386" s="9">
        <v>1</v>
      </c>
      <c r="V386" s="9">
        <v>1</v>
      </c>
      <c r="Z386" s="9" t="s">
        <v>67</v>
      </c>
    </row>
    <row r="387" spans="1:27" s="9" customFormat="1" x14ac:dyDescent="0.25">
      <c r="A387" s="10">
        <v>41269</v>
      </c>
      <c r="B387" s="9">
        <v>2012</v>
      </c>
      <c r="C387" s="9">
        <v>12</v>
      </c>
      <c r="D387" s="9">
        <v>26</v>
      </c>
      <c r="E387" s="9" t="s">
        <v>38</v>
      </c>
    </row>
    <row r="388" spans="1:27" s="9" customFormat="1" x14ac:dyDescent="0.25">
      <c r="A388" s="10">
        <v>41270</v>
      </c>
      <c r="B388" s="9">
        <v>2012</v>
      </c>
      <c r="C388" s="9">
        <v>12</v>
      </c>
      <c r="D388" s="9">
        <v>27</v>
      </c>
      <c r="E388" s="9" t="s">
        <v>38</v>
      </c>
      <c r="F388" s="9">
        <v>2.9</v>
      </c>
      <c r="H388" s="9">
        <v>-0.2</v>
      </c>
      <c r="J388" s="9">
        <v>1.4</v>
      </c>
      <c r="L388" s="9">
        <v>16.600000000000001</v>
      </c>
      <c r="N388" s="9">
        <v>0</v>
      </c>
      <c r="P388" s="9">
        <v>0.4</v>
      </c>
      <c r="R388" s="9">
        <v>0.4</v>
      </c>
      <c r="T388" s="9">
        <v>0.8</v>
      </c>
      <c r="V388" s="9">
        <v>1</v>
      </c>
      <c r="X388" s="9">
        <v>16</v>
      </c>
      <c r="Z388" s="9">
        <v>35</v>
      </c>
    </row>
    <row r="389" spans="1:27" s="9" customFormat="1" x14ac:dyDescent="0.25">
      <c r="A389" s="10">
        <v>41271</v>
      </c>
      <c r="B389" s="9">
        <v>2012</v>
      </c>
      <c r="C389" s="9">
        <v>12</v>
      </c>
      <c r="D389" s="9">
        <v>28</v>
      </c>
      <c r="E389" s="9" t="s">
        <v>38</v>
      </c>
      <c r="F389" s="9">
        <v>1.5</v>
      </c>
      <c r="H389" s="9">
        <v>-0.8</v>
      </c>
      <c r="J389" s="9">
        <v>0.4</v>
      </c>
      <c r="L389" s="9">
        <v>17.600000000000001</v>
      </c>
      <c r="N389" s="9">
        <v>0</v>
      </c>
      <c r="P389" s="9">
        <v>0.2</v>
      </c>
      <c r="R389" s="9">
        <v>1</v>
      </c>
      <c r="T389" s="9">
        <v>1</v>
      </c>
      <c r="X389" s="9">
        <v>24</v>
      </c>
      <c r="Z389" s="9">
        <v>37</v>
      </c>
    </row>
    <row r="390" spans="1:27" s="9" customFormat="1" x14ac:dyDescent="0.25">
      <c r="A390" s="10">
        <v>41272</v>
      </c>
      <c r="B390" s="9">
        <v>2012</v>
      </c>
      <c r="C390" s="9">
        <v>12</v>
      </c>
      <c r="D390" s="9">
        <v>29</v>
      </c>
      <c r="E390" s="9" t="s">
        <v>38</v>
      </c>
      <c r="F390" s="9">
        <v>-0.1</v>
      </c>
      <c r="H390" s="9">
        <v>-1.9</v>
      </c>
      <c r="J390" s="9">
        <v>-1</v>
      </c>
      <c r="L390" s="9">
        <v>19</v>
      </c>
      <c r="N390" s="9">
        <v>0</v>
      </c>
      <c r="Q390" s="9" t="s">
        <v>22</v>
      </c>
      <c r="R390" s="9">
        <v>3.6</v>
      </c>
      <c r="T390" s="9">
        <v>3.2</v>
      </c>
      <c r="V390" s="9">
        <v>2</v>
      </c>
      <c r="X390" s="9">
        <v>16</v>
      </c>
      <c r="Z390" s="9">
        <v>37</v>
      </c>
    </row>
    <row r="391" spans="1:27" s="9" customFormat="1" x14ac:dyDescent="0.25">
      <c r="A391" s="10">
        <v>41273</v>
      </c>
      <c r="B391" s="9">
        <v>2012</v>
      </c>
      <c r="C391" s="9">
        <v>12</v>
      </c>
      <c r="D391" s="9">
        <v>30</v>
      </c>
      <c r="E391" s="9" t="s">
        <v>38</v>
      </c>
      <c r="F391" s="9">
        <v>-0.4</v>
      </c>
      <c r="H391" s="9">
        <v>-7.1</v>
      </c>
      <c r="J391" s="9">
        <v>-3.8</v>
      </c>
      <c r="L391" s="9">
        <v>21.8</v>
      </c>
      <c r="N391" s="9">
        <v>0</v>
      </c>
      <c r="P391" s="9">
        <v>0</v>
      </c>
      <c r="R391" s="9">
        <v>0</v>
      </c>
      <c r="T391" s="9">
        <v>0</v>
      </c>
      <c r="X391" s="9">
        <v>19</v>
      </c>
      <c r="Z391" s="9">
        <v>32</v>
      </c>
    </row>
    <row r="392" spans="1:27" s="9" customFormat="1" x14ac:dyDescent="0.25">
      <c r="A392" s="10">
        <v>41274</v>
      </c>
      <c r="B392" s="9">
        <v>2012</v>
      </c>
      <c r="C392" s="9">
        <v>12</v>
      </c>
      <c r="D392" s="9">
        <v>31</v>
      </c>
      <c r="E392" s="9" t="s">
        <v>38</v>
      </c>
      <c r="F392" s="9">
        <v>-2.2999999999999998</v>
      </c>
      <c r="H392" s="9">
        <v>-8.4</v>
      </c>
      <c r="J392" s="9">
        <v>-5.4</v>
      </c>
      <c r="L392" s="9">
        <v>23.4</v>
      </c>
      <c r="N392" s="9">
        <v>0</v>
      </c>
      <c r="P392" s="9">
        <v>0</v>
      </c>
      <c r="R392" s="9">
        <v>0</v>
      </c>
      <c r="T392" s="9">
        <v>0</v>
      </c>
      <c r="V392" s="9">
        <v>2</v>
      </c>
      <c r="Z392" s="9" t="s">
        <v>67</v>
      </c>
    </row>
    <row r="393" spans="1:27" x14ac:dyDescent="0.25">
      <c r="A393" s="10">
        <v>41275</v>
      </c>
      <c r="B393" s="9">
        <v>2013</v>
      </c>
      <c r="C393" s="9">
        <v>1</v>
      </c>
      <c r="D393" s="9">
        <v>1</v>
      </c>
      <c r="E393" s="9" t="s">
        <v>38</v>
      </c>
      <c r="F393" s="9">
        <v>-2.7</v>
      </c>
      <c r="G393" s="9"/>
      <c r="H393" s="9">
        <v>-8.4</v>
      </c>
      <c r="I393" s="9"/>
      <c r="J393" s="9">
        <v>-5.6</v>
      </c>
      <c r="K393" s="9"/>
      <c r="L393" s="9">
        <v>23.6</v>
      </c>
      <c r="M393" s="9"/>
      <c r="N393" s="9">
        <v>0</v>
      </c>
      <c r="O393" s="9"/>
      <c r="P393" s="9">
        <v>0</v>
      </c>
      <c r="Q393" s="9"/>
      <c r="R393" s="9">
        <v>0</v>
      </c>
      <c r="S393" s="9"/>
      <c r="T393" s="9">
        <v>0</v>
      </c>
      <c r="U393" s="9"/>
      <c r="V393" s="9">
        <v>2</v>
      </c>
      <c r="W393" s="9"/>
      <c r="X393" s="9">
        <v>15</v>
      </c>
      <c r="Y393" s="9"/>
      <c r="Z393" s="9">
        <v>39</v>
      </c>
      <c r="AA393" s="9"/>
    </row>
    <row r="394" spans="1:27" x14ac:dyDescent="0.25">
      <c r="A394" s="10">
        <v>41276</v>
      </c>
      <c r="B394" s="9">
        <v>2013</v>
      </c>
      <c r="C394" s="9">
        <v>1</v>
      </c>
      <c r="D394" s="9">
        <v>2</v>
      </c>
      <c r="E394" s="9" t="s">
        <v>38</v>
      </c>
      <c r="F394" s="9">
        <v>-2.4</v>
      </c>
      <c r="G394" s="9"/>
      <c r="H394" s="9">
        <v>-5.5</v>
      </c>
      <c r="I394" s="9"/>
      <c r="J394" s="9">
        <v>-4</v>
      </c>
      <c r="K394" s="9"/>
      <c r="L394" s="9">
        <v>22</v>
      </c>
      <c r="M394" s="9"/>
      <c r="N394" s="9">
        <v>0</v>
      </c>
      <c r="O394" s="9"/>
      <c r="P394" s="9">
        <v>0</v>
      </c>
      <c r="Q394" s="9" t="s">
        <v>28</v>
      </c>
      <c r="R394" s="9">
        <v>0</v>
      </c>
      <c r="S394" s="9"/>
      <c r="T394" s="9">
        <v>0</v>
      </c>
      <c r="U394" s="9" t="s">
        <v>28</v>
      </c>
      <c r="V394" s="9">
        <v>2</v>
      </c>
      <c r="W394" s="9"/>
      <c r="X394" s="9">
        <v>17</v>
      </c>
      <c r="Y394" s="9"/>
      <c r="Z394" s="9">
        <v>48</v>
      </c>
      <c r="AA394" s="9"/>
    </row>
    <row r="395" spans="1:27" x14ac:dyDescent="0.25">
      <c r="A395" s="10">
        <v>41277</v>
      </c>
      <c r="B395" s="9">
        <v>2013</v>
      </c>
      <c r="C395" s="9">
        <v>1</v>
      </c>
      <c r="D395" s="9">
        <v>3</v>
      </c>
      <c r="E395" s="9" t="s">
        <v>38</v>
      </c>
      <c r="F395" s="9">
        <v>-1.6</v>
      </c>
      <c r="G395" s="9"/>
      <c r="H395" s="9">
        <v>-3.6</v>
      </c>
      <c r="I395" s="9"/>
      <c r="J395" s="9">
        <v>-2.6</v>
      </c>
      <c r="K395" s="9"/>
      <c r="L395" s="9">
        <v>20.6</v>
      </c>
      <c r="M395" s="9"/>
      <c r="N395" s="9">
        <v>0</v>
      </c>
      <c r="O395" s="9"/>
      <c r="P395" s="9">
        <v>0</v>
      </c>
      <c r="Q395" s="9" t="s">
        <v>28</v>
      </c>
      <c r="R395" s="9">
        <v>0</v>
      </c>
      <c r="S395" s="9"/>
      <c r="T395" s="9">
        <v>0</v>
      </c>
      <c r="U395" s="9" t="s">
        <v>28</v>
      </c>
      <c r="V395" s="9">
        <v>2</v>
      </c>
      <c r="W395" s="9"/>
      <c r="X395" s="9">
        <v>19</v>
      </c>
      <c r="Y395" s="9"/>
      <c r="Z395" s="9">
        <v>44</v>
      </c>
      <c r="AA395" s="9"/>
    </row>
    <row r="396" spans="1:27" x14ac:dyDescent="0.25">
      <c r="A396" s="10">
        <v>41278</v>
      </c>
      <c r="B396" s="9">
        <v>2013</v>
      </c>
      <c r="C396" s="9">
        <v>1</v>
      </c>
      <c r="D396" s="9">
        <v>4</v>
      </c>
      <c r="E396" s="9" t="s">
        <v>38</v>
      </c>
      <c r="F396" s="9">
        <v>-1.7</v>
      </c>
      <c r="G396" s="9"/>
      <c r="H396" s="9">
        <v>-6.4</v>
      </c>
      <c r="I396" s="9"/>
      <c r="J396" s="9">
        <v>-4.0999999999999996</v>
      </c>
      <c r="K396" s="9"/>
      <c r="L396" s="9">
        <v>22.1</v>
      </c>
      <c r="M396" s="9"/>
      <c r="N396" s="9">
        <v>0</v>
      </c>
      <c r="O396" s="9"/>
      <c r="P396" s="9">
        <v>0</v>
      </c>
      <c r="Q396" s="9"/>
      <c r="R396" s="9">
        <v>0.2</v>
      </c>
      <c r="S396" s="9"/>
      <c r="T396" s="9">
        <v>0.2</v>
      </c>
      <c r="U396" s="9"/>
      <c r="V396" s="9">
        <v>2</v>
      </c>
      <c r="W396" s="9"/>
      <c r="X396" s="9">
        <v>15</v>
      </c>
      <c r="Y396" s="9"/>
      <c r="Z396" s="9">
        <v>46</v>
      </c>
      <c r="AA396" s="9"/>
    </row>
    <row r="397" spans="1:27" x14ac:dyDescent="0.25">
      <c r="A397" s="10">
        <v>41279</v>
      </c>
      <c r="B397" s="9">
        <v>2013</v>
      </c>
      <c r="C397" s="9">
        <v>1</v>
      </c>
      <c r="D397" s="9">
        <v>5</v>
      </c>
      <c r="E397" s="9" t="s">
        <v>38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x14ac:dyDescent="0.25">
      <c r="A398" s="10">
        <v>41280</v>
      </c>
      <c r="B398" s="9">
        <v>2013</v>
      </c>
      <c r="C398" s="9">
        <v>1</v>
      </c>
      <c r="D398" s="9">
        <v>6</v>
      </c>
      <c r="E398" s="9" t="s">
        <v>38</v>
      </c>
      <c r="F398" s="9">
        <v>0.5</v>
      </c>
      <c r="G398" s="9"/>
      <c r="H398" s="9">
        <v>-1</v>
      </c>
      <c r="I398" s="9"/>
      <c r="J398" s="9">
        <v>-0.3</v>
      </c>
      <c r="K398" s="9"/>
      <c r="L398" s="9">
        <v>18.3</v>
      </c>
      <c r="M398" s="9"/>
      <c r="N398" s="9">
        <v>0</v>
      </c>
      <c r="O398" s="9"/>
      <c r="P398" s="9">
        <v>0</v>
      </c>
      <c r="Q398" s="9"/>
      <c r="R398" s="9">
        <v>0.4</v>
      </c>
      <c r="S398" s="9"/>
      <c r="T398" s="9">
        <v>0.4</v>
      </c>
      <c r="U398" s="9"/>
      <c r="V398" s="9">
        <v>5</v>
      </c>
      <c r="W398" s="9"/>
      <c r="X398" s="9">
        <v>18</v>
      </c>
      <c r="Y398" s="9"/>
      <c r="Z398" s="9">
        <v>52</v>
      </c>
      <c r="AA398" s="9"/>
    </row>
    <row r="399" spans="1:27" x14ac:dyDescent="0.25">
      <c r="A399" s="10">
        <v>41281</v>
      </c>
      <c r="B399" s="9">
        <v>2013</v>
      </c>
      <c r="C399" s="9">
        <v>1</v>
      </c>
      <c r="D399" s="9">
        <v>7</v>
      </c>
      <c r="E399" s="9" t="s">
        <v>38</v>
      </c>
      <c r="F399" s="9">
        <v>1.3</v>
      </c>
      <c r="G399" s="9"/>
      <c r="H399" s="9">
        <v>-1.7</v>
      </c>
      <c r="I399" s="9"/>
      <c r="J399" s="9">
        <v>-0.2</v>
      </c>
      <c r="K399" s="9"/>
      <c r="L399" s="9">
        <v>18.2</v>
      </c>
      <c r="M399" s="9"/>
      <c r="N399" s="9">
        <v>0</v>
      </c>
      <c r="O399" s="9"/>
      <c r="P399" s="9">
        <v>0</v>
      </c>
      <c r="Q399" s="9"/>
      <c r="R399" s="9">
        <v>9</v>
      </c>
      <c r="S399" s="9"/>
      <c r="T399" s="9">
        <v>8.1999999999999993</v>
      </c>
      <c r="U399" s="9"/>
      <c r="V399" s="9">
        <v>6</v>
      </c>
      <c r="W399" s="9"/>
      <c r="X399" s="9">
        <v>18</v>
      </c>
      <c r="Y399" s="9"/>
      <c r="Z399" s="9">
        <v>52</v>
      </c>
    </row>
    <row r="400" spans="1:27" x14ac:dyDescent="0.25">
      <c r="A400" s="10">
        <v>41282</v>
      </c>
      <c r="B400" s="9">
        <v>2013</v>
      </c>
      <c r="C400" s="9">
        <v>1</v>
      </c>
      <c r="D400" s="9">
        <v>8</v>
      </c>
      <c r="E400" s="9" t="s">
        <v>38</v>
      </c>
      <c r="F400" s="9">
        <v>2.5</v>
      </c>
      <c r="G400" s="9"/>
      <c r="H400" s="9">
        <v>-0.6</v>
      </c>
      <c r="I400" s="9"/>
      <c r="J400" s="9">
        <v>1</v>
      </c>
      <c r="K400" s="9"/>
      <c r="L400" s="9">
        <v>17</v>
      </c>
      <c r="M400" s="9"/>
      <c r="N400" s="9">
        <v>0</v>
      </c>
      <c r="O400" s="9"/>
      <c r="P400" s="9">
        <v>0.2</v>
      </c>
      <c r="Q400" s="9"/>
      <c r="R400" s="9">
        <v>4</v>
      </c>
      <c r="S400" s="9"/>
      <c r="T400" s="9">
        <v>2.8</v>
      </c>
      <c r="U400" s="9"/>
      <c r="V400" s="9">
        <v>9</v>
      </c>
      <c r="W400" s="9"/>
      <c r="X400" s="9">
        <v>17</v>
      </c>
      <c r="Y400" s="9"/>
      <c r="Z400" s="9">
        <v>46</v>
      </c>
    </row>
    <row r="401" spans="1:26" x14ac:dyDescent="0.25">
      <c r="A401" s="10">
        <v>41283</v>
      </c>
      <c r="B401" s="9">
        <v>2013</v>
      </c>
      <c r="C401" s="9">
        <v>1</v>
      </c>
      <c r="D401" s="9">
        <v>9</v>
      </c>
      <c r="E401" s="9" t="s">
        <v>38</v>
      </c>
      <c r="F401" s="9">
        <v>5.0999999999999996</v>
      </c>
      <c r="G401" s="9"/>
      <c r="H401" s="9">
        <v>-0.8</v>
      </c>
      <c r="I401" s="9"/>
      <c r="J401" s="9">
        <v>2.2000000000000002</v>
      </c>
      <c r="K401" s="9"/>
      <c r="L401" s="9">
        <v>15.8</v>
      </c>
      <c r="M401" s="9"/>
      <c r="N401" s="9">
        <v>0</v>
      </c>
      <c r="O401" s="9"/>
      <c r="P401" s="9">
        <v>15</v>
      </c>
      <c r="Q401" s="9"/>
      <c r="R401" s="9">
        <v>2</v>
      </c>
      <c r="S401" s="9"/>
      <c r="T401" s="9">
        <v>16.399999999999999</v>
      </c>
      <c r="U401" s="9"/>
      <c r="V401" s="9">
        <v>6</v>
      </c>
      <c r="W401" s="9"/>
      <c r="X401" s="9">
        <v>19</v>
      </c>
      <c r="Y401" s="9"/>
      <c r="Z401" s="9">
        <v>65</v>
      </c>
    </row>
    <row r="402" spans="1:26" x14ac:dyDescent="0.25">
      <c r="A402" s="10">
        <v>41284</v>
      </c>
      <c r="B402" s="9">
        <v>2013</v>
      </c>
      <c r="C402" s="9">
        <v>1</v>
      </c>
      <c r="D402" s="9">
        <v>10</v>
      </c>
      <c r="E402" s="9" t="s">
        <v>38</v>
      </c>
      <c r="F402" s="9">
        <v>2.1</v>
      </c>
      <c r="G402" s="9"/>
      <c r="H402" s="9">
        <v>-2.2999999999999998</v>
      </c>
      <c r="I402" s="9"/>
      <c r="J402" s="9">
        <v>-0.1</v>
      </c>
      <c r="K402" s="9"/>
      <c r="L402" s="9">
        <v>18.100000000000001</v>
      </c>
      <c r="M402" s="9"/>
      <c r="N402" s="9">
        <v>0</v>
      </c>
      <c r="O402" s="9"/>
      <c r="P402" s="9">
        <v>0</v>
      </c>
      <c r="Q402" s="9"/>
      <c r="R402" s="9">
        <v>0</v>
      </c>
      <c r="S402" s="9"/>
      <c r="T402" s="9">
        <v>0</v>
      </c>
      <c r="U402" s="9"/>
      <c r="V402" s="9">
        <v>1</v>
      </c>
      <c r="W402" s="9"/>
      <c r="X402" s="9">
        <v>34</v>
      </c>
      <c r="Y402" s="9"/>
      <c r="Z402" s="9">
        <v>41</v>
      </c>
    </row>
    <row r="403" spans="1:26" x14ac:dyDescent="0.25">
      <c r="A403" s="10">
        <v>41285</v>
      </c>
      <c r="B403" s="9">
        <v>2013</v>
      </c>
      <c r="C403" s="9">
        <v>1</v>
      </c>
      <c r="D403" s="9">
        <v>11</v>
      </c>
      <c r="E403" s="9" t="s">
        <v>38</v>
      </c>
      <c r="F403" s="9">
        <v>-0.6</v>
      </c>
      <c r="G403" s="9"/>
      <c r="H403" s="9">
        <v>-9.4</v>
      </c>
      <c r="I403" s="9"/>
      <c r="J403" s="9">
        <v>-5</v>
      </c>
      <c r="K403" s="9"/>
      <c r="L403" s="9">
        <v>23</v>
      </c>
      <c r="M403" s="9"/>
      <c r="N403" s="9">
        <v>0</v>
      </c>
      <c r="O403" s="9"/>
      <c r="P403" s="9">
        <v>0</v>
      </c>
      <c r="Q403" s="9"/>
      <c r="R403" s="9">
        <v>0</v>
      </c>
      <c r="S403" s="9"/>
      <c r="T403" s="9">
        <v>0</v>
      </c>
      <c r="U403" s="9"/>
      <c r="V403" s="9">
        <v>1</v>
      </c>
      <c r="W403" s="9"/>
      <c r="X403" s="9">
        <v>7</v>
      </c>
      <c r="Y403" s="9"/>
      <c r="Z403" s="9">
        <v>44</v>
      </c>
    </row>
    <row r="404" spans="1:26" x14ac:dyDescent="0.25">
      <c r="A404" s="10">
        <v>41286</v>
      </c>
      <c r="B404" s="9">
        <v>2013</v>
      </c>
      <c r="C404" s="9">
        <v>1</v>
      </c>
      <c r="D404" s="9">
        <v>12</v>
      </c>
      <c r="E404" s="9" t="s">
        <v>38</v>
      </c>
      <c r="F404" s="9">
        <v>-3.5</v>
      </c>
      <c r="G404" s="9"/>
      <c r="H404" s="9">
        <v>-11.5</v>
      </c>
      <c r="I404" s="9"/>
      <c r="J404" s="9">
        <v>-7.5</v>
      </c>
      <c r="K404" s="9"/>
      <c r="L404" s="9">
        <v>25.5</v>
      </c>
      <c r="M404" s="9"/>
      <c r="N404" s="9">
        <v>0</v>
      </c>
      <c r="O404" s="9"/>
      <c r="P404" s="9">
        <v>0</v>
      </c>
      <c r="Q404" s="9"/>
      <c r="R404" s="9">
        <v>0</v>
      </c>
      <c r="S404" s="9"/>
      <c r="T404" s="9">
        <v>0</v>
      </c>
      <c r="U404" s="9"/>
      <c r="V404" s="9">
        <v>1</v>
      </c>
      <c r="W404" s="9"/>
      <c r="X404" s="9"/>
      <c r="Y404" s="9"/>
      <c r="Z404" s="9" t="s">
        <v>67</v>
      </c>
    </row>
    <row r="405" spans="1:26" x14ac:dyDescent="0.25">
      <c r="A405" s="10">
        <v>41287</v>
      </c>
      <c r="B405" s="9">
        <v>2013</v>
      </c>
      <c r="C405" s="9">
        <v>1</v>
      </c>
      <c r="D405" s="9">
        <v>13</v>
      </c>
      <c r="E405" s="9" t="s">
        <v>38</v>
      </c>
      <c r="F405" s="9">
        <v>-3.7</v>
      </c>
      <c r="G405" s="9"/>
      <c r="H405" s="9">
        <v>-9.5</v>
      </c>
      <c r="I405" s="9"/>
      <c r="J405" s="9">
        <v>-6.6</v>
      </c>
      <c r="K405" s="9"/>
      <c r="L405" s="9">
        <v>24.6</v>
      </c>
      <c r="M405" s="9"/>
      <c r="N405" s="9">
        <v>0</v>
      </c>
      <c r="O405" s="9"/>
      <c r="P405" s="9">
        <v>0</v>
      </c>
      <c r="Q405" s="9"/>
      <c r="R405" s="9">
        <v>1.2</v>
      </c>
      <c r="S405" s="9"/>
      <c r="T405" s="9">
        <v>1</v>
      </c>
      <c r="U405" s="9"/>
      <c r="V405" s="9">
        <v>1</v>
      </c>
      <c r="W405" s="9"/>
      <c r="X405" s="9"/>
      <c r="Y405" s="9"/>
      <c r="Z405" s="9" t="s">
        <v>67</v>
      </c>
    </row>
    <row r="406" spans="1:26" x14ac:dyDescent="0.25">
      <c r="A406" s="10">
        <v>41288</v>
      </c>
      <c r="B406" s="9">
        <v>2013</v>
      </c>
      <c r="C406" s="9">
        <v>1</v>
      </c>
      <c r="D406" s="9">
        <v>14</v>
      </c>
      <c r="E406" s="9" t="s">
        <v>38</v>
      </c>
      <c r="F406" s="9">
        <v>-1.9</v>
      </c>
      <c r="G406" s="9"/>
      <c r="H406" s="9">
        <v>-6.3</v>
      </c>
      <c r="I406" s="9"/>
      <c r="J406" s="9">
        <v>-4.0999999999999996</v>
      </c>
      <c r="K406" s="9"/>
      <c r="L406" s="9">
        <v>22.1</v>
      </c>
      <c r="M406" s="9"/>
      <c r="N406" s="9">
        <v>0</v>
      </c>
      <c r="O406" s="9"/>
      <c r="P406" s="9">
        <v>0</v>
      </c>
      <c r="Q406" s="9"/>
      <c r="R406" s="9">
        <v>1.4</v>
      </c>
      <c r="S406" s="9"/>
      <c r="T406" s="9">
        <v>0.6</v>
      </c>
      <c r="U406" s="9"/>
      <c r="V406" s="9">
        <v>2</v>
      </c>
      <c r="W406" s="9"/>
      <c r="X406" s="9">
        <v>18</v>
      </c>
      <c r="Y406" s="9"/>
      <c r="Z406" s="9">
        <v>35</v>
      </c>
    </row>
    <row r="407" spans="1:26" x14ac:dyDescent="0.25">
      <c r="A407" s="10">
        <v>41289</v>
      </c>
      <c r="B407" s="9">
        <v>2013</v>
      </c>
      <c r="C407" s="9">
        <v>1</v>
      </c>
      <c r="D407" s="9">
        <v>15</v>
      </c>
      <c r="E407" s="9" t="s">
        <v>38</v>
      </c>
      <c r="F407" s="9">
        <v>-3.9</v>
      </c>
      <c r="G407" s="9"/>
      <c r="H407" s="9">
        <v>-11.8</v>
      </c>
      <c r="I407" s="9"/>
      <c r="J407" s="9">
        <v>-7.9</v>
      </c>
      <c r="K407" s="9"/>
      <c r="L407" s="9">
        <v>25.9</v>
      </c>
      <c r="M407" s="9"/>
      <c r="N407" s="9">
        <v>0</v>
      </c>
      <c r="O407" s="9"/>
      <c r="P407" s="9">
        <v>0</v>
      </c>
      <c r="Q407" s="9"/>
      <c r="R407" s="9">
        <v>0</v>
      </c>
      <c r="S407" s="9"/>
      <c r="T407" s="9">
        <v>0</v>
      </c>
      <c r="U407" s="9"/>
      <c r="V407" s="9">
        <v>2</v>
      </c>
      <c r="W407" s="9"/>
      <c r="X407" s="9">
        <v>18</v>
      </c>
      <c r="Y407" s="9"/>
      <c r="Z407" s="9">
        <v>35</v>
      </c>
    </row>
    <row r="408" spans="1:26" x14ac:dyDescent="0.25">
      <c r="A408" s="10">
        <v>41290</v>
      </c>
      <c r="B408" s="9">
        <v>2013</v>
      </c>
      <c r="C408" s="9">
        <v>1</v>
      </c>
      <c r="D408" s="9">
        <v>16</v>
      </c>
      <c r="E408" s="9" t="s">
        <v>38</v>
      </c>
      <c r="F408" s="9">
        <v>-3.1</v>
      </c>
      <c r="G408" s="9"/>
      <c r="H408" s="9">
        <v>-5.9</v>
      </c>
      <c r="I408" s="9"/>
      <c r="J408" s="9">
        <v>-4.5</v>
      </c>
      <c r="K408" s="9"/>
      <c r="L408" s="9">
        <v>22.5</v>
      </c>
      <c r="M408" s="9"/>
      <c r="N408" s="9">
        <v>0</v>
      </c>
      <c r="O408" s="9"/>
      <c r="P408" s="9">
        <v>0</v>
      </c>
      <c r="Q408" s="9"/>
      <c r="R408" s="9">
        <v>0</v>
      </c>
      <c r="S408" s="9"/>
      <c r="T408" s="9">
        <v>0</v>
      </c>
      <c r="U408" s="9"/>
      <c r="V408" s="9">
        <v>2</v>
      </c>
      <c r="W408" s="9"/>
      <c r="X408" s="9">
        <v>19</v>
      </c>
      <c r="Y408" s="9"/>
      <c r="Z408" s="9">
        <v>37</v>
      </c>
    </row>
    <row r="409" spans="1:26" x14ac:dyDescent="0.25">
      <c r="A409" s="10">
        <v>41291</v>
      </c>
      <c r="B409" s="9">
        <v>2013</v>
      </c>
      <c r="C409" s="9">
        <v>1</v>
      </c>
      <c r="D409" s="9">
        <v>17</v>
      </c>
      <c r="E409" s="9" t="s">
        <v>38</v>
      </c>
      <c r="F409" s="9">
        <v>-2.2000000000000002</v>
      </c>
      <c r="G409" s="9"/>
      <c r="H409" s="9">
        <v>-4.2</v>
      </c>
      <c r="I409" s="9"/>
      <c r="J409" s="9">
        <v>-3.2</v>
      </c>
      <c r="K409" s="9"/>
      <c r="L409" s="9">
        <v>21.2</v>
      </c>
      <c r="M409" s="9"/>
      <c r="N409" s="9">
        <v>0</v>
      </c>
      <c r="O409" s="9"/>
      <c r="P409" s="9">
        <v>0</v>
      </c>
      <c r="Q409" s="9"/>
      <c r="R409" s="9">
        <v>0</v>
      </c>
      <c r="S409" s="9"/>
      <c r="T409" s="9">
        <v>0</v>
      </c>
      <c r="U409" s="9"/>
      <c r="V409" s="9">
        <v>2</v>
      </c>
      <c r="W409" s="9"/>
      <c r="X409" s="9">
        <v>18</v>
      </c>
      <c r="Y409" s="9"/>
      <c r="Z409" s="9">
        <v>56</v>
      </c>
    </row>
    <row r="410" spans="1:26" x14ac:dyDescent="0.25">
      <c r="A410" s="10">
        <v>41292</v>
      </c>
      <c r="B410" s="9">
        <v>2013</v>
      </c>
      <c r="C410" s="9">
        <v>1</v>
      </c>
      <c r="D410" s="9">
        <v>18</v>
      </c>
      <c r="E410" s="9" t="s">
        <v>38</v>
      </c>
      <c r="F410" s="9">
        <v>-0.6</v>
      </c>
      <c r="G410" s="9"/>
      <c r="H410" s="9">
        <v>-2.9</v>
      </c>
      <c r="I410" s="9"/>
      <c r="J410" s="9">
        <v>-1.8</v>
      </c>
      <c r="K410" s="9"/>
      <c r="L410" s="9">
        <v>19.8</v>
      </c>
      <c r="M410" s="9"/>
      <c r="N410" s="9">
        <v>0</v>
      </c>
      <c r="O410" s="9"/>
      <c r="P410" s="9">
        <v>0</v>
      </c>
      <c r="Q410" s="9"/>
      <c r="R410" s="9">
        <v>0</v>
      </c>
      <c r="S410" s="9"/>
      <c r="T410" s="9">
        <v>0</v>
      </c>
      <c r="U410" s="9"/>
      <c r="V410" s="9">
        <v>2</v>
      </c>
      <c r="W410" s="9"/>
      <c r="X410" s="9">
        <v>17</v>
      </c>
      <c r="Y410" s="9"/>
      <c r="Z410" s="9">
        <v>56</v>
      </c>
    </row>
    <row r="411" spans="1:26" x14ac:dyDescent="0.25">
      <c r="A411" s="10">
        <v>41293</v>
      </c>
      <c r="B411" s="9">
        <v>2013</v>
      </c>
      <c r="C411" s="9">
        <v>1</v>
      </c>
      <c r="D411" s="9">
        <v>19</v>
      </c>
      <c r="E411" s="9" t="s">
        <v>38</v>
      </c>
      <c r="F411" s="9">
        <v>-2.6</v>
      </c>
      <c r="G411" s="9"/>
      <c r="H411" s="9">
        <v>-6.8</v>
      </c>
      <c r="I411" s="9"/>
      <c r="J411" s="9">
        <v>-4.7</v>
      </c>
      <c r="K411" s="9"/>
      <c r="L411" s="9">
        <v>22.7</v>
      </c>
      <c r="M411" s="9"/>
      <c r="N411" s="9">
        <v>0</v>
      </c>
      <c r="O411" s="9"/>
      <c r="P411" s="9">
        <v>0</v>
      </c>
      <c r="Q411" s="9"/>
      <c r="R411" s="9">
        <v>0</v>
      </c>
      <c r="S411" s="9"/>
      <c r="T411" s="9">
        <v>0</v>
      </c>
      <c r="U411" s="9"/>
      <c r="V411" s="9">
        <v>2</v>
      </c>
      <c r="W411" s="9"/>
      <c r="X411" s="9"/>
      <c r="Y411" s="9"/>
      <c r="Z411" s="9" t="s">
        <v>67</v>
      </c>
    </row>
    <row r="412" spans="1:26" x14ac:dyDescent="0.25">
      <c r="A412" s="10">
        <v>41294</v>
      </c>
      <c r="B412" s="9">
        <v>2013</v>
      </c>
      <c r="C412" s="9">
        <v>1</v>
      </c>
      <c r="D412" s="9">
        <v>20</v>
      </c>
      <c r="E412" s="9" t="s">
        <v>38</v>
      </c>
      <c r="F412" s="9">
        <v>-1.5</v>
      </c>
      <c r="G412" s="9"/>
      <c r="H412" s="9">
        <v>-6.2</v>
      </c>
      <c r="I412" s="9"/>
      <c r="J412" s="9">
        <v>-3.9</v>
      </c>
      <c r="K412" s="9"/>
      <c r="L412" s="9">
        <v>21.9</v>
      </c>
      <c r="M412" s="9"/>
      <c r="N412" s="9">
        <v>0</v>
      </c>
      <c r="O412" s="9"/>
      <c r="P412" s="9">
        <v>0</v>
      </c>
      <c r="Q412" s="9"/>
      <c r="R412" s="9">
        <v>0</v>
      </c>
      <c r="S412" s="9"/>
      <c r="T412" s="9">
        <v>0</v>
      </c>
      <c r="U412" s="9"/>
      <c r="V412" s="9">
        <v>2</v>
      </c>
      <c r="W412" s="9"/>
      <c r="X412" s="9"/>
      <c r="Y412" s="9"/>
      <c r="Z412" s="9" t="s">
        <v>67</v>
      </c>
    </row>
    <row r="413" spans="1:26" x14ac:dyDescent="0.25">
      <c r="A413" s="10">
        <v>41295</v>
      </c>
      <c r="B413" s="9">
        <v>2013</v>
      </c>
      <c r="C413" s="9">
        <v>1</v>
      </c>
      <c r="D413" s="9">
        <v>21</v>
      </c>
      <c r="E413" s="9" t="s">
        <v>38</v>
      </c>
      <c r="F413" s="9">
        <v>-3.1</v>
      </c>
      <c r="G413" s="9"/>
      <c r="H413" s="9">
        <v>-6.3</v>
      </c>
      <c r="I413" s="9"/>
      <c r="J413" s="9">
        <v>-4.7</v>
      </c>
      <c r="K413" s="9"/>
      <c r="L413" s="9">
        <v>22.7</v>
      </c>
      <c r="M413" s="9"/>
      <c r="N413" s="9">
        <v>0</v>
      </c>
      <c r="O413" s="9"/>
      <c r="P413" s="9">
        <v>0</v>
      </c>
      <c r="Q413" s="9"/>
      <c r="R413" s="9">
        <v>0</v>
      </c>
      <c r="S413" s="9"/>
      <c r="T413" s="9">
        <v>0</v>
      </c>
      <c r="U413" s="9"/>
      <c r="V413" s="9">
        <v>2</v>
      </c>
      <c r="W413" s="9"/>
      <c r="X413" s="9">
        <v>16</v>
      </c>
      <c r="Y413" s="9"/>
      <c r="Z413" s="9">
        <v>32</v>
      </c>
    </row>
    <row r="414" spans="1:26" x14ac:dyDescent="0.25">
      <c r="A414" s="10">
        <v>41296</v>
      </c>
      <c r="B414" s="9">
        <v>2013</v>
      </c>
      <c r="C414" s="9">
        <v>1</v>
      </c>
      <c r="D414" s="9">
        <v>22</v>
      </c>
      <c r="E414" s="9" t="s">
        <v>38</v>
      </c>
      <c r="F414" s="9">
        <v>-6</v>
      </c>
      <c r="G414" s="9"/>
      <c r="H414" s="9">
        <v>-8.4</v>
      </c>
      <c r="I414" s="9"/>
      <c r="J414" s="9">
        <v>-7.2</v>
      </c>
      <c r="K414" s="9"/>
      <c r="L414" s="9">
        <v>25.2</v>
      </c>
      <c r="M414" s="9"/>
      <c r="N414" s="9">
        <v>0</v>
      </c>
      <c r="O414" s="9"/>
      <c r="P414" s="9">
        <v>0</v>
      </c>
      <c r="Q414" s="9"/>
      <c r="R414" s="9">
        <v>0</v>
      </c>
      <c r="S414" s="9"/>
      <c r="T414" s="9">
        <v>0</v>
      </c>
      <c r="U414" s="9"/>
      <c r="V414" s="9">
        <v>2</v>
      </c>
      <c r="W414" s="9"/>
      <c r="X414" s="9">
        <v>16</v>
      </c>
      <c r="Y414" s="9"/>
      <c r="Z414" s="9">
        <v>35</v>
      </c>
    </row>
    <row r="415" spans="1:26" x14ac:dyDescent="0.25">
      <c r="A415" s="10">
        <v>41297</v>
      </c>
      <c r="B415" s="9">
        <v>2013</v>
      </c>
      <c r="C415" s="9">
        <v>1</v>
      </c>
      <c r="D415" s="9">
        <v>23</v>
      </c>
      <c r="E415" s="9" t="s">
        <v>38</v>
      </c>
      <c r="F415" s="9">
        <v>-0.1</v>
      </c>
      <c r="G415" s="9"/>
      <c r="H415" s="9">
        <v>-6.2</v>
      </c>
      <c r="I415" s="9"/>
      <c r="J415" s="9">
        <v>-3.2</v>
      </c>
      <c r="K415" s="9"/>
      <c r="L415" s="9">
        <v>21.2</v>
      </c>
      <c r="M415" s="9"/>
      <c r="N415" s="9">
        <v>0</v>
      </c>
      <c r="O415" s="9"/>
      <c r="P415" s="9">
        <v>0</v>
      </c>
      <c r="Q415" s="9"/>
      <c r="R415" s="9">
        <v>0</v>
      </c>
      <c r="S415" s="9" t="s">
        <v>28</v>
      </c>
      <c r="T415" s="9">
        <v>0</v>
      </c>
      <c r="U415" s="9" t="s">
        <v>28</v>
      </c>
      <c r="V415" s="9">
        <v>2</v>
      </c>
      <c r="W415" s="9"/>
      <c r="X415" s="9">
        <v>16</v>
      </c>
      <c r="Y415" s="9"/>
      <c r="Z415" s="9">
        <v>46</v>
      </c>
    </row>
    <row r="416" spans="1:26" x14ac:dyDescent="0.25">
      <c r="A416" s="10">
        <v>41298</v>
      </c>
      <c r="B416" s="9">
        <v>2013</v>
      </c>
      <c r="C416" s="9">
        <v>1</v>
      </c>
      <c r="D416" s="9">
        <v>24</v>
      </c>
      <c r="E416" s="9" t="s">
        <v>38</v>
      </c>
      <c r="F416" s="9">
        <v>0.8</v>
      </c>
      <c r="G416" s="9"/>
      <c r="H416" s="9">
        <v>-1.6</v>
      </c>
      <c r="I416" s="9"/>
      <c r="J416" s="9">
        <v>-0.4</v>
      </c>
      <c r="K416" s="9"/>
      <c r="L416" s="9">
        <v>18.399999999999999</v>
      </c>
      <c r="M416" s="9"/>
      <c r="N416" s="9">
        <v>0</v>
      </c>
      <c r="O416" s="9"/>
      <c r="P416" s="9">
        <v>0</v>
      </c>
      <c r="Q416" s="9"/>
      <c r="R416" s="9">
        <v>0</v>
      </c>
      <c r="S416" s="9" t="s">
        <v>28</v>
      </c>
      <c r="T416" s="9">
        <v>0</v>
      </c>
      <c r="U416" s="9" t="s">
        <v>28</v>
      </c>
      <c r="V416" s="9">
        <v>1</v>
      </c>
      <c r="W416" s="9"/>
      <c r="X416" s="9">
        <v>17</v>
      </c>
      <c r="Y416" s="9"/>
      <c r="Z416" s="9">
        <v>52</v>
      </c>
    </row>
    <row r="417" spans="1:26" x14ac:dyDescent="0.25">
      <c r="A417" s="10">
        <v>41299</v>
      </c>
      <c r="B417" s="9">
        <v>2013</v>
      </c>
      <c r="C417" s="9">
        <v>1</v>
      </c>
      <c r="D417" s="9">
        <v>25</v>
      </c>
      <c r="E417" s="9" t="s">
        <v>38</v>
      </c>
      <c r="F417" s="9">
        <v>3</v>
      </c>
      <c r="G417" s="9"/>
      <c r="H417" s="9">
        <v>-1.3</v>
      </c>
      <c r="I417" s="9"/>
      <c r="J417" s="9">
        <v>0.9</v>
      </c>
      <c r="K417" s="9"/>
      <c r="L417" s="9">
        <v>17.100000000000001</v>
      </c>
      <c r="M417" s="9"/>
      <c r="N417" s="9">
        <v>0</v>
      </c>
      <c r="O417" s="9"/>
      <c r="P417" s="9">
        <v>0.8</v>
      </c>
      <c r="Q417" s="9"/>
      <c r="R417" s="9">
        <v>0</v>
      </c>
      <c r="S417" s="9"/>
      <c r="T417" s="9">
        <v>0.8</v>
      </c>
      <c r="U417" s="9"/>
      <c r="V417" s="9">
        <v>3</v>
      </c>
      <c r="W417" s="9"/>
      <c r="X417" s="9">
        <v>17</v>
      </c>
      <c r="Y417" s="9"/>
      <c r="Z417" s="9">
        <v>48</v>
      </c>
    </row>
    <row r="418" spans="1:26" x14ac:dyDescent="0.25">
      <c r="A418" s="10">
        <v>41300</v>
      </c>
      <c r="B418" s="9">
        <v>2013</v>
      </c>
      <c r="C418" s="9">
        <v>1</v>
      </c>
      <c r="D418" s="9">
        <v>26</v>
      </c>
      <c r="E418" s="9" t="s">
        <v>38</v>
      </c>
      <c r="F418" s="9">
        <v>3.1</v>
      </c>
      <c r="G418" s="9"/>
      <c r="H418" s="9">
        <v>-1.2</v>
      </c>
      <c r="I418" s="9"/>
      <c r="J418" s="9">
        <v>1</v>
      </c>
      <c r="K418" s="9"/>
      <c r="L418" s="9">
        <v>17</v>
      </c>
      <c r="M418" s="9"/>
      <c r="N418" s="9">
        <v>0</v>
      </c>
      <c r="O418" s="9"/>
      <c r="P418" s="9">
        <v>0</v>
      </c>
      <c r="Q418" s="9"/>
      <c r="R418" s="9">
        <v>0.8</v>
      </c>
      <c r="S418" s="9"/>
      <c r="T418" s="9">
        <v>0.6</v>
      </c>
      <c r="U418" s="9"/>
      <c r="V418" s="9">
        <v>1</v>
      </c>
      <c r="W418" s="9"/>
      <c r="X418" s="9">
        <v>26</v>
      </c>
      <c r="Y418" s="9"/>
      <c r="Z418" s="9">
        <v>43</v>
      </c>
    </row>
    <row r="419" spans="1:26" x14ac:dyDescent="0.25">
      <c r="A419" s="10">
        <v>41301</v>
      </c>
      <c r="B419" s="9">
        <v>2013</v>
      </c>
      <c r="C419" s="9">
        <v>1</v>
      </c>
      <c r="D419" s="9">
        <v>27</v>
      </c>
      <c r="E419" s="9" t="s">
        <v>38</v>
      </c>
      <c r="F419" s="9">
        <v>1.5</v>
      </c>
      <c r="G419" s="9"/>
      <c r="H419" s="9">
        <v>-0.6</v>
      </c>
      <c r="I419" s="9"/>
      <c r="J419" s="9">
        <v>0.5</v>
      </c>
      <c r="K419" s="9"/>
      <c r="L419" s="9">
        <v>17.5</v>
      </c>
      <c r="M419" s="9"/>
      <c r="N419" s="9">
        <v>0</v>
      </c>
      <c r="O419" s="9"/>
      <c r="P419" s="9">
        <v>0</v>
      </c>
      <c r="Q419" s="9"/>
      <c r="R419" s="9">
        <v>0.4</v>
      </c>
      <c r="S419" s="9"/>
      <c r="T419" s="9">
        <v>0.2</v>
      </c>
      <c r="U419" s="9"/>
      <c r="V419" s="9">
        <v>1</v>
      </c>
      <c r="W419" s="9"/>
      <c r="X419" s="9">
        <v>32</v>
      </c>
      <c r="Y419" s="9"/>
      <c r="Z419" s="9">
        <v>48</v>
      </c>
    </row>
    <row r="420" spans="1:26" x14ac:dyDescent="0.25">
      <c r="A420" s="10">
        <v>41302</v>
      </c>
      <c r="B420" s="9">
        <v>2013</v>
      </c>
      <c r="C420" s="9">
        <v>1</v>
      </c>
      <c r="D420" s="9">
        <v>28</v>
      </c>
      <c r="E420" s="9" t="s">
        <v>38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25">
      <c r="A421" s="10">
        <v>41303</v>
      </c>
      <c r="B421" s="9">
        <v>2013</v>
      </c>
      <c r="C421" s="9">
        <v>1</v>
      </c>
      <c r="D421" s="9">
        <v>29</v>
      </c>
      <c r="E421" s="9" t="s">
        <v>38</v>
      </c>
      <c r="F421" s="9">
        <v>4.3</v>
      </c>
      <c r="G421" s="9"/>
      <c r="H421" s="9">
        <v>-2.7</v>
      </c>
      <c r="I421" s="9"/>
      <c r="J421" s="9">
        <v>0.8</v>
      </c>
      <c r="K421" s="9"/>
      <c r="L421" s="9">
        <v>17.2</v>
      </c>
      <c r="M421" s="9"/>
      <c r="N421" s="9">
        <v>0</v>
      </c>
      <c r="O421" s="9"/>
      <c r="P421" s="9">
        <v>0.6</v>
      </c>
      <c r="Q421" s="9"/>
      <c r="R421" s="9">
        <v>3</v>
      </c>
      <c r="S421" s="9"/>
      <c r="T421" s="9">
        <v>2.6</v>
      </c>
      <c r="U421" s="9"/>
      <c r="V421" s="9">
        <v>1</v>
      </c>
      <c r="W421" s="9"/>
      <c r="X421" s="9"/>
      <c r="Y421" s="9"/>
      <c r="Z421" s="9" t="s">
        <v>67</v>
      </c>
    </row>
    <row r="422" spans="1:26" x14ac:dyDescent="0.25">
      <c r="A422" s="10">
        <v>41304</v>
      </c>
      <c r="B422" s="9">
        <v>2013</v>
      </c>
      <c r="C422" s="9">
        <v>1</v>
      </c>
      <c r="D422" s="9">
        <v>30</v>
      </c>
      <c r="E422" s="9" t="s">
        <v>38</v>
      </c>
      <c r="F422" s="9">
        <v>1.8</v>
      </c>
      <c r="G422" s="9"/>
      <c r="H422" s="9">
        <v>-1.5</v>
      </c>
      <c r="I422" s="9"/>
      <c r="J422" s="9">
        <v>0.2</v>
      </c>
      <c r="K422" s="9"/>
      <c r="L422" s="9">
        <v>17.8</v>
      </c>
      <c r="M422" s="9"/>
      <c r="N422" s="9">
        <v>0</v>
      </c>
      <c r="O422" s="9"/>
      <c r="P422" s="9">
        <v>0</v>
      </c>
      <c r="Q422" s="9" t="s">
        <v>28</v>
      </c>
      <c r="R422" s="9">
        <v>0</v>
      </c>
      <c r="S422" s="9"/>
      <c r="T422" s="9">
        <v>0</v>
      </c>
      <c r="U422" s="9" t="s">
        <v>28</v>
      </c>
      <c r="V422" s="9">
        <v>3</v>
      </c>
      <c r="W422" s="9"/>
      <c r="X422" s="9">
        <v>17</v>
      </c>
      <c r="Y422" s="9"/>
      <c r="Z422" s="9">
        <v>33</v>
      </c>
    </row>
    <row r="423" spans="1:26" x14ac:dyDescent="0.25">
      <c r="A423" s="10">
        <v>41305</v>
      </c>
      <c r="B423" s="9">
        <v>2013</v>
      </c>
      <c r="C423" s="9">
        <v>1</v>
      </c>
      <c r="D423" s="9">
        <v>31</v>
      </c>
      <c r="E423" s="9" t="s">
        <v>38</v>
      </c>
      <c r="F423" s="9">
        <v>3.2</v>
      </c>
      <c r="G423" s="9"/>
      <c r="H423" s="9">
        <v>-1.5</v>
      </c>
      <c r="I423" s="9"/>
      <c r="J423" s="9">
        <v>0.9</v>
      </c>
      <c r="K423" s="9"/>
      <c r="L423" s="9">
        <v>17.100000000000001</v>
      </c>
      <c r="M423" s="9"/>
      <c r="N423" s="9">
        <v>0</v>
      </c>
      <c r="O423" s="9"/>
      <c r="P423" s="9">
        <v>0</v>
      </c>
      <c r="Q423" s="9"/>
      <c r="R423" s="9">
        <v>0</v>
      </c>
      <c r="S423" s="9" t="s">
        <v>28</v>
      </c>
      <c r="T423" s="9">
        <v>0</v>
      </c>
      <c r="U423" s="9" t="s">
        <v>28</v>
      </c>
      <c r="V423" s="9">
        <v>1</v>
      </c>
      <c r="W423" s="9"/>
      <c r="X423" s="9">
        <v>15</v>
      </c>
      <c r="Y423" s="9"/>
      <c r="Z423" s="9">
        <v>46</v>
      </c>
    </row>
    <row r="424" spans="1:26" x14ac:dyDescent="0.25">
      <c r="A424" s="10">
        <v>41306</v>
      </c>
      <c r="B424" s="9">
        <v>2013</v>
      </c>
      <c r="C424" s="9">
        <v>2</v>
      </c>
      <c r="D424" s="9">
        <v>1</v>
      </c>
      <c r="E424" s="9" t="s">
        <v>38</v>
      </c>
      <c r="F424" s="9">
        <v>3.5</v>
      </c>
      <c r="G424" s="9"/>
      <c r="H424" s="9">
        <v>-1.9</v>
      </c>
      <c r="I424" s="9"/>
      <c r="J424" s="9">
        <v>0.8</v>
      </c>
      <c r="K424" s="9"/>
      <c r="L424" s="9">
        <v>17.2</v>
      </c>
      <c r="M424" s="9"/>
      <c r="N424" s="9">
        <v>0</v>
      </c>
      <c r="O424" s="9"/>
      <c r="P424" s="9">
        <v>0</v>
      </c>
      <c r="Q424" s="9"/>
      <c r="R424" s="9">
        <v>0</v>
      </c>
      <c r="S424" s="9"/>
      <c r="T424" s="9">
        <v>0</v>
      </c>
      <c r="U424" s="9"/>
      <c r="V424" s="9">
        <v>1</v>
      </c>
      <c r="W424" s="9"/>
      <c r="X424" s="9">
        <v>16</v>
      </c>
      <c r="Y424" s="9"/>
      <c r="Z424" s="9">
        <v>59</v>
      </c>
    </row>
    <row r="425" spans="1:26" x14ac:dyDescent="0.25">
      <c r="A425" s="10">
        <v>41307</v>
      </c>
      <c r="B425" s="9">
        <v>2013</v>
      </c>
      <c r="C425" s="9">
        <v>2</v>
      </c>
      <c r="D425" s="9">
        <v>2</v>
      </c>
      <c r="E425" s="9" t="s">
        <v>38</v>
      </c>
      <c r="F425" s="9">
        <v>0.6</v>
      </c>
      <c r="G425" s="9"/>
      <c r="H425" s="9">
        <v>-4.8</v>
      </c>
      <c r="I425" s="9"/>
      <c r="J425" s="9">
        <v>-2.1</v>
      </c>
      <c r="K425" s="9"/>
      <c r="L425" s="9">
        <v>20.100000000000001</v>
      </c>
      <c r="M425" s="9"/>
      <c r="N425" s="9">
        <v>0</v>
      </c>
      <c r="O425" s="9"/>
      <c r="P425" s="9">
        <v>0</v>
      </c>
      <c r="Q425" s="9"/>
      <c r="R425" s="9">
        <v>0</v>
      </c>
      <c r="S425" s="9"/>
      <c r="T425" s="9">
        <v>0</v>
      </c>
      <c r="U425" s="9"/>
      <c r="V425" s="9">
        <v>1</v>
      </c>
      <c r="W425" s="9"/>
      <c r="X425" s="9">
        <v>15</v>
      </c>
      <c r="Y425" s="9"/>
      <c r="Z425" s="9">
        <v>35</v>
      </c>
    </row>
    <row r="426" spans="1:26" x14ac:dyDescent="0.25">
      <c r="A426" s="10">
        <v>41308</v>
      </c>
      <c r="B426" s="9">
        <v>2013</v>
      </c>
      <c r="C426" s="9">
        <v>2</v>
      </c>
      <c r="D426" s="9">
        <v>3</v>
      </c>
      <c r="E426" s="9" t="s">
        <v>38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25">
      <c r="A427" s="10">
        <v>41309</v>
      </c>
      <c r="B427" s="9">
        <v>2013</v>
      </c>
      <c r="C427" s="9">
        <v>2</v>
      </c>
      <c r="D427" s="9">
        <v>4</v>
      </c>
      <c r="E427" s="9" t="s">
        <v>38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25">
      <c r="A428" s="10">
        <v>41310</v>
      </c>
      <c r="B428" s="9">
        <v>2013</v>
      </c>
      <c r="C428" s="9">
        <v>2</v>
      </c>
      <c r="D428" s="9">
        <v>5</v>
      </c>
      <c r="E428" s="9" t="s">
        <v>38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25">
      <c r="A429" s="10">
        <v>41311</v>
      </c>
      <c r="B429" s="9">
        <v>2013</v>
      </c>
      <c r="C429" s="9">
        <v>2</v>
      </c>
      <c r="D429" s="9">
        <v>6</v>
      </c>
      <c r="E429" s="9" t="s">
        <v>38</v>
      </c>
      <c r="F429" s="9">
        <v>5.4</v>
      </c>
      <c r="G429" s="9"/>
      <c r="H429" s="9">
        <v>1.6</v>
      </c>
      <c r="I429" s="9"/>
      <c r="J429" s="9">
        <v>3.5</v>
      </c>
      <c r="K429" s="9"/>
      <c r="L429" s="9">
        <v>14.5</v>
      </c>
      <c r="M429" s="9"/>
      <c r="N429" s="9">
        <v>0</v>
      </c>
      <c r="O429" s="9"/>
      <c r="P429" s="9">
        <v>1</v>
      </c>
      <c r="Q429" s="9"/>
      <c r="R429" s="9">
        <v>0</v>
      </c>
      <c r="S429" s="9"/>
      <c r="T429" s="9">
        <v>1</v>
      </c>
      <c r="U429" s="9"/>
      <c r="V429" s="9">
        <v>0</v>
      </c>
      <c r="W429" s="9" t="s">
        <v>28</v>
      </c>
      <c r="X429" s="9">
        <v>19</v>
      </c>
      <c r="Y429" s="9"/>
      <c r="Z429" s="9">
        <v>44</v>
      </c>
    </row>
    <row r="430" spans="1:26" x14ac:dyDescent="0.25">
      <c r="A430" s="10">
        <v>41312</v>
      </c>
      <c r="B430" s="9">
        <v>2013</v>
      </c>
      <c r="C430" s="9">
        <v>2</v>
      </c>
      <c r="D430" s="9">
        <v>7</v>
      </c>
      <c r="E430" s="9" t="s">
        <v>38</v>
      </c>
      <c r="F430" s="9">
        <v>4.8</v>
      </c>
      <c r="G430" s="9"/>
      <c r="H430" s="9">
        <v>-2.6</v>
      </c>
      <c r="I430" s="9"/>
      <c r="J430" s="9">
        <v>1.1000000000000001</v>
      </c>
      <c r="K430" s="9"/>
      <c r="L430" s="9">
        <v>16.899999999999999</v>
      </c>
      <c r="M430" s="9"/>
      <c r="N430" s="9">
        <v>0</v>
      </c>
      <c r="O430" s="9"/>
      <c r="P430" s="9">
        <v>0.2</v>
      </c>
      <c r="Q430" s="9"/>
      <c r="R430" s="9">
        <v>0</v>
      </c>
      <c r="S430" s="9"/>
      <c r="T430" s="9">
        <v>0.2</v>
      </c>
      <c r="U430" s="9"/>
      <c r="V430" s="9"/>
      <c r="W430" s="9"/>
      <c r="X430" s="9"/>
      <c r="Y430" s="9"/>
      <c r="Z430" s="9" t="s">
        <v>67</v>
      </c>
    </row>
    <row r="431" spans="1:26" x14ac:dyDescent="0.25">
      <c r="A431" s="10">
        <v>41313</v>
      </c>
      <c r="B431" s="9">
        <v>2013</v>
      </c>
      <c r="C431" s="9">
        <v>2</v>
      </c>
      <c r="D431" s="9">
        <v>8</v>
      </c>
      <c r="E431" s="9" t="s">
        <v>38</v>
      </c>
      <c r="F431" s="9">
        <v>5</v>
      </c>
      <c r="G431" s="9"/>
      <c r="H431" s="9">
        <v>-5.2</v>
      </c>
      <c r="I431" s="9"/>
      <c r="J431" s="9">
        <v>-0.1</v>
      </c>
      <c r="K431" s="9"/>
      <c r="L431" s="9">
        <v>18.100000000000001</v>
      </c>
      <c r="M431" s="9"/>
      <c r="N431" s="9">
        <v>0</v>
      </c>
      <c r="O431" s="9"/>
      <c r="P431" s="9">
        <v>0</v>
      </c>
      <c r="Q431" s="9"/>
      <c r="R431" s="9">
        <v>0</v>
      </c>
      <c r="S431" s="9"/>
      <c r="T431" s="9">
        <v>0</v>
      </c>
      <c r="U431" s="9"/>
      <c r="V431" s="9"/>
      <c r="W431" s="9"/>
      <c r="X431" s="9"/>
      <c r="Y431" s="9"/>
      <c r="Z431" s="9" t="s">
        <v>67</v>
      </c>
    </row>
    <row r="432" spans="1:26" x14ac:dyDescent="0.25">
      <c r="A432" s="10">
        <v>41314</v>
      </c>
      <c r="B432" s="9">
        <v>2013</v>
      </c>
      <c r="C432" s="9">
        <v>2</v>
      </c>
      <c r="D432" s="9">
        <v>9</v>
      </c>
      <c r="E432" s="9" t="s">
        <v>38</v>
      </c>
      <c r="F432" s="9">
        <v>4.2</v>
      </c>
      <c r="G432" s="9"/>
      <c r="H432" s="9">
        <v>-2.1</v>
      </c>
      <c r="I432" s="9"/>
      <c r="J432" s="9">
        <v>1.1000000000000001</v>
      </c>
      <c r="K432" s="9"/>
      <c r="L432" s="9">
        <v>16.899999999999999</v>
      </c>
      <c r="M432" s="9"/>
      <c r="N432" s="9">
        <v>0</v>
      </c>
      <c r="O432" s="9"/>
      <c r="P432" s="9">
        <v>0</v>
      </c>
      <c r="Q432" s="9"/>
      <c r="R432" s="9">
        <v>0</v>
      </c>
      <c r="S432" s="9"/>
      <c r="T432" s="9">
        <v>0</v>
      </c>
      <c r="U432" s="9"/>
      <c r="V432" s="9"/>
      <c r="W432" s="9"/>
      <c r="X432" s="9"/>
      <c r="Y432" s="9"/>
      <c r="Z432" s="9" t="s">
        <v>67</v>
      </c>
    </row>
    <row r="433" spans="1:26" x14ac:dyDescent="0.25">
      <c r="A433" s="10">
        <v>41315</v>
      </c>
      <c r="B433" s="9">
        <v>2013</v>
      </c>
      <c r="C433" s="9">
        <v>2</v>
      </c>
      <c r="D433" s="9">
        <v>10</v>
      </c>
      <c r="E433" s="9" t="s">
        <v>38</v>
      </c>
      <c r="F433" s="9">
        <v>3.9</v>
      </c>
      <c r="G433" s="9"/>
      <c r="H433" s="9">
        <v>-3.8</v>
      </c>
      <c r="I433" s="9"/>
      <c r="J433" s="9">
        <v>0.1</v>
      </c>
      <c r="K433" s="9"/>
      <c r="L433" s="9">
        <v>17.899999999999999</v>
      </c>
      <c r="M433" s="9"/>
      <c r="N433" s="9">
        <v>0</v>
      </c>
      <c r="O433" s="9"/>
      <c r="P433" s="9">
        <v>9.9</v>
      </c>
      <c r="Q433" s="9"/>
      <c r="R433" s="9">
        <v>0</v>
      </c>
      <c r="S433" s="9"/>
      <c r="T433" s="9">
        <v>9.9</v>
      </c>
      <c r="U433" s="9"/>
      <c r="V433" s="9"/>
      <c r="W433" s="9"/>
      <c r="X433" s="9">
        <v>36</v>
      </c>
      <c r="Y433" s="9"/>
      <c r="Z433" s="9">
        <v>32</v>
      </c>
    </row>
    <row r="434" spans="1:26" x14ac:dyDescent="0.25">
      <c r="A434" s="10">
        <v>41316</v>
      </c>
      <c r="B434" s="9">
        <v>2013</v>
      </c>
      <c r="C434" s="9">
        <v>2</v>
      </c>
      <c r="D434" s="9">
        <v>11</v>
      </c>
      <c r="E434" s="9" t="s">
        <v>38</v>
      </c>
      <c r="F434" s="9">
        <v>2.4</v>
      </c>
      <c r="G434" s="9"/>
      <c r="H434" s="9">
        <v>-4.7</v>
      </c>
      <c r="I434" s="9"/>
      <c r="J434" s="9">
        <v>-1.2</v>
      </c>
      <c r="K434" s="9"/>
      <c r="L434" s="9">
        <v>19.2</v>
      </c>
      <c r="M434" s="9"/>
      <c r="N434" s="9">
        <v>0</v>
      </c>
      <c r="O434" s="9"/>
      <c r="P434" s="9">
        <v>0</v>
      </c>
      <c r="Q434" s="9"/>
      <c r="R434" s="9">
        <v>0</v>
      </c>
      <c r="S434" s="9"/>
      <c r="T434" s="9">
        <v>0</v>
      </c>
      <c r="U434" s="9"/>
      <c r="V434" s="9"/>
      <c r="W434" s="9"/>
      <c r="X434" s="9"/>
      <c r="Y434" s="9"/>
      <c r="Z434" s="9" t="s">
        <v>67</v>
      </c>
    </row>
    <row r="435" spans="1:26" x14ac:dyDescent="0.25">
      <c r="A435" s="10">
        <v>41317</v>
      </c>
      <c r="B435" s="9">
        <v>2013</v>
      </c>
      <c r="C435" s="9">
        <v>2</v>
      </c>
      <c r="D435" s="9">
        <v>12</v>
      </c>
      <c r="E435" s="9" t="s">
        <v>38</v>
      </c>
      <c r="F435" s="9">
        <v>3.6</v>
      </c>
      <c r="G435" s="9"/>
      <c r="H435" s="9">
        <v>0.2</v>
      </c>
      <c r="I435" s="9"/>
      <c r="J435" s="9">
        <v>1.9</v>
      </c>
      <c r="K435" s="9"/>
      <c r="L435" s="9">
        <v>16.100000000000001</v>
      </c>
      <c r="M435" s="9"/>
      <c r="N435" s="9">
        <v>0</v>
      </c>
      <c r="O435" s="9"/>
      <c r="P435" s="9">
        <v>0</v>
      </c>
      <c r="Q435" s="9"/>
      <c r="R435" s="9">
        <v>0</v>
      </c>
      <c r="S435" s="9"/>
      <c r="T435" s="9">
        <v>0</v>
      </c>
      <c r="U435" s="9"/>
      <c r="V435" s="9"/>
      <c r="W435" s="9"/>
      <c r="X435" s="9">
        <v>16</v>
      </c>
      <c r="Y435" s="9"/>
      <c r="Z435" s="9">
        <v>56</v>
      </c>
    </row>
    <row r="436" spans="1:26" x14ac:dyDescent="0.25">
      <c r="A436" s="10">
        <v>41318</v>
      </c>
      <c r="B436" s="9">
        <v>2013</v>
      </c>
      <c r="C436" s="9">
        <v>2</v>
      </c>
      <c r="D436" s="9">
        <v>13</v>
      </c>
      <c r="E436" s="9" t="s">
        <v>38</v>
      </c>
      <c r="F436" s="9">
        <v>10.7</v>
      </c>
      <c r="G436" s="9"/>
      <c r="H436" s="9">
        <v>-2.5</v>
      </c>
      <c r="I436" s="9"/>
      <c r="J436" s="9">
        <v>4.0999999999999996</v>
      </c>
      <c r="K436" s="9"/>
      <c r="L436" s="9">
        <v>13.9</v>
      </c>
      <c r="M436" s="9"/>
      <c r="N436" s="9">
        <v>0</v>
      </c>
      <c r="O436" s="9"/>
      <c r="P436" s="9">
        <v>0</v>
      </c>
      <c r="Q436" s="9"/>
      <c r="R436" s="9">
        <v>0</v>
      </c>
      <c r="S436" s="9"/>
      <c r="T436" s="9">
        <v>0</v>
      </c>
      <c r="U436" s="9"/>
      <c r="V436" s="9"/>
      <c r="W436" s="9"/>
      <c r="X436" s="9">
        <v>15</v>
      </c>
      <c r="Y436" s="9"/>
      <c r="Z436" s="9">
        <v>33</v>
      </c>
    </row>
    <row r="437" spans="1:26" x14ac:dyDescent="0.25">
      <c r="A437" s="10">
        <v>41319</v>
      </c>
      <c r="B437" s="9">
        <v>2013</v>
      </c>
      <c r="C437" s="9">
        <v>2</v>
      </c>
      <c r="D437" s="9">
        <v>14</v>
      </c>
      <c r="E437" s="9" t="s">
        <v>38</v>
      </c>
      <c r="F437" s="9">
        <v>7.7</v>
      </c>
      <c r="G437" s="9"/>
      <c r="H437" s="9">
        <v>-4.0999999999999996</v>
      </c>
      <c r="I437" s="9"/>
      <c r="J437" s="9">
        <v>1.8</v>
      </c>
      <c r="K437" s="9"/>
      <c r="L437" s="9">
        <v>16.2</v>
      </c>
      <c r="M437" s="9"/>
      <c r="N437" s="9">
        <v>0</v>
      </c>
      <c r="O437" s="9"/>
      <c r="P437" s="9">
        <v>0</v>
      </c>
      <c r="Q437" s="9"/>
      <c r="R437" s="9">
        <v>0</v>
      </c>
      <c r="S437" s="9" t="s">
        <v>28</v>
      </c>
      <c r="T437" s="9">
        <v>0</v>
      </c>
      <c r="U437" s="9" t="s">
        <v>28</v>
      </c>
      <c r="V437" s="9"/>
      <c r="W437" s="9"/>
      <c r="X437" s="9"/>
      <c r="Y437" s="9"/>
      <c r="Z437" s="9" t="s">
        <v>67</v>
      </c>
    </row>
    <row r="438" spans="1:26" x14ac:dyDescent="0.25">
      <c r="A438" s="10">
        <v>41320</v>
      </c>
      <c r="B438" s="9">
        <v>2013</v>
      </c>
      <c r="C438" s="9">
        <v>2</v>
      </c>
      <c r="D438" s="9">
        <v>15</v>
      </c>
      <c r="E438" s="9" t="s">
        <v>38</v>
      </c>
      <c r="F438" s="9">
        <v>7.3</v>
      </c>
      <c r="G438" s="9"/>
      <c r="H438" s="9">
        <v>-3.2</v>
      </c>
      <c r="I438" s="9"/>
      <c r="J438" s="9">
        <v>2.1</v>
      </c>
      <c r="K438" s="9"/>
      <c r="L438" s="9">
        <v>15.9</v>
      </c>
      <c r="M438" s="9"/>
      <c r="N438" s="9">
        <v>0</v>
      </c>
      <c r="O438" s="9"/>
      <c r="P438" s="9">
        <v>0</v>
      </c>
      <c r="Q438" s="9"/>
      <c r="R438" s="9">
        <v>0</v>
      </c>
      <c r="S438" s="9"/>
      <c r="T438" s="9">
        <v>0</v>
      </c>
      <c r="U438" s="9"/>
      <c r="V438" s="9"/>
      <c r="W438" s="9"/>
      <c r="X438" s="9">
        <v>16</v>
      </c>
      <c r="Y438" s="9"/>
      <c r="Z438" s="9">
        <v>46</v>
      </c>
    </row>
    <row r="439" spans="1:26" x14ac:dyDescent="0.25">
      <c r="A439" s="10">
        <v>41321</v>
      </c>
      <c r="B439" s="9">
        <v>2013</v>
      </c>
      <c r="C439" s="9">
        <v>2</v>
      </c>
      <c r="D439" s="9">
        <v>16</v>
      </c>
      <c r="E439" s="9" t="s">
        <v>38</v>
      </c>
      <c r="F439" s="9">
        <v>6.4</v>
      </c>
      <c r="G439" s="9"/>
      <c r="H439" s="9">
        <v>2.8</v>
      </c>
      <c r="I439" s="9"/>
      <c r="J439" s="9">
        <v>4.5999999999999996</v>
      </c>
      <c r="K439" s="9"/>
      <c r="L439" s="9">
        <v>13.4</v>
      </c>
      <c r="M439" s="9"/>
      <c r="N439" s="9">
        <v>0</v>
      </c>
      <c r="O439" s="9"/>
      <c r="P439" s="9">
        <v>1.4</v>
      </c>
      <c r="Q439" s="9"/>
      <c r="R439" s="9">
        <v>0</v>
      </c>
      <c r="S439" s="9"/>
      <c r="T439" s="9">
        <v>1.4</v>
      </c>
      <c r="U439" s="9"/>
      <c r="V439" s="9"/>
      <c r="W439" s="9"/>
      <c r="X439" s="9">
        <v>19</v>
      </c>
      <c r="Y439" s="9"/>
      <c r="Z439" s="9">
        <v>44</v>
      </c>
    </row>
    <row r="440" spans="1:26" x14ac:dyDescent="0.25">
      <c r="A440" s="10">
        <v>41322</v>
      </c>
      <c r="B440" s="9">
        <v>2013</v>
      </c>
      <c r="C440" s="9">
        <v>2</v>
      </c>
      <c r="D440" s="9">
        <v>17</v>
      </c>
      <c r="E440" s="9" t="s">
        <v>38</v>
      </c>
      <c r="F440" s="9">
        <v>5.6</v>
      </c>
      <c r="G440" s="9"/>
      <c r="H440" s="9">
        <v>-1.8</v>
      </c>
      <c r="I440" s="9"/>
      <c r="J440" s="9">
        <v>1.9</v>
      </c>
      <c r="K440" s="9"/>
      <c r="L440" s="9">
        <v>16.100000000000001</v>
      </c>
      <c r="M440" s="9"/>
      <c r="N440" s="9">
        <v>0</v>
      </c>
      <c r="O440" s="9"/>
      <c r="P440" s="9">
        <v>0</v>
      </c>
      <c r="Q440" s="9"/>
      <c r="R440" s="9">
        <v>0</v>
      </c>
      <c r="S440" s="9"/>
      <c r="T440" s="9">
        <v>0</v>
      </c>
      <c r="U440" s="9"/>
      <c r="V440" s="9"/>
      <c r="W440" s="9"/>
      <c r="X440" s="9"/>
      <c r="Y440" s="9"/>
      <c r="Z440" s="9" t="s">
        <v>67</v>
      </c>
    </row>
    <row r="441" spans="1:26" x14ac:dyDescent="0.25">
      <c r="A441" s="10">
        <v>41323</v>
      </c>
      <c r="B441" s="9">
        <v>2013</v>
      </c>
      <c r="C441" s="9">
        <v>2</v>
      </c>
      <c r="D441" s="9">
        <v>18</v>
      </c>
      <c r="E441" s="9" t="s">
        <v>38</v>
      </c>
      <c r="F441" s="9">
        <v>1.8</v>
      </c>
      <c r="G441" s="9"/>
      <c r="H441" s="9">
        <v>-5.7</v>
      </c>
      <c r="I441" s="9"/>
      <c r="J441" s="9">
        <v>-2</v>
      </c>
      <c r="K441" s="9"/>
      <c r="L441" s="9">
        <v>20</v>
      </c>
      <c r="M441" s="9"/>
      <c r="N441" s="9">
        <v>0</v>
      </c>
      <c r="O441" s="9"/>
      <c r="P441" s="9">
        <v>0</v>
      </c>
      <c r="Q441" s="9"/>
      <c r="R441" s="9">
        <v>3.2</v>
      </c>
      <c r="S441" s="9"/>
      <c r="T441" s="9">
        <v>2.6</v>
      </c>
      <c r="U441" s="9"/>
      <c r="V441" s="9">
        <v>2</v>
      </c>
      <c r="W441" s="9"/>
      <c r="X441" s="9"/>
      <c r="Y441" s="9"/>
      <c r="Z441" s="9" t="s">
        <v>67</v>
      </c>
    </row>
    <row r="442" spans="1:26" x14ac:dyDescent="0.25">
      <c r="A442" s="10">
        <v>41324</v>
      </c>
      <c r="B442" s="9">
        <v>2013</v>
      </c>
      <c r="C442" s="9">
        <v>2</v>
      </c>
      <c r="D442" s="9">
        <v>19</v>
      </c>
      <c r="E442" s="9" t="s">
        <v>38</v>
      </c>
      <c r="F442" s="9">
        <v>6.9</v>
      </c>
      <c r="G442" s="9"/>
      <c r="H442" s="9">
        <v>-2</v>
      </c>
      <c r="I442" s="9"/>
      <c r="J442" s="9">
        <v>2.5</v>
      </c>
      <c r="K442" s="9"/>
      <c r="L442" s="9">
        <v>15.5</v>
      </c>
      <c r="M442" s="9"/>
      <c r="N442" s="9">
        <v>0</v>
      </c>
      <c r="O442" s="9"/>
      <c r="P442" s="9">
        <v>1</v>
      </c>
      <c r="Q442" s="9"/>
      <c r="R442" s="9">
        <v>0</v>
      </c>
      <c r="S442" s="9"/>
      <c r="T442" s="9">
        <v>1</v>
      </c>
      <c r="U442" s="9"/>
      <c r="V442" s="9">
        <v>2</v>
      </c>
      <c r="W442" s="9"/>
      <c r="X442" s="9">
        <v>36</v>
      </c>
      <c r="Y442" s="9"/>
      <c r="Z442" s="9">
        <v>39</v>
      </c>
    </row>
    <row r="443" spans="1:26" x14ac:dyDescent="0.25">
      <c r="A443" s="10">
        <v>41325</v>
      </c>
      <c r="B443" s="9">
        <v>2013</v>
      </c>
      <c r="C443" s="9">
        <v>2</v>
      </c>
      <c r="D443" s="9">
        <v>20</v>
      </c>
      <c r="E443" s="9" t="s">
        <v>38</v>
      </c>
      <c r="F443" s="9">
        <v>5.3</v>
      </c>
      <c r="G443" s="9"/>
      <c r="H443" s="9">
        <v>-6.8</v>
      </c>
      <c r="I443" s="9"/>
      <c r="J443" s="9">
        <v>-0.8</v>
      </c>
      <c r="K443" s="9"/>
      <c r="L443" s="9">
        <v>18.8</v>
      </c>
      <c r="M443" s="9"/>
      <c r="N443" s="9">
        <v>0</v>
      </c>
      <c r="O443" s="9"/>
      <c r="P443" s="9">
        <v>0</v>
      </c>
      <c r="Q443" s="9"/>
      <c r="R443" s="9">
        <v>0</v>
      </c>
      <c r="S443" s="9"/>
      <c r="T443" s="9">
        <v>0</v>
      </c>
      <c r="U443" s="9"/>
      <c r="V443" s="9"/>
      <c r="W443" s="9"/>
      <c r="X443" s="9">
        <v>21</v>
      </c>
      <c r="Y443" s="9"/>
      <c r="Z443" s="9">
        <v>37</v>
      </c>
    </row>
    <row r="444" spans="1:26" x14ac:dyDescent="0.25">
      <c r="A444" s="10">
        <v>41326</v>
      </c>
      <c r="B444" s="9">
        <v>2013</v>
      </c>
      <c r="C444" s="9">
        <v>2</v>
      </c>
      <c r="D444" s="9">
        <v>21</v>
      </c>
      <c r="E444" s="9" t="s">
        <v>38</v>
      </c>
      <c r="F444" s="9">
        <v>4.5999999999999996</v>
      </c>
      <c r="G444" s="9"/>
      <c r="H444" s="9">
        <v>-1.4</v>
      </c>
      <c r="I444" s="9"/>
      <c r="J444" s="9">
        <v>1.6</v>
      </c>
      <c r="K444" s="9"/>
      <c r="L444" s="9">
        <v>16.399999999999999</v>
      </c>
      <c r="M444" s="9"/>
      <c r="N444" s="9">
        <v>0</v>
      </c>
      <c r="O444" s="9"/>
      <c r="P444" s="9">
        <v>0</v>
      </c>
      <c r="Q444" s="9"/>
      <c r="R444" s="9">
        <v>0</v>
      </c>
      <c r="S444" s="9"/>
      <c r="T444" s="9">
        <v>0</v>
      </c>
      <c r="U444" s="9"/>
      <c r="V444" s="9"/>
      <c r="W444" s="9"/>
      <c r="X444" s="9">
        <v>17</v>
      </c>
      <c r="Y444" s="9"/>
      <c r="Z444" s="9">
        <v>46</v>
      </c>
    </row>
    <row r="445" spans="1:26" x14ac:dyDescent="0.25">
      <c r="A445" s="10">
        <v>41327</v>
      </c>
      <c r="B445" s="9">
        <v>2013</v>
      </c>
      <c r="C445" s="9">
        <v>2</v>
      </c>
      <c r="D445" s="9">
        <v>22</v>
      </c>
      <c r="E445" s="9" t="s">
        <v>38</v>
      </c>
      <c r="F445" s="9">
        <v>6.3</v>
      </c>
      <c r="G445" s="9"/>
      <c r="H445" s="9">
        <v>0.1</v>
      </c>
      <c r="I445" s="9"/>
      <c r="J445" s="9">
        <v>3.2</v>
      </c>
      <c r="K445" s="9"/>
      <c r="L445" s="9">
        <v>14.8</v>
      </c>
      <c r="M445" s="9"/>
      <c r="N445" s="9">
        <v>0</v>
      </c>
      <c r="O445" s="9"/>
      <c r="P445" s="9">
        <v>0.8</v>
      </c>
      <c r="Q445" s="9"/>
      <c r="R445" s="9">
        <v>0.6</v>
      </c>
      <c r="S445" s="9"/>
      <c r="T445" s="9">
        <v>1.4</v>
      </c>
      <c r="U445" s="9"/>
      <c r="V445" s="9"/>
      <c r="W445" s="9"/>
      <c r="X445" s="9">
        <v>18</v>
      </c>
      <c r="Y445" s="9"/>
      <c r="Z445" s="9">
        <v>67</v>
      </c>
    </row>
    <row r="446" spans="1:26" x14ac:dyDescent="0.25">
      <c r="A446" s="10">
        <v>41328</v>
      </c>
      <c r="B446" s="9">
        <v>2013</v>
      </c>
      <c r="C446" s="9">
        <v>2</v>
      </c>
      <c r="D446" s="9">
        <v>23</v>
      </c>
      <c r="E446" s="9" t="s">
        <v>38</v>
      </c>
      <c r="F446" s="9">
        <v>10.4</v>
      </c>
      <c r="G446" s="9"/>
      <c r="H446" s="9">
        <v>-2.2000000000000002</v>
      </c>
      <c r="I446" s="9"/>
      <c r="J446" s="9">
        <v>4.0999999999999996</v>
      </c>
      <c r="K446" s="9"/>
      <c r="L446" s="9">
        <v>13.9</v>
      </c>
      <c r="M446" s="9"/>
      <c r="N446" s="9">
        <v>0</v>
      </c>
      <c r="O446" s="9"/>
      <c r="P446" s="9">
        <v>0</v>
      </c>
      <c r="Q446" s="9" t="s">
        <v>28</v>
      </c>
      <c r="R446" s="9">
        <v>0</v>
      </c>
      <c r="S446" s="9"/>
      <c r="T446" s="9">
        <v>0</v>
      </c>
      <c r="U446" s="9" t="s">
        <v>28</v>
      </c>
      <c r="V446" s="9"/>
      <c r="W446" s="9"/>
      <c r="X446" s="9">
        <v>36</v>
      </c>
      <c r="Y446" s="9"/>
      <c r="Z446" s="9">
        <v>39</v>
      </c>
    </row>
    <row r="447" spans="1:26" x14ac:dyDescent="0.25">
      <c r="A447" s="10">
        <v>41329</v>
      </c>
      <c r="B447" s="9">
        <v>2013</v>
      </c>
      <c r="C447" s="9">
        <v>2</v>
      </c>
      <c r="D447" s="9">
        <v>24</v>
      </c>
      <c r="E447" s="9" t="s">
        <v>38</v>
      </c>
      <c r="F447" s="9">
        <v>4.5</v>
      </c>
      <c r="G447" s="9"/>
      <c r="H447" s="9">
        <v>-3</v>
      </c>
      <c r="I447" s="9"/>
      <c r="J447" s="9">
        <v>0.8</v>
      </c>
      <c r="K447" s="9"/>
      <c r="L447" s="9">
        <v>17.2</v>
      </c>
      <c r="M447" s="9"/>
      <c r="N447" s="9">
        <v>0</v>
      </c>
      <c r="O447" s="9"/>
      <c r="P447" s="9">
        <v>0</v>
      </c>
      <c r="Q447" s="9"/>
      <c r="R447" s="9">
        <v>0</v>
      </c>
      <c r="S447" s="9"/>
      <c r="T447" s="9">
        <v>0</v>
      </c>
      <c r="U447" s="9"/>
      <c r="V447" s="9"/>
      <c r="W447" s="9"/>
      <c r="X447" s="9">
        <v>20</v>
      </c>
      <c r="Y447" s="9"/>
      <c r="Z447" s="9">
        <v>67</v>
      </c>
    </row>
    <row r="448" spans="1:26" x14ac:dyDescent="0.25">
      <c r="A448" s="10">
        <v>41330</v>
      </c>
      <c r="B448" s="9">
        <v>2013</v>
      </c>
      <c r="C448" s="9">
        <v>2</v>
      </c>
      <c r="D448" s="9">
        <v>25</v>
      </c>
      <c r="E448" s="9" t="s">
        <v>38</v>
      </c>
      <c r="F448" s="9">
        <v>6.6</v>
      </c>
      <c r="G448" s="9"/>
      <c r="H448" s="9">
        <v>0.9</v>
      </c>
      <c r="I448" s="9"/>
      <c r="J448" s="9">
        <v>3.8</v>
      </c>
      <c r="K448" s="9"/>
      <c r="L448" s="9">
        <v>14.2</v>
      </c>
      <c r="M448" s="9"/>
      <c r="N448" s="9">
        <v>0</v>
      </c>
      <c r="O448" s="9"/>
      <c r="P448" s="9">
        <v>0.2</v>
      </c>
      <c r="Q448" s="9"/>
      <c r="R448" s="9">
        <v>0</v>
      </c>
      <c r="S448" s="9"/>
      <c r="T448" s="9">
        <v>0.2</v>
      </c>
      <c r="U448" s="9"/>
      <c r="V448" s="9"/>
      <c r="W448" s="9"/>
      <c r="X448" s="9">
        <v>20</v>
      </c>
      <c r="Y448" s="9"/>
      <c r="Z448" s="9">
        <v>57</v>
      </c>
    </row>
    <row r="449" spans="1:26" x14ac:dyDescent="0.25">
      <c r="A449" s="10">
        <v>41331</v>
      </c>
      <c r="B449" s="9">
        <v>2013</v>
      </c>
      <c r="C449" s="9">
        <v>2</v>
      </c>
      <c r="D449" s="9">
        <v>26</v>
      </c>
      <c r="E449" s="9" t="s">
        <v>38</v>
      </c>
      <c r="F449" s="9">
        <v>7.1</v>
      </c>
      <c r="G449" s="9"/>
      <c r="H449" s="9">
        <v>0.2</v>
      </c>
      <c r="I449" s="9"/>
      <c r="J449" s="9">
        <v>3.7</v>
      </c>
      <c r="K449" s="9"/>
      <c r="L449" s="9">
        <v>14.3</v>
      </c>
      <c r="M449" s="9"/>
      <c r="N449" s="9">
        <v>0</v>
      </c>
      <c r="O449" s="9"/>
      <c r="P449" s="9">
        <v>0</v>
      </c>
      <c r="Q449" s="9"/>
      <c r="R449" s="9">
        <v>0</v>
      </c>
      <c r="S449" s="9"/>
      <c r="T449" s="9">
        <v>0</v>
      </c>
      <c r="U449" s="9"/>
      <c r="V449" s="9"/>
      <c r="W449" s="9"/>
      <c r="X449" s="9">
        <v>20</v>
      </c>
      <c r="Y449" s="9"/>
      <c r="Z449" s="9">
        <v>48</v>
      </c>
    </row>
    <row r="450" spans="1:26" x14ac:dyDescent="0.25">
      <c r="A450" s="10">
        <v>41332</v>
      </c>
      <c r="B450" s="9">
        <v>2013</v>
      </c>
      <c r="C450" s="9">
        <v>2</v>
      </c>
      <c r="D450" s="9">
        <v>27</v>
      </c>
      <c r="E450" s="9" t="s">
        <v>38</v>
      </c>
      <c r="F450" s="9">
        <v>8.9</v>
      </c>
      <c r="G450" s="9"/>
      <c r="H450" s="9">
        <v>2.2999999999999998</v>
      </c>
      <c r="I450" s="9"/>
      <c r="J450" s="9">
        <v>5.6</v>
      </c>
      <c r="K450" s="9"/>
      <c r="L450" s="9">
        <v>12.4</v>
      </c>
      <c r="M450" s="9"/>
      <c r="N450" s="9">
        <v>0</v>
      </c>
      <c r="O450" s="9"/>
      <c r="P450" s="9">
        <v>0</v>
      </c>
      <c r="Q450" s="9"/>
      <c r="R450" s="9">
        <v>0</v>
      </c>
      <c r="S450" s="9"/>
      <c r="T450" s="9">
        <v>0</v>
      </c>
      <c r="U450" s="9"/>
      <c r="V450" s="9"/>
      <c r="W450" s="9"/>
      <c r="X450" s="9">
        <v>20</v>
      </c>
      <c r="Y450" s="9"/>
      <c r="Z450" s="9">
        <v>50</v>
      </c>
    </row>
    <row r="451" spans="1:26" x14ac:dyDescent="0.25">
      <c r="A451" s="10">
        <v>41333</v>
      </c>
      <c r="B451" s="9">
        <v>2013</v>
      </c>
      <c r="C451" s="9">
        <v>2</v>
      </c>
      <c r="D451" s="9">
        <v>28</v>
      </c>
      <c r="E451" s="9" t="s">
        <v>38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25">
      <c r="A452" s="10">
        <v>41334</v>
      </c>
      <c r="B452" s="9">
        <v>2013</v>
      </c>
      <c r="C452" s="9">
        <v>3</v>
      </c>
      <c r="D452" s="9">
        <v>1</v>
      </c>
      <c r="E452" s="9" t="s">
        <v>38</v>
      </c>
      <c r="F452" s="9">
        <v>12.1</v>
      </c>
      <c r="G452" s="9"/>
      <c r="H452" s="9">
        <v>5.4</v>
      </c>
      <c r="I452" s="9"/>
      <c r="J452" s="9">
        <v>8.8000000000000007</v>
      </c>
      <c r="K452" s="9"/>
      <c r="L452" s="9">
        <v>9.1999999999999993</v>
      </c>
      <c r="M452" s="9"/>
      <c r="N452" s="9">
        <v>0</v>
      </c>
      <c r="O452" s="9"/>
      <c r="P452" s="9">
        <v>0.4</v>
      </c>
      <c r="Q452" s="9"/>
      <c r="R452" s="9">
        <v>0</v>
      </c>
      <c r="S452" s="9"/>
      <c r="T452" s="9">
        <v>0.4</v>
      </c>
      <c r="U452" s="9"/>
      <c r="V452" s="9"/>
      <c r="W452" s="9"/>
      <c r="X452" s="9">
        <v>20</v>
      </c>
      <c r="Y452" s="9"/>
      <c r="Z452" s="9">
        <v>57</v>
      </c>
    </row>
    <row r="453" spans="1:26" x14ac:dyDescent="0.25">
      <c r="A453" s="10">
        <v>41335</v>
      </c>
      <c r="B453" s="9">
        <v>2013</v>
      </c>
      <c r="C453" s="9">
        <v>3</v>
      </c>
      <c r="D453" s="9">
        <v>2</v>
      </c>
      <c r="E453" s="9" t="s">
        <v>38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25">
      <c r="A454" s="10">
        <v>41336</v>
      </c>
      <c r="B454" s="9">
        <v>2013</v>
      </c>
      <c r="C454" s="9">
        <v>3</v>
      </c>
      <c r="D454" s="9">
        <v>3</v>
      </c>
      <c r="E454" s="9" t="s">
        <v>38</v>
      </c>
      <c r="F454" s="9">
        <v>8.8000000000000007</v>
      </c>
      <c r="G454" s="9"/>
      <c r="H454" s="9">
        <v>0.4</v>
      </c>
      <c r="I454" s="9"/>
      <c r="J454" s="9">
        <v>4.5999999999999996</v>
      </c>
      <c r="K454" s="9"/>
      <c r="L454" s="9">
        <v>13.4</v>
      </c>
      <c r="M454" s="9"/>
      <c r="N454" s="9">
        <v>0</v>
      </c>
      <c r="O454" s="9"/>
      <c r="P454" s="9">
        <v>0.6</v>
      </c>
      <c r="Q454" s="9"/>
      <c r="R454" s="9">
        <v>0</v>
      </c>
      <c r="S454" s="9"/>
      <c r="T454" s="9">
        <v>0.6</v>
      </c>
      <c r="U454" s="9"/>
      <c r="V454" s="9"/>
      <c r="W454" s="9"/>
      <c r="X454" s="9">
        <v>36</v>
      </c>
      <c r="Y454" s="9"/>
      <c r="Z454" s="9">
        <v>52</v>
      </c>
    </row>
    <row r="455" spans="1:26" x14ac:dyDescent="0.25">
      <c r="A455" s="10">
        <v>41337</v>
      </c>
      <c r="B455" s="9">
        <v>2013</v>
      </c>
      <c r="C455" s="9">
        <v>3</v>
      </c>
      <c r="D455" s="9">
        <v>4</v>
      </c>
      <c r="E455" s="9" t="s">
        <v>38</v>
      </c>
      <c r="F455" s="9">
        <v>8.1999999999999993</v>
      </c>
      <c r="G455" s="9"/>
      <c r="H455" s="9">
        <v>-2.2999999999999998</v>
      </c>
      <c r="I455" s="9"/>
      <c r="J455" s="9">
        <v>3</v>
      </c>
      <c r="K455" s="9"/>
      <c r="L455" s="9">
        <v>15</v>
      </c>
      <c r="M455" s="9"/>
      <c r="N455" s="9">
        <v>0</v>
      </c>
      <c r="O455" s="9"/>
      <c r="P455" s="9">
        <v>0</v>
      </c>
      <c r="Q455" s="9"/>
      <c r="R455" s="9">
        <v>0</v>
      </c>
      <c r="S455" s="9"/>
      <c r="T455" s="9">
        <v>0</v>
      </c>
      <c r="U455" s="9"/>
      <c r="V455" s="9"/>
      <c r="W455" s="9"/>
      <c r="X455" s="9"/>
      <c r="Y455" s="9"/>
      <c r="Z455" s="9" t="s">
        <v>67</v>
      </c>
    </row>
    <row r="456" spans="1:26" x14ac:dyDescent="0.25">
      <c r="A456" s="10">
        <v>41338</v>
      </c>
      <c r="B456" s="9">
        <v>2013</v>
      </c>
      <c r="C456" s="9">
        <v>3</v>
      </c>
      <c r="D456" s="9">
        <v>5</v>
      </c>
      <c r="E456" s="9" t="s">
        <v>38</v>
      </c>
      <c r="F456" s="9">
        <v>5.5</v>
      </c>
      <c r="G456" s="9"/>
      <c r="H456" s="9">
        <v>-1.3</v>
      </c>
      <c r="I456" s="9"/>
      <c r="J456" s="9">
        <v>2.1</v>
      </c>
      <c r="K456" s="9"/>
      <c r="L456" s="9">
        <v>15.9</v>
      </c>
      <c r="M456" s="9"/>
      <c r="N456" s="9">
        <v>0</v>
      </c>
      <c r="O456" s="9"/>
      <c r="P456" s="9">
        <v>0</v>
      </c>
      <c r="Q456" s="9"/>
      <c r="R456" s="9">
        <v>0</v>
      </c>
      <c r="S456" s="9"/>
      <c r="T456" s="9">
        <v>0</v>
      </c>
      <c r="U456" s="9"/>
      <c r="V456" s="9"/>
      <c r="W456" s="9"/>
      <c r="X456" s="9"/>
      <c r="Y456" s="9"/>
      <c r="Z456" s="9" t="s">
        <v>67</v>
      </c>
    </row>
    <row r="457" spans="1:26" x14ac:dyDescent="0.25">
      <c r="A457" s="10">
        <v>41339</v>
      </c>
      <c r="B457" s="9">
        <v>2013</v>
      </c>
      <c r="C457" s="9">
        <v>3</v>
      </c>
      <c r="D457" s="9">
        <v>6</v>
      </c>
      <c r="E457" s="9" t="s">
        <v>38</v>
      </c>
      <c r="F457" s="9">
        <v>3.5</v>
      </c>
      <c r="G457" s="9"/>
      <c r="H457" s="9">
        <v>1.4</v>
      </c>
      <c r="I457" s="9"/>
      <c r="J457" s="9">
        <v>2.5</v>
      </c>
      <c r="K457" s="9"/>
      <c r="L457" s="9">
        <v>15.5</v>
      </c>
      <c r="M457" s="9"/>
      <c r="N457" s="9">
        <v>0</v>
      </c>
      <c r="O457" s="9"/>
      <c r="P457" s="9">
        <v>1.8</v>
      </c>
      <c r="Q457" s="9"/>
      <c r="R457" s="9">
        <v>0</v>
      </c>
      <c r="S457" s="9"/>
      <c r="T457" s="9">
        <v>1.8</v>
      </c>
      <c r="U457" s="9"/>
      <c r="V457" s="9"/>
      <c r="W457" s="9"/>
      <c r="X457" s="9"/>
      <c r="Y457" s="9"/>
      <c r="Z457" s="9" t="s">
        <v>67</v>
      </c>
    </row>
    <row r="458" spans="1:26" x14ac:dyDescent="0.25">
      <c r="A458" s="10">
        <v>41340</v>
      </c>
      <c r="B458" s="9">
        <v>2013</v>
      </c>
      <c r="C458" s="9">
        <v>3</v>
      </c>
      <c r="D458" s="9">
        <v>7</v>
      </c>
      <c r="E458" s="9" t="s">
        <v>38</v>
      </c>
      <c r="F458" s="9">
        <v>6.4</v>
      </c>
      <c r="G458" s="9"/>
      <c r="H458" s="9">
        <v>0.2</v>
      </c>
      <c r="I458" s="9"/>
      <c r="J458" s="9">
        <v>3.3</v>
      </c>
      <c r="K458" s="9"/>
      <c r="L458" s="9">
        <v>14.7</v>
      </c>
      <c r="M458" s="9"/>
      <c r="N458" s="9">
        <v>0</v>
      </c>
      <c r="O458" s="9"/>
      <c r="P458" s="9">
        <v>0</v>
      </c>
      <c r="Q458" s="9" t="s">
        <v>28</v>
      </c>
      <c r="R458" s="9">
        <v>0</v>
      </c>
      <c r="S458" s="9"/>
      <c r="T458" s="9">
        <v>0</v>
      </c>
      <c r="U458" s="9" t="s">
        <v>28</v>
      </c>
      <c r="V458" s="9"/>
      <c r="W458" s="9"/>
      <c r="X458" s="9"/>
      <c r="Y458" s="9"/>
      <c r="Z458" s="9" t="s">
        <v>67</v>
      </c>
    </row>
    <row r="459" spans="1:26" x14ac:dyDescent="0.25">
      <c r="A459" s="10">
        <v>41341</v>
      </c>
      <c r="B459" s="9">
        <v>2013</v>
      </c>
      <c r="C459" s="9">
        <v>3</v>
      </c>
      <c r="D459" s="9">
        <v>8</v>
      </c>
      <c r="E459" s="9" t="s">
        <v>38</v>
      </c>
      <c r="F459" s="9">
        <v>8.4</v>
      </c>
      <c r="G459" s="9"/>
      <c r="H459" s="9">
        <v>0.9</v>
      </c>
      <c r="I459" s="9"/>
      <c r="J459" s="9">
        <v>4.7</v>
      </c>
      <c r="K459" s="9"/>
      <c r="L459" s="9">
        <v>13.3</v>
      </c>
      <c r="M459" s="9"/>
      <c r="N459" s="9">
        <v>0</v>
      </c>
      <c r="O459" s="9"/>
      <c r="P459" s="9">
        <v>0</v>
      </c>
      <c r="Q459" s="9"/>
      <c r="R459" s="9">
        <v>0</v>
      </c>
      <c r="S459" s="9"/>
      <c r="T459" s="9">
        <v>0</v>
      </c>
      <c r="U459" s="9"/>
      <c r="V459" s="9"/>
      <c r="W459" s="9"/>
      <c r="X459" s="9"/>
      <c r="Y459" s="9"/>
      <c r="Z459" s="9" t="s">
        <v>67</v>
      </c>
    </row>
    <row r="460" spans="1:26" x14ac:dyDescent="0.25">
      <c r="A460" s="10">
        <v>41342</v>
      </c>
      <c r="B460" s="9">
        <v>2013</v>
      </c>
      <c r="C460" s="9">
        <v>3</v>
      </c>
      <c r="D460" s="9">
        <v>9</v>
      </c>
      <c r="E460" s="9" t="s">
        <v>38</v>
      </c>
      <c r="F460" s="9">
        <v>11.8</v>
      </c>
      <c r="G460" s="9"/>
      <c r="H460" s="9">
        <v>-4.7</v>
      </c>
      <c r="I460" s="9"/>
      <c r="J460" s="9">
        <v>3.6</v>
      </c>
      <c r="K460" s="9"/>
      <c r="L460" s="9">
        <v>14.4</v>
      </c>
      <c r="M460" s="9"/>
      <c r="N460" s="9">
        <v>0</v>
      </c>
      <c r="O460" s="9"/>
      <c r="P460" s="9">
        <v>0</v>
      </c>
      <c r="Q460" s="9"/>
      <c r="R460" s="9">
        <v>0</v>
      </c>
      <c r="S460" s="9"/>
      <c r="T460" s="9">
        <v>0</v>
      </c>
      <c r="U460" s="9"/>
      <c r="V460" s="9"/>
      <c r="W460" s="9"/>
      <c r="X460" s="9"/>
      <c r="Y460" s="9"/>
      <c r="Z460" s="9" t="s">
        <v>67</v>
      </c>
    </row>
    <row r="461" spans="1:26" x14ac:dyDescent="0.25">
      <c r="A461" s="10">
        <v>41343</v>
      </c>
      <c r="B461" s="9">
        <v>2013</v>
      </c>
      <c r="C461" s="9">
        <v>3</v>
      </c>
      <c r="D461" s="9">
        <v>10</v>
      </c>
      <c r="E461" s="9" t="s">
        <v>38</v>
      </c>
      <c r="F461" s="9">
        <v>11</v>
      </c>
      <c r="G461" s="9"/>
      <c r="H461" s="9">
        <v>0</v>
      </c>
      <c r="I461" s="9"/>
      <c r="J461" s="9">
        <v>5.5</v>
      </c>
      <c r="K461" s="9"/>
      <c r="L461" s="9">
        <v>12.5</v>
      </c>
      <c r="M461" s="9"/>
      <c r="N461" s="9">
        <v>0</v>
      </c>
      <c r="O461" s="9"/>
      <c r="P461" s="9">
        <v>0</v>
      </c>
      <c r="Q461" s="9"/>
      <c r="R461" s="9">
        <v>0</v>
      </c>
      <c r="S461" s="9"/>
      <c r="T461" s="9">
        <v>0</v>
      </c>
      <c r="U461" s="9"/>
      <c r="V461" s="9"/>
      <c r="W461" s="9"/>
      <c r="X461" s="9">
        <v>17</v>
      </c>
      <c r="Y461" s="9"/>
      <c r="Z461" s="9">
        <v>43</v>
      </c>
    </row>
    <row r="462" spans="1:26" x14ac:dyDescent="0.25">
      <c r="A462" s="10">
        <v>41344</v>
      </c>
      <c r="B462" s="9">
        <v>2013</v>
      </c>
      <c r="C462" s="9">
        <v>3</v>
      </c>
      <c r="D462" s="9">
        <v>11</v>
      </c>
      <c r="E462" s="9" t="s">
        <v>38</v>
      </c>
      <c r="F462" s="9">
        <v>10.5</v>
      </c>
      <c r="G462" s="9"/>
      <c r="H462" s="9">
        <v>-2.2999999999999998</v>
      </c>
      <c r="I462" s="9"/>
      <c r="J462" s="9">
        <v>4.0999999999999996</v>
      </c>
      <c r="K462" s="9"/>
      <c r="L462" s="9">
        <v>13.9</v>
      </c>
      <c r="M462" s="9"/>
      <c r="N462" s="9">
        <v>0</v>
      </c>
      <c r="O462" s="9"/>
      <c r="P462" s="9">
        <v>0</v>
      </c>
      <c r="Q462" s="9"/>
      <c r="R462" s="9">
        <v>0</v>
      </c>
      <c r="S462" s="9"/>
      <c r="T462" s="9">
        <v>0</v>
      </c>
      <c r="U462" s="9"/>
      <c r="V462" s="9"/>
      <c r="W462" s="9"/>
      <c r="X462" s="9"/>
      <c r="Y462" s="9"/>
      <c r="Z462" s="9" t="s">
        <v>67</v>
      </c>
    </row>
    <row r="463" spans="1:26" x14ac:dyDescent="0.25">
      <c r="A463" s="10">
        <v>41345</v>
      </c>
      <c r="B463" s="9">
        <v>2013</v>
      </c>
      <c r="C463" s="9">
        <v>3</v>
      </c>
      <c r="D463" s="9">
        <v>12</v>
      </c>
      <c r="E463" s="9" t="s">
        <v>38</v>
      </c>
      <c r="F463" s="9">
        <v>13.9</v>
      </c>
      <c r="G463" s="9"/>
      <c r="H463" s="9">
        <v>1.6</v>
      </c>
      <c r="I463" s="9"/>
      <c r="J463" s="9">
        <v>7.8</v>
      </c>
      <c r="K463" s="9"/>
      <c r="L463" s="9">
        <v>10.199999999999999</v>
      </c>
      <c r="M463" s="9"/>
      <c r="N463" s="9">
        <v>0</v>
      </c>
      <c r="O463" s="9"/>
      <c r="P463" s="9">
        <v>1.2</v>
      </c>
      <c r="Q463" s="9"/>
      <c r="R463" s="9">
        <v>0</v>
      </c>
      <c r="S463" s="9"/>
      <c r="T463" s="9">
        <v>1.2</v>
      </c>
      <c r="U463" s="9"/>
      <c r="V463" s="9"/>
      <c r="W463" s="9"/>
      <c r="X463" s="9">
        <v>19</v>
      </c>
      <c r="Y463" s="9"/>
      <c r="Z463" s="9">
        <v>50</v>
      </c>
    </row>
    <row r="464" spans="1:26" x14ac:dyDescent="0.25">
      <c r="A464" s="10">
        <v>41346</v>
      </c>
      <c r="B464" s="9">
        <v>2013</v>
      </c>
      <c r="C464" s="9">
        <v>3</v>
      </c>
      <c r="D464" s="9">
        <v>13</v>
      </c>
      <c r="E464" s="9" t="s">
        <v>38</v>
      </c>
      <c r="F464" s="9">
        <v>16</v>
      </c>
      <c r="G464" s="9"/>
      <c r="H464" s="9">
        <v>2.4</v>
      </c>
      <c r="I464" s="9"/>
      <c r="J464" s="9">
        <v>9.1999999999999993</v>
      </c>
      <c r="K464" s="9"/>
      <c r="L464" s="9">
        <v>8.8000000000000007</v>
      </c>
      <c r="M464" s="9"/>
      <c r="N464" s="9">
        <v>0</v>
      </c>
      <c r="O464" s="9"/>
      <c r="P464" s="9">
        <v>0</v>
      </c>
      <c r="Q464" s="9"/>
      <c r="R464" s="9">
        <v>0</v>
      </c>
      <c r="S464" s="9"/>
      <c r="T464" s="9">
        <v>0</v>
      </c>
      <c r="U464" s="9"/>
      <c r="V464" s="9"/>
      <c r="W464" s="9"/>
      <c r="X464" s="9">
        <v>18</v>
      </c>
      <c r="Y464" s="9"/>
      <c r="Z464" s="9">
        <v>46</v>
      </c>
    </row>
    <row r="465" spans="1:26" x14ac:dyDescent="0.25">
      <c r="A465" s="10">
        <v>41347</v>
      </c>
      <c r="B465" s="9">
        <v>2013</v>
      </c>
      <c r="C465" s="9">
        <v>3</v>
      </c>
      <c r="D465" s="9">
        <v>14</v>
      </c>
      <c r="E465" s="9" t="s">
        <v>38</v>
      </c>
      <c r="F465" s="9">
        <v>14.9</v>
      </c>
      <c r="G465" s="9"/>
      <c r="H465" s="9">
        <v>8</v>
      </c>
      <c r="I465" s="9"/>
      <c r="J465" s="9">
        <v>11.5</v>
      </c>
      <c r="K465" s="9"/>
      <c r="L465" s="9">
        <v>6.5</v>
      </c>
      <c r="M465" s="9"/>
      <c r="N465" s="9">
        <v>0</v>
      </c>
      <c r="O465" s="9"/>
      <c r="P465" s="9">
        <v>0.4</v>
      </c>
      <c r="Q465" s="9"/>
      <c r="R465" s="9">
        <v>0</v>
      </c>
      <c r="S465" s="9"/>
      <c r="T465" s="9">
        <v>0.4</v>
      </c>
      <c r="U465" s="9"/>
      <c r="V465" s="9"/>
      <c r="W465" s="9"/>
      <c r="X465" s="9">
        <v>20</v>
      </c>
      <c r="Y465" s="9"/>
      <c r="Z465" s="9">
        <v>52</v>
      </c>
    </row>
    <row r="466" spans="1:26" x14ac:dyDescent="0.25">
      <c r="A466" s="10">
        <v>41348</v>
      </c>
      <c r="B466" s="9">
        <v>2013</v>
      </c>
      <c r="C466" s="9">
        <v>3</v>
      </c>
      <c r="D466" s="9">
        <v>15</v>
      </c>
      <c r="E466" s="9" t="s">
        <v>38</v>
      </c>
      <c r="F466" s="9">
        <v>17.3</v>
      </c>
      <c r="G466" s="9"/>
      <c r="H466" s="9">
        <v>4.7</v>
      </c>
      <c r="I466" s="9"/>
      <c r="J466" s="9">
        <v>11</v>
      </c>
      <c r="K466" s="9"/>
      <c r="L466" s="9">
        <v>7</v>
      </c>
      <c r="M466" s="9"/>
      <c r="N466" s="9">
        <v>0</v>
      </c>
      <c r="O466" s="9"/>
      <c r="P466" s="9">
        <v>0</v>
      </c>
      <c r="Q466" s="9"/>
      <c r="R466" s="9">
        <v>0</v>
      </c>
      <c r="S466" s="9"/>
      <c r="T466" s="9">
        <v>0</v>
      </c>
      <c r="U466" s="9"/>
      <c r="V466" s="9"/>
      <c r="W466" s="9"/>
      <c r="X466" s="9">
        <v>16</v>
      </c>
      <c r="Y466" s="9"/>
      <c r="Z466" s="9">
        <v>43</v>
      </c>
    </row>
    <row r="467" spans="1:26" x14ac:dyDescent="0.25">
      <c r="A467" s="10">
        <v>41349</v>
      </c>
      <c r="B467" s="9">
        <v>2013</v>
      </c>
      <c r="C467" s="9">
        <v>3</v>
      </c>
      <c r="D467" s="9">
        <v>16</v>
      </c>
      <c r="E467" s="9" t="s">
        <v>38</v>
      </c>
      <c r="F467" s="9">
        <v>12</v>
      </c>
      <c r="G467" s="9"/>
      <c r="H467" s="9">
        <v>1.7</v>
      </c>
      <c r="I467" s="9"/>
      <c r="J467" s="9">
        <v>6.9</v>
      </c>
      <c r="K467" s="9"/>
      <c r="L467" s="9">
        <v>11.1</v>
      </c>
      <c r="M467" s="9"/>
      <c r="N467" s="9">
        <v>0</v>
      </c>
      <c r="O467" s="9"/>
      <c r="P467" s="9">
        <v>2</v>
      </c>
      <c r="Q467" s="9"/>
      <c r="R467" s="9">
        <v>0</v>
      </c>
      <c r="S467" s="9"/>
      <c r="T467" s="9">
        <v>2</v>
      </c>
      <c r="U467" s="9"/>
      <c r="V467" s="9"/>
      <c r="W467" s="9"/>
      <c r="X467" s="9">
        <v>29</v>
      </c>
      <c r="Y467" s="9"/>
      <c r="Z467" s="9">
        <v>65</v>
      </c>
    </row>
    <row r="468" spans="1:26" x14ac:dyDescent="0.25">
      <c r="A468" s="10">
        <v>41350</v>
      </c>
      <c r="B468" s="9">
        <v>2013</v>
      </c>
      <c r="C468" s="9">
        <v>3</v>
      </c>
      <c r="D468" s="9">
        <v>17</v>
      </c>
      <c r="E468" s="9" t="s">
        <v>38</v>
      </c>
      <c r="F468" s="9">
        <v>9.8000000000000007</v>
      </c>
      <c r="G468" s="9"/>
      <c r="H468" s="9">
        <v>2.1</v>
      </c>
      <c r="I468" s="9"/>
      <c r="J468" s="9">
        <v>6</v>
      </c>
      <c r="K468" s="9"/>
      <c r="L468" s="9">
        <v>12</v>
      </c>
      <c r="M468" s="9"/>
      <c r="N468" s="9">
        <v>0</v>
      </c>
      <c r="O468" s="9"/>
      <c r="P468" s="9">
        <v>0</v>
      </c>
      <c r="Q468" s="9" t="s">
        <v>28</v>
      </c>
      <c r="R468" s="9">
        <v>0</v>
      </c>
      <c r="S468" s="9"/>
      <c r="T468" s="9">
        <v>0</v>
      </c>
      <c r="U468" s="9" t="s">
        <v>28</v>
      </c>
      <c r="V468" s="9"/>
      <c r="W468" s="9"/>
      <c r="X468" s="9">
        <v>36</v>
      </c>
      <c r="Y468" s="9"/>
      <c r="Z468" s="9">
        <v>52</v>
      </c>
    </row>
    <row r="469" spans="1:26" x14ac:dyDescent="0.25">
      <c r="A469" s="10">
        <v>41351</v>
      </c>
      <c r="B469" s="9">
        <v>2013</v>
      </c>
      <c r="C469" s="9">
        <v>3</v>
      </c>
      <c r="D469" s="9">
        <v>18</v>
      </c>
      <c r="E469" s="9" t="s">
        <v>38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25">
      <c r="A470" s="10">
        <v>41352</v>
      </c>
      <c r="B470" s="9">
        <v>2013</v>
      </c>
      <c r="C470" s="9">
        <v>3</v>
      </c>
      <c r="D470" s="9">
        <v>19</v>
      </c>
      <c r="E470" s="9" t="s">
        <v>38</v>
      </c>
      <c r="F470" s="9">
        <v>9.1</v>
      </c>
      <c r="G470" s="9"/>
      <c r="H470" s="9">
        <v>-6.5</v>
      </c>
      <c r="I470" s="9"/>
      <c r="J470" s="9">
        <v>1.3</v>
      </c>
      <c r="K470" s="9"/>
      <c r="L470" s="9">
        <v>16.7</v>
      </c>
      <c r="M470" s="9"/>
      <c r="N470" s="9">
        <v>0</v>
      </c>
      <c r="O470" s="9"/>
      <c r="P470" s="9">
        <v>0</v>
      </c>
      <c r="Q470" s="9"/>
      <c r="R470" s="9">
        <v>0</v>
      </c>
      <c r="S470" s="9"/>
      <c r="T470" s="9">
        <v>0</v>
      </c>
      <c r="U470" s="9"/>
      <c r="V470" s="9"/>
      <c r="W470" s="9"/>
      <c r="X470" s="9">
        <v>19</v>
      </c>
      <c r="Y470" s="9"/>
      <c r="Z470" s="9">
        <v>61</v>
      </c>
    </row>
    <row r="471" spans="1:26" x14ac:dyDescent="0.25">
      <c r="A471" s="10">
        <v>41353</v>
      </c>
      <c r="B471" s="9">
        <v>2013</v>
      </c>
      <c r="C471" s="9">
        <v>3</v>
      </c>
      <c r="D471" s="9">
        <v>20</v>
      </c>
      <c r="E471" s="9" t="s">
        <v>38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25">
      <c r="A472" s="10">
        <v>41354</v>
      </c>
      <c r="B472" s="9">
        <v>2013</v>
      </c>
      <c r="C472" s="9">
        <v>3</v>
      </c>
      <c r="D472" s="9">
        <v>21</v>
      </c>
      <c r="E472" s="9" t="s">
        <v>38</v>
      </c>
      <c r="F472" s="9">
        <v>7.5</v>
      </c>
      <c r="G472" s="9"/>
      <c r="H472" s="9">
        <v>-1.8</v>
      </c>
      <c r="I472" s="9"/>
      <c r="J472" s="9">
        <v>2.9</v>
      </c>
      <c r="K472" s="9"/>
      <c r="L472" s="9">
        <v>15.1</v>
      </c>
      <c r="M472" s="9"/>
      <c r="N472" s="9">
        <v>0</v>
      </c>
      <c r="O472" s="9"/>
      <c r="P472" s="9">
        <v>0</v>
      </c>
      <c r="Q472" s="9"/>
      <c r="R472" s="9">
        <v>0.2</v>
      </c>
      <c r="S472" s="9"/>
      <c r="T472" s="9">
        <v>0.2</v>
      </c>
      <c r="U472" s="9"/>
      <c r="V472" s="9"/>
      <c r="W472" s="9"/>
      <c r="X472" s="9">
        <v>25</v>
      </c>
      <c r="Y472" s="9"/>
      <c r="Z472" s="9">
        <v>56</v>
      </c>
    </row>
    <row r="473" spans="1:26" x14ac:dyDescent="0.25">
      <c r="A473" s="10">
        <v>41355</v>
      </c>
      <c r="B473" s="9">
        <v>2013</v>
      </c>
      <c r="C473" s="9">
        <v>3</v>
      </c>
      <c r="D473" s="9">
        <v>22</v>
      </c>
      <c r="E473" s="9" t="s">
        <v>38</v>
      </c>
      <c r="F473" s="9">
        <v>7.7</v>
      </c>
      <c r="G473" s="9"/>
      <c r="H473" s="9">
        <v>-5.9</v>
      </c>
      <c r="I473" s="9"/>
      <c r="J473" s="9">
        <v>0.9</v>
      </c>
      <c r="K473" s="9"/>
      <c r="L473" s="9">
        <v>17.100000000000001</v>
      </c>
      <c r="M473" s="9"/>
      <c r="N473" s="9">
        <v>0</v>
      </c>
      <c r="O473" s="9"/>
      <c r="P473" s="9">
        <v>0</v>
      </c>
      <c r="Q473" s="9"/>
      <c r="R473" s="9">
        <v>0</v>
      </c>
      <c r="S473" s="9"/>
      <c r="T473" s="9">
        <v>0</v>
      </c>
      <c r="U473" s="9"/>
      <c r="V473" s="9"/>
      <c r="W473" s="9"/>
      <c r="X473" s="9">
        <v>36</v>
      </c>
      <c r="Y473" s="9"/>
      <c r="Z473" s="9">
        <v>46</v>
      </c>
    </row>
    <row r="474" spans="1:26" x14ac:dyDescent="0.25">
      <c r="A474" s="10">
        <v>41356</v>
      </c>
      <c r="B474" s="9">
        <v>2013</v>
      </c>
      <c r="C474" s="9">
        <v>3</v>
      </c>
      <c r="D474" s="9">
        <v>23</v>
      </c>
      <c r="E474" s="9" t="s">
        <v>38</v>
      </c>
      <c r="F474" s="9">
        <v>7.6</v>
      </c>
      <c r="G474" s="9"/>
      <c r="H474" s="9">
        <v>-6.1</v>
      </c>
      <c r="I474" s="9"/>
      <c r="J474" s="9">
        <v>0.8</v>
      </c>
      <c r="K474" s="9"/>
      <c r="L474" s="9">
        <v>17.2</v>
      </c>
      <c r="M474" s="9"/>
      <c r="N474" s="9">
        <v>0</v>
      </c>
      <c r="O474" s="9"/>
      <c r="P474" s="9">
        <v>0</v>
      </c>
      <c r="Q474" s="9"/>
      <c r="R474" s="9">
        <v>0</v>
      </c>
      <c r="S474" s="9"/>
      <c r="T474" s="9">
        <v>0</v>
      </c>
      <c r="U474" s="9"/>
      <c r="V474" s="9"/>
      <c r="W474" s="9"/>
      <c r="X474" s="9"/>
      <c r="Y474" s="9"/>
      <c r="Z474" s="9" t="s">
        <v>67</v>
      </c>
    </row>
    <row r="475" spans="1:26" x14ac:dyDescent="0.25">
      <c r="A475" s="10">
        <v>41357</v>
      </c>
      <c r="B475" s="9">
        <v>2013</v>
      </c>
      <c r="C475" s="9">
        <v>3</v>
      </c>
      <c r="D475" s="9">
        <v>24</v>
      </c>
      <c r="E475" s="9" t="s">
        <v>38</v>
      </c>
      <c r="F475" s="9">
        <v>10.6</v>
      </c>
      <c r="G475" s="9"/>
      <c r="H475" s="9">
        <v>-5.5</v>
      </c>
      <c r="I475" s="9"/>
      <c r="J475" s="9">
        <v>2.6</v>
      </c>
      <c r="K475" s="9"/>
      <c r="L475" s="9">
        <v>15.4</v>
      </c>
      <c r="M475" s="9"/>
      <c r="N475" s="9">
        <v>0</v>
      </c>
      <c r="O475" s="9"/>
      <c r="P475" s="9">
        <v>0</v>
      </c>
      <c r="Q475" s="9"/>
      <c r="R475" s="9">
        <v>0</v>
      </c>
      <c r="S475" s="9"/>
      <c r="T475" s="9">
        <v>0</v>
      </c>
      <c r="U475" s="9"/>
      <c r="V475" s="9"/>
      <c r="W475" s="9"/>
      <c r="X475" s="9">
        <v>18</v>
      </c>
      <c r="Y475" s="9"/>
      <c r="Z475" s="9">
        <v>41</v>
      </c>
    </row>
    <row r="476" spans="1:26" x14ac:dyDescent="0.25">
      <c r="A476" s="10">
        <v>41358</v>
      </c>
      <c r="B476" s="9">
        <v>2013</v>
      </c>
      <c r="C476" s="9">
        <v>3</v>
      </c>
      <c r="D476" s="9">
        <v>25</v>
      </c>
      <c r="E476" s="9" t="s">
        <v>38</v>
      </c>
      <c r="F476" s="9">
        <v>11.3</v>
      </c>
      <c r="G476" s="9"/>
      <c r="H476" s="9">
        <v>-5.7</v>
      </c>
      <c r="I476" s="9"/>
      <c r="J476" s="9">
        <v>2.8</v>
      </c>
      <c r="K476" s="9"/>
      <c r="L476" s="9">
        <v>15.2</v>
      </c>
      <c r="M476" s="9"/>
      <c r="N476" s="9">
        <v>0</v>
      </c>
      <c r="O476" s="9"/>
      <c r="P476" s="9">
        <v>0</v>
      </c>
      <c r="Q476" s="9"/>
      <c r="R476" s="9">
        <v>0</v>
      </c>
      <c r="S476" s="9"/>
      <c r="T476" s="9">
        <v>0</v>
      </c>
      <c r="U476" s="9"/>
      <c r="V476" s="9"/>
      <c r="W476" s="9"/>
      <c r="X476" s="9"/>
      <c r="Y476" s="9"/>
      <c r="Z476" s="9" t="s">
        <v>67</v>
      </c>
    </row>
    <row r="477" spans="1:26" x14ac:dyDescent="0.25">
      <c r="A477" s="10">
        <v>41359</v>
      </c>
      <c r="B477" s="9">
        <v>2013</v>
      </c>
      <c r="C477" s="9">
        <v>3</v>
      </c>
      <c r="D477" s="9">
        <v>26</v>
      </c>
      <c r="E477" s="9" t="s">
        <v>38</v>
      </c>
      <c r="F477" s="9">
        <v>12.7</v>
      </c>
      <c r="G477" s="9"/>
      <c r="H477" s="9">
        <v>-5.9</v>
      </c>
      <c r="I477" s="9"/>
      <c r="J477" s="9">
        <v>3.4</v>
      </c>
      <c r="K477" s="9"/>
      <c r="L477" s="9">
        <v>14.6</v>
      </c>
      <c r="M477" s="9"/>
      <c r="N477" s="9">
        <v>0</v>
      </c>
      <c r="O477" s="9"/>
      <c r="P477" s="9">
        <v>0</v>
      </c>
      <c r="Q477" s="9"/>
      <c r="R477" s="9">
        <v>0</v>
      </c>
      <c r="S477" s="9"/>
      <c r="T477" s="9">
        <v>0</v>
      </c>
      <c r="U477" s="9"/>
      <c r="V477" s="9"/>
      <c r="W477" s="9"/>
      <c r="X477" s="9"/>
      <c r="Y477" s="9"/>
      <c r="Z477" s="9" t="s">
        <v>67</v>
      </c>
    </row>
    <row r="478" spans="1:26" x14ac:dyDescent="0.25">
      <c r="A478" s="10">
        <v>41360</v>
      </c>
      <c r="B478" s="9">
        <v>2013</v>
      </c>
      <c r="C478" s="9">
        <v>3</v>
      </c>
      <c r="D478" s="9">
        <v>27</v>
      </c>
      <c r="E478" s="9" t="s">
        <v>38</v>
      </c>
      <c r="F478" s="9">
        <v>14.3</v>
      </c>
      <c r="G478" s="9"/>
      <c r="H478" s="9">
        <v>-3.1</v>
      </c>
      <c r="I478" s="9"/>
      <c r="J478" s="9">
        <v>5.6</v>
      </c>
      <c r="K478" s="9"/>
      <c r="L478" s="9">
        <v>12.4</v>
      </c>
      <c r="M478" s="9"/>
      <c r="N478" s="9">
        <v>0</v>
      </c>
      <c r="O478" s="9"/>
      <c r="P478" s="9">
        <v>0</v>
      </c>
      <c r="Q478" s="9"/>
      <c r="R478" s="9">
        <v>0</v>
      </c>
      <c r="S478" s="9"/>
      <c r="T478" s="9">
        <v>0</v>
      </c>
      <c r="U478" s="9"/>
      <c r="V478" s="9"/>
      <c r="W478" s="9"/>
      <c r="X478" s="9"/>
      <c r="Y478" s="9"/>
      <c r="Z478" s="9" t="s">
        <v>67</v>
      </c>
    </row>
    <row r="479" spans="1:26" x14ac:dyDescent="0.25">
      <c r="A479" s="10">
        <v>41361</v>
      </c>
      <c r="B479" s="9">
        <v>2013</v>
      </c>
      <c r="C479" s="9">
        <v>3</v>
      </c>
      <c r="D479" s="9">
        <v>28</v>
      </c>
      <c r="E479" s="9" t="s">
        <v>38</v>
      </c>
      <c r="F479" s="9">
        <v>16.100000000000001</v>
      </c>
      <c r="G479" s="9"/>
      <c r="H479" s="9">
        <v>1</v>
      </c>
      <c r="I479" s="9"/>
      <c r="J479" s="9">
        <v>8.6</v>
      </c>
      <c r="K479" s="9"/>
      <c r="L479" s="9">
        <v>9.4</v>
      </c>
      <c r="M479" s="9"/>
      <c r="N479" s="9">
        <v>0</v>
      </c>
      <c r="O479" s="9"/>
      <c r="P479" s="9">
        <v>0</v>
      </c>
      <c r="Q479" s="9"/>
      <c r="R479" s="9">
        <v>0</v>
      </c>
      <c r="S479" s="9"/>
      <c r="T479" s="9">
        <v>0</v>
      </c>
      <c r="U479" s="9"/>
      <c r="V479" s="9"/>
      <c r="W479" s="9"/>
      <c r="X479" s="9"/>
      <c r="Y479" s="9"/>
      <c r="Z479" s="9" t="s">
        <v>67</v>
      </c>
    </row>
    <row r="480" spans="1:26" x14ac:dyDescent="0.25">
      <c r="A480" s="10">
        <v>41362</v>
      </c>
      <c r="B480" s="9">
        <v>2013</v>
      </c>
      <c r="C480" s="9">
        <v>3</v>
      </c>
      <c r="D480" s="9">
        <v>29</v>
      </c>
      <c r="E480" s="9" t="s">
        <v>38</v>
      </c>
      <c r="F480" s="9">
        <v>18.5</v>
      </c>
      <c r="G480" s="9"/>
      <c r="H480" s="9">
        <v>-1.9</v>
      </c>
      <c r="I480" s="9"/>
      <c r="J480" s="9">
        <v>8.3000000000000007</v>
      </c>
      <c r="K480" s="9"/>
      <c r="L480" s="9">
        <v>9.6999999999999993</v>
      </c>
      <c r="M480" s="9"/>
      <c r="N480" s="9">
        <v>0</v>
      </c>
      <c r="O480" s="9"/>
      <c r="P480" s="9">
        <v>0</v>
      </c>
      <c r="Q480" s="9"/>
      <c r="R480" s="9">
        <v>0</v>
      </c>
      <c r="S480" s="9"/>
      <c r="T480" s="9">
        <v>0</v>
      </c>
      <c r="U480" s="9"/>
      <c r="V480" s="9"/>
      <c r="W480" s="9"/>
      <c r="X480" s="9"/>
      <c r="Y480" s="9"/>
      <c r="Z480" s="9" t="s">
        <v>67</v>
      </c>
    </row>
    <row r="481" spans="1:26" x14ac:dyDescent="0.25">
      <c r="A481" s="10">
        <v>41363</v>
      </c>
      <c r="B481" s="9">
        <v>2013</v>
      </c>
      <c r="C481" s="9">
        <v>3</v>
      </c>
      <c r="D481" s="9">
        <v>30</v>
      </c>
      <c r="E481" s="9" t="s">
        <v>38</v>
      </c>
      <c r="F481" s="9">
        <v>16.399999999999999</v>
      </c>
      <c r="G481" s="9"/>
      <c r="H481" s="9">
        <v>-1.3</v>
      </c>
      <c r="I481" s="9"/>
      <c r="J481" s="9">
        <v>7.6</v>
      </c>
      <c r="K481" s="9"/>
      <c r="L481" s="9">
        <v>10.4</v>
      </c>
      <c r="M481" s="9"/>
      <c r="N481" s="9">
        <v>0</v>
      </c>
      <c r="O481" s="9"/>
      <c r="P481" s="9">
        <v>0</v>
      </c>
      <c r="Q481" s="9"/>
      <c r="R481" s="9">
        <v>0</v>
      </c>
      <c r="S481" s="9"/>
      <c r="T481" s="9">
        <v>0</v>
      </c>
      <c r="U481" s="9"/>
      <c r="V481" s="9"/>
      <c r="W481" s="9"/>
      <c r="X481" s="9"/>
      <c r="Y481" s="9"/>
      <c r="Z481" s="9" t="s">
        <v>67</v>
      </c>
    </row>
    <row r="482" spans="1:26" x14ac:dyDescent="0.25">
      <c r="A482" s="10">
        <v>41364</v>
      </c>
      <c r="B482" s="9">
        <v>2013</v>
      </c>
      <c r="C482" s="9">
        <v>3</v>
      </c>
      <c r="D482" s="9">
        <v>31</v>
      </c>
      <c r="E482" s="9" t="s">
        <v>38</v>
      </c>
      <c r="F482" s="9">
        <v>18.2</v>
      </c>
      <c r="G482" s="9"/>
      <c r="H482" s="9">
        <v>-0.8</v>
      </c>
      <c r="I482" s="9"/>
      <c r="J482" s="9">
        <v>8.6999999999999993</v>
      </c>
      <c r="K482" s="9"/>
      <c r="L482" s="9">
        <v>9.3000000000000007</v>
      </c>
      <c r="M482" s="9"/>
      <c r="N482" s="9">
        <v>0</v>
      </c>
      <c r="O482" s="9"/>
      <c r="P482" s="9">
        <v>0</v>
      </c>
      <c r="Q482" s="9"/>
      <c r="R482" s="9">
        <v>0</v>
      </c>
      <c r="S482" s="9"/>
      <c r="T482" s="9">
        <v>0</v>
      </c>
      <c r="U482" s="9"/>
      <c r="V482" s="9"/>
      <c r="W482" s="9"/>
      <c r="X482" s="9"/>
      <c r="Y482" s="9"/>
      <c r="Z482" s="9" t="s">
        <v>67</v>
      </c>
    </row>
    <row r="483" spans="1:26" x14ac:dyDescent="0.25">
      <c r="A483" s="10">
        <v>41365</v>
      </c>
      <c r="B483" s="9">
        <v>2013</v>
      </c>
      <c r="C483" s="9">
        <v>4</v>
      </c>
      <c r="D483" s="9">
        <v>1</v>
      </c>
      <c r="E483" s="9" t="s">
        <v>38</v>
      </c>
      <c r="F483" s="9">
        <v>18.399999999999999</v>
      </c>
      <c r="G483" s="9"/>
      <c r="H483" s="9">
        <v>2.1</v>
      </c>
      <c r="I483" s="9"/>
      <c r="J483" s="9">
        <v>10.3</v>
      </c>
      <c r="K483" s="9"/>
      <c r="L483" s="9">
        <v>7.7</v>
      </c>
      <c r="M483" s="9"/>
      <c r="N483" s="9">
        <v>0</v>
      </c>
      <c r="O483" s="9"/>
      <c r="P483" s="9">
        <v>0</v>
      </c>
      <c r="Q483" s="9"/>
      <c r="R483" s="9">
        <v>0</v>
      </c>
      <c r="S483" s="9"/>
      <c r="T483" s="9">
        <v>0</v>
      </c>
      <c r="U483" s="9"/>
      <c r="V483" s="9"/>
      <c r="W483" s="9"/>
      <c r="X483" s="9"/>
      <c r="Y483" s="9"/>
      <c r="Z483" s="9" t="s">
        <v>67</v>
      </c>
    </row>
    <row r="484" spans="1:26" x14ac:dyDescent="0.25">
      <c r="A484" s="10">
        <v>41366</v>
      </c>
      <c r="B484" s="9">
        <v>2013</v>
      </c>
      <c r="C484" s="9">
        <v>4</v>
      </c>
      <c r="D484" s="9">
        <v>2</v>
      </c>
      <c r="E484" s="9" t="s">
        <v>38</v>
      </c>
      <c r="F484" s="9">
        <v>20.3</v>
      </c>
      <c r="G484" s="9"/>
      <c r="H484" s="9">
        <v>0.4</v>
      </c>
      <c r="I484" s="9"/>
      <c r="J484" s="9">
        <v>10.4</v>
      </c>
      <c r="K484" s="9"/>
      <c r="L484" s="9">
        <v>7.6</v>
      </c>
      <c r="M484" s="9"/>
      <c r="N484" s="9">
        <v>0</v>
      </c>
      <c r="O484" s="9"/>
      <c r="P484" s="9">
        <v>0</v>
      </c>
      <c r="Q484" s="9"/>
      <c r="R484" s="9">
        <v>0</v>
      </c>
      <c r="S484" s="9"/>
      <c r="T484" s="9">
        <v>0</v>
      </c>
      <c r="U484" s="9"/>
      <c r="V484" s="9"/>
      <c r="W484" s="9"/>
      <c r="X484" s="9">
        <v>31</v>
      </c>
      <c r="Y484" s="9"/>
      <c r="Z484" s="9">
        <v>33</v>
      </c>
    </row>
    <row r="485" spans="1:26" x14ac:dyDescent="0.25">
      <c r="A485" s="10">
        <v>41367</v>
      </c>
      <c r="B485" s="9">
        <v>2013</v>
      </c>
      <c r="C485" s="9">
        <v>4</v>
      </c>
      <c r="D485" s="9">
        <v>3</v>
      </c>
      <c r="E485" s="9" t="s">
        <v>38</v>
      </c>
      <c r="F485" s="9">
        <v>17.5</v>
      </c>
      <c r="G485" s="9"/>
      <c r="H485" s="9">
        <v>2.9</v>
      </c>
      <c r="I485" s="9"/>
      <c r="J485" s="9">
        <v>10.199999999999999</v>
      </c>
      <c r="K485" s="9"/>
      <c r="L485" s="9">
        <v>7.8</v>
      </c>
      <c r="M485" s="9"/>
      <c r="N485" s="9">
        <v>0</v>
      </c>
      <c r="O485" s="9"/>
      <c r="P485" s="9">
        <v>0</v>
      </c>
      <c r="Q485" s="9"/>
      <c r="R485" s="9">
        <v>0</v>
      </c>
      <c r="S485" s="9"/>
      <c r="T485" s="9">
        <v>0</v>
      </c>
      <c r="U485" s="9"/>
      <c r="V485" s="9"/>
      <c r="W485" s="9"/>
      <c r="X485" s="9"/>
      <c r="Y485" s="9"/>
      <c r="Z485" s="9" t="s">
        <v>67</v>
      </c>
    </row>
    <row r="486" spans="1:26" x14ac:dyDescent="0.25">
      <c r="A486" s="10">
        <v>41368</v>
      </c>
      <c r="B486" s="9">
        <v>2013</v>
      </c>
      <c r="C486" s="9">
        <v>4</v>
      </c>
      <c r="D486" s="9">
        <v>4</v>
      </c>
      <c r="E486" s="9" t="s">
        <v>38</v>
      </c>
      <c r="F486" s="9">
        <v>10.5</v>
      </c>
      <c r="G486" s="9"/>
      <c r="H486" s="9">
        <v>6.6</v>
      </c>
      <c r="I486" s="9"/>
      <c r="J486" s="9">
        <v>8.6</v>
      </c>
      <c r="K486" s="9"/>
      <c r="L486" s="9">
        <v>9.4</v>
      </c>
      <c r="M486" s="9"/>
      <c r="N486" s="9">
        <v>0</v>
      </c>
      <c r="O486" s="9"/>
      <c r="P486" s="9">
        <v>4.4000000000000004</v>
      </c>
      <c r="Q486" s="9"/>
      <c r="R486" s="9">
        <v>0</v>
      </c>
      <c r="S486" s="9"/>
      <c r="T486" s="9">
        <v>4.4000000000000004</v>
      </c>
      <c r="U486" s="9"/>
      <c r="V486" s="9"/>
      <c r="W486" s="9"/>
      <c r="X486" s="9"/>
      <c r="Y486" s="9"/>
      <c r="Z486" s="9" t="s">
        <v>67</v>
      </c>
    </row>
    <row r="487" spans="1:26" x14ac:dyDescent="0.25">
      <c r="A487" s="10">
        <v>41369</v>
      </c>
      <c r="B487" s="9">
        <v>2013</v>
      </c>
      <c r="C487" s="9">
        <v>4</v>
      </c>
      <c r="D487" s="9">
        <v>5</v>
      </c>
      <c r="E487" s="9" t="s">
        <v>38</v>
      </c>
      <c r="F487" s="9">
        <v>16.399999999999999</v>
      </c>
      <c r="G487" s="9"/>
      <c r="H487" s="9">
        <v>8.4</v>
      </c>
      <c r="I487" s="9"/>
      <c r="J487" s="9">
        <v>12.4</v>
      </c>
      <c r="K487" s="9"/>
      <c r="L487" s="9">
        <v>5.6</v>
      </c>
      <c r="M487" s="9"/>
      <c r="N487" s="9">
        <v>0</v>
      </c>
      <c r="O487" s="9"/>
      <c r="P487" s="9">
        <v>0.2</v>
      </c>
      <c r="Q487" s="9"/>
      <c r="R487" s="9">
        <v>0</v>
      </c>
      <c r="S487" s="9"/>
      <c r="T487" s="9">
        <v>0.2</v>
      </c>
      <c r="U487" s="9"/>
      <c r="V487" s="9"/>
      <c r="W487" s="9"/>
      <c r="X487" s="9">
        <v>19</v>
      </c>
      <c r="Y487" s="9"/>
      <c r="Z487" s="9">
        <v>50</v>
      </c>
    </row>
    <row r="488" spans="1:26" x14ac:dyDescent="0.25">
      <c r="A488" s="10">
        <v>41370</v>
      </c>
      <c r="B488" s="9">
        <v>2013</v>
      </c>
      <c r="C488" s="9">
        <v>4</v>
      </c>
      <c r="D488" s="9">
        <v>6</v>
      </c>
      <c r="E488" s="9" t="s">
        <v>38</v>
      </c>
      <c r="F488" s="9">
        <v>14.1</v>
      </c>
      <c r="G488" s="9"/>
      <c r="H488" s="9">
        <v>3.8</v>
      </c>
      <c r="I488" s="9"/>
      <c r="J488" s="9">
        <v>9</v>
      </c>
      <c r="K488" s="9"/>
      <c r="L488" s="9">
        <v>9</v>
      </c>
      <c r="M488" s="9"/>
      <c r="N488" s="9">
        <v>0</v>
      </c>
      <c r="O488" s="9"/>
      <c r="P488" s="9">
        <v>15.4</v>
      </c>
      <c r="Q488" s="9"/>
      <c r="R488" s="9">
        <v>0</v>
      </c>
      <c r="S488" s="9"/>
      <c r="T488" s="9">
        <v>15.4</v>
      </c>
      <c r="U488" s="9"/>
      <c r="V488" s="9"/>
      <c r="W488" s="9"/>
      <c r="X488" s="9">
        <v>18</v>
      </c>
      <c r="Y488" s="9"/>
      <c r="Z488" s="9">
        <v>50</v>
      </c>
    </row>
    <row r="489" spans="1:26" x14ac:dyDescent="0.25">
      <c r="A489" s="10">
        <v>41371</v>
      </c>
      <c r="B489" s="9">
        <v>2013</v>
      </c>
      <c r="C489" s="9">
        <v>4</v>
      </c>
      <c r="D489" s="9">
        <v>7</v>
      </c>
      <c r="E489" s="9" t="s">
        <v>38</v>
      </c>
      <c r="F489" s="9">
        <v>7.2</v>
      </c>
      <c r="G489" s="9"/>
      <c r="H489" s="9">
        <v>3</v>
      </c>
      <c r="I489" s="9"/>
      <c r="J489" s="9">
        <v>5.0999999999999996</v>
      </c>
      <c r="K489" s="9"/>
      <c r="L489" s="9">
        <v>12.9</v>
      </c>
      <c r="M489" s="9"/>
      <c r="N489" s="9">
        <v>0</v>
      </c>
      <c r="O489" s="9"/>
      <c r="P489" s="9">
        <v>9.8000000000000007</v>
      </c>
      <c r="Q489" s="9"/>
      <c r="R489" s="9">
        <v>0</v>
      </c>
      <c r="S489" s="9"/>
      <c r="T489" s="9">
        <v>9.8000000000000007</v>
      </c>
      <c r="U489" s="9"/>
      <c r="V489" s="9"/>
      <c r="W489" s="9"/>
      <c r="X489" s="9"/>
      <c r="Y489" s="9"/>
      <c r="Z489" s="9" t="s">
        <v>67</v>
      </c>
    </row>
    <row r="490" spans="1:26" x14ac:dyDescent="0.25">
      <c r="A490" s="10">
        <v>41372</v>
      </c>
      <c r="B490" s="9">
        <v>2013</v>
      </c>
      <c r="C490" s="9">
        <v>4</v>
      </c>
      <c r="D490" s="9">
        <v>8</v>
      </c>
      <c r="E490" s="9" t="s">
        <v>38</v>
      </c>
      <c r="F490" s="9">
        <v>11.9</v>
      </c>
      <c r="G490" s="9"/>
      <c r="H490" s="9">
        <v>3.2</v>
      </c>
      <c r="I490" s="9"/>
      <c r="J490" s="9">
        <v>7.6</v>
      </c>
      <c r="K490" s="9"/>
      <c r="L490" s="9">
        <v>10.4</v>
      </c>
      <c r="M490" s="9"/>
      <c r="N490" s="9">
        <v>0</v>
      </c>
      <c r="O490" s="9"/>
      <c r="P490" s="9">
        <v>10</v>
      </c>
      <c r="Q490" s="9"/>
      <c r="R490" s="9">
        <v>0</v>
      </c>
      <c r="S490" s="9"/>
      <c r="T490" s="9">
        <v>10</v>
      </c>
      <c r="U490" s="9"/>
      <c r="V490" s="9"/>
      <c r="W490" s="9"/>
      <c r="X490" s="9"/>
      <c r="Y490" s="9"/>
      <c r="Z490" s="9" t="s">
        <v>67</v>
      </c>
    </row>
    <row r="491" spans="1:26" x14ac:dyDescent="0.25">
      <c r="A491" s="10">
        <v>41373</v>
      </c>
      <c r="B491" s="9">
        <v>2013</v>
      </c>
      <c r="C491" s="9">
        <v>4</v>
      </c>
      <c r="D491" s="9">
        <v>9</v>
      </c>
      <c r="E491" s="9" t="s">
        <v>38</v>
      </c>
      <c r="F491" s="9">
        <v>13.1</v>
      </c>
      <c r="G491" s="9"/>
      <c r="H491" s="9">
        <v>-1.5</v>
      </c>
      <c r="I491" s="9"/>
      <c r="J491" s="9">
        <v>5.8</v>
      </c>
      <c r="K491" s="9"/>
      <c r="L491" s="9">
        <v>12.2</v>
      </c>
      <c r="M491" s="9"/>
      <c r="N491" s="9">
        <v>0</v>
      </c>
      <c r="O491" s="9"/>
      <c r="P491" s="9">
        <v>0</v>
      </c>
      <c r="Q491" s="9"/>
      <c r="R491" s="9">
        <v>0</v>
      </c>
      <c r="S491" s="9"/>
      <c r="T491" s="9">
        <v>0</v>
      </c>
      <c r="U491" s="9"/>
      <c r="V491" s="9"/>
      <c r="W491" s="9"/>
      <c r="X491" s="9">
        <v>18</v>
      </c>
      <c r="Y491" s="9"/>
      <c r="Z491" s="9">
        <v>39</v>
      </c>
    </row>
    <row r="492" spans="1:26" x14ac:dyDescent="0.25">
      <c r="A492" s="10">
        <v>41374</v>
      </c>
      <c r="B492" s="9">
        <v>2013</v>
      </c>
      <c r="C492" s="9">
        <v>4</v>
      </c>
      <c r="D492" s="9">
        <v>10</v>
      </c>
      <c r="E492" s="9" t="s">
        <v>38</v>
      </c>
      <c r="F492" s="9">
        <v>13.6</v>
      </c>
      <c r="G492" s="9"/>
      <c r="H492" s="9">
        <v>5.8</v>
      </c>
      <c r="I492" s="9"/>
      <c r="J492" s="9">
        <v>9.6999999999999993</v>
      </c>
      <c r="K492" s="9"/>
      <c r="L492" s="9">
        <v>8.3000000000000007</v>
      </c>
      <c r="M492" s="9"/>
      <c r="N492" s="9">
        <v>0</v>
      </c>
      <c r="O492" s="9"/>
      <c r="P492" s="9">
        <v>2</v>
      </c>
      <c r="Q492" s="9"/>
      <c r="R492" s="9">
        <v>0</v>
      </c>
      <c r="S492" s="9"/>
      <c r="T492" s="9">
        <v>2</v>
      </c>
      <c r="U492" s="9"/>
      <c r="V492" s="9"/>
      <c r="W492" s="9"/>
      <c r="X492" s="9">
        <v>19</v>
      </c>
      <c r="Y492" s="9"/>
      <c r="Z492" s="9">
        <v>65</v>
      </c>
    </row>
    <row r="493" spans="1:26" x14ac:dyDescent="0.25">
      <c r="A493" s="10">
        <v>41375</v>
      </c>
      <c r="B493" s="9">
        <v>2013</v>
      </c>
      <c r="C493" s="9">
        <v>4</v>
      </c>
      <c r="D493" s="9">
        <v>11</v>
      </c>
      <c r="E493" s="9" t="s">
        <v>38</v>
      </c>
      <c r="F493" s="9">
        <v>12.4</v>
      </c>
      <c r="G493" s="9"/>
      <c r="H493" s="9">
        <v>2.6</v>
      </c>
      <c r="I493" s="9"/>
      <c r="J493" s="9">
        <v>7.5</v>
      </c>
      <c r="K493" s="9"/>
      <c r="L493" s="9">
        <v>10.5</v>
      </c>
      <c r="M493" s="9"/>
      <c r="N493" s="9">
        <v>0</v>
      </c>
      <c r="O493" s="9"/>
      <c r="P493" s="9">
        <v>0</v>
      </c>
      <c r="Q493" s="9"/>
      <c r="R493" s="9">
        <v>0</v>
      </c>
      <c r="S493" s="9"/>
      <c r="T493" s="9">
        <v>0</v>
      </c>
      <c r="U493" s="9"/>
      <c r="V493" s="9"/>
      <c r="W493" s="9"/>
      <c r="X493" s="9">
        <v>35</v>
      </c>
      <c r="Y493" s="9"/>
      <c r="Z493" s="9">
        <v>44</v>
      </c>
    </row>
    <row r="494" spans="1:26" x14ac:dyDescent="0.25">
      <c r="A494" s="10">
        <v>41376</v>
      </c>
      <c r="B494" s="9">
        <v>2013</v>
      </c>
      <c r="C494" s="9">
        <v>4</v>
      </c>
      <c r="D494" s="9">
        <v>12</v>
      </c>
      <c r="E494" s="9" t="s">
        <v>38</v>
      </c>
      <c r="F494" s="9">
        <v>10.199999999999999</v>
      </c>
      <c r="G494" s="9"/>
      <c r="H494" s="9">
        <v>-1.1000000000000001</v>
      </c>
      <c r="I494" s="9"/>
      <c r="J494" s="9">
        <v>4.5999999999999996</v>
      </c>
      <c r="K494" s="9"/>
      <c r="L494" s="9">
        <v>13.4</v>
      </c>
      <c r="M494" s="9"/>
      <c r="N494" s="9">
        <v>0</v>
      </c>
      <c r="O494" s="9"/>
      <c r="P494" s="9">
        <v>0.2</v>
      </c>
      <c r="Q494" s="9"/>
      <c r="R494" s="9">
        <v>0</v>
      </c>
      <c r="S494" s="9"/>
      <c r="T494" s="9">
        <v>0.2</v>
      </c>
      <c r="U494" s="9"/>
      <c r="V494" s="9"/>
      <c r="W494" s="9"/>
      <c r="X494" s="9">
        <v>19</v>
      </c>
      <c r="Y494" s="9"/>
      <c r="Z494" s="9">
        <v>50</v>
      </c>
    </row>
    <row r="495" spans="1:26" x14ac:dyDescent="0.25">
      <c r="A495" s="10">
        <v>41377</v>
      </c>
      <c r="B495" s="9">
        <v>2013</v>
      </c>
      <c r="C495" s="9">
        <v>4</v>
      </c>
      <c r="D495" s="9">
        <v>13</v>
      </c>
      <c r="E495" s="9" t="s">
        <v>38</v>
      </c>
      <c r="F495" s="9">
        <v>11.5</v>
      </c>
      <c r="G495" s="9"/>
      <c r="H495" s="9">
        <v>1.8</v>
      </c>
      <c r="I495" s="9"/>
      <c r="J495" s="9">
        <v>6.7</v>
      </c>
      <c r="K495" s="9"/>
      <c r="L495" s="9">
        <v>11.3</v>
      </c>
      <c r="M495" s="9"/>
      <c r="N495" s="9">
        <v>0</v>
      </c>
      <c r="O495" s="9"/>
      <c r="P495" s="9">
        <v>0</v>
      </c>
      <c r="Q495" s="9"/>
      <c r="R495" s="9">
        <v>0</v>
      </c>
      <c r="S495" s="9"/>
      <c r="T495" s="9">
        <v>0</v>
      </c>
      <c r="U495" s="9"/>
      <c r="V495" s="9"/>
      <c r="W495" s="9"/>
      <c r="X495" s="9">
        <v>36</v>
      </c>
      <c r="Y495" s="9"/>
      <c r="Z495" s="9">
        <v>43</v>
      </c>
    </row>
    <row r="496" spans="1:26" x14ac:dyDescent="0.25">
      <c r="A496" s="10">
        <v>41378</v>
      </c>
      <c r="B496" s="9">
        <v>2013</v>
      </c>
      <c r="C496" s="9">
        <v>4</v>
      </c>
      <c r="D496" s="9">
        <v>14</v>
      </c>
      <c r="E496" s="9" t="s">
        <v>38</v>
      </c>
      <c r="F496" s="9">
        <v>9</v>
      </c>
      <c r="G496" s="9"/>
      <c r="H496" s="9">
        <v>-0.6</v>
      </c>
      <c r="I496" s="9"/>
      <c r="J496" s="9">
        <v>4.2</v>
      </c>
      <c r="K496" s="9"/>
      <c r="L496" s="9">
        <v>13.8</v>
      </c>
      <c r="M496" s="9"/>
      <c r="N496" s="9">
        <v>0</v>
      </c>
      <c r="O496" s="9"/>
      <c r="P496" s="9">
        <v>2.8</v>
      </c>
      <c r="Q496" s="9"/>
      <c r="R496" s="9">
        <v>0</v>
      </c>
      <c r="S496" s="9"/>
      <c r="T496" s="9">
        <v>2.8</v>
      </c>
      <c r="U496" s="9"/>
      <c r="V496" s="9"/>
      <c r="W496" s="9"/>
      <c r="X496" s="9">
        <v>3</v>
      </c>
      <c r="Y496" s="9"/>
      <c r="Z496" s="9">
        <v>33</v>
      </c>
    </row>
    <row r="497" spans="1:26" x14ac:dyDescent="0.25">
      <c r="A497" s="10">
        <v>41379</v>
      </c>
      <c r="B497" s="9">
        <v>2013</v>
      </c>
      <c r="C497" s="9">
        <v>4</v>
      </c>
      <c r="D497" s="9">
        <v>15</v>
      </c>
      <c r="E497" s="9" t="s">
        <v>38</v>
      </c>
      <c r="F497" s="9">
        <v>8.3000000000000007</v>
      </c>
      <c r="G497" s="9"/>
      <c r="H497" s="9">
        <v>1</v>
      </c>
      <c r="I497" s="9"/>
      <c r="J497" s="9">
        <v>4.7</v>
      </c>
      <c r="K497" s="9"/>
      <c r="L497" s="9">
        <v>13.3</v>
      </c>
      <c r="M497" s="9"/>
      <c r="N497" s="9">
        <v>0</v>
      </c>
      <c r="O497" s="9"/>
      <c r="P497" s="9">
        <v>4.2</v>
      </c>
      <c r="Q497" s="9"/>
      <c r="R497" s="9">
        <v>0</v>
      </c>
      <c r="S497" s="9"/>
      <c r="T497" s="9">
        <v>4.2</v>
      </c>
      <c r="U497" s="9"/>
      <c r="V497" s="9"/>
      <c r="W497" s="9"/>
      <c r="X497" s="9"/>
      <c r="Y497" s="9"/>
      <c r="Z497" s="9" t="s">
        <v>67</v>
      </c>
    </row>
    <row r="498" spans="1:26" x14ac:dyDescent="0.25">
      <c r="A498" s="10">
        <v>41380</v>
      </c>
      <c r="B498" s="9">
        <v>2013</v>
      </c>
      <c r="C498" s="9">
        <v>4</v>
      </c>
      <c r="D498" s="9">
        <v>16</v>
      </c>
      <c r="E498" s="9" t="s">
        <v>38</v>
      </c>
      <c r="F498" s="9">
        <v>13.6</v>
      </c>
      <c r="G498" s="9"/>
      <c r="H498" s="9">
        <v>-0.7</v>
      </c>
      <c r="I498" s="9"/>
      <c r="J498" s="9">
        <v>6.5</v>
      </c>
      <c r="K498" s="9"/>
      <c r="L498" s="9">
        <v>11.5</v>
      </c>
      <c r="M498" s="9"/>
      <c r="N498" s="9">
        <v>0</v>
      </c>
      <c r="O498" s="9"/>
      <c r="P498" s="9">
        <v>0</v>
      </c>
      <c r="Q498" s="9" t="s">
        <v>28</v>
      </c>
      <c r="R498" s="9">
        <v>0</v>
      </c>
      <c r="S498" s="9"/>
      <c r="T498" s="9">
        <v>0</v>
      </c>
      <c r="U498" s="9" t="s">
        <v>28</v>
      </c>
      <c r="V498" s="9"/>
      <c r="W498" s="9"/>
      <c r="X498" s="9">
        <v>18</v>
      </c>
      <c r="Y498" s="9"/>
      <c r="Z498" s="9">
        <v>54</v>
      </c>
    </row>
    <row r="499" spans="1:26" x14ac:dyDescent="0.25">
      <c r="A499" s="10">
        <v>41381</v>
      </c>
      <c r="B499" s="9">
        <v>2013</v>
      </c>
      <c r="C499" s="9">
        <v>4</v>
      </c>
      <c r="D499" s="9">
        <v>17</v>
      </c>
      <c r="E499" s="9" t="s">
        <v>38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5">
      <c r="A500" s="10">
        <v>41382</v>
      </c>
      <c r="B500" s="9">
        <v>2013</v>
      </c>
      <c r="C500" s="9">
        <v>4</v>
      </c>
      <c r="D500" s="9">
        <v>18</v>
      </c>
      <c r="E500" s="9" t="s">
        <v>38</v>
      </c>
      <c r="F500" s="9">
        <v>15.6</v>
      </c>
      <c r="G500" s="9"/>
      <c r="H500" s="9">
        <v>0</v>
      </c>
      <c r="I500" s="9"/>
      <c r="J500" s="9">
        <v>7.8</v>
      </c>
      <c r="K500" s="9"/>
      <c r="L500" s="9">
        <v>10.199999999999999</v>
      </c>
      <c r="M500" s="9"/>
      <c r="N500" s="9">
        <v>0</v>
      </c>
      <c r="O500" s="9"/>
      <c r="P500" s="9">
        <v>1.6</v>
      </c>
      <c r="Q500" s="9"/>
      <c r="R500" s="9">
        <v>0</v>
      </c>
      <c r="S500" s="9"/>
      <c r="T500" s="9">
        <v>1.6</v>
      </c>
      <c r="U500" s="9"/>
      <c r="V500" s="9"/>
      <c r="W500" s="9"/>
      <c r="X500" s="9">
        <v>18</v>
      </c>
      <c r="Y500" s="9"/>
      <c r="Z500" s="9">
        <v>33</v>
      </c>
    </row>
    <row r="501" spans="1:26" x14ac:dyDescent="0.25">
      <c r="A501" s="10">
        <v>41383</v>
      </c>
      <c r="B501" s="9">
        <v>2013</v>
      </c>
      <c r="C501" s="9">
        <v>4</v>
      </c>
      <c r="D501" s="9">
        <v>19</v>
      </c>
      <c r="E501" s="9" t="s">
        <v>38</v>
      </c>
      <c r="F501" s="9">
        <v>18.5</v>
      </c>
      <c r="G501" s="9"/>
      <c r="H501" s="9">
        <v>7.6</v>
      </c>
      <c r="I501" s="9"/>
      <c r="J501" s="9">
        <v>13.1</v>
      </c>
      <c r="K501" s="9"/>
      <c r="L501" s="9">
        <v>4.9000000000000004</v>
      </c>
      <c r="M501" s="9"/>
      <c r="N501" s="9">
        <v>0</v>
      </c>
      <c r="O501" s="9"/>
      <c r="P501" s="9">
        <v>0</v>
      </c>
      <c r="Q501" s="9"/>
      <c r="R501" s="9">
        <v>0</v>
      </c>
      <c r="S501" s="9"/>
      <c r="T501" s="9">
        <v>0</v>
      </c>
      <c r="U501" s="9"/>
      <c r="V501" s="9"/>
      <c r="W501" s="9"/>
      <c r="X501" s="9">
        <v>30</v>
      </c>
      <c r="Y501" s="9"/>
      <c r="Z501" s="9">
        <v>35</v>
      </c>
    </row>
    <row r="502" spans="1:26" x14ac:dyDescent="0.25">
      <c r="A502" s="10">
        <v>41384</v>
      </c>
      <c r="B502" s="9">
        <v>2013</v>
      </c>
      <c r="C502" s="9">
        <v>4</v>
      </c>
      <c r="D502" s="9">
        <v>20</v>
      </c>
      <c r="E502" s="9" t="s">
        <v>38</v>
      </c>
      <c r="F502" s="9">
        <v>14</v>
      </c>
      <c r="G502" s="9"/>
      <c r="H502" s="9">
        <v>5.6</v>
      </c>
      <c r="I502" s="9"/>
      <c r="J502" s="9">
        <v>9.8000000000000007</v>
      </c>
      <c r="K502" s="9"/>
      <c r="L502" s="9">
        <v>8.1999999999999993</v>
      </c>
      <c r="M502" s="9"/>
      <c r="N502" s="9">
        <v>0</v>
      </c>
      <c r="O502" s="9"/>
      <c r="P502" s="9">
        <v>0</v>
      </c>
      <c r="Q502" s="9"/>
      <c r="R502" s="9">
        <v>0</v>
      </c>
      <c r="S502" s="9"/>
      <c r="T502" s="9">
        <v>0</v>
      </c>
      <c r="U502" s="9"/>
      <c r="V502" s="9"/>
      <c r="W502" s="9"/>
      <c r="X502" s="9">
        <v>3</v>
      </c>
      <c r="Y502" s="9"/>
      <c r="Z502" s="9">
        <v>46</v>
      </c>
    </row>
    <row r="503" spans="1:26" x14ac:dyDescent="0.25">
      <c r="A503" s="10">
        <v>41385</v>
      </c>
      <c r="B503" s="9">
        <v>2013</v>
      </c>
      <c r="C503" s="9">
        <v>4</v>
      </c>
      <c r="D503" s="9">
        <v>21</v>
      </c>
      <c r="E503" s="9" t="s">
        <v>38</v>
      </c>
      <c r="F503" s="9">
        <v>12.2</v>
      </c>
      <c r="G503" s="9"/>
      <c r="H503" s="9">
        <v>2.4</v>
      </c>
      <c r="I503" s="9"/>
      <c r="J503" s="9">
        <v>7.3</v>
      </c>
      <c r="K503" s="9"/>
      <c r="L503" s="9">
        <v>10.7</v>
      </c>
      <c r="M503" s="9"/>
      <c r="N503" s="9">
        <v>0</v>
      </c>
      <c r="O503" s="9"/>
      <c r="P503" s="9">
        <v>0.4</v>
      </c>
      <c r="Q503" s="9"/>
      <c r="R503" s="9">
        <v>0</v>
      </c>
      <c r="S503" s="9"/>
      <c r="T503" s="9">
        <v>0.4</v>
      </c>
      <c r="U503" s="9"/>
      <c r="V503" s="9"/>
      <c r="W503" s="9"/>
      <c r="X503" s="9">
        <v>36</v>
      </c>
      <c r="Y503" s="9"/>
      <c r="Z503" s="9">
        <v>39</v>
      </c>
    </row>
    <row r="504" spans="1:26" x14ac:dyDescent="0.25">
      <c r="A504" s="10">
        <v>41386</v>
      </c>
      <c r="B504" s="9">
        <v>2013</v>
      </c>
      <c r="C504" s="9">
        <v>4</v>
      </c>
      <c r="D504" s="9">
        <v>22</v>
      </c>
      <c r="E504" s="9" t="s">
        <v>38</v>
      </c>
      <c r="F504" s="9">
        <v>15.4</v>
      </c>
      <c r="G504" s="9"/>
      <c r="H504" s="9">
        <v>-4.4000000000000004</v>
      </c>
      <c r="I504" s="9"/>
      <c r="J504" s="9">
        <v>5.5</v>
      </c>
      <c r="K504" s="9"/>
      <c r="L504" s="9">
        <v>12.5</v>
      </c>
      <c r="M504" s="9"/>
      <c r="N504" s="9">
        <v>0</v>
      </c>
      <c r="O504" s="9"/>
      <c r="P504" s="9">
        <v>0</v>
      </c>
      <c r="Q504" s="9"/>
      <c r="R504" s="9">
        <v>0</v>
      </c>
      <c r="S504" s="9"/>
      <c r="T504" s="9">
        <v>0</v>
      </c>
      <c r="U504" s="9"/>
      <c r="V504" s="9"/>
      <c r="W504" s="9"/>
      <c r="X504" s="9"/>
      <c r="Y504" s="9"/>
      <c r="Z504" s="9" t="s">
        <v>67</v>
      </c>
    </row>
    <row r="505" spans="1:26" x14ac:dyDescent="0.25">
      <c r="A505" s="10">
        <v>41387</v>
      </c>
      <c r="B505" s="9">
        <v>2013</v>
      </c>
      <c r="C505" s="9">
        <v>4</v>
      </c>
      <c r="D505" s="9">
        <v>23</v>
      </c>
      <c r="E505" s="9" t="s">
        <v>38</v>
      </c>
      <c r="F505" s="9">
        <v>15.8</v>
      </c>
      <c r="G505" s="9"/>
      <c r="H505" s="9">
        <v>0.3</v>
      </c>
      <c r="I505" s="9"/>
      <c r="J505" s="9">
        <v>8.1</v>
      </c>
      <c r="K505" s="9"/>
      <c r="L505" s="9">
        <v>9.9</v>
      </c>
      <c r="M505" s="9"/>
      <c r="N505" s="9">
        <v>0</v>
      </c>
      <c r="O505" s="9"/>
      <c r="P505" s="9">
        <v>0</v>
      </c>
      <c r="Q505" s="9"/>
      <c r="R505" s="9">
        <v>0</v>
      </c>
      <c r="S505" s="9"/>
      <c r="T505" s="9">
        <v>0</v>
      </c>
      <c r="U505" s="9"/>
      <c r="V505" s="9"/>
      <c r="W505" s="9"/>
      <c r="X505" s="9">
        <v>36</v>
      </c>
      <c r="Y505" s="9"/>
      <c r="Z505" s="9">
        <v>33</v>
      </c>
    </row>
    <row r="506" spans="1:26" x14ac:dyDescent="0.25">
      <c r="A506" s="10">
        <v>41388</v>
      </c>
      <c r="B506" s="9">
        <v>2013</v>
      </c>
      <c r="C506" s="9">
        <v>4</v>
      </c>
      <c r="D506" s="9">
        <v>24</v>
      </c>
      <c r="E506" s="9" t="s">
        <v>38</v>
      </c>
      <c r="F506" s="9">
        <v>19.100000000000001</v>
      </c>
      <c r="G506" s="9"/>
      <c r="H506" s="9">
        <v>-1.4</v>
      </c>
      <c r="I506" s="9"/>
      <c r="J506" s="9">
        <v>8.9</v>
      </c>
      <c r="K506" s="9"/>
      <c r="L506" s="9">
        <v>9.1</v>
      </c>
      <c r="M506" s="9"/>
      <c r="N506" s="9">
        <v>0</v>
      </c>
      <c r="O506" s="9"/>
      <c r="P506" s="9">
        <v>0</v>
      </c>
      <c r="Q506" s="9"/>
      <c r="R506" s="9">
        <v>0</v>
      </c>
      <c r="S506" s="9"/>
      <c r="T506" s="9">
        <v>0</v>
      </c>
      <c r="U506" s="9"/>
      <c r="V506" s="9"/>
      <c r="W506" s="9"/>
      <c r="X506" s="9"/>
      <c r="Y506" s="9"/>
      <c r="Z506" s="9" t="s">
        <v>67</v>
      </c>
    </row>
    <row r="507" spans="1:26" x14ac:dyDescent="0.25">
      <c r="A507" s="10">
        <v>41389</v>
      </c>
      <c r="B507" s="9">
        <v>2013</v>
      </c>
      <c r="C507" s="9">
        <v>4</v>
      </c>
      <c r="D507" s="9">
        <v>25</v>
      </c>
      <c r="E507" s="9" t="s">
        <v>38</v>
      </c>
      <c r="F507" s="9">
        <v>23</v>
      </c>
      <c r="G507" s="9"/>
      <c r="H507" s="9">
        <v>1.1000000000000001</v>
      </c>
      <c r="I507" s="9"/>
      <c r="J507" s="9">
        <v>12.1</v>
      </c>
      <c r="K507" s="9"/>
      <c r="L507" s="9">
        <v>5.9</v>
      </c>
      <c r="M507" s="9"/>
      <c r="N507" s="9">
        <v>0</v>
      </c>
      <c r="O507" s="9"/>
      <c r="P507" s="9">
        <v>0</v>
      </c>
      <c r="Q507" s="9"/>
      <c r="R507" s="9">
        <v>0</v>
      </c>
      <c r="S507" s="9"/>
      <c r="T507" s="9">
        <v>0</v>
      </c>
      <c r="U507" s="9"/>
      <c r="V507" s="9"/>
      <c r="W507" s="9"/>
      <c r="X507" s="9">
        <v>33</v>
      </c>
      <c r="Y507" s="9"/>
      <c r="Z507" s="9">
        <v>39</v>
      </c>
    </row>
    <row r="508" spans="1:26" x14ac:dyDescent="0.25">
      <c r="A508" s="10">
        <v>41390</v>
      </c>
      <c r="B508" s="9">
        <v>2013</v>
      </c>
      <c r="C508" s="9">
        <v>4</v>
      </c>
      <c r="D508" s="9">
        <v>26</v>
      </c>
      <c r="E508" s="9" t="s">
        <v>38</v>
      </c>
      <c r="F508" s="9">
        <v>23.9</v>
      </c>
      <c r="G508" s="9"/>
      <c r="H508" s="9">
        <v>5.9</v>
      </c>
      <c r="I508" s="9"/>
      <c r="J508" s="9">
        <v>14.9</v>
      </c>
      <c r="K508" s="9"/>
      <c r="L508" s="9">
        <v>3.1</v>
      </c>
      <c r="M508" s="9"/>
      <c r="N508" s="9">
        <v>0</v>
      </c>
      <c r="O508" s="9"/>
      <c r="P508" s="9">
        <v>0</v>
      </c>
      <c r="Q508" s="9"/>
      <c r="R508" s="9">
        <v>0</v>
      </c>
      <c r="S508" s="9"/>
      <c r="T508" s="9">
        <v>0</v>
      </c>
      <c r="U508" s="9"/>
      <c r="V508" s="9"/>
      <c r="W508" s="9"/>
      <c r="X508" s="9">
        <v>22</v>
      </c>
      <c r="Y508" s="9"/>
      <c r="Z508" s="9">
        <v>48</v>
      </c>
    </row>
    <row r="509" spans="1:26" x14ac:dyDescent="0.25">
      <c r="A509" s="10">
        <v>41391</v>
      </c>
      <c r="B509" s="9">
        <v>2013</v>
      </c>
      <c r="C509" s="9">
        <v>4</v>
      </c>
      <c r="D509" s="9">
        <v>27</v>
      </c>
      <c r="E509" s="9" t="s">
        <v>38</v>
      </c>
      <c r="F509" s="9">
        <v>19.5</v>
      </c>
      <c r="G509" s="9"/>
      <c r="H509" s="9">
        <v>6.4</v>
      </c>
      <c r="I509" s="9"/>
      <c r="J509" s="9">
        <v>13</v>
      </c>
      <c r="K509" s="9"/>
      <c r="L509" s="9">
        <v>5</v>
      </c>
      <c r="M509" s="9"/>
      <c r="N509" s="9">
        <v>0</v>
      </c>
      <c r="O509" s="9"/>
      <c r="P509" s="9">
        <v>0</v>
      </c>
      <c r="Q509" s="9"/>
      <c r="R509" s="9">
        <v>0</v>
      </c>
      <c r="S509" s="9"/>
      <c r="T509" s="9">
        <v>0</v>
      </c>
      <c r="U509" s="9"/>
      <c r="V509" s="9"/>
      <c r="W509" s="9"/>
      <c r="X509" s="9">
        <v>23</v>
      </c>
      <c r="Y509" s="9"/>
      <c r="Z509" s="9">
        <v>59</v>
      </c>
    </row>
    <row r="510" spans="1:26" x14ac:dyDescent="0.25">
      <c r="A510" s="10">
        <v>41392</v>
      </c>
      <c r="B510" s="9">
        <v>2013</v>
      </c>
      <c r="C510" s="9">
        <v>4</v>
      </c>
      <c r="D510" s="9">
        <v>28</v>
      </c>
      <c r="E510" s="9" t="s">
        <v>38</v>
      </c>
      <c r="F510" s="9">
        <v>18.3</v>
      </c>
      <c r="G510" s="9"/>
      <c r="H510" s="9">
        <v>1</v>
      </c>
      <c r="I510" s="9"/>
      <c r="J510" s="9">
        <v>9.6999999999999993</v>
      </c>
      <c r="K510" s="9"/>
      <c r="L510" s="9">
        <v>8.3000000000000007</v>
      </c>
      <c r="M510" s="9"/>
      <c r="N510" s="9">
        <v>0</v>
      </c>
      <c r="O510" s="9"/>
      <c r="P510" s="9">
        <v>0</v>
      </c>
      <c r="Q510" s="9"/>
      <c r="R510" s="9">
        <v>0</v>
      </c>
      <c r="S510" s="9"/>
      <c r="T510" s="9">
        <v>0</v>
      </c>
      <c r="U510" s="9"/>
      <c r="V510" s="9"/>
      <c r="W510" s="9"/>
      <c r="X510" s="9">
        <v>27</v>
      </c>
      <c r="Y510" s="9"/>
      <c r="Z510" s="9">
        <v>56</v>
      </c>
    </row>
    <row r="511" spans="1:26" x14ac:dyDescent="0.25">
      <c r="A511" s="10">
        <v>41393</v>
      </c>
      <c r="B511" s="9">
        <v>2013</v>
      </c>
      <c r="C511" s="9">
        <v>4</v>
      </c>
      <c r="D511" s="9">
        <v>29</v>
      </c>
      <c r="E511" s="9" t="s">
        <v>38</v>
      </c>
      <c r="F511" s="9">
        <v>10.7</v>
      </c>
      <c r="G511" s="9"/>
      <c r="H511" s="9">
        <v>2.7</v>
      </c>
      <c r="I511" s="9"/>
      <c r="J511" s="9">
        <v>6.7</v>
      </c>
      <c r="K511" s="9"/>
      <c r="L511" s="9">
        <v>11.3</v>
      </c>
      <c r="M511" s="9"/>
      <c r="N511" s="9">
        <v>0</v>
      </c>
      <c r="O511" s="9"/>
      <c r="P511" s="9">
        <v>0.2</v>
      </c>
      <c r="Q511" s="9"/>
      <c r="R511" s="9">
        <v>0</v>
      </c>
      <c r="S511" s="9"/>
      <c r="T511" s="9">
        <v>0.2</v>
      </c>
      <c r="U511" s="9"/>
      <c r="V511" s="9"/>
      <c r="W511" s="9"/>
      <c r="X511" s="9">
        <v>35</v>
      </c>
      <c r="Y511" s="9"/>
      <c r="Z511" s="9">
        <v>72</v>
      </c>
    </row>
    <row r="512" spans="1:26" x14ac:dyDescent="0.25">
      <c r="A512" s="10">
        <v>41394</v>
      </c>
      <c r="B512" s="9">
        <v>2013</v>
      </c>
      <c r="C512" s="9">
        <v>4</v>
      </c>
      <c r="D512" s="9">
        <v>30</v>
      </c>
      <c r="E512" s="9" t="s">
        <v>38</v>
      </c>
      <c r="F512" s="9">
        <v>12.3</v>
      </c>
      <c r="G512" s="9"/>
      <c r="H512" s="9">
        <v>-0.2</v>
      </c>
      <c r="I512" s="9"/>
      <c r="J512" s="9">
        <v>6.1</v>
      </c>
      <c r="K512" s="9"/>
      <c r="L512" s="9">
        <v>11.9</v>
      </c>
      <c r="M512" s="9"/>
      <c r="N512" s="9">
        <v>0</v>
      </c>
      <c r="O512" s="9"/>
      <c r="P512" s="9">
        <v>1.4</v>
      </c>
      <c r="Q512" s="9"/>
      <c r="R512" s="9">
        <v>0</v>
      </c>
      <c r="S512" s="9" t="s">
        <v>28</v>
      </c>
      <c r="T512" s="9">
        <v>1.4</v>
      </c>
      <c r="U512" s="9"/>
      <c r="V512" s="9"/>
      <c r="W512" s="9"/>
      <c r="X512" s="9">
        <v>33</v>
      </c>
      <c r="Y512" s="9"/>
      <c r="Z512" s="9">
        <v>50</v>
      </c>
    </row>
    <row r="513" spans="1:26" x14ac:dyDescent="0.25">
      <c r="A513" s="10">
        <v>41395</v>
      </c>
      <c r="B513" s="9">
        <v>2013</v>
      </c>
      <c r="C513" s="9">
        <v>5</v>
      </c>
      <c r="D513" s="9">
        <v>1</v>
      </c>
      <c r="E513" s="9" t="s">
        <v>38</v>
      </c>
      <c r="F513" s="9">
        <v>17.5</v>
      </c>
      <c r="G513" s="9"/>
      <c r="H513" s="9">
        <v>-4.2</v>
      </c>
      <c r="I513" s="9"/>
      <c r="J513" s="9">
        <v>6.7</v>
      </c>
      <c r="K513" s="9"/>
      <c r="L513" s="9">
        <v>11.3</v>
      </c>
      <c r="M513" s="9"/>
      <c r="N513" s="9">
        <v>0</v>
      </c>
      <c r="O513" s="9"/>
      <c r="P513" s="9">
        <v>0</v>
      </c>
      <c r="Q513" s="9"/>
      <c r="R513" s="9">
        <v>0</v>
      </c>
      <c r="S513" s="9"/>
      <c r="T513" s="9">
        <v>0</v>
      </c>
      <c r="U513" s="9"/>
      <c r="V513" s="9"/>
      <c r="W513" s="9"/>
      <c r="X513" s="9">
        <v>30</v>
      </c>
      <c r="Y513" s="9"/>
      <c r="Z513" s="9">
        <v>37</v>
      </c>
    </row>
    <row r="514" spans="1:26" x14ac:dyDescent="0.25">
      <c r="A514" s="10">
        <v>41396</v>
      </c>
      <c r="B514" s="9">
        <v>2013</v>
      </c>
      <c r="C514" s="9">
        <v>5</v>
      </c>
      <c r="D514" s="9">
        <v>2</v>
      </c>
      <c r="E514" s="9" t="s">
        <v>38</v>
      </c>
      <c r="F514" s="9">
        <v>19.8</v>
      </c>
      <c r="G514" s="9"/>
      <c r="H514" s="9">
        <v>7.2</v>
      </c>
      <c r="I514" s="9"/>
      <c r="J514" s="9">
        <v>13.5</v>
      </c>
      <c r="K514" s="9"/>
      <c r="L514" s="9">
        <v>4.5</v>
      </c>
      <c r="M514" s="9"/>
      <c r="N514" s="9">
        <v>0</v>
      </c>
      <c r="O514" s="9"/>
      <c r="P514" s="9">
        <v>1.2</v>
      </c>
      <c r="Q514" s="9"/>
      <c r="R514" s="9">
        <v>0</v>
      </c>
      <c r="S514" s="9"/>
      <c r="T514" s="9">
        <v>1.2</v>
      </c>
      <c r="U514" s="9"/>
      <c r="V514" s="9"/>
      <c r="W514" s="9"/>
      <c r="X514" s="9">
        <v>36</v>
      </c>
      <c r="Y514" s="9"/>
      <c r="Z514" s="9">
        <v>48</v>
      </c>
    </row>
    <row r="515" spans="1:26" x14ac:dyDescent="0.25">
      <c r="A515" s="10">
        <v>41397</v>
      </c>
      <c r="B515" s="9">
        <v>2013</v>
      </c>
      <c r="C515" s="9">
        <v>5</v>
      </c>
      <c r="D515" s="9">
        <v>3</v>
      </c>
      <c r="E515" s="9" t="s">
        <v>38</v>
      </c>
      <c r="F515" s="9">
        <v>21.5</v>
      </c>
      <c r="G515" s="9"/>
      <c r="H515" s="9">
        <v>5.5</v>
      </c>
      <c r="I515" s="9"/>
      <c r="J515" s="9">
        <v>13.5</v>
      </c>
      <c r="K515" s="9"/>
      <c r="L515" s="9">
        <v>4.5</v>
      </c>
      <c r="M515" s="9"/>
      <c r="N515" s="9">
        <v>0</v>
      </c>
      <c r="O515" s="9"/>
      <c r="P515" s="9">
        <v>0</v>
      </c>
      <c r="Q515" s="9"/>
      <c r="R515" s="9">
        <v>0</v>
      </c>
      <c r="S515" s="9"/>
      <c r="T515" s="9">
        <v>0</v>
      </c>
      <c r="U515" s="9"/>
      <c r="V515" s="9"/>
      <c r="W515" s="9"/>
      <c r="X515" s="9">
        <v>1</v>
      </c>
      <c r="Y515" s="9"/>
      <c r="Z515" s="9">
        <v>41</v>
      </c>
    </row>
    <row r="516" spans="1:26" x14ac:dyDescent="0.25">
      <c r="A516" s="10">
        <v>41398</v>
      </c>
      <c r="B516" s="9">
        <v>2013</v>
      </c>
      <c r="C516" s="9">
        <v>5</v>
      </c>
      <c r="D516" s="9">
        <v>4</v>
      </c>
      <c r="E516" s="9" t="s">
        <v>38</v>
      </c>
      <c r="F516" s="9">
        <v>22.5</v>
      </c>
      <c r="G516" s="9"/>
      <c r="H516" s="9">
        <v>4.9000000000000004</v>
      </c>
      <c r="I516" s="9"/>
      <c r="J516" s="9">
        <v>13.7</v>
      </c>
      <c r="K516" s="9"/>
      <c r="L516" s="9">
        <v>4.3</v>
      </c>
      <c r="M516" s="9"/>
      <c r="N516" s="9">
        <v>0</v>
      </c>
      <c r="O516" s="9"/>
      <c r="P516" s="9">
        <v>0</v>
      </c>
      <c r="Q516" s="9"/>
      <c r="R516" s="9">
        <v>0</v>
      </c>
      <c r="S516" s="9"/>
      <c r="T516" s="9">
        <v>0</v>
      </c>
      <c r="U516" s="9"/>
      <c r="V516" s="9"/>
      <c r="W516" s="9"/>
      <c r="X516" s="9"/>
      <c r="Y516" s="9"/>
      <c r="Z516" s="9" t="s">
        <v>67</v>
      </c>
    </row>
    <row r="517" spans="1:26" x14ac:dyDescent="0.25">
      <c r="A517" s="10">
        <v>41399</v>
      </c>
      <c r="B517" s="9">
        <v>2013</v>
      </c>
      <c r="C517" s="9">
        <v>5</v>
      </c>
      <c r="D517" s="9">
        <v>5</v>
      </c>
      <c r="E517" s="9" t="s">
        <v>38</v>
      </c>
      <c r="F517" s="9">
        <v>24.6</v>
      </c>
      <c r="G517" s="9"/>
      <c r="H517" s="9">
        <v>6</v>
      </c>
      <c r="I517" s="9"/>
      <c r="J517" s="9">
        <v>15.3</v>
      </c>
      <c r="K517" s="9"/>
      <c r="L517" s="9">
        <v>2.7</v>
      </c>
      <c r="M517" s="9"/>
      <c r="N517" s="9">
        <v>0</v>
      </c>
      <c r="O517" s="9"/>
      <c r="P517" s="9">
        <v>0</v>
      </c>
      <c r="Q517" s="9"/>
      <c r="R517" s="9">
        <v>0</v>
      </c>
      <c r="S517" s="9"/>
      <c r="T517" s="9">
        <v>0</v>
      </c>
      <c r="U517" s="9"/>
      <c r="V517" s="9"/>
      <c r="W517" s="9"/>
      <c r="X517" s="9">
        <v>33</v>
      </c>
      <c r="Y517" s="9"/>
      <c r="Z517" s="9">
        <v>69</v>
      </c>
    </row>
    <row r="518" spans="1:26" x14ac:dyDescent="0.25">
      <c r="A518" s="10">
        <v>41400</v>
      </c>
      <c r="B518" s="9">
        <v>2013</v>
      </c>
      <c r="C518" s="9">
        <v>5</v>
      </c>
      <c r="D518" s="9">
        <v>6</v>
      </c>
      <c r="E518" s="9" t="s">
        <v>38</v>
      </c>
      <c r="F518" s="9">
        <v>26.5</v>
      </c>
      <c r="G518" s="9"/>
      <c r="H518" s="9">
        <v>4.3</v>
      </c>
      <c r="I518" s="9"/>
      <c r="J518" s="9">
        <v>15.4</v>
      </c>
      <c r="K518" s="9"/>
      <c r="L518" s="9">
        <v>2.6</v>
      </c>
      <c r="M518" s="9"/>
      <c r="N518" s="9">
        <v>0</v>
      </c>
      <c r="O518" s="9"/>
      <c r="P518" s="9">
        <v>0</v>
      </c>
      <c r="Q518" s="9"/>
      <c r="R518" s="9">
        <v>0</v>
      </c>
      <c r="S518" s="9"/>
      <c r="T518" s="9">
        <v>0</v>
      </c>
      <c r="U518" s="9"/>
      <c r="V518" s="9"/>
      <c r="W518" s="9"/>
      <c r="X518" s="9"/>
      <c r="Y518" s="9"/>
      <c r="Z518" s="9" t="s">
        <v>67</v>
      </c>
    </row>
    <row r="519" spans="1:26" x14ac:dyDescent="0.25">
      <c r="A519" s="10">
        <v>41401</v>
      </c>
      <c r="B519" s="9">
        <v>2013</v>
      </c>
      <c r="C519" s="9">
        <v>5</v>
      </c>
      <c r="D519" s="9">
        <v>7</v>
      </c>
      <c r="E519" s="9" t="s">
        <v>38</v>
      </c>
      <c r="F519" s="9">
        <v>26.9</v>
      </c>
      <c r="G519" s="9"/>
      <c r="H519" s="9">
        <v>6.3</v>
      </c>
      <c r="I519" s="9"/>
      <c r="J519" s="9">
        <v>16.600000000000001</v>
      </c>
      <c r="K519" s="9"/>
      <c r="L519" s="9">
        <v>1.4</v>
      </c>
      <c r="M519" s="9"/>
      <c r="N519" s="9">
        <v>0</v>
      </c>
      <c r="O519" s="9"/>
      <c r="P519" s="9">
        <v>0</v>
      </c>
      <c r="Q519" s="9"/>
      <c r="R519" s="9">
        <v>0</v>
      </c>
      <c r="S519" s="9"/>
      <c r="T519" s="9">
        <v>0</v>
      </c>
      <c r="U519" s="9"/>
      <c r="V519" s="9"/>
      <c r="W519" s="9"/>
      <c r="X519" s="9">
        <v>34</v>
      </c>
      <c r="Y519" s="9"/>
      <c r="Z519" s="9">
        <v>32</v>
      </c>
    </row>
    <row r="520" spans="1:26" x14ac:dyDescent="0.25">
      <c r="A520" s="10">
        <v>41402</v>
      </c>
      <c r="B520" s="9">
        <v>2013</v>
      </c>
      <c r="C520" s="9">
        <v>5</v>
      </c>
      <c r="D520" s="9">
        <v>8</v>
      </c>
      <c r="E520" s="9" t="s">
        <v>38</v>
      </c>
      <c r="F520" s="9">
        <v>28.5</v>
      </c>
      <c r="G520" s="9"/>
      <c r="H520" s="9">
        <v>9.8000000000000007</v>
      </c>
      <c r="I520" s="9"/>
      <c r="J520" s="9">
        <v>19.2</v>
      </c>
      <c r="K520" s="9"/>
      <c r="L520" s="9">
        <v>0</v>
      </c>
      <c r="M520" s="9"/>
      <c r="N520" s="9">
        <v>1.2</v>
      </c>
      <c r="O520" s="9"/>
      <c r="P520" s="9">
        <v>0</v>
      </c>
      <c r="Q520" s="9"/>
      <c r="R520" s="9">
        <v>0</v>
      </c>
      <c r="S520" s="9"/>
      <c r="T520" s="9">
        <v>0</v>
      </c>
      <c r="U520" s="9"/>
      <c r="V520" s="9"/>
      <c r="W520" s="9"/>
      <c r="X520" s="9"/>
      <c r="Y520" s="9"/>
      <c r="Z520" s="9" t="s">
        <v>67</v>
      </c>
    </row>
    <row r="521" spans="1:26" x14ac:dyDescent="0.25">
      <c r="A521" s="10">
        <v>41403</v>
      </c>
      <c r="B521" s="9">
        <v>2013</v>
      </c>
      <c r="C521" s="9">
        <v>5</v>
      </c>
      <c r="D521" s="9">
        <v>9</v>
      </c>
      <c r="E521" s="9" t="s">
        <v>38</v>
      </c>
      <c r="F521" s="9">
        <v>28</v>
      </c>
      <c r="G521" s="9"/>
      <c r="H521" s="9">
        <v>6.3</v>
      </c>
      <c r="I521" s="9"/>
      <c r="J521" s="9">
        <v>17.2</v>
      </c>
      <c r="K521" s="9"/>
      <c r="L521" s="9">
        <v>0.8</v>
      </c>
      <c r="M521" s="9"/>
      <c r="N521" s="9">
        <v>0</v>
      </c>
      <c r="O521" s="9"/>
      <c r="P521" s="9">
        <v>0</v>
      </c>
      <c r="Q521" s="9"/>
      <c r="R521" s="9">
        <v>0</v>
      </c>
      <c r="S521" s="9"/>
      <c r="T521" s="9">
        <v>0</v>
      </c>
      <c r="U521" s="9"/>
      <c r="V521" s="9"/>
      <c r="W521" s="9"/>
      <c r="X521" s="9">
        <v>2</v>
      </c>
      <c r="Y521" s="9"/>
      <c r="Z521" s="9">
        <v>44</v>
      </c>
    </row>
    <row r="522" spans="1:26" x14ac:dyDescent="0.25">
      <c r="A522" s="10">
        <v>41404</v>
      </c>
      <c r="B522" s="9">
        <v>2013</v>
      </c>
      <c r="C522" s="9">
        <v>5</v>
      </c>
      <c r="D522" s="9">
        <v>10</v>
      </c>
      <c r="E522" s="9" t="s">
        <v>38</v>
      </c>
      <c r="F522" s="9">
        <v>28.9</v>
      </c>
      <c r="G522" s="9"/>
      <c r="H522" s="9">
        <v>9.8000000000000007</v>
      </c>
      <c r="I522" s="9"/>
      <c r="J522" s="9">
        <v>19.399999999999999</v>
      </c>
      <c r="K522" s="9"/>
      <c r="L522" s="9">
        <v>0</v>
      </c>
      <c r="M522" s="9"/>
      <c r="N522" s="9">
        <v>1.4</v>
      </c>
      <c r="O522" s="9"/>
      <c r="P522" s="9">
        <v>0</v>
      </c>
      <c r="Q522" s="9"/>
      <c r="R522" s="9">
        <v>0</v>
      </c>
      <c r="S522" s="9"/>
      <c r="T522" s="9">
        <v>0</v>
      </c>
      <c r="U522" s="9"/>
      <c r="V522" s="9"/>
      <c r="W522" s="9"/>
      <c r="X522" s="9"/>
      <c r="Y522" s="9"/>
      <c r="Z522" s="9" t="s">
        <v>67</v>
      </c>
    </row>
    <row r="523" spans="1:26" x14ac:dyDescent="0.25">
      <c r="A523" s="10">
        <v>41405</v>
      </c>
      <c r="B523" s="9">
        <v>2013</v>
      </c>
      <c r="C523" s="9">
        <v>5</v>
      </c>
      <c r="D523" s="9">
        <v>11</v>
      </c>
      <c r="E523" s="9" t="s">
        <v>38</v>
      </c>
      <c r="F523" s="9">
        <v>30.3</v>
      </c>
      <c r="G523" s="9"/>
      <c r="H523" s="9">
        <v>10.4</v>
      </c>
      <c r="I523" s="9"/>
      <c r="J523" s="9">
        <v>20.399999999999999</v>
      </c>
      <c r="K523" s="9"/>
      <c r="L523" s="9">
        <v>0</v>
      </c>
      <c r="M523" s="9"/>
      <c r="N523" s="9">
        <v>2.4</v>
      </c>
      <c r="O523" s="9"/>
      <c r="P523" s="9">
        <v>0</v>
      </c>
      <c r="Q523" s="9"/>
      <c r="R523" s="9">
        <v>0</v>
      </c>
      <c r="S523" s="9"/>
      <c r="T523" s="9">
        <v>0</v>
      </c>
      <c r="U523" s="9"/>
      <c r="V523" s="9"/>
      <c r="W523" s="9"/>
      <c r="X523" s="9"/>
      <c r="Y523" s="9"/>
      <c r="Z523" s="9" t="s">
        <v>67</v>
      </c>
    </row>
    <row r="524" spans="1:26" x14ac:dyDescent="0.25">
      <c r="A524" s="10">
        <v>41406</v>
      </c>
      <c r="B524" s="9">
        <v>2013</v>
      </c>
      <c r="C524" s="9">
        <v>5</v>
      </c>
      <c r="D524" s="9">
        <v>12</v>
      </c>
      <c r="E524" s="9" t="s">
        <v>38</v>
      </c>
      <c r="F524" s="9">
        <v>25.9</v>
      </c>
      <c r="G524" s="9"/>
      <c r="H524" s="9">
        <v>13.3</v>
      </c>
      <c r="I524" s="9"/>
      <c r="J524" s="9">
        <v>19.600000000000001</v>
      </c>
      <c r="K524" s="9"/>
      <c r="L524" s="9">
        <v>0</v>
      </c>
      <c r="M524" s="9"/>
      <c r="N524" s="9">
        <v>1.6</v>
      </c>
      <c r="O524" s="9"/>
      <c r="P524" s="9">
        <v>0</v>
      </c>
      <c r="Q524" s="9" t="s">
        <v>28</v>
      </c>
      <c r="R524" s="9">
        <v>0</v>
      </c>
      <c r="S524" s="9"/>
      <c r="T524" s="9">
        <v>0</v>
      </c>
      <c r="U524" s="9" t="s">
        <v>28</v>
      </c>
      <c r="V524" s="9"/>
      <c r="W524" s="9"/>
      <c r="X524" s="9">
        <v>15</v>
      </c>
      <c r="Y524" s="9"/>
      <c r="Z524" s="9">
        <v>50</v>
      </c>
    </row>
    <row r="525" spans="1:26" x14ac:dyDescent="0.25">
      <c r="A525" s="10">
        <v>41407</v>
      </c>
      <c r="B525" s="9">
        <v>2013</v>
      </c>
      <c r="C525" s="9">
        <v>5</v>
      </c>
      <c r="D525" s="9">
        <v>13</v>
      </c>
      <c r="E525" s="9" t="s">
        <v>38</v>
      </c>
      <c r="F525" s="9">
        <v>20</v>
      </c>
      <c r="G525" s="9"/>
      <c r="H525" s="9">
        <v>10.199999999999999</v>
      </c>
      <c r="I525" s="9"/>
      <c r="J525" s="9">
        <v>15.1</v>
      </c>
      <c r="K525" s="9"/>
      <c r="L525" s="9">
        <v>2.9</v>
      </c>
      <c r="M525" s="9"/>
      <c r="N525" s="9">
        <v>0</v>
      </c>
      <c r="O525" s="9"/>
      <c r="P525" s="9">
        <v>10.199999999999999</v>
      </c>
      <c r="Q525" s="9"/>
      <c r="R525" s="9">
        <v>0</v>
      </c>
      <c r="S525" s="9"/>
      <c r="T525" s="9">
        <v>10.199999999999999</v>
      </c>
      <c r="U525" s="9"/>
      <c r="V525" s="9"/>
      <c r="W525" s="9"/>
      <c r="X525" s="9">
        <v>28</v>
      </c>
      <c r="Y525" s="9"/>
      <c r="Z525" s="9">
        <v>82</v>
      </c>
    </row>
    <row r="526" spans="1:26" x14ac:dyDescent="0.25">
      <c r="A526" s="10">
        <v>41408</v>
      </c>
      <c r="B526" s="9">
        <v>2013</v>
      </c>
      <c r="C526" s="9">
        <v>5</v>
      </c>
      <c r="D526" s="9">
        <v>14</v>
      </c>
      <c r="E526" s="9" t="s">
        <v>38</v>
      </c>
      <c r="F526" s="9">
        <v>17.7</v>
      </c>
      <c r="G526" s="9"/>
      <c r="H526" s="9">
        <v>4</v>
      </c>
      <c r="I526" s="9"/>
      <c r="J526" s="9">
        <v>10.9</v>
      </c>
      <c r="K526" s="9"/>
      <c r="L526" s="9">
        <v>7.1</v>
      </c>
      <c r="M526" s="9"/>
      <c r="N526" s="9">
        <v>0</v>
      </c>
      <c r="O526" s="9"/>
      <c r="P526" s="9">
        <v>0</v>
      </c>
      <c r="Q526" s="9"/>
      <c r="R526" s="9">
        <v>0</v>
      </c>
      <c r="S526" s="9"/>
      <c r="T526" s="9">
        <v>0</v>
      </c>
      <c r="U526" s="9"/>
      <c r="V526" s="9"/>
      <c r="W526" s="9"/>
      <c r="X526" s="9">
        <v>33</v>
      </c>
      <c r="Y526" s="9"/>
      <c r="Z526" s="9">
        <v>50</v>
      </c>
    </row>
    <row r="527" spans="1:26" x14ac:dyDescent="0.25">
      <c r="A527" s="10">
        <v>41409</v>
      </c>
      <c r="B527" s="9">
        <v>2013</v>
      </c>
      <c r="C527" s="9">
        <v>5</v>
      </c>
      <c r="D527" s="9">
        <v>15</v>
      </c>
      <c r="E527" s="9" t="s">
        <v>38</v>
      </c>
      <c r="F527" s="9">
        <v>20.6</v>
      </c>
      <c r="G527" s="9"/>
      <c r="H527" s="9">
        <v>5.7</v>
      </c>
      <c r="I527" s="9"/>
      <c r="J527" s="9">
        <v>13.2</v>
      </c>
      <c r="K527" s="9"/>
      <c r="L527" s="9">
        <v>4.8</v>
      </c>
      <c r="M527" s="9"/>
      <c r="N527" s="9">
        <v>0</v>
      </c>
      <c r="O527" s="9"/>
      <c r="P527" s="9">
        <v>0</v>
      </c>
      <c r="Q527" s="9"/>
      <c r="R527" s="9">
        <v>0</v>
      </c>
      <c r="S527" s="9"/>
      <c r="T527" s="9">
        <v>0</v>
      </c>
      <c r="U527" s="9"/>
      <c r="V527" s="9"/>
      <c r="W527" s="9"/>
      <c r="X527" s="9">
        <v>8</v>
      </c>
      <c r="Y527" s="9"/>
      <c r="Z527" s="9">
        <v>43</v>
      </c>
    </row>
    <row r="528" spans="1:26" x14ac:dyDescent="0.25">
      <c r="A528" s="10">
        <v>41410</v>
      </c>
      <c r="B528" s="9">
        <v>2013</v>
      </c>
      <c r="C528" s="9">
        <v>5</v>
      </c>
      <c r="D528" s="9">
        <v>16</v>
      </c>
      <c r="E528" s="9" t="s">
        <v>38</v>
      </c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5">
      <c r="A529" s="10">
        <v>41411</v>
      </c>
      <c r="B529" s="9">
        <v>2013</v>
      </c>
      <c r="C529" s="9">
        <v>5</v>
      </c>
      <c r="D529" s="9">
        <v>17</v>
      </c>
      <c r="E529" s="9" t="s">
        <v>38</v>
      </c>
      <c r="F529" s="9">
        <v>23.5</v>
      </c>
      <c r="G529" s="9"/>
      <c r="H529" s="9">
        <v>9.1</v>
      </c>
      <c r="I529" s="9"/>
      <c r="J529" s="9">
        <v>16.3</v>
      </c>
      <c r="K529" s="9"/>
      <c r="L529" s="9">
        <v>1.7</v>
      </c>
      <c r="M529" s="9"/>
      <c r="N529" s="9">
        <v>0</v>
      </c>
      <c r="O529" s="9"/>
      <c r="P529" s="9">
        <v>14.2</v>
      </c>
      <c r="Q529" s="9"/>
      <c r="R529" s="9">
        <v>0</v>
      </c>
      <c r="S529" s="9"/>
      <c r="T529" s="9">
        <v>14.2</v>
      </c>
      <c r="U529" s="9"/>
      <c r="V529" s="9"/>
      <c r="W529" s="9"/>
      <c r="X529" s="9">
        <v>35</v>
      </c>
      <c r="Y529" s="9"/>
      <c r="Z529" s="9">
        <v>44</v>
      </c>
    </row>
    <row r="530" spans="1:26" x14ac:dyDescent="0.25">
      <c r="A530" s="10">
        <v>41412</v>
      </c>
      <c r="B530" s="9">
        <v>2013</v>
      </c>
      <c r="C530" s="9">
        <v>5</v>
      </c>
      <c r="D530" s="9">
        <v>18</v>
      </c>
      <c r="E530" s="9" t="s">
        <v>38</v>
      </c>
      <c r="F530" s="9">
        <v>18.8</v>
      </c>
      <c r="G530" s="9"/>
      <c r="H530" s="9">
        <v>10.199999999999999</v>
      </c>
      <c r="I530" s="9"/>
      <c r="J530" s="9">
        <v>14.5</v>
      </c>
      <c r="K530" s="9"/>
      <c r="L530" s="9">
        <v>3.5</v>
      </c>
      <c r="M530" s="9"/>
      <c r="N530" s="9">
        <v>0</v>
      </c>
      <c r="O530" s="9"/>
      <c r="P530" s="9">
        <v>2.8</v>
      </c>
      <c r="Q530" s="9"/>
      <c r="R530" s="9">
        <v>0</v>
      </c>
      <c r="S530" s="9"/>
      <c r="T530" s="9">
        <v>2.8</v>
      </c>
      <c r="U530" s="9"/>
      <c r="V530" s="9"/>
      <c r="W530" s="9"/>
      <c r="X530" s="9">
        <v>20</v>
      </c>
      <c r="Y530" s="9"/>
      <c r="Z530" s="9">
        <v>43</v>
      </c>
    </row>
    <row r="531" spans="1:26" x14ac:dyDescent="0.25">
      <c r="A531" s="10">
        <v>41413</v>
      </c>
      <c r="B531" s="9">
        <v>2013</v>
      </c>
      <c r="C531" s="9">
        <v>5</v>
      </c>
      <c r="D531" s="9">
        <v>19</v>
      </c>
      <c r="E531" s="9" t="s">
        <v>38</v>
      </c>
      <c r="F531" s="9">
        <v>22.8</v>
      </c>
      <c r="G531" s="9"/>
      <c r="H531" s="9">
        <v>4.9000000000000004</v>
      </c>
      <c r="I531" s="9"/>
      <c r="J531" s="9">
        <v>13.9</v>
      </c>
      <c r="K531" s="9"/>
      <c r="L531" s="9">
        <v>4.0999999999999996</v>
      </c>
      <c r="M531" s="9"/>
      <c r="N531" s="9">
        <v>0</v>
      </c>
      <c r="O531" s="9"/>
      <c r="P531" s="9">
        <v>0</v>
      </c>
      <c r="Q531" s="9"/>
      <c r="R531" s="9">
        <v>0</v>
      </c>
      <c r="S531" s="9"/>
      <c r="T531" s="9">
        <v>0</v>
      </c>
      <c r="U531" s="9"/>
      <c r="V531" s="9"/>
      <c r="W531" s="9"/>
      <c r="X531" s="9">
        <v>14</v>
      </c>
      <c r="Y531" s="9"/>
      <c r="Z531" s="9">
        <v>46</v>
      </c>
    </row>
    <row r="532" spans="1:26" x14ac:dyDescent="0.25">
      <c r="A532" s="10">
        <v>41414</v>
      </c>
      <c r="B532" s="9">
        <v>2013</v>
      </c>
      <c r="C532" s="9">
        <v>5</v>
      </c>
      <c r="D532" s="9">
        <v>20</v>
      </c>
      <c r="E532" s="9" t="s">
        <v>38</v>
      </c>
      <c r="F532" s="9">
        <v>23.4</v>
      </c>
      <c r="G532" s="9"/>
      <c r="H532" s="9">
        <v>5.5</v>
      </c>
      <c r="I532" s="9"/>
      <c r="J532" s="9">
        <v>14.5</v>
      </c>
      <c r="K532" s="9"/>
      <c r="L532" s="9">
        <v>3.5</v>
      </c>
      <c r="M532" s="9"/>
      <c r="N532" s="9">
        <v>0</v>
      </c>
      <c r="O532" s="9"/>
      <c r="P532" s="9">
        <v>0</v>
      </c>
      <c r="Q532" s="9"/>
      <c r="R532" s="9">
        <v>0</v>
      </c>
      <c r="S532" s="9"/>
      <c r="T532" s="9">
        <v>0</v>
      </c>
      <c r="U532" s="9"/>
      <c r="V532" s="9"/>
      <c r="W532" s="9"/>
      <c r="X532" s="9">
        <v>17</v>
      </c>
      <c r="Y532" s="9"/>
      <c r="Z532" s="9">
        <v>44</v>
      </c>
    </row>
    <row r="533" spans="1:26" x14ac:dyDescent="0.25">
      <c r="A533" s="10">
        <v>41415</v>
      </c>
      <c r="B533" s="9">
        <v>2013</v>
      </c>
      <c r="C533" s="9">
        <v>5</v>
      </c>
      <c r="D533" s="9">
        <v>21</v>
      </c>
      <c r="E533" s="9" t="s">
        <v>38</v>
      </c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5">
      <c r="A534" s="10">
        <v>41416</v>
      </c>
      <c r="B534" s="9">
        <v>2013</v>
      </c>
      <c r="C534" s="9">
        <v>5</v>
      </c>
      <c r="D534" s="9">
        <v>22</v>
      </c>
      <c r="E534" s="9" t="s">
        <v>38</v>
      </c>
      <c r="F534" s="9">
        <v>12</v>
      </c>
      <c r="G534" s="9"/>
      <c r="H534" s="9">
        <v>7.8</v>
      </c>
      <c r="I534" s="9"/>
      <c r="J534" s="9">
        <v>9.9</v>
      </c>
      <c r="K534" s="9"/>
      <c r="L534" s="9">
        <v>8.1</v>
      </c>
      <c r="M534" s="9"/>
      <c r="N534" s="9">
        <v>0</v>
      </c>
      <c r="O534" s="9"/>
      <c r="P534" s="9">
        <v>6.6</v>
      </c>
      <c r="Q534" s="9"/>
      <c r="R534" s="9">
        <v>0</v>
      </c>
      <c r="S534" s="9"/>
      <c r="T534" s="9">
        <v>6.6</v>
      </c>
      <c r="U534" s="9"/>
      <c r="V534" s="9"/>
      <c r="W534" s="9"/>
      <c r="X534" s="9">
        <v>17</v>
      </c>
      <c r="Y534" s="9"/>
      <c r="Z534" s="9">
        <v>48</v>
      </c>
    </row>
    <row r="535" spans="1:26" x14ac:dyDescent="0.25">
      <c r="A535" s="10">
        <v>41417</v>
      </c>
      <c r="B535" s="9">
        <v>2013</v>
      </c>
      <c r="C535" s="9">
        <v>5</v>
      </c>
      <c r="D535" s="9">
        <v>23</v>
      </c>
      <c r="E535" s="9" t="s">
        <v>38</v>
      </c>
      <c r="F535" s="9">
        <v>16.5</v>
      </c>
      <c r="G535" s="9"/>
      <c r="H535" s="9">
        <v>3.7</v>
      </c>
      <c r="I535" s="9"/>
      <c r="J535" s="9">
        <v>10.1</v>
      </c>
      <c r="K535" s="9"/>
      <c r="L535" s="9">
        <v>7.9</v>
      </c>
      <c r="M535" s="9"/>
      <c r="N535" s="9">
        <v>0</v>
      </c>
      <c r="O535" s="9"/>
      <c r="P535" s="9">
        <v>0.2</v>
      </c>
      <c r="Q535" s="9"/>
      <c r="R535" s="9">
        <v>0</v>
      </c>
      <c r="S535" s="9"/>
      <c r="T535" s="9">
        <v>0.2</v>
      </c>
      <c r="U535" s="9"/>
      <c r="V535" s="9"/>
      <c r="W535" s="9"/>
      <c r="X535" s="9">
        <v>16</v>
      </c>
      <c r="Y535" s="9"/>
      <c r="Z535" s="9">
        <v>44</v>
      </c>
    </row>
    <row r="536" spans="1:26" x14ac:dyDescent="0.25">
      <c r="A536" s="10">
        <v>41418</v>
      </c>
      <c r="B536" s="9">
        <v>2013</v>
      </c>
      <c r="C536" s="9">
        <v>5</v>
      </c>
      <c r="D536" s="9">
        <v>24</v>
      </c>
      <c r="E536" s="9" t="s">
        <v>38</v>
      </c>
      <c r="F536" s="9">
        <v>18.5</v>
      </c>
      <c r="G536" s="9"/>
      <c r="H536" s="9">
        <v>1.8</v>
      </c>
      <c r="I536" s="9"/>
      <c r="J536" s="9">
        <v>10.199999999999999</v>
      </c>
      <c r="K536" s="9"/>
      <c r="L536" s="9">
        <v>7.8</v>
      </c>
      <c r="M536" s="9"/>
      <c r="N536" s="9">
        <v>0</v>
      </c>
      <c r="O536" s="9"/>
      <c r="P536" s="9">
        <v>0.4</v>
      </c>
      <c r="Q536" s="9"/>
      <c r="R536" s="9">
        <v>0</v>
      </c>
      <c r="S536" s="9"/>
      <c r="T536" s="9">
        <v>0.4</v>
      </c>
      <c r="U536" s="9"/>
      <c r="V536" s="9"/>
      <c r="W536" s="9"/>
      <c r="X536" s="9">
        <v>25</v>
      </c>
      <c r="Y536" s="9"/>
      <c r="Z536" s="9">
        <v>59</v>
      </c>
    </row>
    <row r="537" spans="1:26" x14ac:dyDescent="0.25">
      <c r="A537" s="10">
        <v>41419</v>
      </c>
      <c r="B537" s="9">
        <v>2013</v>
      </c>
      <c r="C537" s="9">
        <v>5</v>
      </c>
      <c r="D537" s="9">
        <v>25</v>
      </c>
      <c r="E537" s="9" t="s">
        <v>38</v>
      </c>
      <c r="F537" s="9">
        <v>18.8</v>
      </c>
      <c r="G537" s="9"/>
      <c r="H537" s="9">
        <v>3.3</v>
      </c>
      <c r="I537" s="9"/>
      <c r="J537" s="9">
        <v>11.1</v>
      </c>
      <c r="K537" s="9"/>
      <c r="L537" s="9">
        <v>6.9</v>
      </c>
      <c r="M537" s="9"/>
      <c r="N537" s="9">
        <v>0</v>
      </c>
      <c r="O537" s="9"/>
      <c r="P537" s="9">
        <v>0</v>
      </c>
      <c r="Q537" s="9"/>
      <c r="R537" s="9">
        <v>0</v>
      </c>
      <c r="S537" s="9"/>
      <c r="T537" s="9">
        <v>0</v>
      </c>
      <c r="U537" s="9"/>
      <c r="V537" s="9"/>
      <c r="W537" s="9"/>
      <c r="X537" s="9">
        <v>19</v>
      </c>
      <c r="Y537" s="9"/>
      <c r="Z537" s="9">
        <v>44</v>
      </c>
    </row>
    <row r="538" spans="1:26" x14ac:dyDescent="0.25">
      <c r="A538" s="10">
        <v>41420</v>
      </c>
      <c r="B538" s="9">
        <v>2013</v>
      </c>
      <c r="C538" s="9">
        <v>5</v>
      </c>
      <c r="D538" s="9">
        <v>26</v>
      </c>
      <c r="E538" s="9" t="s">
        <v>38</v>
      </c>
      <c r="F538" s="9">
        <v>21.9</v>
      </c>
      <c r="G538" s="9"/>
      <c r="H538" s="9">
        <v>3.5</v>
      </c>
      <c r="I538" s="9"/>
      <c r="J538" s="9">
        <v>12.7</v>
      </c>
      <c r="K538" s="9"/>
      <c r="L538" s="9">
        <v>5.3</v>
      </c>
      <c r="M538" s="9"/>
      <c r="N538" s="9">
        <v>0</v>
      </c>
      <c r="O538" s="9"/>
      <c r="P538" s="9">
        <v>0</v>
      </c>
      <c r="Q538" s="9"/>
      <c r="R538" s="9">
        <v>0</v>
      </c>
      <c r="S538" s="9"/>
      <c r="T538" s="9">
        <v>0</v>
      </c>
      <c r="U538" s="9"/>
      <c r="V538" s="9"/>
      <c r="W538" s="9"/>
      <c r="X538" s="9">
        <v>35</v>
      </c>
      <c r="Y538" s="9"/>
      <c r="Z538" s="9">
        <v>48</v>
      </c>
    </row>
    <row r="539" spans="1:26" x14ac:dyDescent="0.25">
      <c r="A539" s="10">
        <v>41421</v>
      </c>
      <c r="B539" s="9">
        <v>2013</v>
      </c>
      <c r="C539" s="9">
        <v>5</v>
      </c>
      <c r="D539" s="9">
        <v>27</v>
      </c>
      <c r="E539" s="9" t="s">
        <v>38</v>
      </c>
      <c r="F539" s="9">
        <v>19.5</v>
      </c>
      <c r="G539" s="9"/>
      <c r="H539" s="9">
        <v>10.4</v>
      </c>
      <c r="I539" s="9"/>
      <c r="J539" s="9">
        <v>15</v>
      </c>
      <c r="K539" s="9"/>
      <c r="L539" s="9">
        <v>3</v>
      </c>
      <c r="M539" s="9"/>
      <c r="N539" s="9">
        <v>0</v>
      </c>
      <c r="O539" s="9"/>
      <c r="P539" s="9">
        <v>2.2000000000000002</v>
      </c>
      <c r="Q539" s="9"/>
      <c r="R539" s="9">
        <v>0</v>
      </c>
      <c r="S539" s="9"/>
      <c r="T539" s="9">
        <v>2.2000000000000002</v>
      </c>
      <c r="U539" s="9"/>
      <c r="V539" s="9"/>
      <c r="W539" s="9"/>
      <c r="X539" s="9">
        <v>17</v>
      </c>
      <c r="Y539" s="9"/>
      <c r="Z539" s="9">
        <v>54</v>
      </c>
    </row>
    <row r="540" spans="1:26" x14ac:dyDescent="0.25">
      <c r="A540" s="10">
        <v>41422</v>
      </c>
      <c r="B540" s="9">
        <v>2013</v>
      </c>
      <c r="C540" s="9">
        <v>5</v>
      </c>
      <c r="D540" s="9">
        <v>28</v>
      </c>
      <c r="E540" s="9" t="s">
        <v>38</v>
      </c>
      <c r="F540" s="9">
        <v>20.7</v>
      </c>
      <c r="G540" s="9"/>
      <c r="H540" s="9">
        <v>11.4</v>
      </c>
      <c r="I540" s="9"/>
      <c r="J540" s="9">
        <v>16.100000000000001</v>
      </c>
      <c r="K540" s="9"/>
      <c r="L540" s="9">
        <v>1.9</v>
      </c>
      <c r="M540" s="9"/>
      <c r="N540" s="9">
        <v>0</v>
      </c>
      <c r="O540" s="9"/>
      <c r="P540" s="9">
        <v>4</v>
      </c>
      <c r="Q540" s="9"/>
      <c r="R540" s="9">
        <v>0</v>
      </c>
      <c r="S540" s="9"/>
      <c r="T540" s="9">
        <v>4</v>
      </c>
      <c r="U540" s="9"/>
      <c r="V540" s="9"/>
      <c r="W540" s="9"/>
      <c r="X540" s="9">
        <v>21</v>
      </c>
      <c r="Y540" s="9"/>
      <c r="Z540" s="9">
        <v>59</v>
      </c>
    </row>
    <row r="541" spans="1:26" x14ac:dyDescent="0.25">
      <c r="A541" s="10">
        <v>41423</v>
      </c>
      <c r="B541" s="9">
        <v>2013</v>
      </c>
      <c r="C541" s="9">
        <v>5</v>
      </c>
      <c r="D541" s="9">
        <v>29</v>
      </c>
      <c r="E541" s="9" t="s">
        <v>38</v>
      </c>
      <c r="F541" s="9">
        <v>18.399999999999999</v>
      </c>
      <c r="G541" s="9"/>
      <c r="H541" s="9">
        <v>10.8</v>
      </c>
      <c r="I541" s="9"/>
      <c r="J541" s="9">
        <v>14.6</v>
      </c>
      <c r="K541" s="9"/>
      <c r="L541" s="9">
        <v>3.4</v>
      </c>
      <c r="M541" s="9"/>
      <c r="N541" s="9">
        <v>0</v>
      </c>
      <c r="O541" s="9"/>
      <c r="P541" s="9">
        <v>9.4</v>
      </c>
      <c r="Q541" s="9"/>
      <c r="R541" s="9">
        <v>0</v>
      </c>
      <c r="S541" s="9"/>
      <c r="T541" s="9">
        <v>9.4</v>
      </c>
      <c r="U541" s="9"/>
      <c r="V541" s="9"/>
      <c r="W541" s="9"/>
      <c r="X541" s="9">
        <v>17</v>
      </c>
      <c r="Y541" s="9"/>
      <c r="Z541" s="9">
        <v>48</v>
      </c>
    </row>
    <row r="542" spans="1:26" x14ac:dyDescent="0.25">
      <c r="A542" s="10">
        <v>41424</v>
      </c>
      <c r="B542" s="9">
        <v>2013</v>
      </c>
      <c r="C542" s="9">
        <v>5</v>
      </c>
      <c r="D542" s="9">
        <v>30</v>
      </c>
      <c r="E542" s="9" t="s">
        <v>38</v>
      </c>
      <c r="F542" s="9">
        <v>18.2</v>
      </c>
      <c r="G542" s="9"/>
      <c r="H542" s="9">
        <v>7.1</v>
      </c>
      <c r="I542" s="9"/>
      <c r="J542" s="9">
        <v>12.7</v>
      </c>
      <c r="K542" s="9"/>
      <c r="L542" s="9">
        <v>5.3</v>
      </c>
      <c r="M542" s="9"/>
      <c r="N542" s="9">
        <v>0</v>
      </c>
      <c r="O542" s="9"/>
      <c r="P542" s="9">
        <v>1.2</v>
      </c>
      <c r="Q542" s="9"/>
      <c r="R542" s="9">
        <v>0</v>
      </c>
      <c r="S542" s="9"/>
      <c r="T542" s="9">
        <v>1.2</v>
      </c>
      <c r="U542" s="9"/>
      <c r="V542" s="9"/>
      <c r="W542" s="9"/>
      <c r="X542" s="9">
        <v>4</v>
      </c>
      <c r="Y542" s="9"/>
      <c r="Z542" s="9">
        <v>43</v>
      </c>
    </row>
    <row r="543" spans="1:26" x14ac:dyDescent="0.25">
      <c r="A543" s="10">
        <v>41425</v>
      </c>
      <c r="B543" s="9">
        <v>2013</v>
      </c>
      <c r="C543" s="9">
        <v>5</v>
      </c>
      <c r="D543" s="9">
        <v>31</v>
      </c>
      <c r="E543" s="9" t="s">
        <v>38</v>
      </c>
      <c r="F543" s="9">
        <v>22</v>
      </c>
      <c r="G543" s="9"/>
      <c r="H543" s="9">
        <v>3.7</v>
      </c>
      <c r="I543" s="9"/>
      <c r="J543" s="9">
        <v>12.9</v>
      </c>
      <c r="K543" s="9"/>
      <c r="L543" s="9">
        <v>5.0999999999999996</v>
      </c>
      <c r="M543" s="9"/>
      <c r="N543" s="9">
        <v>0</v>
      </c>
      <c r="O543" s="9"/>
      <c r="P543" s="9">
        <v>0</v>
      </c>
      <c r="Q543" s="9"/>
      <c r="R543" s="9">
        <v>0</v>
      </c>
      <c r="S543" s="9"/>
      <c r="T543" s="9">
        <v>0</v>
      </c>
      <c r="U543" s="9"/>
      <c r="V543" s="9"/>
      <c r="W543" s="9"/>
      <c r="X543" s="9"/>
      <c r="Y543" s="9"/>
      <c r="Z543" s="9" t="s">
        <v>67</v>
      </c>
    </row>
    <row r="544" spans="1:26" x14ac:dyDescent="0.25">
      <c r="A544" s="10">
        <v>41426</v>
      </c>
      <c r="B544" s="9">
        <v>2013</v>
      </c>
      <c r="C544" s="9">
        <v>6</v>
      </c>
      <c r="D544" s="9">
        <v>1</v>
      </c>
      <c r="E544" s="9" t="s">
        <v>38</v>
      </c>
      <c r="F544" s="9">
        <v>19.2</v>
      </c>
      <c r="G544" s="9"/>
      <c r="H544" s="9">
        <v>6.1</v>
      </c>
      <c r="I544" s="9"/>
      <c r="J544" s="9">
        <v>12.7</v>
      </c>
      <c r="K544" s="9"/>
      <c r="L544" s="9">
        <v>5.3</v>
      </c>
      <c r="M544" s="9"/>
      <c r="N544" s="9">
        <v>0</v>
      </c>
      <c r="O544" s="9"/>
      <c r="P544" s="9">
        <v>3.8</v>
      </c>
      <c r="Q544" s="9"/>
      <c r="R544" s="9">
        <v>0</v>
      </c>
      <c r="S544" s="9"/>
      <c r="T544" s="9">
        <v>3.8</v>
      </c>
      <c r="U544" s="9"/>
      <c r="V544" s="9"/>
      <c r="W544" s="9"/>
      <c r="X544" s="9">
        <v>34</v>
      </c>
      <c r="Y544" s="9"/>
      <c r="Z544" s="9">
        <v>50</v>
      </c>
    </row>
    <row r="545" spans="1:26" x14ac:dyDescent="0.25">
      <c r="A545" s="10">
        <v>41427</v>
      </c>
      <c r="B545" s="9">
        <v>2013</v>
      </c>
      <c r="C545" s="9">
        <v>6</v>
      </c>
      <c r="D545" s="9">
        <v>2</v>
      </c>
      <c r="E545" s="9" t="s">
        <v>38</v>
      </c>
      <c r="F545" s="9">
        <v>20.9</v>
      </c>
      <c r="G545" s="9"/>
      <c r="H545" s="9">
        <v>9.6</v>
      </c>
      <c r="I545" s="9"/>
      <c r="J545" s="9">
        <v>15.3</v>
      </c>
      <c r="K545" s="9"/>
      <c r="L545" s="9">
        <v>2.7</v>
      </c>
      <c r="M545" s="9"/>
      <c r="N545" s="9">
        <v>0</v>
      </c>
      <c r="O545" s="9"/>
      <c r="P545" s="9">
        <v>0.6</v>
      </c>
      <c r="Q545" s="9"/>
      <c r="R545" s="9">
        <v>0</v>
      </c>
      <c r="S545" s="9"/>
      <c r="T545" s="9">
        <v>0.6</v>
      </c>
      <c r="U545" s="9"/>
      <c r="V545" s="9"/>
      <c r="W545" s="9"/>
      <c r="X545" s="9">
        <v>36</v>
      </c>
      <c r="Y545" s="9"/>
      <c r="Z545" s="9">
        <v>37</v>
      </c>
    </row>
    <row r="546" spans="1:26" x14ac:dyDescent="0.25">
      <c r="A546" s="10">
        <v>41428</v>
      </c>
      <c r="B546" s="9">
        <v>2013</v>
      </c>
      <c r="C546" s="9">
        <v>6</v>
      </c>
      <c r="D546" s="9">
        <v>3</v>
      </c>
      <c r="E546" s="9" t="s">
        <v>38</v>
      </c>
      <c r="F546" s="9">
        <v>24.1</v>
      </c>
      <c r="G546" s="9"/>
      <c r="H546" s="9">
        <v>6.1</v>
      </c>
      <c r="I546" s="9"/>
      <c r="J546" s="9">
        <v>15.1</v>
      </c>
      <c r="K546" s="9"/>
      <c r="L546" s="9">
        <v>2.9</v>
      </c>
      <c r="M546" s="9"/>
      <c r="N546" s="9">
        <v>0</v>
      </c>
      <c r="O546" s="9"/>
      <c r="P546" s="9">
        <v>0</v>
      </c>
      <c r="Q546" s="9"/>
      <c r="R546" s="9">
        <v>0</v>
      </c>
      <c r="S546" s="9"/>
      <c r="T546" s="9">
        <v>0</v>
      </c>
      <c r="U546" s="9"/>
      <c r="V546" s="9"/>
      <c r="W546" s="9"/>
      <c r="X546" s="9">
        <v>1</v>
      </c>
      <c r="Y546" s="9"/>
      <c r="Z546" s="9">
        <v>46</v>
      </c>
    </row>
    <row r="547" spans="1:26" x14ac:dyDescent="0.25">
      <c r="A547" s="10">
        <v>41429</v>
      </c>
      <c r="B547" s="9">
        <v>2013</v>
      </c>
      <c r="C547" s="9">
        <v>6</v>
      </c>
      <c r="D547" s="9">
        <v>4</v>
      </c>
      <c r="E547" s="9" t="s">
        <v>38</v>
      </c>
      <c r="F547" s="9">
        <v>27.9</v>
      </c>
      <c r="G547" s="9"/>
      <c r="H547" s="9">
        <v>6.3</v>
      </c>
      <c r="I547" s="9"/>
      <c r="J547" s="9">
        <v>17.100000000000001</v>
      </c>
      <c r="K547" s="9"/>
      <c r="L547" s="9">
        <v>0.9</v>
      </c>
      <c r="M547" s="9"/>
      <c r="N547" s="9">
        <v>0</v>
      </c>
      <c r="O547" s="9"/>
      <c r="P547" s="9">
        <v>0</v>
      </c>
      <c r="Q547" s="9"/>
      <c r="R547" s="9">
        <v>0</v>
      </c>
      <c r="S547" s="9"/>
      <c r="T547" s="9">
        <v>0</v>
      </c>
      <c r="U547" s="9"/>
      <c r="V547" s="9"/>
      <c r="W547" s="9"/>
      <c r="X547" s="9">
        <v>9</v>
      </c>
      <c r="Y547" s="9"/>
      <c r="Z547" s="9">
        <v>46</v>
      </c>
    </row>
    <row r="548" spans="1:26" x14ac:dyDescent="0.25">
      <c r="A548" s="10">
        <v>41430</v>
      </c>
      <c r="B548" s="9">
        <v>2013</v>
      </c>
      <c r="C548" s="9">
        <v>6</v>
      </c>
      <c r="D548" s="9">
        <v>5</v>
      </c>
      <c r="E548" s="9" t="s">
        <v>38</v>
      </c>
      <c r="F548" s="9">
        <v>28</v>
      </c>
      <c r="G548" s="9"/>
      <c r="H548" s="9">
        <v>11.9</v>
      </c>
      <c r="I548" s="9"/>
      <c r="J548" s="9">
        <v>20</v>
      </c>
      <c r="K548" s="9"/>
      <c r="L548" s="9">
        <v>0</v>
      </c>
      <c r="M548" s="9"/>
      <c r="N548" s="9">
        <v>2</v>
      </c>
      <c r="O548" s="9"/>
      <c r="P548" s="9">
        <v>0</v>
      </c>
      <c r="Q548" s="9"/>
      <c r="R548" s="9">
        <v>0</v>
      </c>
      <c r="S548" s="9"/>
      <c r="T548" s="9">
        <v>0</v>
      </c>
      <c r="U548" s="9"/>
      <c r="V548" s="9"/>
      <c r="W548" s="9"/>
      <c r="X548" s="9">
        <v>27</v>
      </c>
      <c r="Y548" s="9"/>
      <c r="Z548" s="9">
        <v>39</v>
      </c>
    </row>
    <row r="549" spans="1:26" x14ac:dyDescent="0.25">
      <c r="A549" s="10">
        <v>41431</v>
      </c>
      <c r="B549" s="9">
        <v>2013</v>
      </c>
      <c r="C549" s="9">
        <v>6</v>
      </c>
      <c r="D549" s="9">
        <v>6</v>
      </c>
      <c r="E549" s="9" t="s">
        <v>38</v>
      </c>
      <c r="F549" s="9">
        <v>29.2</v>
      </c>
      <c r="G549" s="9"/>
      <c r="H549" s="9">
        <v>10.3</v>
      </c>
      <c r="I549" s="9"/>
      <c r="J549" s="9">
        <v>19.8</v>
      </c>
      <c r="K549" s="9"/>
      <c r="L549" s="9">
        <v>0</v>
      </c>
      <c r="M549" s="9"/>
      <c r="N549" s="9">
        <v>1.8</v>
      </c>
      <c r="O549" s="9"/>
      <c r="P549" s="9">
        <v>0</v>
      </c>
      <c r="Q549" s="9"/>
      <c r="R549" s="9">
        <v>0</v>
      </c>
      <c r="S549" s="9"/>
      <c r="T549" s="9">
        <v>0</v>
      </c>
      <c r="U549" s="9"/>
      <c r="V549" s="9"/>
      <c r="W549" s="9"/>
      <c r="X549" s="9">
        <v>15</v>
      </c>
      <c r="Y549" s="9"/>
      <c r="Z549" s="9">
        <v>52</v>
      </c>
    </row>
    <row r="550" spans="1:26" x14ac:dyDescent="0.25">
      <c r="A550" s="10">
        <v>41432</v>
      </c>
      <c r="B550" s="9">
        <v>2013</v>
      </c>
      <c r="C550" s="9">
        <v>6</v>
      </c>
      <c r="D550" s="9">
        <v>7</v>
      </c>
      <c r="E550" s="9" t="s">
        <v>38</v>
      </c>
      <c r="F550" s="9">
        <v>27.8</v>
      </c>
      <c r="G550" s="9"/>
      <c r="H550" s="9">
        <v>15.4</v>
      </c>
      <c r="I550" s="9"/>
      <c r="J550" s="9">
        <v>21.6</v>
      </c>
      <c r="K550" s="9"/>
      <c r="L550" s="9">
        <v>0</v>
      </c>
      <c r="M550" s="9"/>
      <c r="N550" s="9">
        <v>3.6</v>
      </c>
      <c r="O550" s="9"/>
      <c r="P550" s="9">
        <v>0</v>
      </c>
      <c r="Q550" s="9"/>
      <c r="R550" s="9">
        <v>0</v>
      </c>
      <c r="S550" s="9"/>
      <c r="T550" s="9">
        <v>0</v>
      </c>
      <c r="U550" s="9"/>
      <c r="V550" s="9"/>
      <c r="W550" s="9"/>
      <c r="X550" s="9">
        <v>34</v>
      </c>
      <c r="Y550" s="9"/>
      <c r="Z550" s="9">
        <v>59</v>
      </c>
    </row>
    <row r="551" spans="1:26" x14ac:dyDescent="0.25">
      <c r="A551" s="10">
        <v>41433</v>
      </c>
      <c r="B551" s="9">
        <v>2013</v>
      </c>
      <c r="C551" s="9">
        <v>6</v>
      </c>
      <c r="D551" s="9">
        <v>8</v>
      </c>
      <c r="E551" s="9" t="s">
        <v>38</v>
      </c>
      <c r="F551" s="9">
        <v>26.3</v>
      </c>
      <c r="G551" s="9"/>
      <c r="H551" s="9">
        <v>6.4</v>
      </c>
      <c r="I551" s="9"/>
      <c r="J551" s="9">
        <v>16.399999999999999</v>
      </c>
      <c r="K551" s="9"/>
      <c r="L551" s="9">
        <v>1.6</v>
      </c>
      <c r="M551" s="9"/>
      <c r="N551" s="9">
        <v>0</v>
      </c>
      <c r="O551" s="9"/>
      <c r="P551" s="9">
        <v>0</v>
      </c>
      <c r="Q551" s="9"/>
      <c r="R551" s="9">
        <v>0</v>
      </c>
      <c r="S551" s="9"/>
      <c r="T551" s="9">
        <v>0</v>
      </c>
      <c r="U551" s="9"/>
      <c r="V551" s="9"/>
      <c r="W551" s="9"/>
      <c r="X551" s="9">
        <v>32</v>
      </c>
      <c r="Y551" s="9"/>
      <c r="Z551" s="9">
        <v>41</v>
      </c>
    </row>
    <row r="552" spans="1:26" x14ac:dyDescent="0.25">
      <c r="A552" s="10">
        <v>41434</v>
      </c>
      <c r="B552" s="9">
        <v>2013</v>
      </c>
      <c r="C552" s="9">
        <v>6</v>
      </c>
      <c r="D552" s="9">
        <v>9</v>
      </c>
      <c r="E552" s="9" t="s">
        <v>38</v>
      </c>
      <c r="F552" s="9">
        <v>24.1</v>
      </c>
      <c r="G552" s="9"/>
      <c r="H552" s="9">
        <v>5.2</v>
      </c>
      <c r="I552" s="9"/>
      <c r="J552" s="9">
        <v>14.7</v>
      </c>
      <c r="K552" s="9"/>
      <c r="L552" s="9">
        <v>3.3</v>
      </c>
      <c r="M552" s="9"/>
      <c r="N552" s="9">
        <v>0</v>
      </c>
      <c r="O552" s="9"/>
      <c r="P552" s="9">
        <v>0</v>
      </c>
      <c r="Q552" s="9"/>
      <c r="R552" s="9">
        <v>0</v>
      </c>
      <c r="S552" s="9"/>
      <c r="T552" s="9">
        <v>0</v>
      </c>
      <c r="U552" s="9"/>
      <c r="V552" s="9"/>
      <c r="W552" s="9"/>
      <c r="X552" s="9">
        <v>15</v>
      </c>
      <c r="Y552" s="9"/>
      <c r="Z552" s="9">
        <v>57</v>
      </c>
    </row>
    <row r="553" spans="1:26" x14ac:dyDescent="0.25">
      <c r="A553" s="10">
        <v>41435</v>
      </c>
      <c r="B553" s="9">
        <v>2013</v>
      </c>
      <c r="C553" s="9">
        <v>6</v>
      </c>
      <c r="D553" s="9">
        <v>10</v>
      </c>
      <c r="E553" s="9" t="s">
        <v>38</v>
      </c>
      <c r="F553" s="9">
        <v>24.9</v>
      </c>
      <c r="G553" s="9"/>
      <c r="H553" s="9">
        <v>8.1</v>
      </c>
      <c r="I553" s="9"/>
      <c r="J553" s="9">
        <v>16.5</v>
      </c>
      <c r="K553" s="9"/>
      <c r="L553" s="9">
        <v>1.5</v>
      </c>
      <c r="M553" s="9"/>
      <c r="N553" s="9">
        <v>0</v>
      </c>
      <c r="O553" s="9"/>
      <c r="P553" s="9">
        <v>0</v>
      </c>
      <c r="Q553" s="9"/>
      <c r="R553" s="9">
        <v>0</v>
      </c>
      <c r="S553" s="9"/>
      <c r="T553" s="9">
        <v>0</v>
      </c>
      <c r="U553" s="9"/>
      <c r="V553" s="9"/>
      <c r="W553" s="9"/>
      <c r="X553" s="9">
        <v>2</v>
      </c>
      <c r="Y553" s="9"/>
      <c r="Z553" s="9">
        <v>37</v>
      </c>
    </row>
    <row r="554" spans="1:26" x14ac:dyDescent="0.25">
      <c r="A554" s="10">
        <v>41436</v>
      </c>
      <c r="B554" s="9">
        <v>2013</v>
      </c>
      <c r="C554" s="9">
        <v>6</v>
      </c>
      <c r="D554" s="9">
        <v>11</v>
      </c>
      <c r="E554" s="9" t="s">
        <v>38</v>
      </c>
      <c r="F554" s="9">
        <v>25.8</v>
      </c>
      <c r="G554" s="9"/>
      <c r="H554" s="9">
        <v>9.9</v>
      </c>
      <c r="I554" s="9"/>
      <c r="J554" s="9">
        <v>17.899999999999999</v>
      </c>
      <c r="K554" s="9"/>
      <c r="L554" s="9">
        <v>0.1</v>
      </c>
      <c r="M554" s="9"/>
      <c r="N554" s="9">
        <v>0</v>
      </c>
      <c r="O554" s="9"/>
      <c r="P554" s="9">
        <v>0</v>
      </c>
      <c r="Q554" s="9" t="s">
        <v>28</v>
      </c>
      <c r="R554" s="9">
        <v>0</v>
      </c>
      <c r="S554" s="9"/>
      <c r="T554" s="9">
        <v>0</v>
      </c>
      <c r="U554" s="9" t="s">
        <v>28</v>
      </c>
      <c r="V554" s="9"/>
      <c r="W554" s="9"/>
      <c r="X554" s="9">
        <v>18</v>
      </c>
      <c r="Y554" s="9"/>
      <c r="Z554" s="9">
        <v>54</v>
      </c>
    </row>
    <row r="555" spans="1:26" x14ac:dyDescent="0.25">
      <c r="A555" s="10">
        <v>41437</v>
      </c>
      <c r="B555" s="9">
        <v>2013</v>
      </c>
      <c r="C555" s="9">
        <v>6</v>
      </c>
      <c r="D555" s="9">
        <v>12</v>
      </c>
      <c r="E555" s="9" t="s">
        <v>38</v>
      </c>
      <c r="F555" s="9">
        <v>23.2</v>
      </c>
      <c r="G555" s="9"/>
      <c r="H555" s="9">
        <v>8.6999999999999993</v>
      </c>
      <c r="I555" s="9"/>
      <c r="J555" s="9">
        <v>16</v>
      </c>
      <c r="K555" s="9"/>
      <c r="L555" s="9">
        <v>2</v>
      </c>
      <c r="M555" s="9"/>
      <c r="N555" s="9">
        <v>0</v>
      </c>
      <c r="O555" s="9"/>
      <c r="P555" s="9">
        <v>0</v>
      </c>
      <c r="Q555" s="9"/>
      <c r="R555" s="9">
        <v>0</v>
      </c>
      <c r="S555" s="9"/>
      <c r="T555" s="9">
        <v>0</v>
      </c>
      <c r="U555" s="9"/>
      <c r="V555" s="9"/>
      <c r="W555" s="9"/>
      <c r="X555" s="9">
        <v>15</v>
      </c>
      <c r="Y555" s="9"/>
      <c r="Z555" s="9">
        <v>52</v>
      </c>
    </row>
    <row r="556" spans="1:26" x14ac:dyDescent="0.25">
      <c r="A556" s="10">
        <v>41438</v>
      </c>
      <c r="B556" s="9">
        <v>2013</v>
      </c>
      <c r="C556" s="9">
        <v>6</v>
      </c>
      <c r="D556" s="9">
        <v>13</v>
      </c>
      <c r="E556" s="9" t="s">
        <v>38</v>
      </c>
      <c r="F556" s="9">
        <v>24.1</v>
      </c>
      <c r="G556" s="9"/>
      <c r="H556" s="9">
        <v>5.4</v>
      </c>
      <c r="I556" s="9"/>
      <c r="J556" s="9">
        <v>14.8</v>
      </c>
      <c r="K556" s="9"/>
      <c r="L556" s="9">
        <v>3.2</v>
      </c>
      <c r="M556" s="9"/>
      <c r="N556" s="9">
        <v>0</v>
      </c>
      <c r="O556" s="9"/>
      <c r="P556" s="9">
        <v>0</v>
      </c>
      <c r="Q556" s="9"/>
      <c r="R556" s="9">
        <v>0</v>
      </c>
      <c r="S556" s="9"/>
      <c r="T556" s="9">
        <v>0</v>
      </c>
      <c r="U556" s="9"/>
      <c r="V556" s="9"/>
      <c r="W556" s="9"/>
      <c r="X556" s="9">
        <v>34</v>
      </c>
      <c r="Y556" s="9"/>
      <c r="Z556" s="9">
        <v>57</v>
      </c>
    </row>
    <row r="557" spans="1:26" x14ac:dyDescent="0.25">
      <c r="A557" s="10">
        <v>41439</v>
      </c>
      <c r="B557" s="9">
        <v>2013</v>
      </c>
      <c r="C557" s="9">
        <v>6</v>
      </c>
      <c r="D557" s="9">
        <v>14</v>
      </c>
      <c r="E557" s="9" t="s">
        <v>38</v>
      </c>
      <c r="F557" s="9">
        <v>23.4</v>
      </c>
      <c r="G557" s="9"/>
      <c r="H557" s="9">
        <v>10.8</v>
      </c>
      <c r="I557" s="9"/>
      <c r="J557" s="9">
        <v>17.100000000000001</v>
      </c>
      <c r="K557" s="9"/>
      <c r="L557" s="9">
        <v>0.9</v>
      </c>
      <c r="M557" s="9"/>
      <c r="N557" s="9">
        <v>0</v>
      </c>
      <c r="O557" s="9"/>
      <c r="P557" s="9">
        <v>1</v>
      </c>
      <c r="Q557" s="9"/>
      <c r="R557" s="9">
        <v>0</v>
      </c>
      <c r="S557" s="9"/>
      <c r="T557" s="9">
        <v>1</v>
      </c>
      <c r="U557" s="9"/>
      <c r="V557" s="9"/>
      <c r="W557" s="9"/>
      <c r="X557" s="9">
        <v>27</v>
      </c>
      <c r="Y557" s="9"/>
      <c r="Z557" s="9">
        <v>50</v>
      </c>
    </row>
    <row r="558" spans="1:26" x14ac:dyDescent="0.25">
      <c r="A558" s="10">
        <v>41440</v>
      </c>
      <c r="B558" s="9">
        <v>2013</v>
      </c>
      <c r="C558" s="9">
        <v>6</v>
      </c>
      <c r="D558" s="9">
        <v>15</v>
      </c>
      <c r="E558" s="9" t="s">
        <v>38</v>
      </c>
      <c r="F558" s="9">
        <v>26.4</v>
      </c>
      <c r="G558" s="9"/>
      <c r="H558" s="9">
        <v>6.2</v>
      </c>
      <c r="I558" s="9"/>
      <c r="J558" s="9">
        <v>16.3</v>
      </c>
      <c r="K558" s="9"/>
      <c r="L558" s="9">
        <v>1.7</v>
      </c>
      <c r="M558" s="9"/>
      <c r="N558" s="9">
        <v>0</v>
      </c>
      <c r="O558" s="9"/>
      <c r="P558" s="9">
        <v>0</v>
      </c>
      <c r="Q558" s="9"/>
      <c r="R558" s="9">
        <v>0</v>
      </c>
      <c r="S558" s="9"/>
      <c r="T558" s="9">
        <v>0</v>
      </c>
      <c r="U558" s="9"/>
      <c r="V558" s="9"/>
      <c r="W558" s="9"/>
      <c r="X558" s="9">
        <v>33</v>
      </c>
      <c r="Y558" s="9"/>
      <c r="Z558" s="9">
        <v>46</v>
      </c>
    </row>
    <row r="559" spans="1:26" x14ac:dyDescent="0.25">
      <c r="A559" s="10">
        <v>41441</v>
      </c>
      <c r="B559" s="9">
        <v>2013</v>
      </c>
      <c r="C559" s="9">
        <v>6</v>
      </c>
      <c r="D559" s="9">
        <v>16</v>
      </c>
      <c r="E559" s="9" t="s">
        <v>38</v>
      </c>
      <c r="F559" s="9">
        <v>27.6</v>
      </c>
      <c r="G559" s="9"/>
      <c r="H559" s="9">
        <v>11.4</v>
      </c>
      <c r="I559" s="9"/>
      <c r="J559" s="9">
        <v>19.5</v>
      </c>
      <c r="K559" s="9"/>
      <c r="L559" s="9">
        <v>0</v>
      </c>
      <c r="M559" s="9"/>
      <c r="N559" s="9">
        <v>1.5</v>
      </c>
      <c r="O559" s="9"/>
      <c r="P559" s="9">
        <v>0</v>
      </c>
      <c r="Q559" s="9"/>
      <c r="R559" s="9">
        <v>0</v>
      </c>
      <c r="S559" s="9"/>
      <c r="T559" s="9">
        <v>0</v>
      </c>
      <c r="U559" s="9"/>
      <c r="V559" s="9"/>
      <c r="W559" s="9"/>
      <c r="X559" s="9">
        <v>36</v>
      </c>
      <c r="Y559" s="9"/>
      <c r="Z559" s="9">
        <v>39</v>
      </c>
    </row>
    <row r="560" spans="1:26" x14ac:dyDescent="0.25">
      <c r="A560" s="10">
        <v>41442</v>
      </c>
      <c r="B560" s="9">
        <v>2013</v>
      </c>
      <c r="C560" s="9">
        <v>6</v>
      </c>
      <c r="D560" s="9">
        <v>17</v>
      </c>
      <c r="E560" s="9" t="s">
        <v>38</v>
      </c>
      <c r="F560" s="9">
        <v>27.6</v>
      </c>
      <c r="G560" s="9"/>
      <c r="H560" s="9">
        <v>14.4</v>
      </c>
      <c r="I560" s="9"/>
      <c r="J560" s="9">
        <v>21</v>
      </c>
      <c r="K560" s="9"/>
      <c r="L560" s="9">
        <v>0</v>
      </c>
      <c r="M560" s="9"/>
      <c r="N560" s="9">
        <v>3</v>
      </c>
      <c r="O560" s="9"/>
      <c r="P560" s="9">
        <v>2</v>
      </c>
      <c r="Q560" s="9"/>
      <c r="R560" s="9">
        <v>0</v>
      </c>
      <c r="S560" s="9"/>
      <c r="T560" s="9">
        <v>2</v>
      </c>
      <c r="U560" s="9"/>
      <c r="V560" s="9"/>
      <c r="W560" s="9"/>
      <c r="X560" s="9">
        <v>1</v>
      </c>
      <c r="Y560" s="9"/>
      <c r="Z560" s="9">
        <v>61</v>
      </c>
    </row>
    <row r="561" spans="1:26" x14ac:dyDescent="0.25">
      <c r="A561" s="10">
        <v>41443</v>
      </c>
      <c r="B561" s="9">
        <v>2013</v>
      </c>
      <c r="C561" s="9">
        <v>6</v>
      </c>
      <c r="D561" s="9">
        <v>18</v>
      </c>
      <c r="E561" s="9" t="s">
        <v>38</v>
      </c>
      <c r="F561" s="9">
        <v>20.399999999999999</v>
      </c>
      <c r="G561" s="9"/>
      <c r="H561" s="9">
        <v>13.4</v>
      </c>
      <c r="I561" s="9"/>
      <c r="J561" s="9">
        <v>16.899999999999999</v>
      </c>
      <c r="K561" s="9"/>
      <c r="L561" s="9">
        <v>1.1000000000000001</v>
      </c>
      <c r="M561" s="9"/>
      <c r="N561" s="9">
        <v>0</v>
      </c>
      <c r="O561" s="9"/>
      <c r="P561" s="9">
        <v>5.8</v>
      </c>
      <c r="Q561" s="9"/>
      <c r="R561" s="9">
        <v>0</v>
      </c>
      <c r="S561" s="9"/>
      <c r="T561" s="9">
        <v>5.8</v>
      </c>
      <c r="U561" s="9"/>
      <c r="V561" s="9"/>
      <c r="W561" s="9"/>
      <c r="X561" s="9">
        <v>16</v>
      </c>
      <c r="Y561" s="9"/>
      <c r="Z561" s="9">
        <v>37</v>
      </c>
    </row>
    <row r="562" spans="1:26" x14ac:dyDescent="0.25">
      <c r="A562" s="10">
        <v>41444</v>
      </c>
      <c r="B562" s="9">
        <v>2013</v>
      </c>
      <c r="C562" s="9">
        <v>6</v>
      </c>
      <c r="D562" s="9">
        <v>19</v>
      </c>
      <c r="E562" s="9" t="s">
        <v>38</v>
      </c>
      <c r="F562" s="9">
        <v>16.899999999999999</v>
      </c>
      <c r="G562" s="9"/>
      <c r="H562" s="9">
        <v>13</v>
      </c>
      <c r="I562" s="9"/>
      <c r="J562" s="9">
        <v>15</v>
      </c>
      <c r="K562" s="9"/>
      <c r="L562" s="9">
        <v>3</v>
      </c>
      <c r="M562" s="9"/>
      <c r="N562" s="9">
        <v>0</v>
      </c>
      <c r="O562" s="9"/>
      <c r="P562" s="9">
        <v>4</v>
      </c>
      <c r="Q562" s="9"/>
      <c r="R562" s="9">
        <v>0</v>
      </c>
      <c r="S562" s="9"/>
      <c r="T562" s="9">
        <v>4</v>
      </c>
      <c r="U562" s="9"/>
      <c r="V562" s="9"/>
      <c r="W562" s="9"/>
      <c r="X562" s="9"/>
      <c r="Y562" s="9"/>
      <c r="Z562" s="9" t="s">
        <v>67</v>
      </c>
    </row>
    <row r="563" spans="1:26" x14ac:dyDescent="0.25">
      <c r="A563" s="10">
        <v>41445</v>
      </c>
      <c r="B563" s="9">
        <v>2013</v>
      </c>
      <c r="C563" s="9">
        <v>6</v>
      </c>
      <c r="D563" s="9">
        <v>20</v>
      </c>
      <c r="E563" s="9" t="s">
        <v>38</v>
      </c>
      <c r="F563" s="9">
        <v>15.2</v>
      </c>
      <c r="G563" s="9"/>
      <c r="H563" s="9">
        <v>11.4</v>
      </c>
      <c r="I563" s="9"/>
      <c r="J563" s="9">
        <v>13.3</v>
      </c>
      <c r="K563" s="9"/>
      <c r="L563" s="9">
        <v>4.7</v>
      </c>
      <c r="M563" s="9"/>
      <c r="N563" s="9">
        <v>0</v>
      </c>
      <c r="O563" s="9"/>
      <c r="P563" s="9">
        <v>17.399999999999999</v>
      </c>
      <c r="Q563" s="9"/>
      <c r="R563" s="9">
        <v>0</v>
      </c>
      <c r="S563" s="9"/>
      <c r="T563" s="9">
        <v>17.399999999999999</v>
      </c>
      <c r="U563" s="9"/>
      <c r="V563" s="9"/>
      <c r="W563" s="9"/>
      <c r="X563" s="9">
        <v>18</v>
      </c>
      <c r="Y563" s="9"/>
      <c r="Z563" s="9">
        <v>37</v>
      </c>
    </row>
    <row r="564" spans="1:26" x14ac:dyDescent="0.25">
      <c r="A564" s="10">
        <v>41446</v>
      </c>
      <c r="B564" s="9">
        <v>2013</v>
      </c>
      <c r="C564" s="9">
        <v>6</v>
      </c>
      <c r="D564" s="9">
        <v>21</v>
      </c>
      <c r="E564" s="9" t="s">
        <v>38</v>
      </c>
      <c r="F564" s="9">
        <v>20.100000000000001</v>
      </c>
      <c r="G564" s="9"/>
      <c r="H564" s="9">
        <v>11.8</v>
      </c>
      <c r="I564" s="9"/>
      <c r="J564" s="9">
        <v>16</v>
      </c>
      <c r="K564" s="9"/>
      <c r="L564" s="9">
        <v>2</v>
      </c>
      <c r="M564" s="9"/>
      <c r="N564" s="9">
        <v>0</v>
      </c>
      <c r="O564" s="9"/>
      <c r="P564" s="9">
        <v>0</v>
      </c>
      <c r="Q564" s="9"/>
      <c r="R564" s="9">
        <v>0</v>
      </c>
      <c r="S564" s="9"/>
      <c r="T564" s="9">
        <v>0</v>
      </c>
      <c r="U564" s="9"/>
      <c r="V564" s="9"/>
      <c r="W564" s="9"/>
      <c r="X564" s="9">
        <v>17</v>
      </c>
      <c r="Y564" s="9"/>
      <c r="Z564" s="9">
        <v>33</v>
      </c>
    </row>
    <row r="565" spans="1:26" x14ac:dyDescent="0.25">
      <c r="A565" s="10">
        <v>41447</v>
      </c>
      <c r="B565" s="9">
        <v>2013</v>
      </c>
      <c r="C565" s="9">
        <v>6</v>
      </c>
      <c r="D565" s="9">
        <v>22</v>
      </c>
      <c r="E565" s="9" t="s">
        <v>38</v>
      </c>
      <c r="F565" s="9">
        <v>23.3</v>
      </c>
      <c r="G565" s="9"/>
      <c r="H565" s="9">
        <v>10.7</v>
      </c>
      <c r="I565" s="9"/>
      <c r="J565" s="9">
        <v>17</v>
      </c>
      <c r="K565" s="9"/>
      <c r="L565" s="9">
        <v>1</v>
      </c>
      <c r="M565" s="9"/>
      <c r="N565" s="9">
        <v>0</v>
      </c>
      <c r="O565" s="9"/>
      <c r="P565" s="9">
        <v>2</v>
      </c>
      <c r="Q565" s="9"/>
      <c r="R565" s="9">
        <v>0</v>
      </c>
      <c r="S565" s="9"/>
      <c r="T565" s="9">
        <v>2</v>
      </c>
      <c r="U565" s="9"/>
      <c r="V565" s="9"/>
      <c r="W565" s="9"/>
      <c r="X565" s="9">
        <v>19</v>
      </c>
      <c r="Y565" s="9"/>
      <c r="Z565" s="9">
        <v>32</v>
      </c>
    </row>
    <row r="566" spans="1:26" x14ac:dyDescent="0.25">
      <c r="A566" s="10">
        <v>41448</v>
      </c>
      <c r="B566" s="9">
        <v>2013</v>
      </c>
      <c r="C566" s="9">
        <v>6</v>
      </c>
      <c r="D566" s="9">
        <v>23</v>
      </c>
      <c r="E566" s="9" t="s">
        <v>38</v>
      </c>
      <c r="F566" s="9">
        <v>26.3</v>
      </c>
      <c r="G566" s="9"/>
      <c r="H566" s="9">
        <v>12.1</v>
      </c>
      <c r="I566" s="9"/>
      <c r="J566" s="9">
        <v>19.2</v>
      </c>
      <c r="K566" s="9"/>
      <c r="L566" s="9">
        <v>0</v>
      </c>
      <c r="M566" s="9"/>
      <c r="N566" s="9">
        <v>1.2</v>
      </c>
      <c r="O566" s="9"/>
      <c r="P566" s="9">
        <v>0.6</v>
      </c>
      <c r="Q566" s="9"/>
      <c r="R566" s="9">
        <v>0</v>
      </c>
      <c r="S566" s="9"/>
      <c r="T566" s="9">
        <v>0.6</v>
      </c>
      <c r="U566" s="9"/>
      <c r="V566" s="9"/>
      <c r="W566" s="9"/>
      <c r="X566" s="9">
        <v>18</v>
      </c>
      <c r="Y566" s="9"/>
      <c r="Z566" s="9">
        <v>39</v>
      </c>
    </row>
    <row r="567" spans="1:26" x14ac:dyDescent="0.25">
      <c r="A567" s="10">
        <v>41449</v>
      </c>
      <c r="B567" s="9">
        <v>2013</v>
      </c>
      <c r="C567" s="9">
        <v>6</v>
      </c>
      <c r="D567" s="9">
        <v>24</v>
      </c>
      <c r="E567" s="9" t="s">
        <v>38</v>
      </c>
      <c r="F567" s="9">
        <v>22.2</v>
      </c>
      <c r="G567" s="9"/>
      <c r="H567" s="9">
        <v>13.8</v>
      </c>
      <c r="I567" s="9"/>
      <c r="J567" s="9">
        <v>18</v>
      </c>
      <c r="K567" s="9"/>
      <c r="L567" s="9">
        <v>0</v>
      </c>
      <c r="M567" s="9"/>
      <c r="N567" s="9">
        <v>0</v>
      </c>
      <c r="O567" s="9"/>
      <c r="P567" s="9">
        <v>11.6</v>
      </c>
      <c r="Q567" s="9"/>
      <c r="R567" s="9">
        <v>0</v>
      </c>
      <c r="S567" s="9"/>
      <c r="T567" s="9">
        <v>11.6</v>
      </c>
      <c r="U567" s="9"/>
      <c r="V567" s="9"/>
      <c r="W567" s="9"/>
      <c r="X567" s="9">
        <v>19</v>
      </c>
      <c r="Y567" s="9"/>
      <c r="Z567" s="9">
        <v>35</v>
      </c>
    </row>
    <row r="568" spans="1:26" x14ac:dyDescent="0.25">
      <c r="A568" s="10">
        <v>41450</v>
      </c>
      <c r="B568" s="9">
        <v>2013</v>
      </c>
      <c r="C568" s="9">
        <v>6</v>
      </c>
      <c r="D568" s="9">
        <v>25</v>
      </c>
      <c r="E568" s="9" t="s">
        <v>38</v>
      </c>
      <c r="F568" s="9">
        <v>22.8</v>
      </c>
      <c r="G568" s="9"/>
      <c r="H568" s="9">
        <v>12.9</v>
      </c>
      <c r="I568" s="9"/>
      <c r="J568" s="9">
        <v>17.899999999999999</v>
      </c>
      <c r="K568" s="9"/>
      <c r="L568" s="9">
        <v>0.1</v>
      </c>
      <c r="M568" s="9"/>
      <c r="N568" s="9">
        <v>0</v>
      </c>
      <c r="O568" s="9"/>
      <c r="P568" s="9">
        <v>0.4</v>
      </c>
      <c r="Q568" s="9"/>
      <c r="R568" s="9">
        <v>0</v>
      </c>
      <c r="S568" s="9"/>
      <c r="T568" s="9">
        <v>0.4</v>
      </c>
      <c r="U568" s="9"/>
      <c r="V568" s="9"/>
      <c r="W568" s="9"/>
      <c r="X568" s="9">
        <v>20</v>
      </c>
      <c r="Y568" s="9"/>
      <c r="Z568" s="9">
        <v>44</v>
      </c>
    </row>
    <row r="569" spans="1:26" x14ac:dyDescent="0.25">
      <c r="A569" s="10">
        <v>41451</v>
      </c>
      <c r="B569" s="9">
        <v>2013</v>
      </c>
      <c r="C569" s="9">
        <v>6</v>
      </c>
      <c r="D569" s="9">
        <v>26</v>
      </c>
      <c r="E569" s="9" t="s">
        <v>38</v>
      </c>
      <c r="F569" s="9">
        <v>23.7</v>
      </c>
      <c r="G569" s="9"/>
      <c r="H569" s="9">
        <v>13.5</v>
      </c>
      <c r="I569" s="9"/>
      <c r="J569" s="9">
        <v>18.600000000000001</v>
      </c>
      <c r="K569" s="9"/>
      <c r="L569" s="9">
        <v>0</v>
      </c>
      <c r="M569" s="9"/>
      <c r="N569" s="9">
        <v>0.6</v>
      </c>
      <c r="O569" s="9"/>
      <c r="P569" s="9">
        <v>8</v>
      </c>
      <c r="Q569" s="9"/>
      <c r="R569" s="9">
        <v>0</v>
      </c>
      <c r="S569" s="9"/>
      <c r="T569" s="9">
        <v>8</v>
      </c>
      <c r="U569" s="9"/>
      <c r="V569" s="9"/>
      <c r="W569" s="9"/>
      <c r="X569" s="9">
        <v>17</v>
      </c>
      <c r="Y569" s="9"/>
      <c r="Z569" s="9">
        <v>61</v>
      </c>
    </row>
    <row r="570" spans="1:26" x14ac:dyDescent="0.25">
      <c r="A570" s="10">
        <v>41452</v>
      </c>
      <c r="B570" s="9">
        <v>2013</v>
      </c>
      <c r="C570" s="9">
        <v>6</v>
      </c>
      <c r="D570" s="9">
        <v>27</v>
      </c>
      <c r="E570" s="9" t="s">
        <v>38</v>
      </c>
      <c r="F570" s="9">
        <v>22.2</v>
      </c>
      <c r="G570" s="9"/>
      <c r="H570" s="9">
        <v>14.1</v>
      </c>
      <c r="I570" s="9"/>
      <c r="J570" s="9">
        <v>18.2</v>
      </c>
      <c r="K570" s="9"/>
      <c r="L570" s="9">
        <v>0</v>
      </c>
      <c r="M570" s="9"/>
      <c r="N570" s="9">
        <v>0.2</v>
      </c>
      <c r="O570" s="9"/>
      <c r="P570" s="9">
        <v>1</v>
      </c>
      <c r="Q570" s="9"/>
      <c r="R570" s="9">
        <v>0</v>
      </c>
      <c r="S570" s="9"/>
      <c r="T570" s="9">
        <v>1</v>
      </c>
      <c r="U570" s="9"/>
      <c r="V570" s="9"/>
      <c r="W570" s="9"/>
      <c r="X570" s="9">
        <v>31</v>
      </c>
      <c r="Y570" s="9"/>
      <c r="Z570" s="9">
        <v>35</v>
      </c>
    </row>
    <row r="571" spans="1:26" x14ac:dyDescent="0.25">
      <c r="A571" s="10">
        <v>41453</v>
      </c>
      <c r="B571" s="9">
        <v>2013</v>
      </c>
      <c r="C571" s="9">
        <v>6</v>
      </c>
      <c r="D571" s="9">
        <v>28</v>
      </c>
      <c r="E571" s="9" t="s">
        <v>38</v>
      </c>
      <c r="F571" s="9">
        <v>27</v>
      </c>
      <c r="G571" s="9"/>
      <c r="H571" s="9">
        <v>13.6</v>
      </c>
      <c r="I571" s="9"/>
      <c r="J571" s="9">
        <v>20.3</v>
      </c>
      <c r="K571" s="9"/>
      <c r="L571" s="9">
        <v>0</v>
      </c>
      <c r="M571" s="9"/>
      <c r="N571" s="9">
        <v>2.2999999999999998</v>
      </c>
      <c r="O571" s="9"/>
      <c r="P571" s="9">
        <v>0</v>
      </c>
      <c r="Q571" s="9"/>
      <c r="R571" s="9">
        <v>0</v>
      </c>
      <c r="S571" s="9"/>
      <c r="T571" s="9">
        <v>0</v>
      </c>
      <c r="U571" s="9"/>
      <c r="V571" s="9"/>
      <c r="W571" s="9"/>
      <c r="X571" s="9">
        <v>33</v>
      </c>
      <c r="Y571" s="9"/>
      <c r="Z571" s="9">
        <v>57</v>
      </c>
    </row>
    <row r="572" spans="1:26" x14ac:dyDescent="0.25">
      <c r="A572" s="10">
        <v>41454</v>
      </c>
      <c r="B572" s="9">
        <v>2013</v>
      </c>
      <c r="C572" s="9">
        <v>6</v>
      </c>
      <c r="D572" s="9">
        <v>29</v>
      </c>
      <c r="E572" s="9" t="s">
        <v>38</v>
      </c>
      <c r="F572" s="9">
        <v>25.7</v>
      </c>
      <c r="G572" s="9"/>
      <c r="H572" s="9">
        <v>15.6</v>
      </c>
      <c r="I572" s="9"/>
      <c r="J572" s="9">
        <v>20.7</v>
      </c>
      <c r="K572" s="9"/>
      <c r="L572" s="9">
        <v>0</v>
      </c>
      <c r="M572" s="9"/>
      <c r="N572" s="9">
        <v>2.7</v>
      </c>
      <c r="O572" s="9"/>
      <c r="P572" s="9">
        <v>0.2</v>
      </c>
      <c r="Q572" s="9"/>
      <c r="R572" s="9">
        <v>0</v>
      </c>
      <c r="S572" s="9"/>
      <c r="T572" s="9">
        <v>0.2</v>
      </c>
      <c r="U572" s="9"/>
      <c r="V572" s="9"/>
      <c r="W572" s="9"/>
      <c r="X572" s="9">
        <v>36</v>
      </c>
      <c r="Y572" s="9"/>
      <c r="Z572" s="9">
        <v>41</v>
      </c>
    </row>
    <row r="573" spans="1:26" x14ac:dyDescent="0.25">
      <c r="A573" s="10">
        <v>41455</v>
      </c>
      <c r="B573" s="9">
        <v>2013</v>
      </c>
      <c r="C573" s="9">
        <v>6</v>
      </c>
      <c r="D573" s="9">
        <v>30</v>
      </c>
      <c r="E573" s="9" t="s">
        <v>38</v>
      </c>
      <c r="F573" s="9">
        <v>30.9</v>
      </c>
      <c r="G573" s="9"/>
      <c r="H573" s="9">
        <v>15.6</v>
      </c>
      <c r="I573" s="9"/>
      <c r="J573" s="9">
        <v>23.3</v>
      </c>
      <c r="K573" s="9"/>
      <c r="L573" s="9">
        <v>0</v>
      </c>
      <c r="M573" s="9"/>
      <c r="N573" s="9">
        <v>5.3</v>
      </c>
      <c r="O573" s="9"/>
      <c r="P573" s="9">
        <v>0</v>
      </c>
      <c r="Q573" s="9"/>
      <c r="R573" s="9">
        <v>0</v>
      </c>
      <c r="S573" s="9"/>
      <c r="T573" s="9">
        <v>0</v>
      </c>
      <c r="U573" s="9"/>
      <c r="V573" s="9"/>
      <c r="W573" s="9"/>
      <c r="X573" s="9"/>
      <c r="Y573" s="9"/>
      <c r="Z573" s="9" t="s">
        <v>67</v>
      </c>
    </row>
    <row r="574" spans="1:26" x14ac:dyDescent="0.25">
      <c r="A574" s="10">
        <v>41456</v>
      </c>
      <c r="B574" s="9">
        <v>2013</v>
      </c>
      <c r="C574" s="9">
        <v>7</v>
      </c>
      <c r="D574" s="9">
        <v>1</v>
      </c>
      <c r="E574" s="9" t="s">
        <v>38</v>
      </c>
      <c r="F574" s="9">
        <v>32.5</v>
      </c>
      <c r="G574" s="9"/>
      <c r="H574" s="9">
        <v>15.4</v>
      </c>
      <c r="I574" s="9"/>
      <c r="J574" s="9">
        <v>24</v>
      </c>
      <c r="K574" s="9"/>
      <c r="L574" s="9">
        <v>0</v>
      </c>
      <c r="M574" s="9"/>
      <c r="N574" s="9">
        <v>6</v>
      </c>
      <c r="O574" s="9"/>
      <c r="P574" s="9">
        <v>0</v>
      </c>
      <c r="Q574" s="9"/>
      <c r="R574" s="9">
        <v>0</v>
      </c>
      <c r="S574" s="9"/>
      <c r="T574" s="9">
        <v>0</v>
      </c>
      <c r="U574" s="9"/>
      <c r="V574" s="9"/>
      <c r="W574" s="9"/>
      <c r="X574" s="9"/>
      <c r="Y574" s="9"/>
      <c r="Z574" s="9" t="s">
        <v>67</v>
      </c>
    </row>
    <row r="575" spans="1:26" x14ac:dyDescent="0.25">
      <c r="A575" s="10">
        <v>41457</v>
      </c>
      <c r="B575" s="9">
        <v>2013</v>
      </c>
      <c r="C575" s="9">
        <v>7</v>
      </c>
      <c r="D575" s="9">
        <v>2</v>
      </c>
      <c r="E575" s="9" t="s">
        <v>38</v>
      </c>
      <c r="F575" s="9">
        <v>38.5</v>
      </c>
      <c r="G575" s="9"/>
      <c r="H575" s="9">
        <v>16.7</v>
      </c>
      <c r="I575" s="9"/>
      <c r="J575" s="9">
        <v>27.6</v>
      </c>
      <c r="K575" s="9"/>
      <c r="L575" s="9">
        <v>0</v>
      </c>
      <c r="M575" s="9"/>
      <c r="N575" s="9">
        <v>9.6</v>
      </c>
      <c r="O575" s="9"/>
      <c r="P575" s="9">
        <v>0</v>
      </c>
      <c r="Q575" s="9"/>
      <c r="R575" s="9">
        <v>0</v>
      </c>
      <c r="S575" s="9"/>
      <c r="T575" s="9">
        <v>0</v>
      </c>
      <c r="U575" s="9"/>
      <c r="V575" s="9"/>
      <c r="W575" s="9"/>
      <c r="X575" s="9">
        <v>28</v>
      </c>
      <c r="Y575" s="9"/>
      <c r="Z575" s="9">
        <v>44</v>
      </c>
    </row>
    <row r="576" spans="1:26" x14ac:dyDescent="0.25">
      <c r="A576" s="10">
        <v>41458</v>
      </c>
      <c r="B576" s="9">
        <v>2013</v>
      </c>
      <c r="C576" s="9">
        <v>7</v>
      </c>
      <c r="D576" s="9">
        <v>3</v>
      </c>
      <c r="E576" s="9" t="s">
        <v>38</v>
      </c>
      <c r="F576" s="9">
        <v>31.6</v>
      </c>
      <c r="G576" s="9"/>
      <c r="H576" s="9">
        <v>15.6</v>
      </c>
      <c r="I576" s="9"/>
      <c r="J576" s="9">
        <v>23.6</v>
      </c>
      <c r="K576" s="9"/>
      <c r="L576" s="9">
        <v>0</v>
      </c>
      <c r="M576" s="9"/>
      <c r="N576" s="9">
        <v>5.6</v>
      </c>
      <c r="O576" s="9"/>
      <c r="P576" s="9">
        <v>0</v>
      </c>
      <c r="Q576" s="9"/>
      <c r="R576" s="9">
        <v>0</v>
      </c>
      <c r="S576" s="9"/>
      <c r="T576" s="9">
        <v>0</v>
      </c>
      <c r="U576" s="9"/>
      <c r="V576" s="9"/>
      <c r="W576" s="9"/>
      <c r="X576" s="9">
        <v>3</v>
      </c>
      <c r="Y576" s="9"/>
      <c r="Z576" s="9">
        <v>32</v>
      </c>
    </row>
    <row r="577" spans="1:26" x14ac:dyDescent="0.25">
      <c r="A577" s="10">
        <v>41459</v>
      </c>
      <c r="B577" s="9">
        <v>2013</v>
      </c>
      <c r="C577" s="9">
        <v>7</v>
      </c>
      <c r="D577" s="9">
        <v>4</v>
      </c>
      <c r="E577" s="9" t="s">
        <v>38</v>
      </c>
      <c r="F577" s="9">
        <v>29.9</v>
      </c>
      <c r="G577" s="9"/>
      <c r="H577" s="9">
        <v>12.2</v>
      </c>
      <c r="I577" s="9"/>
      <c r="J577" s="9">
        <v>21.1</v>
      </c>
      <c r="K577" s="9"/>
      <c r="L577" s="9">
        <v>0</v>
      </c>
      <c r="M577" s="9"/>
      <c r="N577" s="9">
        <v>3.1</v>
      </c>
      <c r="O577" s="9"/>
      <c r="P577" s="9">
        <v>0</v>
      </c>
      <c r="Q577" s="9"/>
      <c r="R577" s="9">
        <v>0</v>
      </c>
      <c r="S577" s="9"/>
      <c r="T577" s="9">
        <v>0</v>
      </c>
      <c r="U577" s="9"/>
      <c r="V577" s="9"/>
      <c r="W577" s="9"/>
      <c r="X577" s="9">
        <v>2</v>
      </c>
      <c r="Y577" s="9"/>
      <c r="Z577" s="9">
        <v>43</v>
      </c>
    </row>
    <row r="578" spans="1:26" x14ac:dyDescent="0.25">
      <c r="A578" s="10">
        <v>41460</v>
      </c>
      <c r="B578" s="9">
        <v>2013</v>
      </c>
      <c r="C578" s="9">
        <v>7</v>
      </c>
      <c r="D578" s="9">
        <v>5</v>
      </c>
      <c r="E578" s="9" t="s">
        <v>38</v>
      </c>
      <c r="F578" s="9">
        <v>28.9</v>
      </c>
      <c r="G578" s="9"/>
      <c r="H578" s="9">
        <v>12</v>
      </c>
      <c r="I578" s="9"/>
      <c r="J578" s="9">
        <v>20.5</v>
      </c>
      <c r="K578" s="9"/>
      <c r="L578" s="9">
        <v>0</v>
      </c>
      <c r="M578" s="9"/>
      <c r="N578" s="9">
        <v>2.5</v>
      </c>
      <c r="O578" s="9"/>
      <c r="P578" s="9">
        <v>0</v>
      </c>
      <c r="Q578" s="9"/>
      <c r="R578" s="9">
        <v>0</v>
      </c>
      <c r="S578" s="9"/>
      <c r="T578" s="9">
        <v>0</v>
      </c>
      <c r="U578" s="9"/>
      <c r="V578" s="9"/>
      <c r="W578" s="9"/>
      <c r="X578" s="9">
        <v>36</v>
      </c>
      <c r="Y578" s="9"/>
      <c r="Z578" s="9">
        <v>43</v>
      </c>
    </row>
    <row r="579" spans="1:26" x14ac:dyDescent="0.25">
      <c r="A579" s="10">
        <v>41461</v>
      </c>
      <c r="B579" s="9">
        <v>2013</v>
      </c>
      <c r="C579" s="9">
        <v>7</v>
      </c>
      <c r="D579" s="9">
        <v>6</v>
      </c>
      <c r="E579" s="9" t="s">
        <v>38</v>
      </c>
      <c r="F579" s="9">
        <v>28.3</v>
      </c>
      <c r="G579" s="9"/>
      <c r="H579" s="9">
        <v>14.9</v>
      </c>
      <c r="I579" s="9"/>
      <c r="J579" s="9">
        <v>21.6</v>
      </c>
      <c r="K579" s="9"/>
      <c r="L579" s="9">
        <v>0</v>
      </c>
      <c r="M579" s="9"/>
      <c r="N579" s="9">
        <v>3.6</v>
      </c>
      <c r="O579" s="9"/>
      <c r="P579" s="9">
        <v>0</v>
      </c>
      <c r="Q579" s="9"/>
      <c r="R579" s="9">
        <v>0</v>
      </c>
      <c r="S579" s="9"/>
      <c r="T579" s="9">
        <v>0</v>
      </c>
      <c r="U579" s="9"/>
      <c r="V579" s="9"/>
      <c r="W579" s="9"/>
      <c r="X579" s="9">
        <v>1</v>
      </c>
      <c r="Y579" s="9"/>
      <c r="Z579" s="9">
        <v>33</v>
      </c>
    </row>
    <row r="580" spans="1:26" x14ac:dyDescent="0.25">
      <c r="A580" s="10">
        <v>41462</v>
      </c>
      <c r="B580" s="9">
        <v>2013</v>
      </c>
      <c r="C580" s="9">
        <v>7</v>
      </c>
      <c r="D580" s="9">
        <v>7</v>
      </c>
      <c r="E580" s="9" t="s">
        <v>38</v>
      </c>
      <c r="F580" s="9">
        <v>24.8</v>
      </c>
      <c r="G580" s="9"/>
      <c r="H580" s="9">
        <v>11.4</v>
      </c>
      <c r="I580" s="9"/>
      <c r="J580" s="9">
        <v>18.100000000000001</v>
      </c>
      <c r="K580" s="9"/>
      <c r="L580" s="9">
        <v>0</v>
      </c>
      <c r="M580" s="9"/>
      <c r="N580" s="9">
        <v>0.1</v>
      </c>
      <c r="O580" s="9"/>
      <c r="P580" s="9">
        <v>0.8</v>
      </c>
      <c r="Q580" s="9"/>
      <c r="R580" s="9">
        <v>0</v>
      </c>
      <c r="S580" s="9"/>
      <c r="T580" s="9">
        <v>0.8</v>
      </c>
      <c r="U580" s="9"/>
      <c r="V580" s="9"/>
      <c r="W580" s="9"/>
      <c r="X580" s="9">
        <v>18</v>
      </c>
      <c r="Y580" s="9"/>
      <c r="Z580" s="9">
        <v>32</v>
      </c>
    </row>
    <row r="581" spans="1:26" x14ac:dyDescent="0.25">
      <c r="A581" s="10">
        <v>41463</v>
      </c>
      <c r="B581" s="9">
        <v>2013</v>
      </c>
      <c r="C581" s="9">
        <v>7</v>
      </c>
      <c r="D581" s="9">
        <v>8</v>
      </c>
      <c r="E581" s="9" t="s">
        <v>38</v>
      </c>
      <c r="F581" s="9">
        <v>30.1</v>
      </c>
      <c r="G581" s="9"/>
      <c r="H581" s="9">
        <v>10.4</v>
      </c>
      <c r="I581" s="9"/>
      <c r="J581" s="9">
        <v>20.3</v>
      </c>
      <c r="K581" s="9"/>
      <c r="L581" s="9">
        <v>0</v>
      </c>
      <c r="M581" s="9"/>
      <c r="N581" s="9">
        <v>2.2999999999999998</v>
      </c>
      <c r="O581" s="9"/>
      <c r="P581" s="9">
        <v>0</v>
      </c>
      <c r="Q581" s="9"/>
      <c r="R581" s="9">
        <v>0</v>
      </c>
      <c r="S581" s="9"/>
      <c r="T581" s="9">
        <v>0</v>
      </c>
      <c r="U581" s="9"/>
      <c r="V581" s="9"/>
      <c r="W581" s="9"/>
      <c r="X581" s="9">
        <v>36</v>
      </c>
      <c r="Y581" s="9"/>
      <c r="Z581" s="9">
        <v>41</v>
      </c>
    </row>
    <row r="582" spans="1:26" x14ac:dyDescent="0.25">
      <c r="A582" s="10">
        <v>41464</v>
      </c>
      <c r="B582" s="9">
        <v>2013</v>
      </c>
      <c r="C582" s="9">
        <v>7</v>
      </c>
      <c r="D582" s="9">
        <v>9</v>
      </c>
      <c r="E582" s="9" t="s">
        <v>38</v>
      </c>
      <c r="F582" s="9">
        <v>32.6</v>
      </c>
      <c r="G582" s="9"/>
      <c r="H582" s="9">
        <v>11.8</v>
      </c>
      <c r="I582" s="9"/>
      <c r="J582" s="9">
        <v>22.2</v>
      </c>
      <c r="K582" s="9"/>
      <c r="L582" s="9">
        <v>0</v>
      </c>
      <c r="M582" s="9"/>
      <c r="N582" s="9">
        <v>4.2</v>
      </c>
      <c r="O582" s="9"/>
      <c r="P582" s="9">
        <v>0</v>
      </c>
      <c r="Q582" s="9"/>
      <c r="R582" s="9">
        <v>0</v>
      </c>
      <c r="S582" s="9"/>
      <c r="T582" s="9">
        <v>0</v>
      </c>
      <c r="U582" s="9"/>
      <c r="V582" s="9"/>
      <c r="W582" s="9"/>
      <c r="X582" s="9">
        <v>17</v>
      </c>
      <c r="Y582" s="9"/>
      <c r="Z582" s="9">
        <v>39</v>
      </c>
    </row>
    <row r="583" spans="1:26" x14ac:dyDescent="0.25">
      <c r="A583" s="10">
        <v>41465</v>
      </c>
      <c r="B583" s="9">
        <v>2013</v>
      </c>
      <c r="C583" s="9">
        <v>7</v>
      </c>
      <c r="D583" s="9">
        <v>10</v>
      </c>
      <c r="E583" s="9" t="s">
        <v>38</v>
      </c>
      <c r="F583" s="9">
        <v>32.5</v>
      </c>
      <c r="G583" s="9"/>
      <c r="H583" s="9">
        <v>13.7</v>
      </c>
      <c r="I583" s="9"/>
      <c r="J583" s="9">
        <v>23.1</v>
      </c>
      <c r="K583" s="9"/>
      <c r="L583" s="9">
        <v>0</v>
      </c>
      <c r="M583" s="9"/>
      <c r="N583" s="9">
        <v>5.0999999999999996</v>
      </c>
      <c r="O583" s="9"/>
      <c r="P583" s="9">
        <v>0</v>
      </c>
      <c r="Q583" s="9"/>
      <c r="R583" s="9">
        <v>0</v>
      </c>
      <c r="S583" s="9"/>
      <c r="T583" s="9">
        <v>0</v>
      </c>
      <c r="U583" s="9"/>
      <c r="V583" s="9"/>
      <c r="W583" s="9"/>
      <c r="X583" s="9">
        <v>3</v>
      </c>
      <c r="Y583" s="9"/>
      <c r="Z583" s="9">
        <v>57</v>
      </c>
    </row>
    <row r="584" spans="1:26" x14ac:dyDescent="0.25">
      <c r="A584" s="10">
        <v>41466</v>
      </c>
      <c r="B584" s="9">
        <v>2013</v>
      </c>
      <c r="C584" s="9">
        <v>7</v>
      </c>
      <c r="D584" s="9">
        <v>11</v>
      </c>
      <c r="E584" s="9" t="s">
        <v>38</v>
      </c>
      <c r="F584" s="9">
        <v>26.5</v>
      </c>
      <c r="G584" s="9"/>
      <c r="H584" s="9">
        <v>13.9</v>
      </c>
      <c r="I584" s="9"/>
      <c r="J584" s="9">
        <v>20.2</v>
      </c>
      <c r="K584" s="9"/>
      <c r="L584" s="9">
        <v>0</v>
      </c>
      <c r="M584" s="9"/>
      <c r="N584" s="9">
        <v>2.2000000000000002</v>
      </c>
      <c r="O584" s="9"/>
      <c r="P584" s="9">
        <v>0</v>
      </c>
      <c r="Q584" s="9"/>
      <c r="R584" s="9">
        <v>0</v>
      </c>
      <c r="S584" s="9"/>
      <c r="T584" s="9">
        <v>0</v>
      </c>
      <c r="U584" s="9"/>
      <c r="V584" s="9"/>
      <c r="W584" s="9"/>
      <c r="X584" s="9">
        <v>1</v>
      </c>
      <c r="Y584" s="9"/>
      <c r="Z584" s="9">
        <v>61</v>
      </c>
    </row>
    <row r="585" spans="1:26" x14ac:dyDescent="0.25">
      <c r="A585" s="10">
        <v>41467</v>
      </c>
      <c r="B585" s="9">
        <v>2013</v>
      </c>
      <c r="C585" s="9">
        <v>7</v>
      </c>
      <c r="D585" s="9">
        <v>12</v>
      </c>
      <c r="E585" s="9" t="s">
        <v>38</v>
      </c>
      <c r="F585" s="9">
        <v>25.1</v>
      </c>
      <c r="G585" s="9"/>
      <c r="H585" s="9">
        <v>7.5</v>
      </c>
      <c r="I585" s="9"/>
      <c r="J585" s="9">
        <v>16.3</v>
      </c>
      <c r="K585" s="9"/>
      <c r="L585" s="9">
        <v>1.7</v>
      </c>
      <c r="M585" s="9"/>
      <c r="N585" s="9">
        <v>0</v>
      </c>
      <c r="O585" s="9"/>
      <c r="P585" s="9">
        <v>0</v>
      </c>
      <c r="Q585" s="9" t="s">
        <v>28</v>
      </c>
      <c r="R585" s="9">
        <v>0</v>
      </c>
      <c r="S585" s="9"/>
      <c r="T585" s="9">
        <v>0</v>
      </c>
      <c r="U585" s="9" t="s">
        <v>28</v>
      </c>
      <c r="V585" s="9"/>
      <c r="W585" s="9"/>
      <c r="X585" s="9">
        <v>30</v>
      </c>
      <c r="Y585" s="9"/>
      <c r="Z585" s="9">
        <v>50</v>
      </c>
    </row>
    <row r="586" spans="1:26" x14ac:dyDescent="0.25">
      <c r="A586" s="10">
        <v>41468</v>
      </c>
      <c r="B586" s="9">
        <v>2013</v>
      </c>
      <c r="C586" s="9">
        <v>7</v>
      </c>
      <c r="D586" s="9">
        <v>13</v>
      </c>
      <c r="E586" s="9" t="s">
        <v>38</v>
      </c>
      <c r="F586" s="9">
        <v>28.1</v>
      </c>
      <c r="G586" s="9"/>
      <c r="H586" s="9">
        <v>8.6</v>
      </c>
      <c r="I586" s="9"/>
      <c r="J586" s="9">
        <v>18.399999999999999</v>
      </c>
      <c r="K586" s="9"/>
      <c r="L586" s="9">
        <v>0</v>
      </c>
      <c r="M586" s="9"/>
      <c r="N586" s="9">
        <v>0.4</v>
      </c>
      <c r="O586" s="9"/>
      <c r="P586" s="9">
        <v>0</v>
      </c>
      <c r="Q586" s="9"/>
      <c r="R586" s="9">
        <v>0</v>
      </c>
      <c r="S586" s="9"/>
      <c r="T586" s="9">
        <v>0</v>
      </c>
      <c r="U586" s="9"/>
      <c r="V586" s="9"/>
      <c r="W586" s="9"/>
      <c r="X586" s="9"/>
      <c r="Y586" s="9"/>
      <c r="Z586" s="9" t="s">
        <v>67</v>
      </c>
    </row>
    <row r="587" spans="1:26" x14ac:dyDescent="0.25">
      <c r="A587" s="10">
        <v>41469</v>
      </c>
      <c r="B587" s="9">
        <v>2013</v>
      </c>
      <c r="C587" s="9">
        <v>7</v>
      </c>
      <c r="D587" s="9">
        <v>14</v>
      </c>
      <c r="E587" s="9" t="s">
        <v>38</v>
      </c>
      <c r="F587" s="9">
        <v>30.8</v>
      </c>
      <c r="G587" s="9"/>
      <c r="H587" s="9">
        <v>10.199999999999999</v>
      </c>
      <c r="I587" s="9"/>
      <c r="J587" s="9">
        <v>20.5</v>
      </c>
      <c r="K587" s="9"/>
      <c r="L587" s="9">
        <v>0</v>
      </c>
      <c r="M587" s="9"/>
      <c r="N587" s="9">
        <v>2.5</v>
      </c>
      <c r="O587" s="9"/>
      <c r="P587" s="9">
        <v>0</v>
      </c>
      <c r="Q587" s="9"/>
      <c r="R587" s="9">
        <v>0</v>
      </c>
      <c r="S587" s="9"/>
      <c r="T587" s="9">
        <v>0</v>
      </c>
      <c r="U587" s="9"/>
      <c r="V587" s="9"/>
      <c r="W587" s="9"/>
      <c r="X587" s="9">
        <v>5</v>
      </c>
      <c r="Y587" s="9"/>
      <c r="Z587" s="9">
        <v>52</v>
      </c>
    </row>
    <row r="588" spans="1:26" x14ac:dyDescent="0.25">
      <c r="A588" s="10">
        <v>41470</v>
      </c>
      <c r="B588" s="9">
        <v>2013</v>
      </c>
      <c r="C588" s="9">
        <v>7</v>
      </c>
      <c r="D588" s="9">
        <v>15</v>
      </c>
      <c r="E588" s="9" t="s">
        <v>38</v>
      </c>
      <c r="F588" s="9">
        <v>25.7</v>
      </c>
      <c r="G588" s="9"/>
      <c r="H588" s="9">
        <v>12.2</v>
      </c>
      <c r="I588" s="9"/>
      <c r="J588" s="9">
        <v>19</v>
      </c>
      <c r="K588" s="9"/>
      <c r="L588" s="9">
        <v>0</v>
      </c>
      <c r="M588" s="9"/>
      <c r="N588" s="9">
        <v>1</v>
      </c>
      <c r="O588" s="9"/>
      <c r="P588" s="9">
        <v>0</v>
      </c>
      <c r="Q588" s="9"/>
      <c r="R588" s="9">
        <v>0</v>
      </c>
      <c r="S588" s="9"/>
      <c r="T588" s="9">
        <v>0</v>
      </c>
      <c r="U588" s="9"/>
      <c r="V588" s="9"/>
      <c r="W588" s="9"/>
      <c r="X588" s="9">
        <v>34</v>
      </c>
      <c r="Y588" s="9"/>
      <c r="Z588" s="9">
        <v>52</v>
      </c>
    </row>
    <row r="589" spans="1:26" x14ac:dyDescent="0.25">
      <c r="A589" s="10">
        <v>41471</v>
      </c>
      <c r="B589" s="9">
        <v>2013</v>
      </c>
      <c r="C589" s="9">
        <v>7</v>
      </c>
      <c r="D589" s="9">
        <v>16</v>
      </c>
      <c r="E589" s="9" t="s">
        <v>38</v>
      </c>
      <c r="F589" s="9">
        <v>28.9</v>
      </c>
      <c r="G589" s="9"/>
      <c r="H589" s="9">
        <v>11</v>
      </c>
      <c r="I589" s="9"/>
      <c r="J589" s="9">
        <v>20</v>
      </c>
      <c r="K589" s="9"/>
      <c r="L589" s="9">
        <v>0</v>
      </c>
      <c r="M589" s="9"/>
      <c r="N589" s="9">
        <v>2</v>
      </c>
      <c r="O589" s="9"/>
      <c r="P589" s="9">
        <v>0</v>
      </c>
      <c r="Q589" s="9"/>
      <c r="R589" s="9">
        <v>0</v>
      </c>
      <c r="S589" s="9"/>
      <c r="T589" s="9">
        <v>0</v>
      </c>
      <c r="U589" s="9"/>
      <c r="V589" s="9"/>
      <c r="W589" s="9"/>
      <c r="X589" s="9"/>
      <c r="Y589" s="9"/>
      <c r="Z589" s="9" t="s">
        <v>67</v>
      </c>
    </row>
    <row r="590" spans="1:26" x14ac:dyDescent="0.25">
      <c r="A590" s="10">
        <v>41472</v>
      </c>
      <c r="B590" s="9">
        <v>2013</v>
      </c>
      <c r="C590" s="9">
        <v>7</v>
      </c>
      <c r="D590" s="9">
        <v>17</v>
      </c>
      <c r="E590" s="9" t="s">
        <v>38</v>
      </c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5">
      <c r="A591" s="10">
        <v>41473</v>
      </c>
      <c r="B591" s="9">
        <v>2013</v>
      </c>
      <c r="C591" s="9">
        <v>7</v>
      </c>
      <c r="D591" s="9">
        <v>18</v>
      </c>
      <c r="E591" s="9" t="s">
        <v>38</v>
      </c>
      <c r="F591" s="9">
        <v>29.1</v>
      </c>
      <c r="G591" s="9"/>
      <c r="H591" s="9">
        <v>12.9</v>
      </c>
      <c r="I591" s="9"/>
      <c r="J591" s="9">
        <v>21</v>
      </c>
      <c r="K591" s="9"/>
      <c r="L591" s="9">
        <v>0</v>
      </c>
      <c r="M591" s="9"/>
      <c r="N591" s="9">
        <v>3</v>
      </c>
      <c r="O591" s="9"/>
      <c r="P591" s="9">
        <v>0</v>
      </c>
      <c r="Q591" s="9"/>
      <c r="R591" s="9">
        <v>0</v>
      </c>
      <c r="S591" s="9"/>
      <c r="T591" s="9">
        <v>0</v>
      </c>
      <c r="U591" s="9"/>
      <c r="V591" s="9"/>
      <c r="W591" s="9"/>
      <c r="X591" s="9"/>
      <c r="Y591" s="9"/>
      <c r="Z591" s="9" t="s">
        <v>67</v>
      </c>
    </row>
    <row r="592" spans="1:26" x14ac:dyDescent="0.25">
      <c r="A592" s="10">
        <v>41474</v>
      </c>
      <c r="B592" s="9">
        <v>2013</v>
      </c>
      <c r="C592" s="9">
        <v>7</v>
      </c>
      <c r="D592" s="9">
        <v>19</v>
      </c>
      <c r="E592" s="9" t="s">
        <v>38</v>
      </c>
      <c r="F592" s="9">
        <v>34.700000000000003</v>
      </c>
      <c r="G592" s="9"/>
      <c r="H592" s="9">
        <v>12.5</v>
      </c>
      <c r="I592" s="9"/>
      <c r="J592" s="9">
        <v>23.6</v>
      </c>
      <c r="K592" s="9"/>
      <c r="L592" s="9">
        <v>0</v>
      </c>
      <c r="M592" s="9"/>
      <c r="N592" s="9">
        <v>5.6</v>
      </c>
      <c r="O592" s="9"/>
      <c r="P592" s="9">
        <v>0</v>
      </c>
      <c r="Q592" s="9"/>
      <c r="R592" s="9">
        <v>0</v>
      </c>
      <c r="S592" s="9"/>
      <c r="T592" s="9">
        <v>0</v>
      </c>
      <c r="U592" s="9"/>
      <c r="V592" s="9"/>
      <c r="W592" s="9"/>
      <c r="X592" s="9"/>
      <c r="Y592" s="9"/>
      <c r="Z592" s="9" t="s">
        <v>67</v>
      </c>
    </row>
    <row r="593" spans="1:26" x14ac:dyDescent="0.25">
      <c r="A593" s="10">
        <v>41475</v>
      </c>
      <c r="B593" s="9">
        <v>2013</v>
      </c>
      <c r="C593" s="9">
        <v>7</v>
      </c>
      <c r="D593" s="9">
        <v>20</v>
      </c>
      <c r="E593" s="9" t="s">
        <v>38</v>
      </c>
      <c r="F593" s="9">
        <v>35.4</v>
      </c>
      <c r="G593" s="9"/>
      <c r="H593" s="9">
        <v>11.4</v>
      </c>
      <c r="I593" s="9"/>
      <c r="J593" s="9">
        <v>23.4</v>
      </c>
      <c r="K593" s="9"/>
      <c r="L593" s="9">
        <v>0</v>
      </c>
      <c r="M593" s="9"/>
      <c r="N593" s="9">
        <v>5.4</v>
      </c>
      <c r="O593" s="9"/>
      <c r="P593" s="9">
        <v>0</v>
      </c>
      <c r="Q593" s="9"/>
      <c r="R593" s="9">
        <v>0</v>
      </c>
      <c r="S593" s="9"/>
      <c r="T593" s="9">
        <v>0</v>
      </c>
      <c r="U593" s="9"/>
      <c r="V593" s="9"/>
      <c r="W593" s="9"/>
      <c r="X593" s="9"/>
      <c r="Y593" s="9"/>
      <c r="Z593" s="9" t="s">
        <v>67</v>
      </c>
    </row>
    <row r="594" spans="1:26" x14ac:dyDescent="0.25">
      <c r="A594" s="10">
        <v>41476</v>
      </c>
      <c r="B594" s="9">
        <v>2013</v>
      </c>
      <c r="C594" s="9">
        <v>7</v>
      </c>
      <c r="D594" s="9">
        <v>21</v>
      </c>
      <c r="E594" s="9" t="s">
        <v>38</v>
      </c>
      <c r="F594" s="9">
        <v>34.6</v>
      </c>
      <c r="G594" s="9"/>
      <c r="H594" s="9">
        <v>13.7</v>
      </c>
      <c r="I594" s="9"/>
      <c r="J594" s="9">
        <v>24.2</v>
      </c>
      <c r="K594" s="9"/>
      <c r="L594" s="9">
        <v>0</v>
      </c>
      <c r="M594" s="9"/>
      <c r="N594" s="9">
        <v>6.2</v>
      </c>
      <c r="O594" s="9"/>
      <c r="P594" s="9">
        <v>0</v>
      </c>
      <c r="Q594" s="9"/>
      <c r="R594" s="9">
        <v>0</v>
      </c>
      <c r="S594" s="9"/>
      <c r="T594" s="9">
        <v>0</v>
      </c>
      <c r="U594" s="9"/>
      <c r="V594" s="9"/>
      <c r="W594" s="9"/>
      <c r="X594" s="9"/>
      <c r="Y594" s="9"/>
      <c r="Z594" s="9" t="s">
        <v>67</v>
      </c>
    </row>
    <row r="595" spans="1:26" x14ac:dyDescent="0.25">
      <c r="A595" s="10">
        <v>41477</v>
      </c>
      <c r="B595" s="9">
        <v>2013</v>
      </c>
      <c r="C595" s="9">
        <v>7</v>
      </c>
      <c r="D595" s="9">
        <v>22</v>
      </c>
      <c r="E595" s="9" t="s">
        <v>38</v>
      </c>
      <c r="F595" s="9">
        <v>34.299999999999997</v>
      </c>
      <c r="G595" s="9"/>
      <c r="H595" s="9">
        <v>13.2</v>
      </c>
      <c r="I595" s="9"/>
      <c r="J595" s="9">
        <v>23.8</v>
      </c>
      <c r="K595" s="9"/>
      <c r="L595" s="9">
        <v>0</v>
      </c>
      <c r="M595" s="9"/>
      <c r="N595" s="9">
        <v>5.8</v>
      </c>
      <c r="O595" s="9"/>
      <c r="P595" s="9">
        <v>0</v>
      </c>
      <c r="Q595" s="9"/>
      <c r="R595" s="9">
        <v>0</v>
      </c>
      <c r="S595" s="9"/>
      <c r="T595" s="9">
        <v>0</v>
      </c>
      <c r="U595" s="9"/>
      <c r="V595" s="9"/>
      <c r="W595" s="9"/>
      <c r="X595" s="9">
        <v>28</v>
      </c>
      <c r="Y595" s="9"/>
      <c r="Z595" s="9">
        <v>35</v>
      </c>
    </row>
    <row r="596" spans="1:26" x14ac:dyDescent="0.25">
      <c r="A596" s="10">
        <v>41478</v>
      </c>
      <c r="B596" s="9">
        <v>2013</v>
      </c>
      <c r="C596" s="9">
        <v>7</v>
      </c>
      <c r="D596" s="9">
        <v>23</v>
      </c>
      <c r="E596" s="9" t="s">
        <v>38</v>
      </c>
      <c r="F596" s="9">
        <v>34</v>
      </c>
      <c r="G596" s="9"/>
      <c r="H596" s="9">
        <v>13.7</v>
      </c>
      <c r="I596" s="9"/>
      <c r="J596" s="9">
        <v>23.9</v>
      </c>
      <c r="K596" s="9"/>
      <c r="L596" s="9">
        <v>0</v>
      </c>
      <c r="M596" s="9"/>
      <c r="N596" s="9">
        <v>5.9</v>
      </c>
      <c r="O596" s="9"/>
      <c r="P596" s="9">
        <v>0</v>
      </c>
      <c r="Q596" s="9"/>
      <c r="R596" s="9">
        <v>0</v>
      </c>
      <c r="S596" s="9"/>
      <c r="T596" s="9">
        <v>0</v>
      </c>
      <c r="U596" s="9"/>
      <c r="V596" s="9"/>
      <c r="W596" s="9"/>
      <c r="X596" s="9">
        <v>27</v>
      </c>
      <c r="Y596" s="9"/>
      <c r="Z596" s="9">
        <v>33</v>
      </c>
    </row>
    <row r="597" spans="1:26" x14ac:dyDescent="0.25">
      <c r="A597" s="10">
        <v>41479</v>
      </c>
      <c r="B597" s="9">
        <v>2013</v>
      </c>
      <c r="C597" s="9">
        <v>7</v>
      </c>
      <c r="D597" s="9">
        <v>24</v>
      </c>
      <c r="E597" s="9" t="s">
        <v>38</v>
      </c>
      <c r="F597" s="9">
        <v>35.9</v>
      </c>
      <c r="G597" s="9"/>
      <c r="H597" s="9">
        <v>13.2</v>
      </c>
      <c r="I597" s="9"/>
      <c r="J597" s="9">
        <v>24.6</v>
      </c>
      <c r="K597" s="9"/>
      <c r="L597" s="9">
        <v>0</v>
      </c>
      <c r="M597" s="9"/>
      <c r="N597" s="9">
        <v>6.6</v>
      </c>
      <c r="O597" s="9"/>
      <c r="P597" s="9">
        <v>0</v>
      </c>
      <c r="Q597" s="9"/>
      <c r="R597" s="9">
        <v>0</v>
      </c>
      <c r="S597" s="9"/>
      <c r="T597" s="9">
        <v>0</v>
      </c>
      <c r="U597" s="9"/>
      <c r="V597" s="9"/>
      <c r="W597" s="9"/>
      <c r="X597" s="9">
        <v>15</v>
      </c>
      <c r="Y597" s="9"/>
      <c r="Z597" s="9">
        <v>41</v>
      </c>
    </row>
    <row r="598" spans="1:26" x14ac:dyDescent="0.25">
      <c r="A598" s="10">
        <v>41480</v>
      </c>
      <c r="B598" s="9">
        <v>2013</v>
      </c>
      <c r="C598" s="9">
        <v>7</v>
      </c>
      <c r="D598" s="9">
        <v>25</v>
      </c>
      <c r="E598" s="9" t="s">
        <v>38</v>
      </c>
      <c r="F598" s="9">
        <v>36.799999999999997</v>
      </c>
      <c r="G598" s="9"/>
      <c r="H598" s="9">
        <v>15.8</v>
      </c>
      <c r="I598" s="9"/>
      <c r="J598" s="9">
        <v>26.3</v>
      </c>
      <c r="K598" s="9"/>
      <c r="L598" s="9">
        <v>0</v>
      </c>
      <c r="M598" s="9"/>
      <c r="N598" s="9">
        <v>8.3000000000000007</v>
      </c>
      <c r="O598" s="9"/>
      <c r="P598" s="9">
        <v>0</v>
      </c>
      <c r="Q598" s="9"/>
      <c r="R598" s="9">
        <v>0</v>
      </c>
      <c r="S598" s="9"/>
      <c r="T598" s="9">
        <v>0</v>
      </c>
      <c r="U598" s="9"/>
      <c r="V598" s="9"/>
      <c r="W598" s="9"/>
      <c r="X598" s="9">
        <v>35</v>
      </c>
      <c r="Y598" s="9"/>
      <c r="Z598" s="9">
        <v>35</v>
      </c>
    </row>
    <row r="599" spans="1:26" x14ac:dyDescent="0.25">
      <c r="A599" s="10">
        <v>41481</v>
      </c>
      <c r="B599" s="9">
        <v>2013</v>
      </c>
      <c r="C599" s="9">
        <v>7</v>
      </c>
      <c r="D599" s="9">
        <v>26</v>
      </c>
      <c r="E599" s="9" t="s">
        <v>38</v>
      </c>
      <c r="F599" s="9">
        <v>35.4</v>
      </c>
      <c r="G599" s="9"/>
      <c r="H599" s="9">
        <v>12.8</v>
      </c>
      <c r="I599" s="9"/>
      <c r="J599" s="9">
        <v>24.1</v>
      </c>
      <c r="K599" s="9"/>
      <c r="L599" s="9">
        <v>0</v>
      </c>
      <c r="M599" s="9"/>
      <c r="N599" s="9">
        <v>6.1</v>
      </c>
      <c r="O599" s="9"/>
      <c r="P599" s="9">
        <v>0</v>
      </c>
      <c r="Q599" s="9"/>
      <c r="R599" s="9">
        <v>0</v>
      </c>
      <c r="S599" s="9"/>
      <c r="T599" s="9">
        <v>0</v>
      </c>
      <c r="U599" s="9"/>
      <c r="V599" s="9"/>
      <c r="W599" s="9"/>
      <c r="X599" s="9">
        <v>34</v>
      </c>
      <c r="Y599" s="9"/>
      <c r="Z599" s="9">
        <v>48</v>
      </c>
    </row>
    <row r="600" spans="1:26" x14ac:dyDescent="0.25">
      <c r="A600" s="10">
        <v>41482</v>
      </c>
      <c r="B600" s="9">
        <v>2013</v>
      </c>
      <c r="C600" s="9">
        <v>7</v>
      </c>
      <c r="D600" s="9">
        <v>27</v>
      </c>
      <c r="E600" s="9" t="s">
        <v>38</v>
      </c>
      <c r="F600" s="9">
        <v>30.4</v>
      </c>
      <c r="G600" s="9"/>
      <c r="H600" s="9">
        <v>12.1</v>
      </c>
      <c r="I600" s="9"/>
      <c r="J600" s="9">
        <v>21.3</v>
      </c>
      <c r="K600" s="9"/>
      <c r="L600" s="9">
        <v>0</v>
      </c>
      <c r="M600" s="9"/>
      <c r="N600" s="9">
        <v>3.3</v>
      </c>
      <c r="O600" s="9"/>
      <c r="P600" s="9">
        <v>0</v>
      </c>
      <c r="Q600" s="9"/>
      <c r="R600" s="9">
        <v>0</v>
      </c>
      <c r="S600" s="9"/>
      <c r="T600" s="9">
        <v>0</v>
      </c>
      <c r="U600" s="9"/>
      <c r="V600" s="9"/>
      <c r="W600" s="9"/>
      <c r="X600" s="9">
        <v>1</v>
      </c>
      <c r="Y600" s="9"/>
      <c r="Z600" s="9">
        <v>43</v>
      </c>
    </row>
    <row r="601" spans="1:26" x14ac:dyDescent="0.25">
      <c r="A601" s="10">
        <v>41483</v>
      </c>
      <c r="B601" s="9">
        <v>2013</v>
      </c>
      <c r="C601" s="9">
        <v>7</v>
      </c>
      <c r="D601" s="9">
        <v>28</v>
      </c>
      <c r="E601" s="9" t="s">
        <v>38</v>
      </c>
      <c r="F601" s="9">
        <v>29.3</v>
      </c>
      <c r="G601" s="9"/>
      <c r="H601" s="9">
        <v>15.8</v>
      </c>
      <c r="I601" s="9"/>
      <c r="J601" s="9">
        <v>22.6</v>
      </c>
      <c r="K601" s="9"/>
      <c r="L601" s="9">
        <v>0</v>
      </c>
      <c r="M601" s="9"/>
      <c r="N601" s="9">
        <v>4.5999999999999996</v>
      </c>
      <c r="O601" s="9"/>
      <c r="P601" s="9">
        <v>0</v>
      </c>
      <c r="Q601" s="9"/>
      <c r="R601" s="9">
        <v>0</v>
      </c>
      <c r="S601" s="9"/>
      <c r="T601" s="9">
        <v>0</v>
      </c>
      <c r="U601" s="9"/>
      <c r="V601" s="9"/>
      <c r="W601" s="9"/>
      <c r="X601" s="9">
        <v>36</v>
      </c>
      <c r="Y601" s="9"/>
      <c r="Z601" s="9">
        <v>44</v>
      </c>
    </row>
    <row r="602" spans="1:26" x14ac:dyDescent="0.25">
      <c r="A602" s="10">
        <v>41484</v>
      </c>
      <c r="B602" s="9">
        <v>2013</v>
      </c>
      <c r="C602" s="9">
        <v>7</v>
      </c>
      <c r="D602" s="9">
        <v>29</v>
      </c>
      <c r="E602" s="9" t="s">
        <v>38</v>
      </c>
      <c r="F602" s="9">
        <v>29.9</v>
      </c>
      <c r="G602" s="9"/>
      <c r="H602" s="9">
        <v>13.4</v>
      </c>
      <c r="I602" s="9"/>
      <c r="J602" s="9">
        <v>21.7</v>
      </c>
      <c r="K602" s="9"/>
      <c r="L602" s="9">
        <v>0</v>
      </c>
      <c r="M602" s="9"/>
      <c r="N602" s="9">
        <v>3.7</v>
      </c>
      <c r="O602" s="9"/>
      <c r="P602" s="9">
        <v>0</v>
      </c>
      <c r="Q602" s="9"/>
      <c r="R602" s="9">
        <v>0</v>
      </c>
      <c r="S602" s="9"/>
      <c r="T602" s="9">
        <v>0</v>
      </c>
      <c r="U602" s="9"/>
      <c r="V602" s="9"/>
      <c r="W602" s="9"/>
      <c r="X602" s="9">
        <v>35</v>
      </c>
      <c r="Y602" s="9"/>
      <c r="Z602" s="9">
        <v>35</v>
      </c>
    </row>
    <row r="603" spans="1:26" x14ac:dyDescent="0.25">
      <c r="A603" s="10">
        <v>41485</v>
      </c>
      <c r="B603" s="9">
        <v>2013</v>
      </c>
      <c r="C603" s="9">
        <v>7</v>
      </c>
      <c r="D603" s="9">
        <v>30</v>
      </c>
      <c r="E603" s="9" t="s">
        <v>38</v>
      </c>
      <c r="F603" s="9">
        <v>31.8</v>
      </c>
      <c r="G603" s="9"/>
      <c r="H603" s="9">
        <v>11.1</v>
      </c>
      <c r="I603" s="9"/>
      <c r="J603" s="9">
        <v>21.5</v>
      </c>
      <c r="K603" s="9"/>
      <c r="L603" s="9">
        <v>0</v>
      </c>
      <c r="M603" s="9"/>
      <c r="N603" s="9">
        <v>3.5</v>
      </c>
      <c r="O603" s="9"/>
      <c r="P603" s="9">
        <v>0</v>
      </c>
      <c r="Q603" s="9"/>
      <c r="R603" s="9">
        <v>0</v>
      </c>
      <c r="S603" s="9"/>
      <c r="T603" s="9">
        <v>0</v>
      </c>
      <c r="U603" s="9"/>
      <c r="V603" s="9"/>
      <c r="W603" s="9"/>
      <c r="X603" s="9"/>
      <c r="Y603" s="9"/>
      <c r="Z603" s="9" t="s">
        <v>67</v>
      </c>
    </row>
    <row r="604" spans="1:26" x14ac:dyDescent="0.25">
      <c r="A604" s="10">
        <v>41486</v>
      </c>
      <c r="B604" s="9">
        <v>2013</v>
      </c>
      <c r="C604" s="9">
        <v>7</v>
      </c>
      <c r="D604" s="9">
        <v>31</v>
      </c>
      <c r="E604" s="9" t="s">
        <v>38</v>
      </c>
      <c r="F604" s="9">
        <v>31.3</v>
      </c>
      <c r="G604" s="9"/>
      <c r="H604" s="9">
        <v>13.7</v>
      </c>
      <c r="I604" s="9"/>
      <c r="J604" s="9">
        <v>22.5</v>
      </c>
      <c r="K604" s="9"/>
      <c r="L604" s="9">
        <v>0</v>
      </c>
      <c r="M604" s="9"/>
      <c r="N604" s="9">
        <v>4.5</v>
      </c>
      <c r="O604" s="9"/>
      <c r="P604" s="9">
        <v>0</v>
      </c>
      <c r="Q604" s="9"/>
      <c r="R604" s="9">
        <v>0</v>
      </c>
      <c r="S604" s="9"/>
      <c r="T604" s="9">
        <v>0</v>
      </c>
      <c r="U604" s="9"/>
      <c r="V604" s="9"/>
      <c r="W604" s="9"/>
      <c r="X604" s="9">
        <v>10</v>
      </c>
      <c r="Y604" s="9"/>
      <c r="Z604" s="9">
        <v>54</v>
      </c>
    </row>
    <row r="605" spans="1:26" x14ac:dyDescent="0.25">
      <c r="A605" s="10">
        <v>41487</v>
      </c>
      <c r="B605" s="9">
        <v>2013</v>
      </c>
      <c r="C605" s="9">
        <v>8</v>
      </c>
      <c r="D605" s="9">
        <v>1</v>
      </c>
      <c r="E605" s="9" t="s">
        <v>38</v>
      </c>
      <c r="F605" s="9">
        <v>31.1</v>
      </c>
      <c r="G605" s="9"/>
      <c r="H605" s="9">
        <v>17.600000000000001</v>
      </c>
      <c r="I605" s="9"/>
      <c r="J605" s="9">
        <v>24.4</v>
      </c>
      <c r="K605" s="9"/>
      <c r="L605" s="9">
        <v>0</v>
      </c>
      <c r="M605" s="9"/>
      <c r="N605" s="9">
        <v>6.4</v>
      </c>
      <c r="O605" s="9"/>
      <c r="P605" s="9">
        <v>1</v>
      </c>
      <c r="Q605" s="9"/>
      <c r="R605" s="9">
        <v>0</v>
      </c>
      <c r="S605" s="9"/>
      <c r="T605" s="9">
        <v>1</v>
      </c>
      <c r="U605" s="9"/>
      <c r="V605" s="9"/>
      <c r="W605" s="9"/>
      <c r="X605" s="9">
        <v>7</v>
      </c>
      <c r="Y605" s="9"/>
      <c r="Z605" s="9">
        <v>43</v>
      </c>
    </row>
    <row r="606" spans="1:26" x14ac:dyDescent="0.25">
      <c r="A606" s="10">
        <v>41488</v>
      </c>
      <c r="B606" s="9">
        <v>2013</v>
      </c>
      <c r="C606" s="9">
        <v>8</v>
      </c>
      <c r="D606" s="9">
        <v>2</v>
      </c>
      <c r="E606" s="9" t="s">
        <v>38</v>
      </c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5">
      <c r="A607" s="10">
        <v>41489</v>
      </c>
      <c r="B607" s="9">
        <v>2013</v>
      </c>
      <c r="C607" s="9">
        <v>8</v>
      </c>
      <c r="D607" s="9">
        <v>3</v>
      </c>
      <c r="E607" s="9" t="s">
        <v>38</v>
      </c>
      <c r="F607" s="9">
        <v>29.8</v>
      </c>
      <c r="G607" s="9"/>
      <c r="H607" s="9">
        <v>12.8</v>
      </c>
      <c r="I607" s="9"/>
      <c r="J607" s="9">
        <v>21.3</v>
      </c>
      <c r="K607" s="9"/>
      <c r="L607" s="9">
        <v>0</v>
      </c>
      <c r="M607" s="9"/>
      <c r="N607" s="9">
        <v>3.3</v>
      </c>
      <c r="O607" s="9"/>
      <c r="P607" s="9">
        <v>3.8</v>
      </c>
      <c r="Q607" s="9"/>
      <c r="R607" s="9">
        <v>0</v>
      </c>
      <c r="S607" s="9"/>
      <c r="T607" s="9">
        <v>3.8</v>
      </c>
      <c r="U607" s="9"/>
      <c r="V607" s="9"/>
      <c r="W607" s="9"/>
      <c r="X607" s="9">
        <v>26</v>
      </c>
      <c r="Y607" s="9"/>
      <c r="Z607" s="9">
        <v>59</v>
      </c>
    </row>
    <row r="608" spans="1:26" x14ac:dyDescent="0.25">
      <c r="A608" s="10">
        <v>41490</v>
      </c>
      <c r="B608" s="9">
        <v>2013</v>
      </c>
      <c r="C608" s="9">
        <v>8</v>
      </c>
      <c r="D608" s="9">
        <v>4</v>
      </c>
      <c r="E608" s="9" t="s">
        <v>38</v>
      </c>
      <c r="F608" s="9">
        <v>28.4</v>
      </c>
      <c r="G608" s="9"/>
      <c r="H608" s="9">
        <v>13.5</v>
      </c>
      <c r="I608" s="9"/>
      <c r="J608" s="9">
        <v>21</v>
      </c>
      <c r="K608" s="9"/>
      <c r="L608" s="9">
        <v>0</v>
      </c>
      <c r="M608" s="9"/>
      <c r="N608" s="9">
        <v>3</v>
      </c>
      <c r="O608" s="9"/>
      <c r="P608" s="9">
        <v>1.8</v>
      </c>
      <c r="Q608" s="9"/>
      <c r="R608" s="9">
        <v>0</v>
      </c>
      <c r="S608" s="9"/>
      <c r="T608" s="9">
        <v>1.8</v>
      </c>
      <c r="U608" s="9"/>
      <c r="V608" s="9"/>
      <c r="W608" s="9"/>
      <c r="X608" s="9">
        <v>27</v>
      </c>
      <c r="Y608" s="9"/>
      <c r="Z608" s="9">
        <v>37</v>
      </c>
    </row>
    <row r="609" spans="1:26" x14ac:dyDescent="0.25">
      <c r="A609" s="10">
        <v>41491</v>
      </c>
      <c r="B609" s="9">
        <v>2013</v>
      </c>
      <c r="C609" s="9">
        <v>8</v>
      </c>
      <c r="D609" s="9">
        <v>5</v>
      </c>
      <c r="E609" s="9" t="s">
        <v>38</v>
      </c>
      <c r="F609" s="9">
        <v>29.9</v>
      </c>
      <c r="G609" s="9"/>
      <c r="H609" s="9">
        <v>13.1</v>
      </c>
      <c r="I609" s="9"/>
      <c r="J609" s="9">
        <v>21.5</v>
      </c>
      <c r="K609" s="9"/>
      <c r="L609" s="9">
        <v>0</v>
      </c>
      <c r="M609" s="9"/>
      <c r="N609" s="9">
        <v>3.5</v>
      </c>
      <c r="O609" s="9"/>
      <c r="P609" s="9">
        <v>0</v>
      </c>
      <c r="Q609" s="9" t="s">
        <v>28</v>
      </c>
      <c r="R609" s="9">
        <v>0</v>
      </c>
      <c r="S609" s="9"/>
      <c r="T609" s="9">
        <v>0</v>
      </c>
      <c r="U609" s="9" t="s">
        <v>28</v>
      </c>
      <c r="V609" s="9"/>
      <c r="W609" s="9"/>
      <c r="X609" s="9">
        <v>1</v>
      </c>
      <c r="Y609" s="9"/>
      <c r="Z609" s="9">
        <v>43</v>
      </c>
    </row>
    <row r="610" spans="1:26" x14ac:dyDescent="0.25">
      <c r="A610" s="10">
        <v>41492</v>
      </c>
      <c r="B610" s="9">
        <v>2013</v>
      </c>
      <c r="C610" s="9">
        <v>8</v>
      </c>
      <c r="D610" s="9">
        <v>6</v>
      </c>
      <c r="E610" s="9" t="s">
        <v>38</v>
      </c>
      <c r="F610" s="9">
        <v>34.200000000000003</v>
      </c>
      <c r="G610" s="9"/>
      <c r="H610" s="9">
        <v>11.6</v>
      </c>
      <c r="I610" s="9"/>
      <c r="J610" s="9">
        <v>22.9</v>
      </c>
      <c r="K610" s="9"/>
      <c r="L610" s="9">
        <v>0</v>
      </c>
      <c r="M610" s="9"/>
      <c r="N610" s="9">
        <v>4.9000000000000004</v>
      </c>
      <c r="O610" s="9"/>
      <c r="P610" s="9">
        <v>0</v>
      </c>
      <c r="Q610" s="9"/>
      <c r="R610" s="9">
        <v>0</v>
      </c>
      <c r="S610" s="9"/>
      <c r="T610" s="9">
        <v>0</v>
      </c>
      <c r="U610" s="9"/>
      <c r="V610" s="9"/>
      <c r="W610" s="9"/>
      <c r="X610" s="9">
        <v>24</v>
      </c>
      <c r="Y610" s="9"/>
      <c r="Z610" s="9">
        <v>43</v>
      </c>
    </row>
    <row r="611" spans="1:26" x14ac:dyDescent="0.25">
      <c r="A611" s="10">
        <v>41493</v>
      </c>
      <c r="B611" s="9">
        <v>2013</v>
      </c>
      <c r="C611" s="9">
        <v>8</v>
      </c>
      <c r="D611" s="9">
        <v>7</v>
      </c>
      <c r="E611" s="9" t="s">
        <v>38</v>
      </c>
      <c r="F611" s="9">
        <v>31.9</v>
      </c>
      <c r="G611" s="9"/>
      <c r="H611" s="9">
        <v>14.4</v>
      </c>
      <c r="I611" s="9"/>
      <c r="J611" s="9">
        <v>23.2</v>
      </c>
      <c r="K611" s="9"/>
      <c r="L611" s="9">
        <v>0</v>
      </c>
      <c r="M611" s="9"/>
      <c r="N611" s="9">
        <v>5.2</v>
      </c>
      <c r="O611" s="9"/>
      <c r="P611" s="9">
        <v>0</v>
      </c>
      <c r="Q611" s="9"/>
      <c r="R611" s="9">
        <v>0</v>
      </c>
      <c r="S611" s="9"/>
      <c r="T611" s="9">
        <v>0</v>
      </c>
      <c r="U611" s="9"/>
      <c r="V611" s="9"/>
      <c r="W611" s="9"/>
      <c r="X611" s="9"/>
      <c r="Y611" s="9"/>
      <c r="Z611" s="9" t="s">
        <v>67</v>
      </c>
    </row>
    <row r="612" spans="1:26" x14ac:dyDescent="0.25">
      <c r="A612" s="10">
        <v>41494</v>
      </c>
      <c r="B612" s="9">
        <v>2013</v>
      </c>
      <c r="C612" s="9">
        <v>8</v>
      </c>
      <c r="D612" s="9">
        <v>8</v>
      </c>
      <c r="E612" s="9" t="s">
        <v>38</v>
      </c>
      <c r="F612" s="9">
        <v>33</v>
      </c>
      <c r="G612" s="9"/>
      <c r="H612" s="9">
        <v>15.3</v>
      </c>
      <c r="I612" s="9"/>
      <c r="J612" s="9">
        <v>24.2</v>
      </c>
      <c r="K612" s="9"/>
      <c r="L612" s="9">
        <v>0</v>
      </c>
      <c r="M612" s="9"/>
      <c r="N612" s="9">
        <v>6.2</v>
      </c>
      <c r="O612" s="9"/>
      <c r="P612" s="9">
        <v>0</v>
      </c>
      <c r="Q612" s="9"/>
      <c r="R612" s="9">
        <v>0</v>
      </c>
      <c r="S612" s="9"/>
      <c r="T612" s="9">
        <v>0</v>
      </c>
      <c r="U612" s="9"/>
      <c r="V612" s="9"/>
      <c r="W612" s="9"/>
      <c r="X612" s="9"/>
      <c r="Y612" s="9"/>
      <c r="Z612" s="9" t="s">
        <v>67</v>
      </c>
    </row>
    <row r="613" spans="1:26" x14ac:dyDescent="0.25">
      <c r="A613" s="10">
        <v>41495</v>
      </c>
      <c r="B613" s="9">
        <v>2013</v>
      </c>
      <c r="C613" s="9">
        <v>8</v>
      </c>
      <c r="D613" s="9">
        <v>9</v>
      </c>
      <c r="E613" s="9" t="s">
        <v>38</v>
      </c>
      <c r="F613" s="9">
        <v>33.299999999999997</v>
      </c>
      <c r="G613" s="9"/>
      <c r="H613" s="9">
        <v>16.399999999999999</v>
      </c>
      <c r="I613" s="9"/>
      <c r="J613" s="9">
        <v>24.9</v>
      </c>
      <c r="K613" s="9"/>
      <c r="L613" s="9">
        <v>0</v>
      </c>
      <c r="M613" s="9"/>
      <c r="N613" s="9">
        <v>6.9</v>
      </c>
      <c r="O613" s="9"/>
      <c r="P613" s="9">
        <v>0</v>
      </c>
      <c r="Q613" s="9"/>
      <c r="R613" s="9">
        <v>0</v>
      </c>
      <c r="S613" s="9"/>
      <c r="T613" s="9">
        <v>0</v>
      </c>
      <c r="U613" s="9"/>
      <c r="V613" s="9"/>
      <c r="W613" s="9"/>
      <c r="X613" s="9"/>
      <c r="Y613" s="9"/>
      <c r="Z613" s="9" t="s">
        <v>67</v>
      </c>
    </row>
    <row r="614" spans="1:26" x14ac:dyDescent="0.25">
      <c r="A614" s="10">
        <v>41496</v>
      </c>
      <c r="B614" s="9">
        <v>2013</v>
      </c>
      <c r="C614" s="9">
        <v>8</v>
      </c>
      <c r="D614" s="9">
        <v>10</v>
      </c>
      <c r="E614" s="9" t="s">
        <v>38</v>
      </c>
      <c r="F614" s="9">
        <v>33.299999999999997</v>
      </c>
      <c r="G614" s="9"/>
      <c r="H614" s="9">
        <v>18.600000000000001</v>
      </c>
      <c r="I614" s="9"/>
      <c r="J614" s="9">
        <v>26</v>
      </c>
      <c r="K614" s="9"/>
      <c r="L614" s="9">
        <v>0</v>
      </c>
      <c r="M614" s="9"/>
      <c r="N614" s="9">
        <v>8</v>
      </c>
      <c r="O614" s="9"/>
      <c r="P614" s="9">
        <v>0</v>
      </c>
      <c r="Q614" s="9"/>
      <c r="R614" s="9">
        <v>0</v>
      </c>
      <c r="S614" s="9"/>
      <c r="T614" s="9">
        <v>0</v>
      </c>
      <c r="U614" s="9"/>
      <c r="V614" s="9"/>
      <c r="W614" s="9"/>
      <c r="X614" s="9">
        <v>20</v>
      </c>
      <c r="Y614" s="9"/>
      <c r="Z614" s="9">
        <v>48</v>
      </c>
    </row>
    <row r="615" spans="1:26" x14ac:dyDescent="0.25">
      <c r="A615" s="10">
        <v>41497</v>
      </c>
      <c r="B615" s="9">
        <v>2013</v>
      </c>
      <c r="C615" s="9">
        <v>8</v>
      </c>
      <c r="D615" s="9">
        <v>11</v>
      </c>
      <c r="E615" s="9" t="s">
        <v>38</v>
      </c>
      <c r="F615" s="9">
        <v>33.1</v>
      </c>
      <c r="G615" s="9"/>
      <c r="H615" s="9">
        <v>18.100000000000001</v>
      </c>
      <c r="I615" s="9"/>
      <c r="J615" s="9">
        <v>25.6</v>
      </c>
      <c r="K615" s="9"/>
      <c r="L615" s="9">
        <v>0</v>
      </c>
      <c r="M615" s="9"/>
      <c r="N615" s="9">
        <v>7.6</v>
      </c>
      <c r="O615" s="9"/>
      <c r="P615" s="9">
        <v>2.8</v>
      </c>
      <c r="Q615" s="9"/>
      <c r="R615" s="9">
        <v>0</v>
      </c>
      <c r="S615" s="9"/>
      <c r="T615" s="9">
        <v>2.8</v>
      </c>
      <c r="U615" s="9"/>
      <c r="V615" s="9"/>
      <c r="W615" s="9"/>
      <c r="X615" s="9">
        <v>19</v>
      </c>
      <c r="Y615" s="9"/>
      <c r="Z615" s="9">
        <v>50</v>
      </c>
    </row>
    <row r="616" spans="1:26" x14ac:dyDescent="0.25">
      <c r="A616" s="10">
        <v>41498</v>
      </c>
      <c r="B616" s="9">
        <v>2013</v>
      </c>
      <c r="C616" s="9">
        <v>8</v>
      </c>
      <c r="D616" s="9">
        <v>12</v>
      </c>
      <c r="E616" s="9" t="s">
        <v>38</v>
      </c>
      <c r="F616" s="9">
        <v>32.4</v>
      </c>
      <c r="G616" s="9"/>
      <c r="H616" s="9">
        <v>13.2</v>
      </c>
      <c r="I616" s="9"/>
      <c r="J616" s="9">
        <v>22.8</v>
      </c>
      <c r="K616" s="9"/>
      <c r="L616" s="9">
        <v>0</v>
      </c>
      <c r="M616" s="9"/>
      <c r="N616" s="9">
        <v>4.8</v>
      </c>
      <c r="O616" s="9"/>
      <c r="P616" s="9">
        <v>0</v>
      </c>
      <c r="Q616" s="9"/>
      <c r="R616" s="9">
        <v>0</v>
      </c>
      <c r="S616" s="9"/>
      <c r="T616" s="9">
        <v>0</v>
      </c>
      <c r="U616" s="9"/>
      <c r="V616" s="9"/>
      <c r="W616" s="9"/>
      <c r="X616" s="9">
        <v>3</v>
      </c>
      <c r="Y616" s="9"/>
      <c r="Z616" s="9">
        <v>33</v>
      </c>
    </row>
    <row r="617" spans="1:26" x14ac:dyDescent="0.25">
      <c r="A617" s="10">
        <v>41499</v>
      </c>
      <c r="B617" s="9">
        <v>2013</v>
      </c>
      <c r="C617" s="9">
        <v>8</v>
      </c>
      <c r="D617" s="9">
        <v>13</v>
      </c>
      <c r="E617" s="9" t="s">
        <v>38</v>
      </c>
      <c r="F617" s="9">
        <v>32.5</v>
      </c>
      <c r="G617" s="9"/>
      <c r="H617" s="9">
        <v>15.5</v>
      </c>
      <c r="I617" s="9"/>
      <c r="J617" s="9">
        <v>24</v>
      </c>
      <c r="K617" s="9"/>
      <c r="L617" s="9">
        <v>0</v>
      </c>
      <c r="M617" s="9"/>
      <c r="N617" s="9">
        <v>6</v>
      </c>
      <c r="O617" s="9"/>
      <c r="P617" s="9">
        <v>0</v>
      </c>
      <c r="Q617" s="9"/>
      <c r="R617" s="9">
        <v>0</v>
      </c>
      <c r="S617" s="9"/>
      <c r="T617" s="9">
        <v>0</v>
      </c>
      <c r="U617" s="9"/>
      <c r="V617" s="9"/>
      <c r="W617" s="9"/>
      <c r="X617" s="9">
        <v>18</v>
      </c>
      <c r="Y617" s="9"/>
      <c r="Z617" s="9">
        <v>33</v>
      </c>
    </row>
    <row r="618" spans="1:26" x14ac:dyDescent="0.25">
      <c r="A618" s="10">
        <v>41500</v>
      </c>
      <c r="B618" s="9">
        <v>2013</v>
      </c>
      <c r="C618" s="9">
        <v>8</v>
      </c>
      <c r="D618" s="9">
        <v>14</v>
      </c>
      <c r="E618" s="9" t="s">
        <v>38</v>
      </c>
      <c r="F618" s="9">
        <v>31.6</v>
      </c>
      <c r="G618" s="9"/>
      <c r="H618" s="9">
        <v>11.9</v>
      </c>
      <c r="I618" s="9"/>
      <c r="J618" s="9">
        <v>21.8</v>
      </c>
      <c r="K618" s="9"/>
      <c r="L618" s="9">
        <v>0</v>
      </c>
      <c r="M618" s="9"/>
      <c r="N618" s="9">
        <v>3.8</v>
      </c>
      <c r="O618" s="9"/>
      <c r="P618" s="9">
        <v>0</v>
      </c>
      <c r="Q618" s="9"/>
      <c r="R618" s="9">
        <v>0</v>
      </c>
      <c r="S618" s="9"/>
      <c r="T618" s="9">
        <v>0</v>
      </c>
      <c r="U618" s="9"/>
      <c r="V618" s="9"/>
      <c r="W618" s="9"/>
      <c r="X618" s="9"/>
      <c r="Y618" s="9"/>
      <c r="Z618" s="9" t="s">
        <v>67</v>
      </c>
    </row>
    <row r="619" spans="1:26" x14ac:dyDescent="0.25">
      <c r="A619" s="10">
        <v>41501</v>
      </c>
      <c r="B619" s="9">
        <v>2013</v>
      </c>
      <c r="C619" s="9">
        <v>8</v>
      </c>
      <c r="D619" s="9">
        <v>15</v>
      </c>
      <c r="E619" s="9" t="s">
        <v>38</v>
      </c>
      <c r="F619" s="9">
        <v>30.5</v>
      </c>
      <c r="G619" s="9"/>
      <c r="H619" s="9">
        <v>18.100000000000001</v>
      </c>
      <c r="I619" s="9"/>
      <c r="J619" s="9">
        <v>24.3</v>
      </c>
      <c r="K619" s="9"/>
      <c r="L619" s="9">
        <v>0</v>
      </c>
      <c r="M619" s="9"/>
      <c r="N619" s="9">
        <v>6.3</v>
      </c>
      <c r="O619" s="9"/>
      <c r="P619" s="9">
        <v>1.4</v>
      </c>
      <c r="Q619" s="9"/>
      <c r="R619" s="9">
        <v>0</v>
      </c>
      <c r="S619" s="9"/>
      <c r="T619" s="9">
        <v>1.4</v>
      </c>
      <c r="U619" s="9"/>
      <c r="V619" s="9"/>
      <c r="W619" s="9"/>
      <c r="X619" s="9">
        <v>3</v>
      </c>
      <c r="Y619" s="9"/>
      <c r="Z619" s="9">
        <v>33</v>
      </c>
    </row>
    <row r="620" spans="1:26" x14ac:dyDescent="0.25">
      <c r="A620" s="10">
        <v>41502</v>
      </c>
      <c r="B620" s="9">
        <v>2013</v>
      </c>
      <c r="C620" s="9">
        <v>8</v>
      </c>
      <c r="D620" s="9">
        <v>16</v>
      </c>
      <c r="E620" s="9" t="s">
        <v>38</v>
      </c>
      <c r="F620" s="9">
        <v>30.3</v>
      </c>
      <c r="G620" s="9"/>
      <c r="H620" s="9">
        <v>13.3</v>
      </c>
      <c r="I620" s="9"/>
      <c r="J620" s="9">
        <v>21.8</v>
      </c>
      <c r="K620" s="9"/>
      <c r="L620" s="9">
        <v>0</v>
      </c>
      <c r="M620" s="9"/>
      <c r="N620" s="9">
        <v>3.8</v>
      </c>
      <c r="O620" s="9"/>
      <c r="P620" s="9">
        <v>0</v>
      </c>
      <c r="Q620" s="9"/>
      <c r="R620" s="9">
        <v>0</v>
      </c>
      <c r="S620" s="9"/>
      <c r="T620" s="9">
        <v>0</v>
      </c>
      <c r="U620" s="9"/>
      <c r="V620" s="9"/>
      <c r="W620" s="9"/>
      <c r="X620" s="9"/>
      <c r="Y620" s="9"/>
      <c r="Z620" s="9" t="s">
        <v>67</v>
      </c>
    </row>
    <row r="621" spans="1:26" x14ac:dyDescent="0.25">
      <c r="A621" s="10">
        <v>41503</v>
      </c>
      <c r="B621" s="9">
        <v>2013</v>
      </c>
      <c r="C621" s="9">
        <v>8</v>
      </c>
      <c r="D621" s="9">
        <v>17</v>
      </c>
      <c r="E621" s="9" t="s">
        <v>38</v>
      </c>
      <c r="F621" s="9">
        <v>30.1</v>
      </c>
      <c r="G621" s="9"/>
      <c r="H621" s="9">
        <v>16.100000000000001</v>
      </c>
      <c r="I621" s="9"/>
      <c r="J621" s="9">
        <v>23.1</v>
      </c>
      <c r="K621" s="9"/>
      <c r="L621" s="9">
        <v>0</v>
      </c>
      <c r="M621" s="9"/>
      <c r="N621" s="9">
        <v>5.0999999999999996</v>
      </c>
      <c r="O621" s="9"/>
      <c r="P621" s="9">
        <v>1.2</v>
      </c>
      <c r="Q621" s="9"/>
      <c r="R621" s="9">
        <v>0</v>
      </c>
      <c r="S621" s="9"/>
      <c r="T621" s="9">
        <v>1.2</v>
      </c>
      <c r="U621" s="9"/>
      <c r="V621" s="9"/>
      <c r="W621" s="9"/>
      <c r="X621" s="9">
        <v>2</v>
      </c>
      <c r="Y621" s="9"/>
      <c r="Z621" s="9">
        <v>46</v>
      </c>
    </row>
    <row r="622" spans="1:26" x14ac:dyDescent="0.25">
      <c r="A622" s="10">
        <v>41504</v>
      </c>
      <c r="B622" s="9">
        <v>2013</v>
      </c>
      <c r="C622" s="9">
        <v>8</v>
      </c>
      <c r="D622" s="9">
        <v>18</v>
      </c>
      <c r="E622" s="9" t="s">
        <v>38</v>
      </c>
      <c r="F622" s="9">
        <v>29.4</v>
      </c>
      <c r="G622" s="9"/>
      <c r="H622" s="9">
        <v>10.199999999999999</v>
      </c>
      <c r="I622" s="9"/>
      <c r="J622" s="9">
        <v>19.8</v>
      </c>
      <c r="K622" s="9"/>
      <c r="L622" s="9">
        <v>0</v>
      </c>
      <c r="M622" s="9"/>
      <c r="N622" s="9">
        <v>1.8</v>
      </c>
      <c r="O622" s="9"/>
      <c r="P622" s="9">
        <v>0</v>
      </c>
      <c r="Q622" s="9"/>
      <c r="R622" s="9">
        <v>0</v>
      </c>
      <c r="S622" s="9"/>
      <c r="T622" s="9">
        <v>0</v>
      </c>
      <c r="U622" s="9"/>
      <c r="V622" s="9"/>
      <c r="W622" s="9"/>
      <c r="X622" s="9">
        <v>2</v>
      </c>
      <c r="Y622" s="9"/>
      <c r="Z622" s="9">
        <v>39</v>
      </c>
    </row>
    <row r="623" spans="1:26" x14ac:dyDescent="0.25">
      <c r="A623" s="10">
        <v>41505</v>
      </c>
      <c r="B623" s="9">
        <v>2013</v>
      </c>
      <c r="C623" s="9">
        <v>8</v>
      </c>
      <c r="D623" s="9">
        <v>19</v>
      </c>
      <c r="E623" s="9" t="s">
        <v>38</v>
      </c>
      <c r="F623" s="9">
        <v>29.7</v>
      </c>
      <c r="G623" s="9"/>
      <c r="H623" s="9">
        <v>13.1</v>
      </c>
      <c r="I623" s="9"/>
      <c r="J623" s="9">
        <v>21.4</v>
      </c>
      <c r="K623" s="9"/>
      <c r="L623" s="9">
        <v>0</v>
      </c>
      <c r="M623" s="9"/>
      <c r="N623" s="9">
        <v>3.4</v>
      </c>
      <c r="O623" s="9"/>
      <c r="P623" s="9">
        <v>0</v>
      </c>
      <c r="Q623" s="9"/>
      <c r="R623" s="9">
        <v>0</v>
      </c>
      <c r="S623" s="9"/>
      <c r="T623" s="9">
        <v>0</v>
      </c>
      <c r="U623" s="9"/>
      <c r="V623" s="9"/>
      <c r="W623" s="9"/>
      <c r="X623" s="9">
        <v>30</v>
      </c>
      <c r="Y623" s="9"/>
      <c r="Z623" s="9">
        <v>43</v>
      </c>
    </row>
    <row r="624" spans="1:26" x14ac:dyDescent="0.25">
      <c r="A624" s="10">
        <v>41506</v>
      </c>
      <c r="B624" s="9">
        <v>2013</v>
      </c>
      <c r="C624" s="9">
        <v>8</v>
      </c>
      <c r="D624" s="9">
        <v>20</v>
      </c>
      <c r="E624" s="9" t="s">
        <v>38</v>
      </c>
      <c r="F624" s="9">
        <v>27.5</v>
      </c>
      <c r="G624" s="9"/>
      <c r="H624" s="9">
        <v>7.7</v>
      </c>
      <c r="I624" s="9"/>
      <c r="J624" s="9">
        <v>17.600000000000001</v>
      </c>
      <c r="K624" s="9"/>
      <c r="L624" s="9">
        <v>0.4</v>
      </c>
      <c r="M624" s="9"/>
      <c r="N624" s="9">
        <v>0</v>
      </c>
      <c r="O624" s="9"/>
      <c r="P624" s="9">
        <v>0</v>
      </c>
      <c r="Q624" s="9"/>
      <c r="R624" s="9">
        <v>0</v>
      </c>
      <c r="S624" s="9"/>
      <c r="T624" s="9">
        <v>0</v>
      </c>
      <c r="U624" s="9"/>
      <c r="V624" s="9"/>
      <c r="W624" s="9"/>
      <c r="X624" s="9">
        <v>36</v>
      </c>
      <c r="Y624" s="9"/>
      <c r="Z624" s="9">
        <v>33</v>
      </c>
    </row>
    <row r="625" spans="1:26" x14ac:dyDescent="0.25">
      <c r="A625" s="10">
        <v>41507</v>
      </c>
      <c r="B625" s="9">
        <v>2013</v>
      </c>
      <c r="C625" s="9">
        <v>8</v>
      </c>
      <c r="D625" s="9">
        <v>21</v>
      </c>
      <c r="E625" s="9" t="s">
        <v>38</v>
      </c>
      <c r="F625" s="9">
        <v>28.1</v>
      </c>
      <c r="G625" s="9"/>
      <c r="H625" s="9">
        <v>11.5</v>
      </c>
      <c r="I625" s="9"/>
      <c r="J625" s="9">
        <v>19.8</v>
      </c>
      <c r="K625" s="9"/>
      <c r="L625" s="9">
        <v>0</v>
      </c>
      <c r="M625" s="9"/>
      <c r="N625" s="9">
        <v>1.8</v>
      </c>
      <c r="O625" s="9"/>
      <c r="P625" s="9">
        <v>0</v>
      </c>
      <c r="Q625" s="9"/>
      <c r="R625" s="9">
        <v>0</v>
      </c>
      <c r="S625" s="9"/>
      <c r="T625" s="9">
        <v>0</v>
      </c>
      <c r="U625" s="9"/>
      <c r="V625" s="9"/>
      <c r="W625" s="9"/>
      <c r="X625" s="9"/>
      <c r="Y625" s="9"/>
      <c r="Z625" s="9" t="s">
        <v>67</v>
      </c>
    </row>
    <row r="626" spans="1:26" x14ac:dyDescent="0.25">
      <c r="A626" s="10">
        <v>41508</v>
      </c>
      <c r="B626" s="9">
        <v>2013</v>
      </c>
      <c r="C626" s="9">
        <v>8</v>
      </c>
      <c r="D626" s="9">
        <v>22</v>
      </c>
      <c r="E626" s="9" t="s">
        <v>38</v>
      </c>
      <c r="F626" s="9">
        <v>28.4</v>
      </c>
      <c r="G626" s="9"/>
      <c r="H626" s="9">
        <v>10.9</v>
      </c>
      <c r="I626" s="9"/>
      <c r="J626" s="9">
        <v>19.7</v>
      </c>
      <c r="K626" s="9"/>
      <c r="L626" s="9">
        <v>0</v>
      </c>
      <c r="M626" s="9"/>
      <c r="N626" s="9">
        <v>1.7</v>
      </c>
      <c r="O626" s="9"/>
      <c r="P626" s="9">
        <v>0</v>
      </c>
      <c r="Q626" s="9"/>
      <c r="R626" s="9">
        <v>0</v>
      </c>
      <c r="S626" s="9"/>
      <c r="T626" s="9">
        <v>0</v>
      </c>
      <c r="U626" s="9"/>
      <c r="V626" s="9"/>
      <c r="W626" s="9"/>
      <c r="X626" s="9"/>
      <c r="Y626" s="9"/>
      <c r="Z626" s="9" t="s">
        <v>67</v>
      </c>
    </row>
    <row r="627" spans="1:26" x14ac:dyDescent="0.25">
      <c r="A627" s="10">
        <v>41509</v>
      </c>
      <c r="B627" s="9">
        <v>2013</v>
      </c>
      <c r="C627" s="9">
        <v>8</v>
      </c>
      <c r="D627" s="9">
        <v>23</v>
      </c>
      <c r="E627" s="9" t="s">
        <v>38</v>
      </c>
      <c r="F627" s="9">
        <v>22.9</v>
      </c>
      <c r="G627" s="9"/>
      <c r="H627" s="9">
        <v>14.8</v>
      </c>
      <c r="I627" s="9"/>
      <c r="J627" s="9">
        <v>18.899999999999999</v>
      </c>
      <c r="K627" s="9"/>
      <c r="L627" s="9">
        <v>0</v>
      </c>
      <c r="M627" s="9"/>
      <c r="N627" s="9">
        <v>0.9</v>
      </c>
      <c r="O627" s="9"/>
      <c r="P627" s="9">
        <v>1.4</v>
      </c>
      <c r="Q627" s="9"/>
      <c r="R627" s="9">
        <v>0</v>
      </c>
      <c r="S627" s="9"/>
      <c r="T627" s="9">
        <v>1.4</v>
      </c>
      <c r="U627" s="9"/>
      <c r="V627" s="9"/>
      <c r="W627" s="9"/>
      <c r="X627" s="9">
        <v>20</v>
      </c>
      <c r="Y627" s="9"/>
      <c r="Z627" s="9">
        <v>54</v>
      </c>
    </row>
    <row r="628" spans="1:26" x14ac:dyDescent="0.25">
      <c r="A628" s="10">
        <v>41510</v>
      </c>
      <c r="B628" s="9">
        <v>2013</v>
      </c>
      <c r="C628" s="9">
        <v>8</v>
      </c>
      <c r="D628" s="9">
        <v>24</v>
      </c>
      <c r="E628" s="9" t="s">
        <v>38</v>
      </c>
      <c r="F628" s="9">
        <v>27.8</v>
      </c>
      <c r="G628" s="9"/>
      <c r="H628" s="9">
        <v>13.4</v>
      </c>
      <c r="I628" s="9"/>
      <c r="J628" s="9">
        <v>20.6</v>
      </c>
      <c r="K628" s="9"/>
      <c r="L628" s="9">
        <v>0</v>
      </c>
      <c r="M628" s="9"/>
      <c r="N628" s="9">
        <v>2.6</v>
      </c>
      <c r="O628" s="9"/>
      <c r="P628" s="9">
        <v>0</v>
      </c>
      <c r="Q628" s="9"/>
      <c r="R628" s="9">
        <v>0</v>
      </c>
      <c r="S628" s="9"/>
      <c r="T628" s="9">
        <v>0</v>
      </c>
      <c r="U628" s="9"/>
      <c r="V628" s="9"/>
      <c r="W628" s="9"/>
      <c r="X628" s="9">
        <v>19</v>
      </c>
      <c r="Y628" s="9"/>
      <c r="Z628" s="9">
        <v>48</v>
      </c>
    </row>
    <row r="629" spans="1:26" x14ac:dyDescent="0.25">
      <c r="A629" s="10">
        <v>41511</v>
      </c>
      <c r="B629" s="9">
        <v>2013</v>
      </c>
      <c r="C629" s="9">
        <v>8</v>
      </c>
      <c r="D629" s="9">
        <v>25</v>
      </c>
      <c r="E629" s="9" t="s">
        <v>38</v>
      </c>
      <c r="F629" s="9">
        <v>27.3</v>
      </c>
      <c r="G629" s="9"/>
      <c r="H629" s="9">
        <v>13</v>
      </c>
      <c r="I629" s="9"/>
      <c r="J629" s="9">
        <v>20.2</v>
      </c>
      <c r="K629" s="9"/>
      <c r="L629" s="9">
        <v>0</v>
      </c>
      <c r="M629" s="9"/>
      <c r="N629" s="9">
        <v>2.2000000000000002</v>
      </c>
      <c r="O629" s="9"/>
      <c r="P629" s="9">
        <v>0</v>
      </c>
      <c r="Q629" s="9" t="s">
        <v>28</v>
      </c>
      <c r="R629" s="9">
        <v>0</v>
      </c>
      <c r="S629" s="9"/>
      <c r="T629" s="9">
        <v>0</v>
      </c>
      <c r="U629" s="9" t="s">
        <v>28</v>
      </c>
      <c r="V629" s="9"/>
      <c r="W629" s="9"/>
      <c r="X629" s="9">
        <v>17</v>
      </c>
      <c r="Y629" s="9"/>
      <c r="Z629" s="9">
        <v>54</v>
      </c>
    </row>
    <row r="630" spans="1:26" x14ac:dyDescent="0.25">
      <c r="A630" s="10">
        <v>41512</v>
      </c>
      <c r="B630" s="9">
        <v>2013</v>
      </c>
      <c r="C630" s="9">
        <v>8</v>
      </c>
      <c r="D630" s="9">
        <v>26</v>
      </c>
      <c r="E630" s="9" t="s">
        <v>38</v>
      </c>
      <c r="F630" s="9">
        <v>25</v>
      </c>
      <c r="G630" s="9"/>
      <c r="H630" s="9">
        <v>16</v>
      </c>
      <c r="I630" s="9"/>
      <c r="J630" s="9">
        <v>20.5</v>
      </c>
      <c r="K630" s="9"/>
      <c r="L630" s="9">
        <v>0</v>
      </c>
      <c r="M630" s="9"/>
      <c r="N630" s="9">
        <v>2.5</v>
      </c>
      <c r="O630" s="9"/>
      <c r="P630" s="9">
        <v>1.2</v>
      </c>
      <c r="Q630" s="9"/>
      <c r="R630" s="9">
        <v>0</v>
      </c>
      <c r="S630" s="9"/>
      <c r="T630" s="9">
        <v>1.2</v>
      </c>
      <c r="U630" s="9"/>
      <c r="V630" s="9"/>
      <c r="W630" s="9"/>
      <c r="X630" s="9">
        <v>18</v>
      </c>
      <c r="Y630" s="9"/>
      <c r="Z630" s="9">
        <v>63</v>
      </c>
    </row>
    <row r="631" spans="1:26" x14ac:dyDescent="0.25">
      <c r="A631" s="10">
        <v>41513</v>
      </c>
      <c r="B631" s="9">
        <v>2013</v>
      </c>
      <c r="C631" s="9">
        <v>8</v>
      </c>
      <c r="D631" s="9">
        <v>27</v>
      </c>
      <c r="E631" s="9" t="s">
        <v>38</v>
      </c>
      <c r="F631" s="9">
        <v>25.4</v>
      </c>
      <c r="G631" s="9"/>
      <c r="H631" s="9">
        <v>12.8</v>
      </c>
      <c r="I631" s="9"/>
      <c r="J631" s="9">
        <v>19.100000000000001</v>
      </c>
      <c r="K631" s="9"/>
      <c r="L631" s="9">
        <v>0</v>
      </c>
      <c r="M631" s="9"/>
      <c r="N631" s="9">
        <v>1.1000000000000001</v>
      </c>
      <c r="O631" s="9"/>
      <c r="P631" s="9">
        <v>0</v>
      </c>
      <c r="Q631" s="9"/>
      <c r="R631" s="9">
        <v>0</v>
      </c>
      <c r="S631" s="9"/>
      <c r="T631" s="9">
        <v>0</v>
      </c>
      <c r="U631" s="9"/>
      <c r="V631" s="9"/>
      <c r="W631" s="9"/>
      <c r="X631" s="9">
        <v>1</v>
      </c>
      <c r="Y631" s="9"/>
      <c r="Z631" s="9">
        <v>32</v>
      </c>
    </row>
    <row r="632" spans="1:26" x14ac:dyDescent="0.25">
      <c r="A632" s="10">
        <v>41514</v>
      </c>
      <c r="B632" s="9">
        <v>2013</v>
      </c>
      <c r="C632" s="9">
        <v>8</v>
      </c>
      <c r="D632" s="9">
        <v>28</v>
      </c>
      <c r="E632" s="9" t="s">
        <v>38</v>
      </c>
      <c r="F632" s="9">
        <v>23.9</v>
      </c>
      <c r="G632" s="9"/>
      <c r="H632" s="9">
        <v>14.2</v>
      </c>
      <c r="I632" s="9"/>
      <c r="J632" s="9">
        <v>19.100000000000001</v>
      </c>
      <c r="K632" s="9"/>
      <c r="L632" s="9">
        <v>0</v>
      </c>
      <c r="M632" s="9"/>
      <c r="N632" s="9">
        <v>1.1000000000000001</v>
      </c>
      <c r="O632" s="9"/>
      <c r="P632" s="9">
        <v>0.2</v>
      </c>
      <c r="Q632" s="9"/>
      <c r="R632" s="9">
        <v>0</v>
      </c>
      <c r="S632" s="9"/>
      <c r="T632" s="9">
        <v>0.2</v>
      </c>
      <c r="U632" s="9"/>
      <c r="V632" s="9"/>
      <c r="W632" s="9"/>
      <c r="X632" s="9">
        <v>2</v>
      </c>
      <c r="Y632" s="9"/>
      <c r="Z632" s="9">
        <v>37</v>
      </c>
    </row>
    <row r="633" spans="1:26" x14ac:dyDescent="0.25">
      <c r="A633" s="10">
        <v>41515</v>
      </c>
      <c r="B633" s="9">
        <v>2013</v>
      </c>
      <c r="C633" s="9">
        <v>8</v>
      </c>
      <c r="D633" s="9">
        <v>29</v>
      </c>
      <c r="E633" s="9" t="s">
        <v>38</v>
      </c>
      <c r="F633" s="9">
        <v>24.6</v>
      </c>
      <c r="G633" s="9"/>
      <c r="H633" s="9">
        <v>14.8</v>
      </c>
      <c r="I633" s="9"/>
      <c r="J633" s="9">
        <v>19.7</v>
      </c>
      <c r="K633" s="9"/>
      <c r="L633" s="9">
        <v>0</v>
      </c>
      <c r="M633" s="9"/>
      <c r="N633" s="9">
        <v>1.7</v>
      </c>
      <c r="O633" s="9"/>
      <c r="P633" s="9">
        <v>8.6</v>
      </c>
      <c r="Q633" s="9"/>
      <c r="R633" s="9">
        <v>0</v>
      </c>
      <c r="S633" s="9"/>
      <c r="T633" s="9">
        <v>8.6</v>
      </c>
      <c r="U633" s="9"/>
      <c r="V633" s="9"/>
      <c r="W633" s="9"/>
      <c r="X633" s="9">
        <v>33</v>
      </c>
      <c r="Y633" s="9"/>
      <c r="Z633" s="9">
        <v>41</v>
      </c>
    </row>
    <row r="634" spans="1:26" x14ac:dyDescent="0.25">
      <c r="A634" s="10">
        <v>41516</v>
      </c>
      <c r="B634" s="9">
        <v>2013</v>
      </c>
      <c r="C634" s="9">
        <v>8</v>
      </c>
      <c r="D634" s="9">
        <v>30</v>
      </c>
      <c r="E634" s="9" t="s">
        <v>38</v>
      </c>
      <c r="F634" s="9">
        <v>26.3</v>
      </c>
      <c r="G634" s="9"/>
      <c r="H634" s="9">
        <v>13.3</v>
      </c>
      <c r="I634" s="9"/>
      <c r="J634" s="9">
        <v>19.8</v>
      </c>
      <c r="K634" s="9"/>
      <c r="L634" s="9">
        <v>0</v>
      </c>
      <c r="M634" s="9"/>
      <c r="N634" s="9">
        <v>1.8</v>
      </c>
      <c r="O634" s="9"/>
      <c r="P634" s="9">
        <v>0</v>
      </c>
      <c r="Q634" s="9"/>
      <c r="R634" s="9">
        <v>0</v>
      </c>
      <c r="S634" s="9"/>
      <c r="T634" s="9">
        <v>0</v>
      </c>
      <c r="U634" s="9"/>
      <c r="V634" s="9"/>
      <c r="W634" s="9"/>
      <c r="X634" s="9"/>
      <c r="Y634" s="9"/>
      <c r="Z634" s="9" t="s">
        <v>67</v>
      </c>
    </row>
    <row r="635" spans="1:26" x14ac:dyDescent="0.25">
      <c r="A635" s="10">
        <v>41517</v>
      </c>
      <c r="B635" s="9">
        <v>2013</v>
      </c>
      <c r="C635" s="9">
        <v>8</v>
      </c>
      <c r="D635" s="9">
        <v>31</v>
      </c>
      <c r="E635" s="9" t="s">
        <v>38</v>
      </c>
      <c r="F635" s="9">
        <v>25.7</v>
      </c>
      <c r="G635" s="9"/>
      <c r="H635" s="9">
        <v>9.8000000000000007</v>
      </c>
      <c r="I635" s="9"/>
      <c r="J635" s="9">
        <v>17.8</v>
      </c>
      <c r="K635" s="9"/>
      <c r="L635" s="9">
        <v>0.2</v>
      </c>
      <c r="M635" s="9"/>
      <c r="N635" s="9">
        <v>0</v>
      </c>
      <c r="O635" s="9"/>
      <c r="P635" s="9">
        <v>0</v>
      </c>
      <c r="Q635" s="9"/>
      <c r="R635" s="9">
        <v>0</v>
      </c>
      <c r="S635" s="9"/>
      <c r="T635" s="9">
        <v>0</v>
      </c>
      <c r="U635" s="9"/>
      <c r="V635" s="9"/>
      <c r="W635" s="9"/>
      <c r="X635" s="9"/>
      <c r="Y635" s="9"/>
      <c r="Z635" s="9" t="s">
        <v>67</v>
      </c>
    </row>
    <row r="636" spans="1:26" x14ac:dyDescent="0.25">
      <c r="A636" s="10">
        <v>41518</v>
      </c>
      <c r="B636" s="9">
        <v>2013</v>
      </c>
      <c r="C636" s="9">
        <v>9</v>
      </c>
      <c r="D636" s="9">
        <v>1</v>
      </c>
      <c r="E636" s="9" t="s">
        <v>38</v>
      </c>
      <c r="F636" s="9">
        <v>27.8</v>
      </c>
      <c r="G636" s="9"/>
      <c r="H636" s="9">
        <v>10.199999999999999</v>
      </c>
      <c r="I636" s="9"/>
      <c r="J636" s="9">
        <v>19</v>
      </c>
      <c r="K636" s="9"/>
      <c r="L636" s="9">
        <v>0</v>
      </c>
      <c r="M636" s="9"/>
      <c r="N636" s="9">
        <v>1</v>
      </c>
      <c r="O636" s="9"/>
      <c r="P636" s="9">
        <v>0</v>
      </c>
      <c r="Q636" s="9"/>
      <c r="R636" s="9">
        <v>0</v>
      </c>
      <c r="S636" s="9"/>
      <c r="T636" s="9">
        <v>0</v>
      </c>
      <c r="U636" s="9"/>
      <c r="V636" s="9"/>
      <c r="W636" s="9"/>
      <c r="X636" s="9">
        <v>22</v>
      </c>
      <c r="Y636" s="9"/>
      <c r="Z636" s="9">
        <v>37</v>
      </c>
    </row>
    <row r="637" spans="1:26" x14ac:dyDescent="0.25">
      <c r="A637" s="10">
        <v>41519</v>
      </c>
      <c r="B637" s="9">
        <v>2013</v>
      </c>
      <c r="C637" s="9">
        <v>9</v>
      </c>
      <c r="D637" s="9">
        <v>2</v>
      </c>
      <c r="E637" s="9" t="s">
        <v>38</v>
      </c>
      <c r="F637" s="9">
        <v>31.1</v>
      </c>
      <c r="G637" s="9"/>
      <c r="H637" s="9">
        <v>11.5</v>
      </c>
      <c r="I637" s="9"/>
      <c r="J637" s="9">
        <v>21.3</v>
      </c>
      <c r="K637" s="9"/>
      <c r="L637" s="9">
        <v>0</v>
      </c>
      <c r="M637" s="9"/>
      <c r="N637" s="9">
        <v>3.3</v>
      </c>
      <c r="O637" s="9"/>
      <c r="P637" s="9">
        <v>0</v>
      </c>
      <c r="Q637" s="9"/>
      <c r="R637" s="9">
        <v>0</v>
      </c>
      <c r="S637" s="9"/>
      <c r="T637" s="9">
        <v>0</v>
      </c>
      <c r="U637" s="9"/>
      <c r="V637" s="9"/>
      <c r="W637" s="9"/>
      <c r="X637" s="9">
        <v>16</v>
      </c>
      <c r="Y637" s="9"/>
      <c r="Z637" s="9">
        <v>35</v>
      </c>
    </row>
    <row r="638" spans="1:26" x14ac:dyDescent="0.25">
      <c r="A638" s="10">
        <v>41520</v>
      </c>
      <c r="B638" s="9">
        <v>2013</v>
      </c>
      <c r="C638" s="9">
        <v>9</v>
      </c>
      <c r="D638" s="9">
        <v>3</v>
      </c>
      <c r="E638" s="9" t="s">
        <v>38</v>
      </c>
      <c r="F638" s="9">
        <v>31.5</v>
      </c>
      <c r="G638" s="9"/>
      <c r="H638" s="9">
        <v>13.4</v>
      </c>
      <c r="I638" s="9"/>
      <c r="J638" s="9">
        <v>22.5</v>
      </c>
      <c r="K638" s="9"/>
      <c r="L638" s="9">
        <v>0</v>
      </c>
      <c r="M638" s="9"/>
      <c r="N638" s="9">
        <v>4.5</v>
      </c>
      <c r="O638" s="9"/>
      <c r="P638" s="9">
        <v>0</v>
      </c>
      <c r="Q638" s="9"/>
      <c r="R638" s="9">
        <v>0</v>
      </c>
      <c r="S638" s="9"/>
      <c r="T638" s="9">
        <v>0</v>
      </c>
      <c r="U638" s="9"/>
      <c r="V638" s="9"/>
      <c r="W638" s="9"/>
      <c r="X638" s="9">
        <v>15</v>
      </c>
      <c r="Y638" s="9"/>
      <c r="Z638" s="9">
        <v>54</v>
      </c>
    </row>
    <row r="639" spans="1:26" x14ac:dyDescent="0.25">
      <c r="A639" s="10">
        <v>41521</v>
      </c>
      <c r="B639" s="9">
        <v>2013</v>
      </c>
      <c r="C639" s="9">
        <v>9</v>
      </c>
      <c r="D639" s="9">
        <v>4</v>
      </c>
      <c r="E639" s="9" t="s">
        <v>38</v>
      </c>
      <c r="F639" s="9">
        <v>22.3</v>
      </c>
      <c r="G639" s="9"/>
      <c r="H639" s="9">
        <v>14.7</v>
      </c>
      <c r="I639" s="9"/>
      <c r="J639" s="9">
        <v>18.5</v>
      </c>
      <c r="K639" s="9"/>
      <c r="L639" s="9">
        <v>0</v>
      </c>
      <c r="M639" s="9"/>
      <c r="N639" s="9">
        <v>0.5</v>
      </c>
      <c r="O639" s="9"/>
      <c r="P639" s="9">
        <v>17.2</v>
      </c>
      <c r="Q639" s="9"/>
      <c r="R639" s="9">
        <v>0</v>
      </c>
      <c r="S639" s="9"/>
      <c r="T639" s="9">
        <v>17.2</v>
      </c>
      <c r="U639" s="9"/>
      <c r="V639" s="9"/>
      <c r="W639" s="9"/>
      <c r="X639" s="9">
        <v>1</v>
      </c>
      <c r="Y639" s="9"/>
      <c r="Z639" s="9">
        <v>32</v>
      </c>
    </row>
    <row r="640" spans="1:26" x14ac:dyDescent="0.25">
      <c r="A640" s="10">
        <v>41522</v>
      </c>
      <c r="B640" s="9">
        <v>2013</v>
      </c>
      <c r="C640" s="9">
        <v>9</v>
      </c>
      <c r="D640" s="9">
        <v>5</v>
      </c>
      <c r="E640" s="9" t="s">
        <v>38</v>
      </c>
      <c r="F640" s="9">
        <v>23.9</v>
      </c>
      <c r="G640" s="9"/>
      <c r="H640" s="9">
        <v>15.4</v>
      </c>
      <c r="I640" s="9"/>
      <c r="J640" s="9">
        <v>19.7</v>
      </c>
      <c r="K640" s="9"/>
      <c r="L640" s="9">
        <v>0</v>
      </c>
      <c r="M640" s="9"/>
      <c r="N640" s="9">
        <v>1.7</v>
      </c>
      <c r="O640" s="9"/>
      <c r="P640" s="9">
        <v>0</v>
      </c>
      <c r="Q640" s="9"/>
      <c r="R640" s="9">
        <v>0</v>
      </c>
      <c r="S640" s="9"/>
      <c r="T640" s="9">
        <v>0</v>
      </c>
      <c r="U640" s="9"/>
      <c r="V640" s="9"/>
      <c r="W640" s="9"/>
      <c r="X640" s="9"/>
      <c r="Y640" s="9"/>
      <c r="Z640" s="9" t="s">
        <v>67</v>
      </c>
    </row>
    <row r="641" spans="1:26" x14ac:dyDescent="0.25">
      <c r="A641" s="10">
        <v>41523</v>
      </c>
      <c r="B641" s="9">
        <v>2013</v>
      </c>
      <c r="C641" s="9">
        <v>9</v>
      </c>
      <c r="D641" s="9">
        <v>6</v>
      </c>
      <c r="E641" s="9" t="s">
        <v>38</v>
      </c>
      <c r="F641" s="9">
        <v>20.6</v>
      </c>
      <c r="G641" s="9"/>
      <c r="H641" s="9">
        <v>13.6</v>
      </c>
      <c r="I641" s="9"/>
      <c r="J641" s="9">
        <v>17.100000000000001</v>
      </c>
      <c r="K641" s="9"/>
      <c r="L641" s="9">
        <v>0.9</v>
      </c>
      <c r="M641" s="9"/>
      <c r="N641" s="9">
        <v>0</v>
      </c>
      <c r="O641" s="9"/>
      <c r="P641" s="9">
        <v>8.8000000000000007</v>
      </c>
      <c r="Q641" s="9"/>
      <c r="R641" s="9">
        <v>0</v>
      </c>
      <c r="S641" s="9"/>
      <c r="T641" s="9">
        <v>8.8000000000000007</v>
      </c>
      <c r="U641" s="9"/>
      <c r="V641" s="9"/>
      <c r="W641" s="9"/>
      <c r="X641" s="9">
        <v>18</v>
      </c>
      <c r="Y641" s="9"/>
      <c r="Z641" s="9">
        <v>72</v>
      </c>
    </row>
    <row r="642" spans="1:26" x14ac:dyDescent="0.25">
      <c r="A642" s="10">
        <v>41524</v>
      </c>
      <c r="B642" s="9">
        <v>2013</v>
      </c>
      <c r="C642" s="9">
        <v>9</v>
      </c>
      <c r="D642" s="9">
        <v>7</v>
      </c>
      <c r="E642" s="9" t="s">
        <v>38</v>
      </c>
      <c r="F642" s="9">
        <v>20.3</v>
      </c>
      <c r="G642" s="9"/>
      <c r="H642" s="9">
        <v>12.8</v>
      </c>
      <c r="I642" s="9"/>
      <c r="J642" s="9">
        <v>16.600000000000001</v>
      </c>
      <c r="K642" s="9"/>
      <c r="L642" s="9">
        <v>1.4</v>
      </c>
      <c r="M642" s="9"/>
      <c r="N642" s="9">
        <v>0</v>
      </c>
      <c r="O642" s="9"/>
      <c r="P642" s="9">
        <v>2.6</v>
      </c>
      <c r="Q642" s="9"/>
      <c r="R642" s="9">
        <v>0</v>
      </c>
      <c r="S642" s="9"/>
      <c r="T642" s="9">
        <v>2.6</v>
      </c>
      <c r="U642" s="9"/>
      <c r="V642" s="9"/>
      <c r="W642" s="9"/>
      <c r="X642" s="9">
        <v>9</v>
      </c>
      <c r="Y642" s="9"/>
      <c r="Z642" s="9">
        <v>50</v>
      </c>
    </row>
    <row r="643" spans="1:26" x14ac:dyDescent="0.25">
      <c r="A643" s="10">
        <v>41525</v>
      </c>
      <c r="B643" s="9">
        <v>2013</v>
      </c>
      <c r="C643" s="9">
        <v>9</v>
      </c>
      <c r="D643" s="9">
        <v>8</v>
      </c>
      <c r="E643" s="9" t="s">
        <v>38</v>
      </c>
      <c r="F643" s="9">
        <v>25.2</v>
      </c>
      <c r="G643" s="9"/>
      <c r="H643" s="9">
        <v>12.2</v>
      </c>
      <c r="I643" s="9"/>
      <c r="J643" s="9">
        <v>18.7</v>
      </c>
      <c r="K643" s="9"/>
      <c r="L643" s="9">
        <v>0</v>
      </c>
      <c r="M643" s="9"/>
      <c r="N643" s="9">
        <v>0.7</v>
      </c>
      <c r="O643" s="9"/>
      <c r="P643" s="9">
        <v>0.8</v>
      </c>
      <c r="Q643" s="9"/>
      <c r="R643" s="9">
        <v>0</v>
      </c>
      <c r="S643" s="9"/>
      <c r="T643" s="9">
        <v>0.8</v>
      </c>
      <c r="U643" s="9"/>
      <c r="V643" s="9"/>
      <c r="W643" s="9"/>
      <c r="X643" s="9"/>
      <c r="Y643" s="9"/>
      <c r="Z643" s="9" t="s">
        <v>67</v>
      </c>
    </row>
    <row r="644" spans="1:26" x14ac:dyDescent="0.25">
      <c r="A644" s="10">
        <v>41526</v>
      </c>
      <c r="B644" s="9">
        <v>2013</v>
      </c>
      <c r="C644" s="9">
        <v>9</v>
      </c>
      <c r="D644" s="9">
        <v>9</v>
      </c>
      <c r="E644" s="9" t="s">
        <v>38</v>
      </c>
      <c r="F644" s="9">
        <v>26.6</v>
      </c>
      <c r="G644" s="9"/>
      <c r="H644" s="9">
        <v>10.9</v>
      </c>
      <c r="I644" s="9"/>
      <c r="J644" s="9">
        <v>18.8</v>
      </c>
      <c r="K644" s="9"/>
      <c r="L644" s="9">
        <v>0</v>
      </c>
      <c r="M644" s="9"/>
      <c r="N644" s="9">
        <v>0.8</v>
      </c>
      <c r="O644" s="9"/>
      <c r="P644" s="9">
        <v>0</v>
      </c>
      <c r="Q644" s="9"/>
      <c r="R644" s="9">
        <v>0</v>
      </c>
      <c r="S644" s="9"/>
      <c r="T644" s="9">
        <v>0</v>
      </c>
      <c r="U644" s="9"/>
      <c r="V644" s="9"/>
      <c r="W644" s="9"/>
      <c r="X644" s="9"/>
      <c r="Y644" s="9"/>
      <c r="Z644" s="9" t="s">
        <v>67</v>
      </c>
    </row>
    <row r="645" spans="1:26" x14ac:dyDescent="0.25">
      <c r="A645" s="10">
        <v>41527</v>
      </c>
      <c r="B645" s="9">
        <v>2013</v>
      </c>
      <c r="C645" s="9">
        <v>9</v>
      </c>
      <c r="D645" s="9">
        <v>10</v>
      </c>
      <c r="E645" s="9" t="s">
        <v>38</v>
      </c>
      <c r="F645" s="9">
        <v>27</v>
      </c>
      <c r="G645" s="9"/>
      <c r="H645" s="9">
        <v>12.5</v>
      </c>
      <c r="I645" s="9"/>
      <c r="J645" s="9">
        <v>19.8</v>
      </c>
      <c r="K645" s="9"/>
      <c r="L645" s="9">
        <v>0</v>
      </c>
      <c r="M645" s="9"/>
      <c r="N645" s="9">
        <v>1.8</v>
      </c>
      <c r="O645" s="9"/>
      <c r="P645" s="9">
        <v>0</v>
      </c>
      <c r="Q645" s="9"/>
      <c r="R645" s="9">
        <v>0</v>
      </c>
      <c r="S645" s="9"/>
      <c r="T645" s="9">
        <v>0</v>
      </c>
      <c r="U645" s="9"/>
      <c r="V645" s="9"/>
      <c r="W645" s="9"/>
      <c r="X645" s="9"/>
      <c r="Y645" s="9"/>
      <c r="Z645" s="9" t="s">
        <v>67</v>
      </c>
    </row>
    <row r="646" spans="1:26" x14ac:dyDescent="0.25">
      <c r="A646" s="10">
        <v>41528</v>
      </c>
      <c r="B646" s="9">
        <v>2013</v>
      </c>
      <c r="C646" s="9">
        <v>9</v>
      </c>
      <c r="D646" s="9">
        <v>11</v>
      </c>
      <c r="E646" s="9" t="s">
        <v>38</v>
      </c>
      <c r="F646" s="9">
        <v>26.8</v>
      </c>
      <c r="G646" s="9"/>
      <c r="H646" s="9">
        <v>11.8</v>
      </c>
      <c r="I646" s="9"/>
      <c r="J646" s="9">
        <v>19.3</v>
      </c>
      <c r="K646" s="9"/>
      <c r="L646" s="9">
        <v>0</v>
      </c>
      <c r="M646" s="9"/>
      <c r="N646" s="9">
        <v>1.3</v>
      </c>
      <c r="O646" s="9"/>
      <c r="P646" s="9">
        <v>0</v>
      </c>
      <c r="Q646" s="9"/>
      <c r="R646" s="9">
        <v>0</v>
      </c>
      <c r="S646" s="9"/>
      <c r="T646" s="9">
        <v>0</v>
      </c>
      <c r="U646" s="9"/>
      <c r="V646" s="9"/>
      <c r="W646" s="9"/>
      <c r="X646" s="9"/>
      <c r="Y646" s="9"/>
      <c r="Z646" s="9" t="s">
        <v>67</v>
      </c>
    </row>
    <row r="647" spans="1:26" x14ac:dyDescent="0.25">
      <c r="A647" s="10">
        <v>41529</v>
      </c>
      <c r="B647" s="9">
        <v>2013</v>
      </c>
      <c r="C647" s="9">
        <v>9</v>
      </c>
      <c r="D647" s="9">
        <v>12</v>
      </c>
      <c r="E647" s="9" t="s">
        <v>38</v>
      </c>
      <c r="F647" s="9">
        <v>28.3</v>
      </c>
      <c r="G647" s="9"/>
      <c r="H647" s="9">
        <v>12.1</v>
      </c>
      <c r="I647" s="9"/>
      <c r="J647" s="9">
        <v>20.2</v>
      </c>
      <c r="K647" s="9"/>
      <c r="L647" s="9">
        <v>0</v>
      </c>
      <c r="M647" s="9"/>
      <c r="N647" s="9">
        <v>2.2000000000000002</v>
      </c>
      <c r="O647" s="9"/>
      <c r="P647" s="9">
        <v>0</v>
      </c>
      <c r="Q647" s="9"/>
      <c r="R647" s="9">
        <v>0</v>
      </c>
      <c r="S647" s="9"/>
      <c r="T647" s="9">
        <v>0</v>
      </c>
      <c r="U647" s="9"/>
      <c r="V647" s="9"/>
      <c r="W647" s="9"/>
      <c r="X647" s="9"/>
      <c r="Y647" s="9"/>
      <c r="Z647" s="9" t="s">
        <v>67</v>
      </c>
    </row>
    <row r="648" spans="1:26" x14ac:dyDescent="0.25">
      <c r="A648" s="10">
        <v>41530</v>
      </c>
      <c r="B648" s="9">
        <v>2013</v>
      </c>
      <c r="C648" s="9">
        <v>9</v>
      </c>
      <c r="D648" s="9">
        <v>13</v>
      </c>
      <c r="E648" s="9" t="s">
        <v>38</v>
      </c>
      <c r="F648" s="9">
        <v>28.9</v>
      </c>
      <c r="G648" s="9"/>
      <c r="H648" s="9">
        <v>13.1</v>
      </c>
      <c r="I648" s="9"/>
      <c r="J648" s="9">
        <v>21</v>
      </c>
      <c r="K648" s="9"/>
      <c r="L648" s="9">
        <v>0</v>
      </c>
      <c r="M648" s="9"/>
      <c r="N648" s="9">
        <v>3</v>
      </c>
      <c r="O648" s="9"/>
      <c r="P648" s="9">
        <v>0</v>
      </c>
      <c r="Q648" s="9"/>
      <c r="R648" s="9">
        <v>0</v>
      </c>
      <c r="S648" s="9"/>
      <c r="T648" s="9">
        <v>0</v>
      </c>
      <c r="U648" s="9"/>
      <c r="V648" s="9"/>
      <c r="W648" s="9"/>
      <c r="X648" s="9">
        <v>34</v>
      </c>
      <c r="Y648" s="9"/>
      <c r="Z648" s="9">
        <v>32</v>
      </c>
    </row>
    <row r="649" spans="1:26" x14ac:dyDescent="0.25">
      <c r="A649" s="10">
        <v>41531</v>
      </c>
      <c r="B649" s="9">
        <v>2013</v>
      </c>
      <c r="C649" s="9">
        <v>9</v>
      </c>
      <c r="D649" s="9">
        <v>14</v>
      </c>
      <c r="E649" s="9" t="s">
        <v>38</v>
      </c>
      <c r="F649" s="9">
        <v>27.6</v>
      </c>
      <c r="G649" s="9"/>
      <c r="H649" s="9">
        <v>13</v>
      </c>
      <c r="I649" s="9"/>
      <c r="J649" s="9">
        <v>20.3</v>
      </c>
      <c r="K649" s="9"/>
      <c r="L649" s="9">
        <v>0</v>
      </c>
      <c r="M649" s="9"/>
      <c r="N649" s="9">
        <v>2.2999999999999998</v>
      </c>
      <c r="O649" s="9"/>
      <c r="P649" s="9">
        <v>0</v>
      </c>
      <c r="Q649" s="9"/>
      <c r="R649" s="9">
        <v>0</v>
      </c>
      <c r="S649" s="9"/>
      <c r="T649" s="9">
        <v>0</v>
      </c>
      <c r="U649" s="9"/>
      <c r="V649" s="9"/>
      <c r="W649" s="9"/>
      <c r="X649" s="9"/>
      <c r="Y649" s="9"/>
      <c r="Z649" s="9" t="s">
        <v>67</v>
      </c>
    </row>
    <row r="650" spans="1:26" x14ac:dyDescent="0.25">
      <c r="A650" s="10">
        <v>41532</v>
      </c>
      <c r="B650" s="9">
        <v>2013</v>
      </c>
      <c r="C650" s="9">
        <v>9</v>
      </c>
      <c r="D650" s="9">
        <v>15</v>
      </c>
      <c r="E650" s="9" t="s">
        <v>38</v>
      </c>
      <c r="F650" s="9">
        <v>27.3</v>
      </c>
      <c r="G650" s="9"/>
      <c r="H650" s="9">
        <v>12.6</v>
      </c>
      <c r="I650" s="9"/>
      <c r="J650" s="9">
        <v>20</v>
      </c>
      <c r="K650" s="9"/>
      <c r="L650" s="9">
        <v>0</v>
      </c>
      <c r="M650" s="9"/>
      <c r="N650" s="9">
        <v>2</v>
      </c>
      <c r="O650" s="9"/>
      <c r="P650" s="9">
        <v>0</v>
      </c>
      <c r="Q650" s="9"/>
      <c r="R650" s="9">
        <v>0</v>
      </c>
      <c r="S650" s="9"/>
      <c r="T650" s="9">
        <v>0</v>
      </c>
      <c r="U650" s="9"/>
      <c r="V650" s="9"/>
      <c r="W650" s="9"/>
      <c r="X650" s="9"/>
      <c r="Y650" s="9"/>
      <c r="Z650" s="9" t="s">
        <v>67</v>
      </c>
    </row>
    <row r="651" spans="1:26" x14ac:dyDescent="0.25">
      <c r="A651" s="10">
        <v>41533</v>
      </c>
      <c r="B651" s="9">
        <v>2013</v>
      </c>
      <c r="C651" s="9">
        <v>9</v>
      </c>
      <c r="D651" s="9">
        <v>16</v>
      </c>
      <c r="E651" s="9" t="s">
        <v>38</v>
      </c>
      <c r="F651" s="9">
        <v>24.4</v>
      </c>
      <c r="G651" s="9"/>
      <c r="H651" s="9">
        <v>13.1</v>
      </c>
      <c r="I651" s="9"/>
      <c r="J651" s="9">
        <v>18.8</v>
      </c>
      <c r="K651" s="9"/>
      <c r="L651" s="9">
        <v>0</v>
      </c>
      <c r="M651" s="9"/>
      <c r="N651" s="9">
        <v>0.8</v>
      </c>
      <c r="O651" s="9"/>
      <c r="P651" s="9">
        <v>9</v>
      </c>
      <c r="Q651" s="9"/>
      <c r="R651" s="9">
        <v>0</v>
      </c>
      <c r="S651" s="9"/>
      <c r="T651" s="9">
        <v>9</v>
      </c>
      <c r="U651" s="9"/>
      <c r="V651" s="9"/>
      <c r="W651" s="9"/>
      <c r="X651" s="9">
        <v>17</v>
      </c>
      <c r="Y651" s="9"/>
      <c r="Z651" s="9">
        <v>85</v>
      </c>
    </row>
    <row r="652" spans="1:26" x14ac:dyDescent="0.25">
      <c r="A652" s="10">
        <v>41534</v>
      </c>
      <c r="B652" s="9">
        <v>2013</v>
      </c>
      <c r="C652" s="9">
        <v>9</v>
      </c>
      <c r="D652" s="9">
        <v>17</v>
      </c>
      <c r="E652" s="9" t="s">
        <v>38</v>
      </c>
      <c r="F652" s="9">
        <v>21.8</v>
      </c>
      <c r="G652" s="9"/>
      <c r="H652" s="9">
        <v>11.7</v>
      </c>
      <c r="I652" s="9"/>
      <c r="J652" s="9">
        <v>16.8</v>
      </c>
      <c r="K652" s="9"/>
      <c r="L652" s="9">
        <v>1.2</v>
      </c>
      <c r="M652" s="9"/>
      <c r="N652" s="9">
        <v>0</v>
      </c>
      <c r="O652" s="9"/>
      <c r="P652" s="9">
        <v>0</v>
      </c>
      <c r="Q652" s="9"/>
      <c r="R652" s="9">
        <v>0</v>
      </c>
      <c r="S652" s="9"/>
      <c r="T652" s="9">
        <v>0</v>
      </c>
      <c r="U652" s="9"/>
      <c r="V652" s="9"/>
      <c r="W652" s="9"/>
      <c r="X652" s="9">
        <v>30</v>
      </c>
      <c r="Y652" s="9"/>
      <c r="Z652" s="9">
        <v>33</v>
      </c>
    </row>
    <row r="653" spans="1:26" x14ac:dyDescent="0.25">
      <c r="A653" s="10">
        <v>41535</v>
      </c>
      <c r="B653" s="9">
        <v>2013</v>
      </c>
      <c r="C653" s="9">
        <v>9</v>
      </c>
      <c r="D653" s="9">
        <v>18</v>
      </c>
      <c r="E653" s="9" t="s">
        <v>38</v>
      </c>
      <c r="F653" s="9">
        <v>21.8</v>
      </c>
      <c r="G653" s="9"/>
      <c r="H653" s="9">
        <v>10.4</v>
      </c>
      <c r="I653" s="9"/>
      <c r="J653" s="9">
        <v>16.100000000000001</v>
      </c>
      <c r="K653" s="9"/>
      <c r="L653" s="9">
        <v>1.9</v>
      </c>
      <c r="M653" s="9"/>
      <c r="N653" s="9">
        <v>0</v>
      </c>
      <c r="O653" s="9"/>
      <c r="P653" s="9">
        <v>0.4</v>
      </c>
      <c r="Q653" s="9"/>
      <c r="R653" s="9">
        <v>0</v>
      </c>
      <c r="S653" s="9"/>
      <c r="T653" s="9">
        <v>0.4</v>
      </c>
      <c r="U653" s="9"/>
      <c r="V653" s="9"/>
      <c r="W653" s="9"/>
      <c r="X653" s="9">
        <v>23</v>
      </c>
      <c r="Y653" s="9"/>
      <c r="Z653" s="9">
        <v>37</v>
      </c>
    </row>
    <row r="654" spans="1:26" x14ac:dyDescent="0.25">
      <c r="A654" s="10">
        <v>41536</v>
      </c>
      <c r="B654" s="9">
        <v>2013</v>
      </c>
      <c r="C654" s="9">
        <v>9</v>
      </c>
      <c r="D654" s="9">
        <v>19</v>
      </c>
      <c r="E654" s="9" t="s">
        <v>38</v>
      </c>
      <c r="F654" s="9">
        <v>22.3</v>
      </c>
      <c r="G654" s="9"/>
      <c r="H654" s="9">
        <v>3.7</v>
      </c>
      <c r="I654" s="9"/>
      <c r="J654" s="9">
        <v>13</v>
      </c>
      <c r="K654" s="9"/>
      <c r="L654" s="9">
        <v>5</v>
      </c>
      <c r="M654" s="9"/>
      <c r="N654" s="9">
        <v>0</v>
      </c>
      <c r="O654" s="9"/>
      <c r="P654" s="9">
        <v>0.9</v>
      </c>
      <c r="Q654" s="9"/>
      <c r="R654" s="9">
        <v>0</v>
      </c>
      <c r="S654" s="9"/>
      <c r="T654" s="9">
        <v>0.9</v>
      </c>
      <c r="U654" s="9"/>
      <c r="V654" s="9"/>
      <c r="W654" s="9"/>
      <c r="X654" s="9">
        <v>17</v>
      </c>
      <c r="Y654" s="9"/>
      <c r="Z654" s="9">
        <v>59</v>
      </c>
    </row>
    <row r="655" spans="1:26" x14ac:dyDescent="0.25">
      <c r="A655" s="10">
        <v>41537</v>
      </c>
      <c r="B655" s="9">
        <v>2013</v>
      </c>
      <c r="C655" s="9">
        <v>9</v>
      </c>
      <c r="D655" s="9">
        <v>20</v>
      </c>
      <c r="E655" s="9" t="s">
        <v>38</v>
      </c>
      <c r="F655" s="9">
        <v>21.2</v>
      </c>
      <c r="G655" s="9"/>
      <c r="H655" s="9">
        <v>4.7</v>
      </c>
      <c r="I655" s="9"/>
      <c r="J655" s="9">
        <v>13</v>
      </c>
      <c r="K655" s="9"/>
      <c r="L655" s="9">
        <v>5</v>
      </c>
      <c r="M655" s="9"/>
      <c r="N655" s="9">
        <v>0</v>
      </c>
      <c r="O655" s="9"/>
      <c r="P655" s="9">
        <v>0</v>
      </c>
      <c r="Q655" s="9"/>
      <c r="R655" s="9">
        <v>0</v>
      </c>
      <c r="S655" s="9"/>
      <c r="T655" s="9">
        <v>0</v>
      </c>
      <c r="U655" s="9"/>
      <c r="V655" s="9"/>
      <c r="W655" s="9"/>
      <c r="X655" s="9"/>
      <c r="Y655" s="9"/>
      <c r="Z655" s="9" t="s">
        <v>67</v>
      </c>
    </row>
    <row r="656" spans="1:26" x14ac:dyDescent="0.25">
      <c r="A656" s="10">
        <v>41538</v>
      </c>
      <c r="B656" s="9">
        <v>2013</v>
      </c>
      <c r="C656" s="9">
        <v>9</v>
      </c>
      <c r="D656" s="9">
        <v>21</v>
      </c>
      <c r="E656" s="9" t="s">
        <v>38</v>
      </c>
      <c r="F656" s="9">
        <v>21.7</v>
      </c>
      <c r="G656" s="9"/>
      <c r="H656" s="9">
        <v>9</v>
      </c>
      <c r="I656" s="9"/>
      <c r="J656" s="9">
        <v>15.4</v>
      </c>
      <c r="K656" s="9"/>
      <c r="L656" s="9">
        <v>2.6</v>
      </c>
      <c r="M656" s="9"/>
      <c r="N656" s="9">
        <v>0</v>
      </c>
      <c r="O656" s="9"/>
      <c r="P656" s="9">
        <v>2.6</v>
      </c>
      <c r="Q656" s="9"/>
      <c r="R656" s="9">
        <v>0</v>
      </c>
      <c r="S656" s="9"/>
      <c r="T656" s="9">
        <v>2.6</v>
      </c>
      <c r="U656" s="9"/>
      <c r="V656" s="9"/>
      <c r="W656" s="9"/>
      <c r="X656" s="9">
        <v>34</v>
      </c>
      <c r="Y656" s="9"/>
      <c r="Z656" s="9">
        <v>57</v>
      </c>
    </row>
    <row r="657" spans="1:27" x14ac:dyDescent="0.25">
      <c r="A657" s="10">
        <v>41539</v>
      </c>
      <c r="B657" s="9">
        <v>2013</v>
      </c>
      <c r="C657" s="9">
        <v>9</v>
      </c>
      <c r="D657" s="9">
        <v>22</v>
      </c>
      <c r="E657" s="9" t="s">
        <v>38</v>
      </c>
      <c r="F657" s="9">
        <v>18</v>
      </c>
      <c r="G657" s="9"/>
      <c r="H657" s="9">
        <v>5.0999999999999996</v>
      </c>
      <c r="I657" s="9"/>
      <c r="J657" s="9">
        <v>11.6</v>
      </c>
      <c r="K657" s="9"/>
      <c r="L657" s="9">
        <v>6.4</v>
      </c>
      <c r="M657" s="9"/>
      <c r="N657" s="9">
        <v>0</v>
      </c>
      <c r="O657" s="9"/>
      <c r="P657" s="9">
        <v>0.8</v>
      </c>
      <c r="Q657" s="9"/>
      <c r="R657" s="9">
        <v>0</v>
      </c>
      <c r="S657" s="9"/>
      <c r="T657" s="9">
        <v>0.8</v>
      </c>
      <c r="U657" s="9"/>
      <c r="V657" s="9"/>
      <c r="W657" s="9"/>
      <c r="X657" s="9">
        <v>17</v>
      </c>
      <c r="Y657" s="9"/>
      <c r="Z657" s="9">
        <v>57</v>
      </c>
    </row>
    <row r="658" spans="1:27" x14ac:dyDescent="0.25">
      <c r="A658" s="10">
        <v>41540</v>
      </c>
      <c r="B658" s="9">
        <v>2013</v>
      </c>
      <c r="C658" s="9">
        <v>9</v>
      </c>
      <c r="D658" s="9">
        <v>23</v>
      </c>
      <c r="E658" s="9" t="s">
        <v>38</v>
      </c>
      <c r="F658" s="9">
        <v>17.3</v>
      </c>
      <c r="G658" s="9"/>
      <c r="H658" s="9">
        <v>9.1</v>
      </c>
      <c r="I658" s="9"/>
      <c r="J658" s="9">
        <v>13.2</v>
      </c>
      <c r="K658" s="9"/>
      <c r="L658" s="9">
        <v>4.8</v>
      </c>
      <c r="M658" s="9"/>
      <c r="N658" s="9">
        <v>0</v>
      </c>
      <c r="O658" s="9"/>
      <c r="P658" s="9">
        <v>2.8</v>
      </c>
      <c r="Q658" s="9"/>
      <c r="R658" s="9">
        <v>0</v>
      </c>
      <c r="S658" s="9"/>
      <c r="T658" s="9">
        <v>2.8</v>
      </c>
      <c r="U658" s="9"/>
      <c r="V658" s="9"/>
      <c r="W658" s="9"/>
      <c r="X658" s="9">
        <v>20</v>
      </c>
      <c r="Y658" s="9"/>
      <c r="Z658" s="9">
        <v>54</v>
      </c>
    </row>
    <row r="659" spans="1:27" x14ac:dyDescent="0.25">
      <c r="A659" s="10">
        <v>41541</v>
      </c>
      <c r="B659" s="9">
        <v>2013</v>
      </c>
      <c r="C659" s="9">
        <v>9</v>
      </c>
      <c r="D659" s="9">
        <v>24</v>
      </c>
      <c r="E659" s="9" t="s">
        <v>38</v>
      </c>
      <c r="F659" s="9">
        <v>17.899999999999999</v>
      </c>
      <c r="G659" s="9"/>
      <c r="H659" s="9">
        <v>4.0999999999999996</v>
      </c>
      <c r="I659" s="9"/>
      <c r="J659" s="9">
        <v>11</v>
      </c>
      <c r="K659" s="9"/>
      <c r="L659" s="9">
        <v>7</v>
      </c>
      <c r="M659" s="9"/>
      <c r="N659" s="9">
        <v>0</v>
      </c>
      <c r="O659" s="9"/>
      <c r="P659" s="9">
        <v>0</v>
      </c>
      <c r="Q659" s="9" t="s">
        <v>28</v>
      </c>
      <c r="R659" s="9">
        <v>0</v>
      </c>
      <c r="S659" s="9"/>
      <c r="T659" s="9">
        <v>0</v>
      </c>
      <c r="U659" s="9" t="s">
        <v>28</v>
      </c>
      <c r="V659" s="9"/>
      <c r="W659" s="9"/>
      <c r="X659" s="9">
        <v>22</v>
      </c>
      <c r="Y659" s="9"/>
      <c r="Z659" s="9">
        <v>41</v>
      </c>
    </row>
    <row r="660" spans="1:27" x14ac:dyDescent="0.25">
      <c r="A660" s="10">
        <v>41542</v>
      </c>
      <c r="B660" s="9">
        <v>2013</v>
      </c>
      <c r="C660" s="9">
        <v>9</v>
      </c>
      <c r="D660" s="9">
        <v>25</v>
      </c>
      <c r="E660" s="9" t="s">
        <v>38</v>
      </c>
      <c r="F660" s="9">
        <v>19.100000000000001</v>
      </c>
      <c r="G660" s="9"/>
      <c r="H660" s="9">
        <v>3</v>
      </c>
      <c r="I660" s="9"/>
      <c r="J660" s="9">
        <v>11.1</v>
      </c>
      <c r="K660" s="9"/>
      <c r="L660" s="9">
        <v>6.9</v>
      </c>
      <c r="M660" s="9"/>
      <c r="N660" s="9">
        <v>0</v>
      </c>
      <c r="O660" s="9"/>
      <c r="P660" s="9">
        <v>2.4</v>
      </c>
      <c r="Q660" s="9"/>
      <c r="R660" s="9">
        <v>0</v>
      </c>
      <c r="S660" s="9"/>
      <c r="T660" s="9">
        <v>2.4</v>
      </c>
      <c r="U660" s="9"/>
      <c r="V660" s="9"/>
      <c r="W660" s="9"/>
      <c r="X660" s="9">
        <v>35</v>
      </c>
      <c r="Y660" s="9"/>
      <c r="Z660" s="9">
        <v>41</v>
      </c>
    </row>
    <row r="661" spans="1:27" x14ac:dyDescent="0.25">
      <c r="A661" s="10">
        <v>41543</v>
      </c>
      <c r="B661" s="9">
        <v>2013</v>
      </c>
      <c r="C661" s="9">
        <v>9</v>
      </c>
      <c r="D661" s="9">
        <v>26</v>
      </c>
      <c r="E661" s="9" t="s">
        <v>38</v>
      </c>
      <c r="F661" s="9">
        <v>16.899999999999999</v>
      </c>
      <c r="G661" s="9"/>
      <c r="H661" s="9">
        <v>5.8</v>
      </c>
      <c r="I661" s="9"/>
      <c r="J661" s="9">
        <v>11.4</v>
      </c>
      <c r="K661" s="9"/>
      <c r="L661" s="9">
        <v>6.6</v>
      </c>
      <c r="M661" s="9"/>
      <c r="N661" s="9">
        <v>0</v>
      </c>
      <c r="O661" s="9"/>
      <c r="P661" s="9">
        <v>3.4</v>
      </c>
      <c r="Q661" s="9"/>
      <c r="R661" s="9">
        <v>0</v>
      </c>
      <c r="S661" s="9"/>
      <c r="T661" s="9">
        <v>3.4</v>
      </c>
      <c r="U661" s="9"/>
      <c r="V661" s="9"/>
      <c r="W661" s="9"/>
      <c r="X661" s="9"/>
      <c r="Y661" s="9"/>
      <c r="Z661" s="9" t="s">
        <v>67</v>
      </c>
    </row>
    <row r="662" spans="1:27" x14ac:dyDescent="0.25">
      <c r="A662" s="10">
        <v>41544</v>
      </c>
      <c r="B662" s="9">
        <v>2013</v>
      </c>
      <c r="C662" s="9">
        <v>9</v>
      </c>
      <c r="D662" s="9">
        <v>27</v>
      </c>
      <c r="E662" s="9" t="s">
        <v>38</v>
      </c>
      <c r="F662" s="9">
        <v>12.6</v>
      </c>
      <c r="G662" s="9"/>
      <c r="H662" s="9">
        <v>2.2000000000000002</v>
      </c>
      <c r="I662" s="9"/>
      <c r="J662" s="9">
        <v>7.4</v>
      </c>
      <c r="K662" s="9"/>
      <c r="L662" s="9">
        <v>10.6</v>
      </c>
      <c r="M662" s="9"/>
      <c r="N662" s="9">
        <v>0</v>
      </c>
      <c r="O662" s="9"/>
      <c r="P662" s="9">
        <v>3.6</v>
      </c>
      <c r="Q662" s="9"/>
      <c r="R662" s="9">
        <v>0</v>
      </c>
      <c r="S662" s="9"/>
      <c r="T662" s="9">
        <v>3.6</v>
      </c>
      <c r="U662" s="9"/>
      <c r="V662" s="9"/>
      <c r="W662" s="9"/>
      <c r="X662" s="9">
        <v>19</v>
      </c>
      <c r="Y662" s="9"/>
      <c r="Z662" s="9">
        <v>39</v>
      </c>
    </row>
    <row r="663" spans="1:27" x14ac:dyDescent="0.25">
      <c r="A663" s="10">
        <v>41545</v>
      </c>
      <c r="B663" s="9">
        <v>2013</v>
      </c>
      <c r="C663" s="9">
        <v>9</v>
      </c>
      <c r="D663" s="9">
        <v>28</v>
      </c>
      <c r="E663" s="9" t="s">
        <v>38</v>
      </c>
      <c r="F663" s="9">
        <v>16.8</v>
      </c>
      <c r="G663" s="9"/>
      <c r="H663" s="9">
        <v>11.3</v>
      </c>
      <c r="I663" s="9"/>
      <c r="J663" s="9">
        <v>14.1</v>
      </c>
      <c r="K663" s="9"/>
      <c r="L663" s="9">
        <v>3.9</v>
      </c>
      <c r="M663" s="9"/>
      <c r="N663" s="9">
        <v>0</v>
      </c>
      <c r="O663" s="9"/>
      <c r="P663" s="9">
        <v>2.8</v>
      </c>
      <c r="Q663" s="9"/>
      <c r="R663" s="9">
        <v>0</v>
      </c>
      <c r="S663" s="9"/>
      <c r="T663" s="9">
        <v>2.8</v>
      </c>
      <c r="U663" s="9"/>
      <c r="V663" s="9"/>
      <c r="W663" s="9"/>
      <c r="X663" s="9">
        <v>18</v>
      </c>
      <c r="Y663" s="9"/>
      <c r="Z663" s="9">
        <v>76</v>
      </c>
    </row>
    <row r="664" spans="1:27" x14ac:dyDescent="0.25">
      <c r="A664" s="10">
        <v>41546</v>
      </c>
      <c r="B664" s="9">
        <v>2013</v>
      </c>
      <c r="C664" s="9">
        <v>9</v>
      </c>
      <c r="D664" s="9">
        <v>29</v>
      </c>
      <c r="E664" s="9" t="s">
        <v>38</v>
      </c>
      <c r="F664" s="9">
        <v>15.4</v>
      </c>
      <c r="G664" s="9"/>
      <c r="H664" s="9">
        <v>7.6</v>
      </c>
      <c r="I664" s="9"/>
      <c r="J664" s="9">
        <v>11.5</v>
      </c>
      <c r="K664" s="9"/>
      <c r="L664" s="9">
        <v>6.5</v>
      </c>
      <c r="M664" s="9"/>
      <c r="N664" s="9">
        <v>0</v>
      </c>
      <c r="O664" s="9"/>
      <c r="P664" s="9">
        <v>0.8</v>
      </c>
      <c r="Q664" s="9"/>
      <c r="R664" s="9">
        <v>0</v>
      </c>
      <c r="S664" s="9"/>
      <c r="T664" s="9">
        <v>0.8</v>
      </c>
      <c r="U664" s="9"/>
      <c r="V664" s="9"/>
      <c r="W664" s="9"/>
      <c r="X664" s="9">
        <v>17</v>
      </c>
      <c r="Y664" s="9"/>
      <c r="Z664" s="9">
        <v>74</v>
      </c>
    </row>
    <row r="665" spans="1:27" x14ac:dyDescent="0.25">
      <c r="A665" s="10">
        <v>41547</v>
      </c>
      <c r="B665" s="9">
        <v>2013</v>
      </c>
      <c r="C665" s="9">
        <v>9</v>
      </c>
      <c r="D665" s="9">
        <v>30</v>
      </c>
      <c r="E665" s="9" t="s">
        <v>38</v>
      </c>
      <c r="F665" s="9">
        <v>15.9</v>
      </c>
      <c r="G665" s="9"/>
      <c r="H665" s="9">
        <v>6.5</v>
      </c>
      <c r="I665" s="9"/>
      <c r="J665" s="9">
        <v>11.2</v>
      </c>
      <c r="K665" s="9"/>
      <c r="L665" s="9">
        <v>6.8</v>
      </c>
      <c r="M665" s="9"/>
      <c r="N665" s="9">
        <v>0</v>
      </c>
      <c r="O665" s="9"/>
      <c r="P665" s="9">
        <v>12.6</v>
      </c>
      <c r="Q665" s="9"/>
      <c r="R665" s="9">
        <v>0</v>
      </c>
      <c r="S665" s="9"/>
      <c r="T665" s="9">
        <v>12.6</v>
      </c>
      <c r="U665" s="9"/>
      <c r="V665" s="9"/>
      <c r="W665" s="9"/>
      <c r="X665" s="9">
        <v>25</v>
      </c>
      <c r="Y665" s="9"/>
      <c r="Z665" s="9">
        <v>69</v>
      </c>
    </row>
    <row r="666" spans="1:27" x14ac:dyDescent="0.25">
      <c r="A666" s="10">
        <v>41548</v>
      </c>
      <c r="B666" s="9">
        <v>2013</v>
      </c>
      <c r="C666" s="9">
        <v>10</v>
      </c>
      <c r="D666" s="9">
        <v>1</v>
      </c>
      <c r="E666" s="9" t="s">
        <v>38</v>
      </c>
      <c r="F666" s="9">
        <v>14.5</v>
      </c>
      <c r="G666" s="9"/>
      <c r="H666" s="9">
        <v>4.9000000000000004</v>
      </c>
      <c r="I666" s="9"/>
      <c r="J666" s="9">
        <v>9.6999999999999993</v>
      </c>
      <c r="K666" s="9"/>
      <c r="L666" s="9">
        <v>8.3000000000000007</v>
      </c>
      <c r="M666" s="9"/>
      <c r="N666" s="9">
        <v>0</v>
      </c>
      <c r="O666" s="9"/>
      <c r="P666" s="9">
        <v>0.8</v>
      </c>
      <c r="Q666" s="9"/>
      <c r="R666" s="9">
        <v>0</v>
      </c>
      <c r="S666" s="9"/>
      <c r="T666" s="9">
        <v>0.8</v>
      </c>
      <c r="U666" s="9"/>
      <c r="V666" s="9"/>
      <c r="W666" s="9"/>
      <c r="X666" s="9">
        <v>32</v>
      </c>
      <c r="Y666" s="9"/>
      <c r="Z666" s="9">
        <v>52</v>
      </c>
    </row>
    <row r="667" spans="1:27" x14ac:dyDescent="0.25">
      <c r="A667" s="10">
        <v>41549</v>
      </c>
      <c r="B667" s="9">
        <v>2013</v>
      </c>
      <c r="C667" s="9">
        <v>10</v>
      </c>
      <c r="D667" s="9">
        <v>2</v>
      </c>
      <c r="E667" s="9" t="s">
        <v>38</v>
      </c>
      <c r="F667" s="9">
        <v>11.6</v>
      </c>
      <c r="G667" s="9"/>
      <c r="H667" s="9">
        <v>1.9</v>
      </c>
      <c r="I667" s="9"/>
      <c r="J667" s="9">
        <v>6.8</v>
      </c>
      <c r="K667" s="9"/>
      <c r="L667" s="9">
        <v>11.2</v>
      </c>
      <c r="M667" s="9"/>
      <c r="N667" s="9">
        <v>0</v>
      </c>
      <c r="O667" s="9"/>
      <c r="P667" s="9">
        <v>3.6</v>
      </c>
      <c r="Q667" s="9"/>
      <c r="R667" s="9">
        <v>0</v>
      </c>
      <c r="S667" s="9"/>
      <c r="T667" s="9">
        <v>3.6</v>
      </c>
      <c r="U667" s="9"/>
      <c r="V667" s="9"/>
      <c r="W667" s="9"/>
      <c r="X667" s="9"/>
      <c r="Y667" s="9"/>
      <c r="Z667" s="9" t="s">
        <v>67</v>
      </c>
    </row>
    <row r="668" spans="1:27" x14ac:dyDescent="0.25">
      <c r="A668" s="10">
        <v>41550</v>
      </c>
      <c r="B668" s="9">
        <v>2013</v>
      </c>
      <c r="C668" s="9">
        <v>10</v>
      </c>
      <c r="D668" s="9">
        <v>3</v>
      </c>
      <c r="E668" s="9" t="s">
        <v>38</v>
      </c>
      <c r="F668" s="9">
        <v>14.4</v>
      </c>
      <c r="G668" s="9"/>
      <c r="H668" s="9">
        <v>4.5</v>
      </c>
      <c r="I668" s="9"/>
      <c r="J668" s="9">
        <v>9.5</v>
      </c>
      <c r="K668" s="9"/>
      <c r="L668" s="9">
        <v>8.5</v>
      </c>
      <c r="M668" s="9"/>
      <c r="N668" s="9">
        <v>0</v>
      </c>
      <c r="O668" s="9"/>
      <c r="P668" s="9">
        <v>0</v>
      </c>
      <c r="Q668" s="9"/>
      <c r="R668" s="9">
        <v>0</v>
      </c>
      <c r="S668" s="9"/>
      <c r="T668" s="9">
        <v>0</v>
      </c>
      <c r="U668" s="9"/>
      <c r="V668" s="9"/>
      <c r="W668" s="9"/>
      <c r="X668" s="9"/>
      <c r="Y668" s="9"/>
      <c r="Z668" s="9" t="s">
        <v>67</v>
      </c>
    </row>
    <row r="669" spans="1:27" x14ac:dyDescent="0.25">
      <c r="A669" s="10">
        <v>41551</v>
      </c>
      <c r="B669" s="9">
        <v>2013</v>
      </c>
      <c r="C669" s="9">
        <v>10</v>
      </c>
      <c r="D669" s="9">
        <v>4</v>
      </c>
      <c r="E669" s="9" t="s">
        <v>38</v>
      </c>
      <c r="F669" s="9">
        <v>16.399999999999999</v>
      </c>
      <c r="G669" s="9"/>
      <c r="H669" s="9">
        <v>-1.7</v>
      </c>
      <c r="I669" s="9"/>
      <c r="J669" s="9">
        <v>7.4</v>
      </c>
      <c r="K669" s="9"/>
      <c r="L669" s="9">
        <v>10.6</v>
      </c>
      <c r="M669" s="9"/>
      <c r="N669" s="9">
        <v>0</v>
      </c>
      <c r="O669" s="9"/>
      <c r="P669" s="9">
        <v>0</v>
      </c>
      <c r="Q669" s="9"/>
      <c r="R669" s="9">
        <v>0</v>
      </c>
      <c r="S669" s="9"/>
      <c r="T669" s="9">
        <v>0</v>
      </c>
      <c r="U669" s="9"/>
      <c r="V669" s="9"/>
      <c r="W669" s="9"/>
      <c r="X669" s="9">
        <v>19</v>
      </c>
      <c r="Y669" s="9"/>
      <c r="Z669" s="9">
        <v>52</v>
      </c>
    </row>
    <row r="670" spans="1:27" x14ac:dyDescent="0.25">
      <c r="A670" s="10">
        <v>41552</v>
      </c>
      <c r="B670" s="9">
        <v>2013</v>
      </c>
      <c r="C670" s="9">
        <v>10</v>
      </c>
      <c r="D670" s="9">
        <v>5</v>
      </c>
      <c r="E670" s="9" t="s">
        <v>38</v>
      </c>
      <c r="F670" s="9">
        <v>14.6</v>
      </c>
      <c r="G670" s="9"/>
      <c r="H670" s="9">
        <v>7.8</v>
      </c>
      <c r="I670" s="9"/>
      <c r="J670" s="9">
        <v>11.2</v>
      </c>
      <c r="K670" s="9"/>
      <c r="L670" s="9">
        <v>6.8</v>
      </c>
      <c r="M670" s="9"/>
      <c r="N670" s="9">
        <v>0</v>
      </c>
      <c r="O670" s="9"/>
      <c r="P670" s="9">
        <v>0</v>
      </c>
      <c r="Q670" s="9"/>
      <c r="R670" s="9">
        <v>0</v>
      </c>
      <c r="S670" s="9"/>
      <c r="T670" s="9">
        <v>0</v>
      </c>
      <c r="U670" s="9"/>
      <c r="V670" s="9"/>
      <c r="W670" s="9"/>
      <c r="X670" s="9">
        <v>17</v>
      </c>
      <c r="Y670" s="9"/>
      <c r="Z670" s="9">
        <v>44</v>
      </c>
    </row>
    <row r="671" spans="1:27" x14ac:dyDescent="0.25">
      <c r="A671" s="10">
        <v>41553</v>
      </c>
      <c r="B671" s="9">
        <v>2013</v>
      </c>
      <c r="C671" s="9">
        <v>10</v>
      </c>
      <c r="D671" s="9">
        <v>6</v>
      </c>
      <c r="E671" s="9" t="s">
        <v>38</v>
      </c>
      <c r="F671" s="9">
        <v>19.399999999999999</v>
      </c>
      <c r="G671" s="9"/>
      <c r="H671" s="9">
        <v>5.9</v>
      </c>
      <c r="I671" s="9"/>
      <c r="J671" s="9">
        <v>12.7</v>
      </c>
      <c r="K671" s="9"/>
      <c r="L671" s="9">
        <v>5.3</v>
      </c>
      <c r="M671" s="9"/>
      <c r="N671" s="9">
        <v>0</v>
      </c>
      <c r="O671" s="9"/>
      <c r="P671" s="9">
        <v>0</v>
      </c>
      <c r="Q671" s="9"/>
      <c r="R671" s="9">
        <v>0</v>
      </c>
      <c r="S671" s="9"/>
      <c r="T671" s="9">
        <v>0</v>
      </c>
      <c r="U671" s="9"/>
      <c r="V671" s="9"/>
      <c r="W671" s="9"/>
      <c r="X671" s="9">
        <v>18</v>
      </c>
      <c r="Y671" s="9"/>
      <c r="Z671" s="9">
        <v>44</v>
      </c>
      <c r="AA671" s="9"/>
    </row>
    <row r="672" spans="1:27" x14ac:dyDescent="0.25">
      <c r="A672" s="10">
        <v>41554</v>
      </c>
      <c r="B672" s="9">
        <v>2013</v>
      </c>
      <c r="C672" s="9">
        <v>10</v>
      </c>
      <c r="D672" s="9">
        <v>7</v>
      </c>
      <c r="E672" s="9" t="s">
        <v>38</v>
      </c>
      <c r="F672" s="9">
        <v>17.5</v>
      </c>
      <c r="G672" s="9"/>
      <c r="H672" s="9">
        <v>11.2</v>
      </c>
      <c r="I672" s="9"/>
      <c r="J672" s="9">
        <v>14.4</v>
      </c>
      <c r="K672" s="9"/>
      <c r="L672" s="9">
        <v>3.6</v>
      </c>
      <c r="M672" s="9"/>
      <c r="N672" s="9">
        <v>0</v>
      </c>
      <c r="O672" s="9"/>
      <c r="P672" s="9">
        <v>0.6</v>
      </c>
      <c r="Q672" s="9"/>
      <c r="R672" s="9">
        <v>0</v>
      </c>
      <c r="S672" s="9"/>
      <c r="T672" s="9">
        <v>0.6</v>
      </c>
      <c r="U672" s="9"/>
      <c r="V672" s="9"/>
      <c r="W672" s="9"/>
      <c r="X672" s="9">
        <v>24</v>
      </c>
      <c r="Y672" s="9"/>
      <c r="Z672" s="9">
        <v>50</v>
      </c>
      <c r="AA672" s="9"/>
    </row>
    <row r="673" spans="1:27" x14ac:dyDescent="0.25">
      <c r="A673" s="10">
        <v>41555</v>
      </c>
      <c r="B673" s="9">
        <v>2013</v>
      </c>
      <c r="C673" s="9">
        <v>10</v>
      </c>
      <c r="D673" s="9">
        <v>8</v>
      </c>
      <c r="E673" s="9" t="s">
        <v>38</v>
      </c>
      <c r="F673" s="9">
        <v>13.6</v>
      </c>
      <c r="G673" s="9"/>
      <c r="H673" s="9">
        <v>7.2</v>
      </c>
      <c r="I673" s="9" t="s">
        <v>16</v>
      </c>
      <c r="J673" s="9">
        <v>10.4</v>
      </c>
      <c r="K673" s="9" t="s">
        <v>16</v>
      </c>
      <c r="L673" s="9">
        <v>7.6</v>
      </c>
      <c r="M673" s="9" t="s">
        <v>16</v>
      </c>
      <c r="N673" s="9">
        <v>0</v>
      </c>
      <c r="O673" s="9" t="s">
        <v>16</v>
      </c>
      <c r="P673" s="9"/>
      <c r="Q673" s="9" t="s">
        <v>22</v>
      </c>
      <c r="R673" s="9"/>
      <c r="S673" s="9" t="s">
        <v>22</v>
      </c>
      <c r="T673" s="9">
        <v>0.6</v>
      </c>
      <c r="U673" s="9" t="s">
        <v>16</v>
      </c>
      <c r="V673" s="9"/>
      <c r="W673" s="9"/>
      <c r="X673" s="9"/>
      <c r="Y673" s="9" t="s">
        <v>22</v>
      </c>
      <c r="Z673" s="9"/>
      <c r="AA673" s="9" t="s">
        <v>22</v>
      </c>
    </row>
    <row r="674" spans="1:27" x14ac:dyDescent="0.25">
      <c r="A674" s="10">
        <v>41556</v>
      </c>
      <c r="B674" s="9">
        <v>2013</v>
      </c>
      <c r="C674" s="9">
        <v>10</v>
      </c>
      <c r="D674" s="9">
        <v>9</v>
      </c>
      <c r="E674" s="9" t="s">
        <v>38</v>
      </c>
      <c r="F674" s="9">
        <v>14</v>
      </c>
      <c r="G674" s="9"/>
      <c r="H674" s="9">
        <v>0.6</v>
      </c>
      <c r="I674" s="9"/>
      <c r="J674" s="9">
        <v>7.3</v>
      </c>
      <c r="K674" s="9"/>
      <c r="L674" s="9">
        <v>10.7</v>
      </c>
      <c r="M674" s="9"/>
      <c r="N674" s="9">
        <v>0</v>
      </c>
      <c r="O674" s="9"/>
      <c r="P674" s="9">
        <v>0</v>
      </c>
      <c r="Q674" s="9"/>
      <c r="R674" s="9">
        <v>0</v>
      </c>
      <c r="S674" s="9"/>
      <c r="T674" s="9">
        <v>0</v>
      </c>
      <c r="U674" s="9"/>
      <c r="V674" s="9"/>
      <c r="W674" s="9"/>
      <c r="X674" s="9"/>
      <c r="Y674" s="9"/>
      <c r="Z674" s="9" t="s">
        <v>67</v>
      </c>
      <c r="AA674" s="9"/>
    </row>
    <row r="675" spans="1:27" x14ac:dyDescent="0.25">
      <c r="A675" s="10">
        <v>41557</v>
      </c>
      <c r="B675" s="9">
        <v>2013</v>
      </c>
      <c r="C675" s="9">
        <v>10</v>
      </c>
      <c r="D675" s="9">
        <v>10</v>
      </c>
      <c r="E675" s="9" t="s">
        <v>38</v>
      </c>
      <c r="F675" s="9">
        <v>14.5</v>
      </c>
      <c r="G675" s="9"/>
      <c r="H675" s="9">
        <v>1.8</v>
      </c>
      <c r="I675" s="9"/>
      <c r="J675" s="9">
        <v>8.1999999999999993</v>
      </c>
      <c r="K675" s="9"/>
      <c r="L675" s="9">
        <v>9.8000000000000007</v>
      </c>
      <c r="M675" s="9"/>
      <c r="N675" s="9">
        <v>0</v>
      </c>
      <c r="O675" s="9"/>
      <c r="P675" s="9">
        <v>0.2</v>
      </c>
      <c r="Q675" s="9"/>
      <c r="R675" s="9">
        <v>0</v>
      </c>
      <c r="S675" s="9"/>
      <c r="T675" s="9">
        <v>0.2</v>
      </c>
      <c r="U675" s="9"/>
      <c r="V675" s="9"/>
      <c r="W675" s="9"/>
      <c r="X675" s="9"/>
      <c r="Y675" s="9"/>
      <c r="Z675" s="9" t="s">
        <v>67</v>
      </c>
      <c r="AA675" s="9"/>
    </row>
    <row r="676" spans="1:27" x14ac:dyDescent="0.25">
      <c r="A676" s="10">
        <v>41558</v>
      </c>
      <c r="B676" s="9">
        <v>2013</v>
      </c>
      <c r="C676" s="9">
        <v>10</v>
      </c>
      <c r="D676" s="9">
        <v>11</v>
      </c>
      <c r="E676" s="9" t="s">
        <v>38</v>
      </c>
      <c r="F676" s="9">
        <v>12</v>
      </c>
      <c r="G676" s="9"/>
      <c r="H676" s="9">
        <v>-3.3</v>
      </c>
      <c r="I676" s="9"/>
      <c r="J676" s="9">
        <v>4.4000000000000004</v>
      </c>
      <c r="K676" s="9"/>
      <c r="L676" s="9">
        <v>13.6</v>
      </c>
      <c r="M676" s="9"/>
      <c r="N676" s="9">
        <v>0</v>
      </c>
      <c r="O676" s="9"/>
      <c r="P676" s="9">
        <v>0</v>
      </c>
      <c r="Q676" s="9"/>
      <c r="R676" s="9">
        <v>0</v>
      </c>
      <c r="S676" s="9"/>
      <c r="T676" s="9">
        <v>0</v>
      </c>
      <c r="U676" s="9"/>
      <c r="V676" s="9"/>
      <c r="W676" s="9"/>
      <c r="X676" s="9"/>
      <c r="Y676" s="9"/>
      <c r="Z676" s="9" t="s">
        <v>67</v>
      </c>
      <c r="AA676" s="9"/>
    </row>
    <row r="677" spans="1:27" x14ac:dyDescent="0.25">
      <c r="A677" s="10">
        <v>41559</v>
      </c>
      <c r="B677" s="9">
        <v>2013</v>
      </c>
      <c r="C677" s="9">
        <v>10</v>
      </c>
      <c r="D677" s="9">
        <v>12</v>
      </c>
      <c r="E677" s="9" t="s">
        <v>38</v>
      </c>
      <c r="F677" s="9">
        <v>14.8</v>
      </c>
      <c r="G677" s="9"/>
      <c r="H677" s="9">
        <v>5.5</v>
      </c>
      <c r="I677" s="9"/>
      <c r="J677" s="9">
        <v>10.199999999999999</v>
      </c>
      <c r="K677" s="9"/>
      <c r="L677" s="9">
        <v>7.8</v>
      </c>
      <c r="M677" s="9"/>
      <c r="N677" s="9">
        <v>0</v>
      </c>
      <c r="O677" s="9"/>
      <c r="P677" s="9">
        <v>0.4</v>
      </c>
      <c r="Q677" s="9"/>
      <c r="R677" s="9">
        <v>0</v>
      </c>
      <c r="S677" s="9"/>
      <c r="T677" s="9">
        <v>0.4</v>
      </c>
      <c r="U677" s="9"/>
      <c r="V677" s="9"/>
      <c r="W677" s="9"/>
      <c r="X677" s="9"/>
      <c r="Y677" s="9"/>
      <c r="Z677" s="9" t="s">
        <v>67</v>
      </c>
      <c r="AA677" s="9"/>
    </row>
    <row r="678" spans="1:27" x14ac:dyDescent="0.25">
      <c r="A678" s="10">
        <v>41560</v>
      </c>
      <c r="B678" s="9">
        <v>2013</v>
      </c>
      <c r="C678" s="9">
        <v>10</v>
      </c>
      <c r="D678" s="9">
        <v>13</v>
      </c>
      <c r="E678" s="9" t="s">
        <v>38</v>
      </c>
      <c r="F678" s="9">
        <v>14.3</v>
      </c>
      <c r="G678" s="9"/>
      <c r="H678" s="9">
        <v>2.8</v>
      </c>
      <c r="I678" s="9"/>
      <c r="J678" s="9">
        <v>8.6</v>
      </c>
      <c r="K678" s="9"/>
      <c r="L678" s="9">
        <v>9.4</v>
      </c>
      <c r="M678" s="9"/>
      <c r="N678" s="9">
        <v>0</v>
      </c>
      <c r="O678" s="9"/>
      <c r="P678" s="9">
        <v>0</v>
      </c>
      <c r="Q678" s="9"/>
      <c r="R678" s="9">
        <v>0</v>
      </c>
      <c r="S678" s="9"/>
      <c r="T678" s="9">
        <v>0</v>
      </c>
      <c r="U678" s="9"/>
      <c r="V678" s="9"/>
      <c r="W678" s="9"/>
      <c r="X678" s="9"/>
      <c r="Y678" s="9"/>
      <c r="Z678" s="9" t="s">
        <v>67</v>
      </c>
      <c r="AA678" s="9"/>
    </row>
    <row r="679" spans="1:27" x14ac:dyDescent="0.25">
      <c r="A679" s="10">
        <v>41561</v>
      </c>
      <c r="B679" s="9">
        <v>2013</v>
      </c>
      <c r="C679" s="9">
        <v>10</v>
      </c>
      <c r="D679" s="9">
        <v>14</v>
      </c>
      <c r="E679" s="9" t="s">
        <v>38</v>
      </c>
      <c r="F679" s="9">
        <v>12.7</v>
      </c>
      <c r="G679" s="9"/>
      <c r="H679" s="9">
        <v>0.3</v>
      </c>
      <c r="I679" s="9"/>
      <c r="J679" s="9">
        <v>6.5</v>
      </c>
      <c r="K679" s="9"/>
      <c r="L679" s="9">
        <v>11.5</v>
      </c>
      <c r="M679" s="9"/>
      <c r="N679" s="9">
        <v>0</v>
      </c>
      <c r="O679" s="9"/>
      <c r="P679" s="9">
        <v>0</v>
      </c>
      <c r="Q679" s="9"/>
      <c r="R679" s="9">
        <v>0</v>
      </c>
      <c r="S679" s="9"/>
      <c r="T679" s="9">
        <v>0</v>
      </c>
      <c r="U679" s="9"/>
      <c r="V679" s="9"/>
      <c r="W679" s="9"/>
      <c r="X679" s="9">
        <v>8</v>
      </c>
      <c r="Y679" s="9"/>
      <c r="Z679" s="9">
        <v>43</v>
      </c>
      <c r="AA679" s="9"/>
    </row>
    <row r="680" spans="1:27" x14ac:dyDescent="0.25">
      <c r="A680" s="10">
        <v>41562</v>
      </c>
      <c r="B680" s="9">
        <v>2013</v>
      </c>
      <c r="C680" s="9">
        <v>10</v>
      </c>
      <c r="D680" s="9">
        <v>15</v>
      </c>
      <c r="E680" s="9" t="s">
        <v>38</v>
      </c>
      <c r="F680" s="9">
        <v>13.8</v>
      </c>
      <c r="G680" s="9"/>
      <c r="H680" s="9">
        <v>-1.6</v>
      </c>
      <c r="I680" s="9"/>
      <c r="J680" s="9">
        <v>6.1</v>
      </c>
      <c r="K680" s="9"/>
      <c r="L680" s="9">
        <v>11.9</v>
      </c>
      <c r="M680" s="9"/>
      <c r="N680" s="9">
        <v>0</v>
      </c>
      <c r="O680" s="9"/>
      <c r="P680" s="9">
        <v>0.2</v>
      </c>
      <c r="Q680" s="9"/>
      <c r="R680" s="9">
        <v>0</v>
      </c>
      <c r="S680" s="9"/>
      <c r="T680" s="9">
        <v>0.2</v>
      </c>
      <c r="U680" s="9"/>
      <c r="V680" s="9"/>
      <c r="W680" s="9"/>
      <c r="X680" s="9"/>
      <c r="Y680" s="9"/>
      <c r="Z680" s="9" t="s">
        <v>67</v>
      </c>
      <c r="AA680" s="9"/>
    </row>
    <row r="681" spans="1:27" x14ac:dyDescent="0.25">
      <c r="A681" s="10">
        <v>41563</v>
      </c>
      <c r="B681" s="9">
        <v>2013</v>
      </c>
      <c r="C681" s="9">
        <v>10</v>
      </c>
      <c r="D681" s="9">
        <v>16</v>
      </c>
      <c r="E681" s="9" t="s">
        <v>38</v>
      </c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x14ac:dyDescent="0.25">
      <c r="A682" s="10">
        <v>41564</v>
      </c>
      <c r="B682" s="9">
        <v>2013</v>
      </c>
      <c r="C682" s="9">
        <v>10</v>
      </c>
      <c r="D682" s="9">
        <v>17</v>
      </c>
      <c r="E682" s="9" t="s">
        <v>38</v>
      </c>
      <c r="F682" s="9">
        <v>14.1</v>
      </c>
      <c r="G682" s="9"/>
      <c r="H682" s="9">
        <v>1</v>
      </c>
      <c r="I682" s="9"/>
      <c r="J682" s="9">
        <v>7.6</v>
      </c>
      <c r="K682" s="9"/>
      <c r="L682" s="9">
        <v>10.4</v>
      </c>
      <c r="M682" s="9"/>
      <c r="N682" s="9">
        <v>0</v>
      </c>
      <c r="O682" s="9"/>
      <c r="P682" s="9">
        <v>0</v>
      </c>
      <c r="Q682" s="9"/>
      <c r="R682" s="9">
        <v>0</v>
      </c>
      <c r="S682" s="9"/>
      <c r="T682" s="9">
        <v>0</v>
      </c>
      <c r="U682" s="9"/>
      <c r="V682" s="9"/>
      <c r="W682" s="9"/>
      <c r="X682" s="9"/>
      <c r="Y682" s="9"/>
      <c r="Z682" s="9" t="s">
        <v>67</v>
      </c>
      <c r="AA682" s="9"/>
    </row>
    <row r="683" spans="1:27" x14ac:dyDescent="0.25">
      <c r="A683" s="10">
        <v>41565</v>
      </c>
      <c r="B683" s="9">
        <v>2013</v>
      </c>
      <c r="C683" s="9">
        <v>10</v>
      </c>
      <c r="D683" s="9">
        <v>18</v>
      </c>
      <c r="E683" s="9" t="s">
        <v>38</v>
      </c>
      <c r="F683" s="9">
        <v>11.8</v>
      </c>
      <c r="G683" s="9"/>
      <c r="H683" s="9">
        <v>-1.1000000000000001</v>
      </c>
      <c r="I683" s="9"/>
      <c r="J683" s="9">
        <v>5.4</v>
      </c>
      <c r="K683" s="9"/>
      <c r="L683" s="9">
        <v>12.6</v>
      </c>
      <c r="M683" s="9"/>
      <c r="N683" s="9">
        <v>0</v>
      </c>
      <c r="O683" s="9"/>
      <c r="P683" s="9">
        <v>0</v>
      </c>
      <c r="Q683" s="9"/>
      <c r="R683" s="9">
        <v>0</v>
      </c>
      <c r="S683" s="9"/>
      <c r="T683" s="9">
        <v>0</v>
      </c>
      <c r="U683" s="9"/>
      <c r="V683" s="9"/>
      <c r="W683" s="9"/>
      <c r="X683" s="9">
        <v>15</v>
      </c>
      <c r="Y683" s="9"/>
      <c r="Z683" s="9">
        <v>32</v>
      </c>
      <c r="AA683" s="9"/>
    </row>
    <row r="684" spans="1:27" x14ac:dyDescent="0.25">
      <c r="A684" s="10">
        <v>41566</v>
      </c>
      <c r="B684" s="9">
        <v>2013</v>
      </c>
      <c r="C684" s="9">
        <v>10</v>
      </c>
      <c r="D684" s="9">
        <v>19</v>
      </c>
      <c r="E684" s="9" t="s">
        <v>38</v>
      </c>
      <c r="F684" s="9">
        <v>12.3</v>
      </c>
      <c r="G684" s="9"/>
      <c r="H684" s="9">
        <v>-0.9</v>
      </c>
      <c r="I684" s="9"/>
      <c r="J684" s="9">
        <v>5.7</v>
      </c>
      <c r="K684" s="9"/>
      <c r="L684" s="9">
        <v>12.3</v>
      </c>
      <c r="M684" s="9"/>
      <c r="N684" s="9">
        <v>0</v>
      </c>
      <c r="O684" s="9"/>
      <c r="P684" s="9">
        <v>0</v>
      </c>
      <c r="Q684" s="9"/>
      <c r="R684" s="9">
        <v>0</v>
      </c>
      <c r="S684" s="9"/>
      <c r="T684" s="9">
        <v>0</v>
      </c>
      <c r="U684" s="9"/>
      <c r="V684" s="9"/>
      <c r="W684" s="9"/>
      <c r="X684" s="9">
        <v>15</v>
      </c>
      <c r="Y684" s="9"/>
      <c r="Z684" s="9">
        <v>32</v>
      </c>
      <c r="AA684" s="9"/>
    </row>
    <row r="685" spans="1:27" x14ac:dyDescent="0.25">
      <c r="A685" s="10">
        <v>41567</v>
      </c>
      <c r="B685" s="9">
        <v>2013</v>
      </c>
      <c r="C685" s="9">
        <v>10</v>
      </c>
      <c r="D685" s="9">
        <v>20</v>
      </c>
      <c r="E685" s="9" t="s">
        <v>38</v>
      </c>
      <c r="F685" s="9">
        <v>13.5</v>
      </c>
      <c r="G685" s="9"/>
      <c r="H685" s="9">
        <v>1.6</v>
      </c>
      <c r="I685" s="9"/>
      <c r="J685" s="9">
        <v>7.6</v>
      </c>
      <c r="K685" s="9"/>
      <c r="L685" s="9">
        <v>10.4</v>
      </c>
      <c r="M685" s="9"/>
      <c r="N685" s="9">
        <v>0</v>
      </c>
      <c r="O685" s="9"/>
      <c r="P685" s="9">
        <v>0</v>
      </c>
      <c r="Q685" s="9"/>
      <c r="R685" s="9">
        <v>0</v>
      </c>
      <c r="S685" s="9"/>
      <c r="T685" s="9">
        <v>0</v>
      </c>
      <c r="U685" s="9"/>
      <c r="V685" s="9"/>
      <c r="W685" s="9"/>
      <c r="X685" s="9">
        <v>25</v>
      </c>
      <c r="Y685" s="9"/>
      <c r="Z685" s="9">
        <v>35</v>
      </c>
      <c r="AA685" s="9"/>
    </row>
    <row r="686" spans="1:27" x14ac:dyDescent="0.25">
      <c r="A686" s="10">
        <v>41568</v>
      </c>
      <c r="B686" s="9">
        <v>2013</v>
      </c>
      <c r="C686" s="9">
        <v>10</v>
      </c>
      <c r="D686" s="9">
        <v>21</v>
      </c>
      <c r="E686" s="9" t="s">
        <v>38</v>
      </c>
      <c r="F686" s="9">
        <v>13.7</v>
      </c>
      <c r="G686" s="9"/>
      <c r="H686" s="9">
        <v>2.2999999999999998</v>
      </c>
      <c r="I686" s="9"/>
      <c r="J686" s="9">
        <v>8</v>
      </c>
      <c r="K686" s="9"/>
      <c r="L686" s="9">
        <v>10</v>
      </c>
      <c r="M686" s="9"/>
      <c r="N686" s="9">
        <v>0</v>
      </c>
      <c r="O686" s="9"/>
      <c r="P686" s="9">
        <v>0</v>
      </c>
      <c r="Q686" s="9"/>
      <c r="R686" s="9">
        <v>0</v>
      </c>
      <c r="S686" s="9"/>
      <c r="T686" s="9">
        <v>0</v>
      </c>
      <c r="U686" s="9"/>
      <c r="V686" s="9"/>
      <c r="W686" s="9"/>
      <c r="X686" s="9"/>
      <c r="Y686" s="9"/>
      <c r="Z686" s="9" t="s">
        <v>67</v>
      </c>
      <c r="AA686" s="9"/>
    </row>
    <row r="687" spans="1:27" x14ac:dyDescent="0.25">
      <c r="A687" s="10">
        <v>41569</v>
      </c>
      <c r="B687" s="9">
        <v>2013</v>
      </c>
      <c r="C687" s="9">
        <v>10</v>
      </c>
      <c r="D687" s="9">
        <v>22</v>
      </c>
      <c r="E687" s="9" t="s">
        <v>38</v>
      </c>
      <c r="F687" s="9">
        <v>12.1</v>
      </c>
      <c r="G687" s="9"/>
      <c r="H687" s="9">
        <v>0.1</v>
      </c>
      <c r="I687" s="9"/>
      <c r="J687" s="9">
        <v>6.1</v>
      </c>
      <c r="K687" s="9"/>
      <c r="L687" s="9">
        <v>11.9</v>
      </c>
      <c r="M687" s="9"/>
      <c r="N687" s="9">
        <v>0</v>
      </c>
      <c r="O687" s="9"/>
      <c r="P687" s="9">
        <v>0</v>
      </c>
      <c r="Q687" s="9"/>
      <c r="R687" s="9">
        <v>0</v>
      </c>
      <c r="S687" s="9"/>
      <c r="T687" s="9">
        <v>0</v>
      </c>
      <c r="U687" s="9"/>
      <c r="V687" s="9"/>
      <c r="W687" s="9"/>
      <c r="X687" s="9"/>
      <c r="Y687" s="9"/>
      <c r="Z687" s="9" t="s">
        <v>67</v>
      </c>
    </row>
    <row r="688" spans="1:27" x14ac:dyDescent="0.25">
      <c r="A688" s="10">
        <v>41570</v>
      </c>
      <c r="B688" s="9">
        <v>2013</v>
      </c>
      <c r="C688" s="9">
        <v>10</v>
      </c>
      <c r="D688" s="9">
        <v>23</v>
      </c>
      <c r="E688" s="9" t="s">
        <v>38</v>
      </c>
      <c r="F688" s="9">
        <v>10.4</v>
      </c>
      <c r="G688" s="9"/>
      <c r="H688" s="9">
        <v>6.4</v>
      </c>
      <c r="I688" s="9"/>
      <c r="J688" s="9">
        <v>8.4</v>
      </c>
      <c r="K688" s="9"/>
      <c r="L688" s="9">
        <v>9.6</v>
      </c>
      <c r="M688" s="9"/>
      <c r="N688" s="9">
        <v>0</v>
      </c>
      <c r="O688" s="9"/>
      <c r="P688" s="9">
        <v>0</v>
      </c>
      <c r="Q688" s="9"/>
      <c r="R688" s="9">
        <v>0</v>
      </c>
      <c r="S688" s="9"/>
      <c r="T688" s="9">
        <v>0</v>
      </c>
      <c r="U688" s="9"/>
      <c r="V688" s="9"/>
      <c r="W688" s="9"/>
      <c r="X688" s="9">
        <v>8</v>
      </c>
      <c r="Y688" s="9"/>
      <c r="Z688" s="9">
        <v>54</v>
      </c>
    </row>
    <row r="689" spans="1:26" x14ac:dyDescent="0.25">
      <c r="A689" s="10">
        <v>41571</v>
      </c>
      <c r="B689" s="9">
        <v>2013</v>
      </c>
      <c r="C689" s="9">
        <v>10</v>
      </c>
      <c r="D689" s="9">
        <v>24</v>
      </c>
      <c r="E689" s="9" t="s">
        <v>38</v>
      </c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5">
      <c r="A690" s="10">
        <v>41572</v>
      </c>
      <c r="B690" s="9">
        <v>2013</v>
      </c>
      <c r="C690" s="9">
        <v>10</v>
      </c>
      <c r="D690" s="9">
        <v>25</v>
      </c>
      <c r="E690" s="9" t="s">
        <v>38</v>
      </c>
      <c r="F690" s="9">
        <v>9.3000000000000007</v>
      </c>
      <c r="G690" s="9"/>
      <c r="H690" s="9">
        <v>6.2</v>
      </c>
      <c r="I690" s="9"/>
      <c r="J690" s="9">
        <v>7.8</v>
      </c>
      <c r="K690" s="9"/>
      <c r="L690" s="9">
        <v>10.199999999999999</v>
      </c>
      <c r="M690" s="9"/>
      <c r="N690" s="9">
        <v>0</v>
      </c>
      <c r="O690" s="9"/>
      <c r="P690" s="9">
        <v>0</v>
      </c>
      <c r="Q690" s="9"/>
      <c r="R690" s="9">
        <v>0</v>
      </c>
      <c r="S690" s="9"/>
      <c r="T690" s="9">
        <v>0</v>
      </c>
      <c r="U690" s="9"/>
      <c r="V690" s="9"/>
      <c r="W690" s="9"/>
      <c r="X690" s="9"/>
      <c r="Y690" s="9"/>
      <c r="Z690" s="9" t="s">
        <v>67</v>
      </c>
    </row>
    <row r="691" spans="1:26" x14ac:dyDescent="0.25">
      <c r="A691" s="10">
        <v>41573</v>
      </c>
      <c r="B691" s="9">
        <v>2013</v>
      </c>
      <c r="C691" s="9">
        <v>10</v>
      </c>
      <c r="D691" s="9">
        <v>26</v>
      </c>
      <c r="E691" s="9" t="s">
        <v>38</v>
      </c>
      <c r="F691" s="9">
        <v>8.5</v>
      </c>
      <c r="G691" s="9"/>
      <c r="H691" s="9">
        <v>6.7</v>
      </c>
      <c r="I691" s="9"/>
      <c r="J691" s="9">
        <v>7.6</v>
      </c>
      <c r="K691" s="9"/>
      <c r="L691" s="9">
        <v>10.4</v>
      </c>
      <c r="M691" s="9"/>
      <c r="N691" s="9">
        <v>0</v>
      </c>
      <c r="O691" s="9"/>
      <c r="P691" s="9">
        <v>0</v>
      </c>
      <c r="Q691" s="9"/>
      <c r="R691" s="9">
        <v>0</v>
      </c>
      <c r="S691" s="9"/>
      <c r="T691" s="9">
        <v>0</v>
      </c>
      <c r="U691" s="9"/>
      <c r="V691" s="9"/>
      <c r="W691" s="9"/>
      <c r="X691" s="9"/>
      <c r="Y691" s="9"/>
      <c r="Z691" s="9" t="s">
        <v>67</v>
      </c>
    </row>
    <row r="692" spans="1:26" x14ac:dyDescent="0.25">
      <c r="A692" s="10">
        <v>41574</v>
      </c>
      <c r="B692" s="9">
        <v>2013</v>
      </c>
      <c r="C692" s="9">
        <v>10</v>
      </c>
      <c r="D692" s="9">
        <v>27</v>
      </c>
      <c r="E692" s="9" t="s">
        <v>38</v>
      </c>
      <c r="F692" s="9">
        <v>11.8</v>
      </c>
      <c r="G692" s="9"/>
      <c r="H692" s="9">
        <v>4.7</v>
      </c>
      <c r="I692" s="9"/>
      <c r="J692" s="9">
        <v>8.3000000000000007</v>
      </c>
      <c r="K692" s="9"/>
      <c r="L692" s="9">
        <v>9.6999999999999993</v>
      </c>
      <c r="M692" s="9"/>
      <c r="N692" s="9">
        <v>0</v>
      </c>
      <c r="O692" s="9"/>
      <c r="P692" s="9">
        <v>2.4</v>
      </c>
      <c r="Q692" s="9"/>
      <c r="R692" s="9">
        <v>0</v>
      </c>
      <c r="S692" s="9"/>
      <c r="T692" s="9">
        <v>2.4</v>
      </c>
      <c r="U692" s="9"/>
      <c r="V692" s="9"/>
      <c r="W692" s="9"/>
      <c r="X692" s="9">
        <v>31</v>
      </c>
      <c r="Y692" s="9"/>
      <c r="Z692" s="9">
        <v>50</v>
      </c>
    </row>
    <row r="693" spans="1:26" x14ac:dyDescent="0.25">
      <c r="A693" s="10">
        <v>41575</v>
      </c>
      <c r="B693" s="9">
        <v>2013</v>
      </c>
      <c r="C693" s="9">
        <v>10</v>
      </c>
      <c r="D693" s="9">
        <v>28</v>
      </c>
      <c r="E693" s="9" t="s">
        <v>38</v>
      </c>
      <c r="F693" s="9">
        <v>11.4</v>
      </c>
      <c r="G693" s="9"/>
      <c r="H693" s="9">
        <v>2</v>
      </c>
      <c r="I693" s="9"/>
      <c r="J693" s="9">
        <v>6.7</v>
      </c>
      <c r="K693" s="9"/>
      <c r="L693" s="9">
        <v>11.3</v>
      </c>
      <c r="M693" s="9"/>
      <c r="N693" s="9">
        <v>0</v>
      </c>
      <c r="O693" s="9"/>
      <c r="P693" s="9">
        <v>0</v>
      </c>
      <c r="Q693" s="9"/>
      <c r="R693" s="9">
        <v>0</v>
      </c>
      <c r="S693" s="9"/>
      <c r="T693" s="9">
        <v>0</v>
      </c>
      <c r="U693" s="9"/>
      <c r="V693" s="9"/>
      <c r="W693" s="9"/>
      <c r="X693" s="9">
        <v>33</v>
      </c>
      <c r="Y693" s="9"/>
      <c r="Z693" s="9">
        <v>48</v>
      </c>
    </row>
    <row r="694" spans="1:26" x14ac:dyDescent="0.25">
      <c r="A694" s="10">
        <v>41576</v>
      </c>
      <c r="B694" s="9">
        <v>2013</v>
      </c>
      <c r="C694" s="9">
        <v>10</v>
      </c>
      <c r="D694" s="9">
        <v>29</v>
      </c>
      <c r="E694" s="9" t="s">
        <v>38</v>
      </c>
      <c r="F694" s="9">
        <v>9.6</v>
      </c>
      <c r="G694" s="9"/>
      <c r="H694" s="9">
        <v>-2.9</v>
      </c>
      <c r="I694" s="9"/>
      <c r="J694" s="9">
        <v>3.4</v>
      </c>
      <c r="K694" s="9"/>
      <c r="L694" s="9">
        <v>14.6</v>
      </c>
      <c r="M694" s="9"/>
      <c r="N694" s="9">
        <v>0</v>
      </c>
      <c r="O694" s="9"/>
      <c r="P694" s="9">
        <v>0</v>
      </c>
      <c r="Q694" s="9"/>
      <c r="R694" s="9">
        <v>0</v>
      </c>
      <c r="S694" s="9"/>
      <c r="T694" s="9">
        <v>0</v>
      </c>
      <c r="U694" s="9"/>
      <c r="V694" s="9"/>
      <c r="W694" s="9"/>
      <c r="X694" s="9"/>
      <c r="Y694" s="9"/>
      <c r="Z694" s="9" t="s">
        <v>67</v>
      </c>
    </row>
    <row r="695" spans="1:26" x14ac:dyDescent="0.25">
      <c r="A695" s="10">
        <v>41577</v>
      </c>
      <c r="B695" s="9">
        <v>2013</v>
      </c>
      <c r="C695" s="9">
        <v>10</v>
      </c>
      <c r="D695" s="9">
        <v>30</v>
      </c>
      <c r="E695" s="9" t="s">
        <v>38</v>
      </c>
      <c r="F695" s="9">
        <v>9.6</v>
      </c>
      <c r="G695" s="9"/>
      <c r="H695" s="9">
        <v>-4.5</v>
      </c>
      <c r="I695" s="9"/>
      <c r="J695" s="9">
        <v>2.6</v>
      </c>
      <c r="K695" s="9"/>
      <c r="L695" s="9">
        <v>15.4</v>
      </c>
      <c r="M695" s="9"/>
      <c r="N695" s="9">
        <v>0</v>
      </c>
      <c r="O695" s="9"/>
      <c r="P695" s="9">
        <v>0</v>
      </c>
      <c r="Q695" s="9"/>
      <c r="R695" s="9">
        <v>0</v>
      </c>
      <c r="S695" s="9"/>
      <c r="T695" s="9">
        <v>0</v>
      </c>
      <c r="U695" s="9"/>
      <c r="V695" s="9"/>
      <c r="W695" s="9"/>
      <c r="X695" s="9">
        <v>19</v>
      </c>
      <c r="Y695" s="9"/>
      <c r="Z695" s="9">
        <v>43</v>
      </c>
    </row>
    <row r="696" spans="1:26" x14ac:dyDescent="0.25">
      <c r="A696" s="10">
        <v>41578</v>
      </c>
      <c r="B696" s="9">
        <v>2013</v>
      </c>
      <c r="C696" s="9">
        <v>10</v>
      </c>
      <c r="D696" s="9">
        <v>31</v>
      </c>
      <c r="E696" s="9" t="s">
        <v>38</v>
      </c>
      <c r="F696" s="9">
        <v>13.6</v>
      </c>
      <c r="G696" s="9"/>
      <c r="H696" s="9">
        <v>2.8</v>
      </c>
      <c r="I696" s="9"/>
      <c r="J696" s="9">
        <v>8.1999999999999993</v>
      </c>
      <c r="K696" s="9"/>
      <c r="L696" s="9">
        <v>9.8000000000000007</v>
      </c>
      <c r="M696" s="9"/>
      <c r="N696" s="9">
        <v>0</v>
      </c>
      <c r="O696" s="9"/>
      <c r="P696" s="9">
        <v>0</v>
      </c>
      <c r="Q696" s="9"/>
      <c r="R696" s="9">
        <v>0</v>
      </c>
      <c r="S696" s="9"/>
      <c r="T696" s="9">
        <v>0</v>
      </c>
      <c r="U696" s="9"/>
      <c r="V696" s="9"/>
      <c r="W696" s="9"/>
      <c r="X696" s="9">
        <v>18</v>
      </c>
      <c r="Y696" s="9"/>
      <c r="Z696" s="9">
        <v>46</v>
      </c>
    </row>
    <row r="697" spans="1:26" x14ac:dyDescent="0.25">
      <c r="A697" s="10">
        <v>41579</v>
      </c>
      <c r="B697" s="9">
        <v>2013</v>
      </c>
      <c r="C697" s="9">
        <v>11</v>
      </c>
      <c r="D697" s="9">
        <v>1</v>
      </c>
      <c r="E697" s="9" t="s">
        <v>38</v>
      </c>
      <c r="F697" s="9">
        <v>9.9</v>
      </c>
      <c r="G697" s="9"/>
      <c r="H697" s="9">
        <v>-1.3</v>
      </c>
      <c r="I697" s="9"/>
      <c r="J697" s="9">
        <v>4.3</v>
      </c>
      <c r="K697" s="9"/>
      <c r="L697" s="9">
        <v>13.7</v>
      </c>
      <c r="M697" s="9"/>
      <c r="N697" s="9">
        <v>0</v>
      </c>
      <c r="O697" s="9"/>
      <c r="P697" s="9">
        <v>0</v>
      </c>
      <c r="Q697" s="9"/>
      <c r="R697" s="9">
        <v>0</v>
      </c>
      <c r="S697" s="9"/>
      <c r="T697" s="9">
        <v>0</v>
      </c>
      <c r="U697" s="9"/>
      <c r="V697" s="9"/>
      <c r="W697" s="9"/>
      <c r="X697" s="9">
        <v>19</v>
      </c>
      <c r="Y697" s="9"/>
      <c r="Z697" s="9">
        <v>44</v>
      </c>
    </row>
    <row r="698" spans="1:26" x14ac:dyDescent="0.25">
      <c r="A698" s="10">
        <v>41580</v>
      </c>
      <c r="B698" s="9">
        <v>2013</v>
      </c>
      <c r="C698" s="9">
        <v>11</v>
      </c>
      <c r="D698" s="9">
        <v>2</v>
      </c>
      <c r="E698" s="9" t="s">
        <v>38</v>
      </c>
      <c r="F698" s="9">
        <v>8.9</v>
      </c>
      <c r="G698" s="9"/>
      <c r="H698" s="9">
        <v>5.0999999999999996</v>
      </c>
      <c r="I698" s="9"/>
      <c r="J698" s="9">
        <v>7</v>
      </c>
      <c r="K698" s="9"/>
      <c r="L698" s="9">
        <v>11</v>
      </c>
      <c r="M698" s="9"/>
      <c r="N698" s="9">
        <v>0</v>
      </c>
      <c r="O698" s="9"/>
      <c r="P698" s="9">
        <v>11</v>
      </c>
      <c r="Q698" s="9"/>
      <c r="R698" s="9">
        <v>0</v>
      </c>
      <c r="S698" s="9"/>
      <c r="T698" s="9">
        <v>11</v>
      </c>
      <c r="U698" s="9"/>
      <c r="V698" s="9"/>
      <c r="W698" s="9"/>
      <c r="X698" s="9">
        <v>18</v>
      </c>
      <c r="Y698" s="9"/>
      <c r="Z698" s="9">
        <v>41</v>
      </c>
    </row>
    <row r="699" spans="1:26" x14ac:dyDescent="0.25">
      <c r="A699" s="10">
        <v>41581</v>
      </c>
      <c r="B699" s="9">
        <v>2013</v>
      </c>
      <c r="C699" s="9">
        <v>11</v>
      </c>
      <c r="D699" s="9">
        <v>3</v>
      </c>
      <c r="E699" s="9" t="s">
        <v>38</v>
      </c>
      <c r="F699" s="9">
        <v>7.9</v>
      </c>
      <c r="G699" s="9"/>
      <c r="H699" s="9">
        <v>2.5</v>
      </c>
      <c r="I699" s="9"/>
      <c r="J699" s="9">
        <v>5.2</v>
      </c>
      <c r="K699" s="9"/>
      <c r="L699" s="9">
        <v>12.8</v>
      </c>
      <c r="M699" s="9"/>
      <c r="N699" s="9">
        <v>0</v>
      </c>
      <c r="O699" s="9"/>
      <c r="P699" s="9">
        <v>0</v>
      </c>
      <c r="Q699" s="9"/>
      <c r="R699" s="9">
        <v>0</v>
      </c>
      <c r="S699" s="9"/>
      <c r="T699" s="9">
        <v>0</v>
      </c>
      <c r="U699" s="9"/>
      <c r="V699" s="9"/>
      <c r="W699" s="9"/>
      <c r="X699" s="9">
        <v>32</v>
      </c>
      <c r="Y699" s="9"/>
      <c r="Z699" s="9">
        <v>33</v>
      </c>
    </row>
    <row r="700" spans="1:26" x14ac:dyDescent="0.25">
      <c r="A700" s="10">
        <v>41582</v>
      </c>
      <c r="B700" s="9">
        <v>2013</v>
      </c>
      <c r="C700" s="9">
        <v>11</v>
      </c>
      <c r="D700" s="9">
        <v>4</v>
      </c>
      <c r="E700" s="9" t="s">
        <v>38</v>
      </c>
      <c r="F700" s="9">
        <v>7.6</v>
      </c>
      <c r="G700" s="9"/>
      <c r="H700" s="9">
        <v>-3.5</v>
      </c>
      <c r="I700" s="9"/>
      <c r="J700" s="9">
        <v>2.1</v>
      </c>
      <c r="K700" s="9"/>
      <c r="L700" s="9">
        <v>15.9</v>
      </c>
      <c r="M700" s="9"/>
      <c r="N700" s="9">
        <v>0</v>
      </c>
      <c r="O700" s="9"/>
      <c r="P700" s="9">
        <v>0</v>
      </c>
      <c r="Q700" s="9"/>
      <c r="R700" s="9">
        <v>0</v>
      </c>
      <c r="S700" s="9"/>
      <c r="T700" s="9">
        <v>0</v>
      </c>
      <c r="U700" s="9"/>
      <c r="V700" s="9"/>
      <c r="W700" s="9"/>
      <c r="X700" s="9"/>
      <c r="Y700" s="9"/>
      <c r="Z700" s="9" t="s">
        <v>67</v>
      </c>
    </row>
    <row r="701" spans="1:26" x14ac:dyDescent="0.25">
      <c r="A701" s="10">
        <v>41583</v>
      </c>
      <c r="B701" s="9">
        <v>2013</v>
      </c>
      <c r="C701" s="9">
        <v>11</v>
      </c>
      <c r="D701" s="9">
        <v>5</v>
      </c>
      <c r="E701" s="9" t="s">
        <v>38</v>
      </c>
      <c r="F701" s="9">
        <v>4.2</v>
      </c>
      <c r="G701" s="9"/>
      <c r="H701" s="9">
        <v>-1.7</v>
      </c>
      <c r="I701" s="9"/>
      <c r="J701" s="9">
        <v>1.3</v>
      </c>
      <c r="K701" s="9"/>
      <c r="L701" s="9">
        <v>16.7</v>
      </c>
      <c r="M701" s="9"/>
      <c r="N701" s="9">
        <v>0</v>
      </c>
      <c r="O701" s="9"/>
      <c r="P701" s="9">
        <v>5.2</v>
      </c>
      <c r="Q701" s="9"/>
      <c r="R701" s="9">
        <v>1</v>
      </c>
      <c r="S701" s="9"/>
      <c r="T701" s="9">
        <v>6.2</v>
      </c>
      <c r="U701" s="9"/>
      <c r="V701" s="9"/>
      <c r="W701" s="9"/>
      <c r="X701" s="9">
        <v>19</v>
      </c>
      <c r="Y701" s="9"/>
      <c r="Z701" s="9">
        <v>48</v>
      </c>
    </row>
    <row r="702" spans="1:26" x14ac:dyDescent="0.25">
      <c r="A702" s="10">
        <v>41584</v>
      </c>
      <c r="B702" s="9">
        <v>2013</v>
      </c>
      <c r="C702" s="9">
        <v>11</v>
      </c>
      <c r="D702" s="9">
        <v>6</v>
      </c>
      <c r="E702" s="9" t="s">
        <v>38</v>
      </c>
      <c r="F702" s="9">
        <v>4.9000000000000004</v>
      </c>
      <c r="G702" s="9"/>
      <c r="H702" s="9">
        <v>-1.3</v>
      </c>
      <c r="I702" s="9"/>
      <c r="J702" s="9">
        <v>1.8</v>
      </c>
      <c r="K702" s="9"/>
      <c r="L702" s="9">
        <v>16.2</v>
      </c>
      <c r="M702" s="9"/>
      <c r="N702" s="9">
        <v>0</v>
      </c>
      <c r="O702" s="9"/>
      <c r="P702" s="9">
        <v>0</v>
      </c>
      <c r="Q702" s="9"/>
      <c r="R702" s="9">
        <v>0</v>
      </c>
      <c r="S702" s="9"/>
      <c r="T702" s="9">
        <v>0</v>
      </c>
      <c r="U702" s="9"/>
      <c r="V702" s="9"/>
      <c r="W702" s="9"/>
      <c r="X702" s="9">
        <v>17</v>
      </c>
      <c r="Y702" s="9"/>
      <c r="Z702" s="9">
        <v>32</v>
      </c>
    </row>
    <row r="703" spans="1:26" x14ac:dyDescent="0.25">
      <c r="A703" s="10">
        <v>41585</v>
      </c>
      <c r="B703" s="9">
        <v>2013</v>
      </c>
      <c r="C703" s="9">
        <v>11</v>
      </c>
      <c r="D703" s="9">
        <v>7</v>
      </c>
      <c r="E703" s="9" t="s">
        <v>38</v>
      </c>
      <c r="F703" s="9">
        <v>5.8</v>
      </c>
      <c r="G703" s="9"/>
      <c r="H703" s="9">
        <v>3.2</v>
      </c>
      <c r="I703" s="9"/>
      <c r="J703" s="9">
        <v>4.5</v>
      </c>
      <c r="K703" s="9"/>
      <c r="L703" s="9">
        <v>13.5</v>
      </c>
      <c r="M703" s="9"/>
      <c r="N703" s="9">
        <v>0</v>
      </c>
      <c r="O703" s="9"/>
      <c r="P703" s="9">
        <v>3.2</v>
      </c>
      <c r="Q703" s="9"/>
      <c r="R703" s="9">
        <v>0</v>
      </c>
      <c r="S703" s="9"/>
      <c r="T703" s="9">
        <v>3.2</v>
      </c>
      <c r="U703" s="9"/>
      <c r="V703" s="9"/>
      <c r="W703" s="9"/>
      <c r="X703" s="9">
        <v>17</v>
      </c>
      <c r="Y703" s="9"/>
      <c r="Z703" s="9">
        <v>43</v>
      </c>
    </row>
    <row r="704" spans="1:26" x14ac:dyDescent="0.25">
      <c r="A704" s="10">
        <v>41586</v>
      </c>
      <c r="B704" s="9">
        <v>2013</v>
      </c>
      <c r="C704" s="9">
        <v>11</v>
      </c>
      <c r="D704" s="9">
        <v>8</v>
      </c>
      <c r="E704" s="9" t="s">
        <v>38</v>
      </c>
      <c r="F704" s="9">
        <v>8.5</v>
      </c>
      <c r="G704" s="9"/>
      <c r="H704" s="9">
        <v>2.2000000000000002</v>
      </c>
      <c r="I704" s="9"/>
      <c r="J704" s="9">
        <v>5.4</v>
      </c>
      <c r="K704" s="9"/>
      <c r="L704" s="9">
        <v>12.6</v>
      </c>
      <c r="M704" s="9"/>
      <c r="N704" s="9">
        <v>0</v>
      </c>
      <c r="O704" s="9"/>
      <c r="P704" s="9">
        <v>0</v>
      </c>
      <c r="Q704" s="9"/>
      <c r="R704" s="9">
        <v>0</v>
      </c>
      <c r="S704" s="9"/>
      <c r="T704" s="9">
        <v>0</v>
      </c>
      <c r="U704" s="9"/>
      <c r="V704" s="9"/>
      <c r="W704" s="9"/>
      <c r="X704" s="9">
        <v>18</v>
      </c>
      <c r="Y704" s="9"/>
      <c r="Z704" s="9">
        <v>43</v>
      </c>
    </row>
    <row r="705" spans="1:26" x14ac:dyDescent="0.25">
      <c r="A705" s="10">
        <v>41587</v>
      </c>
      <c r="B705" s="9">
        <v>2013</v>
      </c>
      <c r="C705" s="9">
        <v>11</v>
      </c>
      <c r="D705" s="9">
        <v>9</v>
      </c>
      <c r="E705" s="9" t="s">
        <v>38</v>
      </c>
      <c r="F705" s="9">
        <v>5.5</v>
      </c>
      <c r="G705" s="9"/>
      <c r="H705" s="9">
        <v>-3.5</v>
      </c>
      <c r="I705" s="9"/>
      <c r="J705" s="9">
        <v>1</v>
      </c>
      <c r="K705" s="9"/>
      <c r="L705" s="9">
        <v>17</v>
      </c>
      <c r="M705" s="9"/>
      <c r="N705" s="9">
        <v>0</v>
      </c>
      <c r="O705" s="9"/>
      <c r="P705" s="9">
        <v>1.2</v>
      </c>
      <c r="Q705" s="9"/>
      <c r="R705" s="9">
        <v>0</v>
      </c>
      <c r="S705" s="9"/>
      <c r="T705" s="9">
        <v>1.2</v>
      </c>
      <c r="U705" s="9"/>
      <c r="V705" s="9"/>
      <c r="W705" s="9"/>
      <c r="X705" s="9"/>
      <c r="Y705" s="9"/>
      <c r="Z705" s="9" t="s">
        <v>67</v>
      </c>
    </row>
    <row r="706" spans="1:26" x14ac:dyDescent="0.25">
      <c r="A706" s="10">
        <v>41588</v>
      </c>
      <c r="B706" s="9">
        <v>2013</v>
      </c>
      <c r="C706" s="9">
        <v>11</v>
      </c>
      <c r="D706" s="9">
        <v>10</v>
      </c>
      <c r="E706" s="9" t="s">
        <v>38</v>
      </c>
      <c r="F706" s="9">
        <v>6.3</v>
      </c>
      <c r="G706" s="9"/>
      <c r="H706" s="9">
        <v>2.6</v>
      </c>
      <c r="I706" s="9"/>
      <c r="J706" s="9">
        <v>4.5</v>
      </c>
      <c r="K706" s="9"/>
      <c r="L706" s="9">
        <v>13.5</v>
      </c>
      <c r="M706" s="9"/>
      <c r="N706" s="9">
        <v>0</v>
      </c>
      <c r="O706" s="9"/>
      <c r="P706" s="9">
        <v>2.6</v>
      </c>
      <c r="Q706" s="9"/>
      <c r="R706" s="9">
        <v>0</v>
      </c>
      <c r="S706" s="9"/>
      <c r="T706" s="9">
        <v>2.6</v>
      </c>
      <c r="U706" s="9"/>
      <c r="V706" s="9"/>
      <c r="W706" s="9"/>
      <c r="X706" s="9"/>
      <c r="Y706" s="9"/>
      <c r="Z706" s="9" t="s">
        <v>67</v>
      </c>
    </row>
    <row r="707" spans="1:26" x14ac:dyDescent="0.25">
      <c r="A707" s="10">
        <v>41589</v>
      </c>
      <c r="B707" s="9">
        <v>2013</v>
      </c>
      <c r="C707" s="9">
        <v>11</v>
      </c>
      <c r="D707" s="9">
        <v>11</v>
      </c>
      <c r="E707" s="9" t="s">
        <v>38</v>
      </c>
      <c r="F707" s="9">
        <v>6.7</v>
      </c>
      <c r="G707" s="9"/>
      <c r="H707" s="9">
        <v>2.6</v>
      </c>
      <c r="I707" s="9"/>
      <c r="J707" s="9">
        <v>4.7</v>
      </c>
      <c r="K707" s="9"/>
      <c r="L707" s="9">
        <v>13.3</v>
      </c>
      <c r="M707" s="9"/>
      <c r="N707" s="9">
        <v>0</v>
      </c>
      <c r="O707" s="9"/>
      <c r="P707" s="9">
        <v>2.2000000000000002</v>
      </c>
      <c r="Q707" s="9"/>
      <c r="R707" s="9">
        <v>0</v>
      </c>
      <c r="S707" s="9"/>
      <c r="T707" s="9">
        <v>2.2000000000000002</v>
      </c>
      <c r="U707" s="9"/>
      <c r="V707" s="9"/>
      <c r="W707" s="9"/>
      <c r="X707" s="9">
        <v>8</v>
      </c>
      <c r="Y707" s="9"/>
      <c r="Z707" s="9">
        <v>41</v>
      </c>
    </row>
    <row r="708" spans="1:26" x14ac:dyDescent="0.25">
      <c r="A708" s="10">
        <v>41590</v>
      </c>
      <c r="B708" s="9">
        <v>2013</v>
      </c>
      <c r="C708" s="9">
        <v>11</v>
      </c>
      <c r="D708" s="9">
        <v>12</v>
      </c>
      <c r="E708" s="9" t="s">
        <v>38</v>
      </c>
      <c r="F708" s="9">
        <v>9.5</v>
      </c>
      <c r="G708" s="9"/>
      <c r="H708" s="9">
        <v>2.8</v>
      </c>
      <c r="I708" s="9"/>
      <c r="J708" s="9">
        <v>6.2</v>
      </c>
      <c r="K708" s="9"/>
      <c r="L708" s="9">
        <v>11.8</v>
      </c>
      <c r="M708" s="9"/>
      <c r="N708" s="9">
        <v>0</v>
      </c>
      <c r="O708" s="9"/>
      <c r="P708" s="9">
        <v>0.4</v>
      </c>
      <c r="Q708" s="9"/>
      <c r="R708" s="9">
        <v>0</v>
      </c>
      <c r="S708" s="9"/>
      <c r="T708" s="9">
        <v>0.4</v>
      </c>
      <c r="U708" s="9"/>
      <c r="V708" s="9"/>
      <c r="W708" s="9"/>
      <c r="X708" s="9">
        <v>17</v>
      </c>
      <c r="Y708" s="9"/>
      <c r="Z708" s="9">
        <v>44</v>
      </c>
    </row>
    <row r="709" spans="1:26" x14ac:dyDescent="0.25">
      <c r="A709" s="10">
        <v>41591</v>
      </c>
      <c r="B709" s="9">
        <v>2013</v>
      </c>
      <c r="C709" s="9">
        <v>11</v>
      </c>
      <c r="D709" s="9">
        <v>13</v>
      </c>
      <c r="E709" s="9" t="s">
        <v>38</v>
      </c>
      <c r="F709" s="9">
        <v>10.7</v>
      </c>
      <c r="G709" s="9"/>
      <c r="H709" s="9">
        <v>7</v>
      </c>
      <c r="I709" s="9"/>
      <c r="J709" s="9">
        <v>8.9</v>
      </c>
      <c r="K709" s="9"/>
      <c r="L709" s="9">
        <v>9.1</v>
      </c>
      <c r="M709" s="9"/>
      <c r="N709" s="9">
        <v>0</v>
      </c>
      <c r="O709" s="9"/>
      <c r="P709" s="9">
        <v>0</v>
      </c>
      <c r="Q709" s="9" t="s">
        <v>28</v>
      </c>
      <c r="R709" s="9">
        <v>0</v>
      </c>
      <c r="S709" s="9"/>
      <c r="T709" s="9">
        <v>0</v>
      </c>
      <c r="U709" s="9" t="s">
        <v>28</v>
      </c>
      <c r="V709" s="9"/>
      <c r="W709" s="9"/>
      <c r="X709" s="9">
        <v>17</v>
      </c>
      <c r="Y709" s="9"/>
      <c r="Z709" s="9">
        <v>43</v>
      </c>
    </row>
    <row r="710" spans="1:26" x14ac:dyDescent="0.25">
      <c r="A710" s="10">
        <v>41592</v>
      </c>
      <c r="B710" s="9">
        <v>2013</v>
      </c>
      <c r="C710" s="9">
        <v>11</v>
      </c>
      <c r="D710" s="9">
        <v>14</v>
      </c>
      <c r="E710" s="9" t="s">
        <v>38</v>
      </c>
      <c r="F710" s="9">
        <v>9.1</v>
      </c>
      <c r="G710" s="9"/>
      <c r="H710" s="9">
        <v>-0.4</v>
      </c>
      <c r="I710" s="9"/>
      <c r="J710" s="9">
        <v>4.4000000000000004</v>
      </c>
      <c r="K710" s="9"/>
      <c r="L710" s="9">
        <v>13.6</v>
      </c>
      <c r="M710" s="9"/>
      <c r="N710" s="9">
        <v>0</v>
      </c>
      <c r="O710" s="9"/>
      <c r="P710" s="9">
        <v>0</v>
      </c>
      <c r="Q710" s="9"/>
      <c r="R710" s="9">
        <v>0</v>
      </c>
      <c r="S710" s="9"/>
      <c r="T710" s="9">
        <v>0</v>
      </c>
      <c r="U710" s="9"/>
      <c r="V710" s="9"/>
      <c r="W710" s="9"/>
      <c r="X710" s="9">
        <v>17</v>
      </c>
      <c r="Y710" s="9"/>
      <c r="Z710" s="9">
        <v>35</v>
      </c>
    </row>
    <row r="711" spans="1:26" x14ac:dyDescent="0.25">
      <c r="A711" s="10">
        <v>41593</v>
      </c>
      <c r="B711" s="9">
        <v>2013</v>
      </c>
      <c r="C711" s="9">
        <v>11</v>
      </c>
      <c r="D711" s="9">
        <v>15</v>
      </c>
      <c r="E711" s="9" t="s">
        <v>38</v>
      </c>
      <c r="F711" s="9">
        <v>5.0999999999999996</v>
      </c>
      <c r="G711" s="9"/>
      <c r="H711" s="9">
        <v>-2</v>
      </c>
      <c r="I711" s="9"/>
      <c r="J711" s="9">
        <v>1.6</v>
      </c>
      <c r="K711" s="9"/>
      <c r="L711" s="9">
        <v>16.399999999999999</v>
      </c>
      <c r="M711" s="9"/>
      <c r="N711" s="9">
        <v>0</v>
      </c>
      <c r="O711" s="9"/>
      <c r="P711" s="9">
        <v>6.6</v>
      </c>
      <c r="Q711" s="9"/>
      <c r="R711" s="9">
        <v>0</v>
      </c>
      <c r="S711" s="9"/>
      <c r="T711" s="9">
        <v>6.6</v>
      </c>
      <c r="U711" s="9"/>
      <c r="V711" s="9"/>
      <c r="W711" s="9"/>
      <c r="X711" s="9">
        <v>18</v>
      </c>
      <c r="Y711" s="9"/>
      <c r="Z711" s="9">
        <v>44</v>
      </c>
    </row>
    <row r="712" spans="1:26" x14ac:dyDescent="0.25">
      <c r="A712" s="10">
        <v>41594</v>
      </c>
      <c r="B712" s="9">
        <v>2013</v>
      </c>
      <c r="C712" s="9">
        <v>11</v>
      </c>
      <c r="D712" s="9">
        <v>16</v>
      </c>
      <c r="E712" s="9" t="s">
        <v>38</v>
      </c>
      <c r="F712" s="9">
        <v>6.8</v>
      </c>
      <c r="G712" s="9"/>
      <c r="H712" s="9">
        <v>0.9</v>
      </c>
      <c r="I712" s="9"/>
      <c r="J712" s="9">
        <v>3.9</v>
      </c>
      <c r="K712" s="9"/>
      <c r="L712" s="9">
        <v>14.1</v>
      </c>
      <c r="M712" s="9"/>
      <c r="N712" s="9">
        <v>0</v>
      </c>
      <c r="O712" s="9"/>
      <c r="P712" s="9">
        <v>4.4000000000000004</v>
      </c>
      <c r="Q712" s="9"/>
      <c r="R712" s="9">
        <v>0.2</v>
      </c>
      <c r="S712" s="9"/>
      <c r="T712" s="9">
        <v>4.5999999999999996</v>
      </c>
      <c r="U712" s="9"/>
      <c r="V712" s="9"/>
      <c r="W712" s="9"/>
      <c r="X712" s="9">
        <v>2</v>
      </c>
      <c r="Y712" s="9"/>
      <c r="Z712" s="9">
        <v>39</v>
      </c>
    </row>
    <row r="713" spans="1:26" x14ac:dyDescent="0.25">
      <c r="A713" s="10">
        <v>41595</v>
      </c>
      <c r="B713" s="9">
        <v>2013</v>
      </c>
      <c r="C713" s="9">
        <v>11</v>
      </c>
      <c r="D713" s="9">
        <v>17</v>
      </c>
      <c r="E713" s="9" t="s">
        <v>38</v>
      </c>
      <c r="F713" s="9">
        <v>6.4</v>
      </c>
      <c r="G713" s="9"/>
      <c r="H713" s="9">
        <v>-2.1</v>
      </c>
      <c r="I713" s="9"/>
      <c r="J713" s="9">
        <v>2.2000000000000002</v>
      </c>
      <c r="K713" s="9"/>
      <c r="L713" s="9">
        <v>15.8</v>
      </c>
      <c r="M713" s="9"/>
      <c r="N713" s="9">
        <v>0</v>
      </c>
      <c r="O713" s="9"/>
      <c r="P713" s="9">
        <v>1.2</v>
      </c>
      <c r="Q713" s="9"/>
      <c r="R713" s="9">
        <v>3.2</v>
      </c>
      <c r="S713" s="9"/>
      <c r="T713" s="9">
        <v>4</v>
      </c>
      <c r="U713" s="9"/>
      <c r="V713" s="9">
        <v>2</v>
      </c>
      <c r="W713" s="9"/>
      <c r="X713" s="9">
        <v>20</v>
      </c>
      <c r="Y713" s="9"/>
      <c r="Z713" s="9">
        <v>56</v>
      </c>
    </row>
    <row r="714" spans="1:26" x14ac:dyDescent="0.25">
      <c r="A714" s="10">
        <v>41596</v>
      </c>
      <c r="B714" s="9">
        <v>2013</v>
      </c>
      <c r="C714" s="9">
        <v>11</v>
      </c>
      <c r="D714" s="9">
        <v>18</v>
      </c>
      <c r="E714" s="9" t="s">
        <v>38</v>
      </c>
      <c r="F714" s="9">
        <v>8.9</v>
      </c>
      <c r="G714" s="9"/>
      <c r="H714" s="9">
        <v>3.1</v>
      </c>
      <c r="I714" s="9"/>
      <c r="J714" s="9">
        <v>6</v>
      </c>
      <c r="K714" s="9"/>
      <c r="L714" s="9">
        <v>12</v>
      </c>
      <c r="M714" s="9"/>
      <c r="N714" s="9">
        <v>0</v>
      </c>
      <c r="O714" s="9"/>
      <c r="P714" s="9">
        <v>1.6</v>
      </c>
      <c r="Q714" s="9"/>
      <c r="R714" s="9">
        <v>0</v>
      </c>
      <c r="S714" s="9"/>
      <c r="T714" s="9">
        <v>1.6</v>
      </c>
      <c r="U714" s="9"/>
      <c r="V714" s="9"/>
      <c r="W714" s="9"/>
      <c r="X714" s="9">
        <v>8</v>
      </c>
      <c r="Y714" s="9"/>
      <c r="Z714" s="9">
        <v>43</v>
      </c>
    </row>
    <row r="715" spans="1:26" x14ac:dyDescent="0.25">
      <c r="A715" s="10">
        <v>41597</v>
      </c>
      <c r="B715" s="9">
        <v>2013</v>
      </c>
      <c r="C715" s="9">
        <v>11</v>
      </c>
      <c r="D715" s="9">
        <v>19</v>
      </c>
      <c r="E715" s="9" t="s">
        <v>38</v>
      </c>
      <c r="F715" s="9">
        <v>9.6999999999999993</v>
      </c>
      <c r="G715" s="9"/>
      <c r="H715" s="9">
        <v>-1.2</v>
      </c>
      <c r="I715" s="9"/>
      <c r="J715" s="9">
        <v>4.3</v>
      </c>
      <c r="K715" s="9"/>
      <c r="L715" s="9">
        <v>13.7</v>
      </c>
      <c r="M715" s="9"/>
      <c r="N715" s="9">
        <v>0</v>
      </c>
      <c r="O715" s="9"/>
      <c r="P715" s="9">
        <v>0.6</v>
      </c>
      <c r="Q715" s="9"/>
      <c r="R715" s="9">
        <v>0</v>
      </c>
      <c r="S715" s="9"/>
      <c r="T715" s="9">
        <v>0.6</v>
      </c>
      <c r="U715" s="9"/>
      <c r="V715" s="9"/>
      <c r="W715" s="9"/>
      <c r="X715" s="9">
        <v>18</v>
      </c>
      <c r="Y715" s="9"/>
      <c r="Z715" s="9">
        <v>54</v>
      </c>
    </row>
    <row r="716" spans="1:26" x14ac:dyDescent="0.25">
      <c r="A716" s="10">
        <v>41598</v>
      </c>
      <c r="B716" s="9">
        <v>2013</v>
      </c>
      <c r="C716" s="9">
        <v>11</v>
      </c>
      <c r="D716" s="9">
        <v>20</v>
      </c>
      <c r="E716" s="9" t="s">
        <v>38</v>
      </c>
      <c r="F716" s="9">
        <v>-1.2</v>
      </c>
      <c r="G716" s="9"/>
      <c r="H716" s="9">
        <v>-9.5</v>
      </c>
      <c r="I716" s="9"/>
      <c r="J716" s="9">
        <v>-5.4</v>
      </c>
      <c r="K716" s="9"/>
      <c r="L716" s="9">
        <v>23.4</v>
      </c>
      <c r="M716" s="9"/>
      <c r="N716" s="9">
        <v>0</v>
      </c>
      <c r="O716" s="9"/>
      <c r="P716" s="9">
        <v>0</v>
      </c>
      <c r="Q716" s="9"/>
      <c r="R716" s="9">
        <v>0</v>
      </c>
      <c r="S716" s="9"/>
      <c r="T716" s="9">
        <v>0</v>
      </c>
      <c r="U716" s="9"/>
      <c r="V716" s="9"/>
      <c r="W716" s="9"/>
      <c r="X716" s="9">
        <v>33</v>
      </c>
      <c r="Y716" s="9"/>
      <c r="Z716" s="9">
        <v>43</v>
      </c>
    </row>
    <row r="717" spans="1:26" x14ac:dyDescent="0.25">
      <c r="A717" s="10">
        <v>41599</v>
      </c>
      <c r="B717" s="9">
        <v>2013</v>
      </c>
      <c r="C717" s="9">
        <v>11</v>
      </c>
      <c r="D717" s="9">
        <v>21</v>
      </c>
      <c r="E717" s="9" t="s">
        <v>38</v>
      </c>
      <c r="F717" s="9">
        <v>-1.6</v>
      </c>
      <c r="G717" s="9"/>
      <c r="H717" s="9">
        <v>-10.8</v>
      </c>
      <c r="I717" s="9"/>
      <c r="J717" s="9">
        <v>-6.2</v>
      </c>
      <c r="K717" s="9"/>
      <c r="L717" s="9">
        <v>24.2</v>
      </c>
      <c r="M717" s="9"/>
      <c r="N717" s="9">
        <v>0</v>
      </c>
      <c r="O717" s="9"/>
      <c r="P717" s="9">
        <v>0</v>
      </c>
      <c r="Q717" s="9"/>
      <c r="R717" s="9">
        <v>0</v>
      </c>
      <c r="S717" s="9"/>
      <c r="T717" s="9">
        <v>0</v>
      </c>
      <c r="U717" s="9"/>
      <c r="V717" s="9"/>
      <c r="W717" s="9"/>
      <c r="X717" s="9"/>
      <c r="Y717" s="9"/>
      <c r="Z717" s="9" t="s">
        <v>67</v>
      </c>
    </row>
    <row r="718" spans="1:26" x14ac:dyDescent="0.25">
      <c r="A718" s="10">
        <v>41600</v>
      </c>
      <c r="B718" s="9">
        <v>2013</v>
      </c>
      <c r="C718" s="9">
        <v>11</v>
      </c>
      <c r="D718" s="9">
        <v>22</v>
      </c>
      <c r="E718" s="9" t="s">
        <v>38</v>
      </c>
      <c r="F718" s="9">
        <v>-0.2</v>
      </c>
      <c r="G718" s="9"/>
      <c r="H718" s="9">
        <v>-9.3000000000000007</v>
      </c>
      <c r="I718" s="9"/>
      <c r="J718" s="9">
        <v>-4.8</v>
      </c>
      <c r="K718" s="9"/>
      <c r="L718" s="9">
        <v>22.8</v>
      </c>
      <c r="M718" s="9"/>
      <c r="N718" s="9">
        <v>0</v>
      </c>
      <c r="O718" s="9"/>
      <c r="P718" s="9">
        <v>0</v>
      </c>
      <c r="Q718" s="9" t="s">
        <v>28</v>
      </c>
      <c r="R718" s="9">
        <v>0</v>
      </c>
      <c r="S718" s="9"/>
      <c r="T718" s="9">
        <v>0</v>
      </c>
      <c r="U718" s="9" t="s">
        <v>28</v>
      </c>
      <c r="V718" s="9"/>
      <c r="W718" s="9"/>
      <c r="X718" s="9"/>
      <c r="Y718" s="9"/>
      <c r="Z718" s="9" t="s">
        <v>67</v>
      </c>
    </row>
    <row r="719" spans="1:26" x14ac:dyDescent="0.25">
      <c r="A719" s="10">
        <v>41601</v>
      </c>
      <c r="B719" s="9">
        <v>2013</v>
      </c>
      <c r="C719" s="9">
        <v>11</v>
      </c>
      <c r="D719" s="9">
        <v>23</v>
      </c>
      <c r="E719" s="9" t="s">
        <v>38</v>
      </c>
      <c r="F719" s="9">
        <v>0.9</v>
      </c>
      <c r="G719" s="9"/>
      <c r="H719" s="9">
        <v>-10.1</v>
      </c>
      <c r="I719" s="9"/>
      <c r="J719" s="9">
        <v>-4.5999999999999996</v>
      </c>
      <c r="K719" s="9"/>
      <c r="L719" s="9">
        <v>22.6</v>
      </c>
      <c r="M719" s="9"/>
      <c r="N719" s="9">
        <v>0</v>
      </c>
      <c r="O719" s="9"/>
      <c r="P719" s="9">
        <v>0</v>
      </c>
      <c r="Q719" s="9"/>
      <c r="R719" s="9">
        <v>0</v>
      </c>
      <c r="S719" s="9"/>
      <c r="T719" s="9">
        <v>0</v>
      </c>
      <c r="U719" s="9"/>
      <c r="V719" s="9"/>
      <c r="W719" s="9"/>
      <c r="X719" s="9"/>
      <c r="Y719" s="9"/>
      <c r="Z719" s="9" t="s">
        <v>67</v>
      </c>
    </row>
    <row r="720" spans="1:26" x14ac:dyDescent="0.25">
      <c r="A720" s="10">
        <v>41602</v>
      </c>
      <c r="B720" s="9">
        <v>2013</v>
      </c>
      <c r="C720" s="9">
        <v>11</v>
      </c>
      <c r="D720" s="9">
        <v>24</v>
      </c>
      <c r="E720" s="9" t="s">
        <v>38</v>
      </c>
      <c r="F720" s="9">
        <v>3.5</v>
      </c>
      <c r="G720" s="9"/>
      <c r="H720" s="9">
        <v>-5.6</v>
      </c>
      <c r="I720" s="9"/>
      <c r="J720" s="9">
        <v>-1.1000000000000001</v>
      </c>
      <c r="K720" s="9"/>
      <c r="L720" s="9">
        <v>19.100000000000001</v>
      </c>
      <c r="M720" s="9"/>
      <c r="N720" s="9">
        <v>0</v>
      </c>
      <c r="O720" s="9"/>
      <c r="P720" s="9">
        <v>0</v>
      </c>
      <c r="Q720" s="9"/>
      <c r="R720" s="9">
        <v>0</v>
      </c>
      <c r="S720" s="9"/>
      <c r="T720" s="9">
        <v>0</v>
      </c>
      <c r="U720" s="9"/>
      <c r="V720" s="9"/>
      <c r="W720" s="9"/>
      <c r="X720" s="9"/>
      <c r="Y720" s="9"/>
      <c r="Z720" s="9" t="s">
        <v>67</v>
      </c>
    </row>
    <row r="721" spans="1:27" x14ac:dyDescent="0.25">
      <c r="A721" s="10">
        <v>41603</v>
      </c>
      <c r="B721" s="9">
        <v>2013</v>
      </c>
      <c r="C721" s="9">
        <v>11</v>
      </c>
      <c r="D721" s="9">
        <v>25</v>
      </c>
      <c r="E721" s="9" t="s">
        <v>38</v>
      </c>
      <c r="F721" s="9">
        <v>4</v>
      </c>
      <c r="G721" s="9"/>
      <c r="H721" s="9">
        <v>-4.8</v>
      </c>
      <c r="I721" s="9"/>
      <c r="J721" s="9">
        <v>-0.4</v>
      </c>
      <c r="K721" s="9"/>
      <c r="L721" s="9">
        <v>18.399999999999999</v>
      </c>
      <c r="M721" s="9"/>
      <c r="N721" s="9">
        <v>0</v>
      </c>
      <c r="O721" s="9"/>
      <c r="P721" s="9">
        <v>0</v>
      </c>
      <c r="Q721" s="9"/>
      <c r="R721" s="9">
        <v>0</v>
      </c>
      <c r="S721" s="9"/>
      <c r="T721" s="9">
        <v>0</v>
      </c>
      <c r="U721" s="9"/>
      <c r="V721" s="9"/>
      <c r="W721" s="9"/>
      <c r="X721" s="9"/>
      <c r="Y721" s="9"/>
      <c r="Z721" s="9" t="s">
        <v>67</v>
      </c>
    </row>
    <row r="722" spans="1:27" x14ac:dyDescent="0.25">
      <c r="A722" s="10">
        <v>41604</v>
      </c>
      <c r="B722" s="9">
        <v>2013</v>
      </c>
      <c r="C722" s="9">
        <v>11</v>
      </c>
      <c r="D722" s="9">
        <v>26</v>
      </c>
      <c r="E722" s="9" t="s">
        <v>38</v>
      </c>
      <c r="F722" s="9">
        <v>2.8</v>
      </c>
      <c r="G722" s="9"/>
      <c r="H722" s="9">
        <v>-5</v>
      </c>
      <c r="I722" s="9"/>
      <c r="J722" s="9">
        <v>-1.1000000000000001</v>
      </c>
      <c r="K722" s="9"/>
      <c r="L722" s="9">
        <v>19.100000000000001</v>
      </c>
      <c r="M722" s="9"/>
      <c r="N722" s="9">
        <v>0</v>
      </c>
      <c r="O722" s="9"/>
      <c r="P722" s="9">
        <v>0</v>
      </c>
      <c r="Q722" s="9"/>
      <c r="R722" s="9">
        <v>0</v>
      </c>
      <c r="S722" s="9"/>
      <c r="T722" s="9">
        <v>0</v>
      </c>
      <c r="U722" s="9"/>
      <c r="V722" s="9"/>
      <c r="W722" s="9"/>
      <c r="X722" s="9"/>
      <c r="Y722" s="9"/>
      <c r="Z722" s="9" t="s">
        <v>67</v>
      </c>
    </row>
    <row r="723" spans="1:27" x14ac:dyDescent="0.25">
      <c r="A723" s="10">
        <v>41605</v>
      </c>
      <c r="B723" s="9">
        <v>2013</v>
      </c>
      <c r="C723" s="9">
        <v>11</v>
      </c>
      <c r="D723" s="9">
        <v>27</v>
      </c>
      <c r="E723" s="9" t="s">
        <v>38</v>
      </c>
      <c r="F723" s="9">
        <v>3.1</v>
      </c>
      <c r="G723" s="9"/>
      <c r="H723" s="9">
        <v>-7.6</v>
      </c>
      <c r="I723" s="9"/>
      <c r="J723" s="9">
        <v>-2.2999999999999998</v>
      </c>
      <c r="K723" s="9"/>
      <c r="L723" s="9">
        <v>20.3</v>
      </c>
      <c r="M723" s="9"/>
      <c r="N723" s="9">
        <v>0</v>
      </c>
      <c r="O723" s="9"/>
      <c r="P723" s="9">
        <v>0</v>
      </c>
      <c r="Q723" s="9"/>
      <c r="R723" s="9">
        <v>0</v>
      </c>
      <c r="S723" s="9"/>
      <c r="T723" s="9">
        <v>0</v>
      </c>
      <c r="U723" s="9"/>
      <c r="V723" s="9"/>
      <c r="W723" s="9"/>
      <c r="X723" s="9"/>
      <c r="Y723" s="9"/>
      <c r="Z723" s="9" t="s">
        <v>67</v>
      </c>
    </row>
    <row r="724" spans="1:27" x14ac:dyDescent="0.25">
      <c r="A724" s="10">
        <v>41606</v>
      </c>
      <c r="B724" s="9">
        <v>2013</v>
      </c>
      <c r="C724" s="9">
        <v>11</v>
      </c>
      <c r="D724" s="9">
        <v>28</v>
      </c>
      <c r="E724" s="9" t="s">
        <v>38</v>
      </c>
      <c r="F724" s="9">
        <v>2.4</v>
      </c>
      <c r="G724" s="9"/>
      <c r="H724" s="9">
        <v>-0.8</v>
      </c>
      <c r="I724" s="9"/>
      <c r="J724" s="9">
        <v>0.8</v>
      </c>
      <c r="K724" s="9"/>
      <c r="L724" s="9">
        <v>17.2</v>
      </c>
      <c r="M724" s="9"/>
      <c r="N724" s="9">
        <v>0</v>
      </c>
      <c r="O724" s="9"/>
      <c r="P724" s="9">
        <v>0</v>
      </c>
      <c r="Q724" s="9"/>
      <c r="R724" s="9">
        <v>0</v>
      </c>
      <c r="S724" s="9"/>
      <c r="T724" s="9">
        <v>0</v>
      </c>
      <c r="U724" s="9"/>
      <c r="V724" s="9"/>
      <c r="W724" s="9"/>
      <c r="X724" s="9">
        <v>16</v>
      </c>
      <c r="Y724" s="9"/>
      <c r="Z724" s="9">
        <v>35</v>
      </c>
    </row>
    <row r="725" spans="1:27" x14ac:dyDescent="0.25">
      <c r="A725" s="10">
        <v>41607</v>
      </c>
      <c r="B725" s="9">
        <v>2013</v>
      </c>
      <c r="C725" s="9">
        <v>11</v>
      </c>
      <c r="D725" s="9">
        <v>29</v>
      </c>
      <c r="E725" s="9" t="s">
        <v>38</v>
      </c>
      <c r="F725" s="9">
        <v>1.7</v>
      </c>
      <c r="G725" s="9"/>
      <c r="H725" s="9">
        <v>-0.9</v>
      </c>
      <c r="I725" s="9"/>
      <c r="J725" s="9">
        <v>0.4</v>
      </c>
      <c r="K725" s="9"/>
      <c r="L725" s="9">
        <v>17.600000000000001</v>
      </c>
      <c r="M725" s="9"/>
      <c r="N725" s="9">
        <v>0</v>
      </c>
      <c r="O725" s="9"/>
      <c r="P725" s="9">
        <v>0</v>
      </c>
      <c r="Q725" s="9"/>
      <c r="R725" s="9">
        <v>0</v>
      </c>
      <c r="S725" s="9" t="s">
        <v>28</v>
      </c>
      <c r="T725" s="9">
        <v>0</v>
      </c>
      <c r="U725" s="9" t="s">
        <v>28</v>
      </c>
      <c r="V725" s="9"/>
      <c r="W725" s="9"/>
      <c r="X725" s="9">
        <v>17</v>
      </c>
      <c r="Y725" s="9"/>
      <c r="Z725" s="9">
        <v>48</v>
      </c>
    </row>
    <row r="726" spans="1:27" x14ac:dyDescent="0.25">
      <c r="A726" s="10">
        <v>41608</v>
      </c>
      <c r="B726" s="9">
        <v>2013</v>
      </c>
      <c r="C726" s="9">
        <v>11</v>
      </c>
      <c r="D726" s="9">
        <v>30</v>
      </c>
      <c r="E726" s="9" t="s">
        <v>38</v>
      </c>
      <c r="F726" s="9">
        <v>3.7</v>
      </c>
      <c r="G726" s="9"/>
      <c r="H726" s="9">
        <v>0.8</v>
      </c>
      <c r="I726" s="9"/>
      <c r="J726" s="9">
        <v>2.2999999999999998</v>
      </c>
      <c r="K726" s="9"/>
      <c r="L726" s="9">
        <v>15.7</v>
      </c>
      <c r="M726" s="9"/>
      <c r="N726" s="9">
        <v>0</v>
      </c>
      <c r="O726" s="9"/>
      <c r="P726" s="9">
        <v>1.2</v>
      </c>
      <c r="Q726" s="9"/>
      <c r="R726" s="9">
        <v>0</v>
      </c>
      <c r="S726" s="9" t="s">
        <v>28</v>
      </c>
      <c r="T726" s="9">
        <v>1.2</v>
      </c>
      <c r="U726" s="9"/>
      <c r="V726" s="9"/>
      <c r="W726" s="9"/>
      <c r="X726" s="9">
        <v>19</v>
      </c>
      <c r="Y726" s="9"/>
      <c r="Z726" s="9">
        <v>48</v>
      </c>
    </row>
    <row r="727" spans="1:27" x14ac:dyDescent="0.25">
      <c r="A727" s="10">
        <v>41609</v>
      </c>
      <c r="B727" s="9">
        <v>2013</v>
      </c>
      <c r="C727" s="9">
        <v>12</v>
      </c>
      <c r="D727" s="9">
        <v>1</v>
      </c>
      <c r="E727" s="9" t="s">
        <v>38</v>
      </c>
      <c r="F727" s="9">
        <v>4</v>
      </c>
      <c r="G727" s="9"/>
      <c r="H727" s="9">
        <v>1.5</v>
      </c>
      <c r="I727" s="9"/>
      <c r="J727" s="9">
        <v>2.8</v>
      </c>
      <c r="K727" s="9"/>
      <c r="L727" s="9">
        <v>15.2</v>
      </c>
      <c r="M727" s="9"/>
      <c r="N727" s="9">
        <v>0</v>
      </c>
      <c r="O727" s="9"/>
      <c r="P727" s="9">
        <v>4.4000000000000004</v>
      </c>
      <c r="Q727" s="9"/>
      <c r="R727" s="9">
        <v>0.2</v>
      </c>
      <c r="S727" s="9"/>
      <c r="T727" s="9">
        <v>4.5999999999999996</v>
      </c>
      <c r="U727" s="9"/>
      <c r="V727" s="9"/>
      <c r="W727" s="9"/>
      <c r="X727" s="9">
        <v>18</v>
      </c>
      <c r="Y727" s="9"/>
      <c r="Z727" s="9">
        <v>50</v>
      </c>
    </row>
    <row r="728" spans="1:27" x14ac:dyDescent="0.25">
      <c r="A728" s="10">
        <v>41610</v>
      </c>
      <c r="B728" s="9">
        <v>2013</v>
      </c>
      <c r="C728" s="9">
        <v>12</v>
      </c>
      <c r="D728" s="9">
        <v>2</v>
      </c>
      <c r="E728" s="9" t="s">
        <v>38</v>
      </c>
      <c r="F728" s="9">
        <v>2.8</v>
      </c>
      <c r="G728" s="9"/>
      <c r="H728" s="9">
        <v>-4.7</v>
      </c>
      <c r="I728" s="9"/>
      <c r="J728" s="9">
        <v>-1</v>
      </c>
      <c r="K728" s="9"/>
      <c r="L728" s="9">
        <v>19</v>
      </c>
      <c r="M728" s="9"/>
      <c r="N728" s="9">
        <v>0</v>
      </c>
      <c r="O728" s="9"/>
      <c r="P728" s="9">
        <v>0.4</v>
      </c>
      <c r="Q728" s="9"/>
      <c r="R728" s="9">
        <v>0</v>
      </c>
      <c r="S728" s="9"/>
      <c r="T728" s="9">
        <v>0.4</v>
      </c>
      <c r="U728" s="9"/>
      <c r="V728" s="9"/>
      <c r="W728" s="9"/>
      <c r="X728" s="9">
        <v>35</v>
      </c>
      <c r="Y728" s="9"/>
      <c r="Z728" s="9">
        <v>57</v>
      </c>
    </row>
    <row r="729" spans="1:27" x14ac:dyDescent="0.25">
      <c r="A729" s="10">
        <v>41611</v>
      </c>
      <c r="B729" s="9">
        <v>2013</v>
      </c>
      <c r="C729" s="9">
        <v>12</v>
      </c>
      <c r="D729" s="9">
        <v>3</v>
      </c>
      <c r="E729" s="9" t="s">
        <v>38</v>
      </c>
      <c r="F729" s="9">
        <v>-2.2999999999999998</v>
      </c>
      <c r="G729" s="9"/>
      <c r="H729" s="9">
        <v>-5.6</v>
      </c>
      <c r="I729" s="9"/>
      <c r="J729" s="9">
        <v>-4</v>
      </c>
      <c r="K729" s="9"/>
      <c r="L729" s="9">
        <v>22</v>
      </c>
      <c r="M729" s="9"/>
      <c r="N729" s="9">
        <v>0</v>
      </c>
      <c r="O729" s="9"/>
      <c r="P729" s="9">
        <v>0</v>
      </c>
      <c r="Q729" s="9"/>
      <c r="R729" s="9">
        <v>0</v>
      </c>
      <c r="S729" s="9"/>
      <c r="T729" s="9">
        <v>0</v>
      </c>
      <c r="U729" s="9"/>
      <c r="V729" s="9"/>
      <c r="W729" s="9"/>
      <c r="X729" s="9">
        <v>34</v>
      </c>
      <c r="Y729" s="9"/>
      <c r="Z729" s="9">
        <v>44</v>
      </c>
    </row>
    <row r="730" spans="1:27" x14ac:dyDescent="0.25">
      <c r="A730" s="10">
        <v>41612</v>
      </c>
      <c r="B730" s="9">
        <v>2013</v>
      </c>
      <c r="C730" s="9">
        <v>12</v>
      </c>
      <c r="D730" s="9">
        <v>4</v>
      </c>
      <c r="E730" s="9" t="s">
        <v>38</v>
      </c>
      <c r="F730" s="9">
        <v>-4.2</v>
      </c>
      <c r="G730" s="9"/>
      <c r="H730" s="9">
        <v>-11</v>
      </c>
      <c r="I730" s="9"/>
      <c r="J730" s="9">
        <v>-7.6</v>
      </c>
      <c r="K730" s="9"/>
      <c r="L730" s="9">
        <v>25.6</v>
      </c>
      <c r="M730" s="9"/>
      <c r="N730" s="9">
        <v>0</v>
      </c>
      <c r="O730" s="9"/>
      <c r="P730" s="9">
        <v>0</v>
      </c>
      <c r="Q730" s="9"/>
      <c r="R730" s="9">
        <v>0</v>
      </c>
      <c r="S730" s="9" t="s">
        <v>28</v>
      </c>
      <c r="T730" s="9">
        <v>0</v>
      </c>
      <c r="U730" s="9" t="s">
        <v>28</v>
      </c>
      <c r="V730" s="9"/>
      <c r="W730" s="9"/>
      <c r="X730" s="9">
        <v>36</v>
      </c>
      <c r="Y730" s="9"/>
      <c r="Z730" s="9">
        <v>41</v>
      </c>
    </row>
    <row r="731" spans="1:27" x14ac:dyDescent="0.25">
      <c r="A731" s="10">
        <v>41613</v>
      </c>
      <c r="B731" s="9">
        <v>2013</v>
      </c>
      <c r="C731" s="9">
        <v>12</v>
      </c>
      <c r="D731" s="9">
        <v>5</v>
      </c>
      <c r="E731" s="9" t="s">
        <v>38</v>
      </c>
      <c r="F731" s="9">
        <v>-6.5</v>
      </c>
      <c r="G731" s="9"/>
      <c r="H731" s="9">
        <v>-12.9</v>
      </c>
      <c r="I731" s="9"/>
      <c r="J731" s="9">
        <v>-9.6999999999999993</v>
      </c>
      <c r="K731" s="9"/>
      <c r="L731" s="9">
        <v>27.7</v>
      </c>
      <c r="M731" s="9"/>
      <c r="N731" s="9">
        <v>0</v>
      </c>
      <c r="O731" s="9"/>
      <c r="P731" s="9">
        <v>0</v>
      </c>
      <c r="Q731" s="9"/>
      <c r="R731" s="9">
        <v>0</v>
      </c>
      <c r="S731" s="9"/>
      <c r="T731" s="9">
        <v>0</v>
      </c>
      <c r="U731" s="9"/>
      <c r="V731" s="9"/>
      <c r="W731" s="9"/>
      <c r="X731" s="9"/>
      <c r="Y731" s="9"/>
      <c r="Z731" s="9" t="s">
        <v>67</v>
      </c>
    </row>
    <row r="732" spans="1:27" x14ac:dyDescent="0.25">
      <c r="A732" s="10">
        <v>41614</v>
      </c>
      <c r="B732" s="9">
        <v>2013</v>
      </c>
      <c r="C732" s="9">
        <v>12</v>
      </c>
      <c r="D732" s="9">
        <v>6</v>
      </c>
      <c r="E732" s="9" t="s">
        <v>38</v>
      </c>
      <c r="F732" s="9">
        <v>-6.9</v>
      </c>
      <c r="G732" s="9"/>
      <c r="H732" s="9">
        <v>-11</v>
      </c>
      <c r="I732" s="9"/>
      <c r="J732" s="9">
        <v>-9</v>
      </c>
      <c r="K732" s="9"/>
      <c r="L732" s="9">
        <v>27</v>
      </c>
      <c r="M732" s="9"/>
      <c r="N732" s="9">
        <v>0</v>
      </c>
      <c r="O732" s="9"/>
      <c r="P732" s="9">
        <v>0</v>
      </c>
      <c r="Q732" s="9"/>
      <c r="R732" s="9">
        <v>0</v>
      </c>
      <c r="S732" s="9"/>
      <c r="T732" s="9">
        <v>0</v>
      </c>
      <c r="U732" s="9"/>
      <c r="V732" s="9"/>
      <c r="W732" s="9"/>
      <c r="X732" s="9">
        <v>31</v>
      </c>
      <c r="Y732" s="9"/>
      <c r="Z732" s="9">
        <v>37</v>
      </c>
    </row>
    <row r="733" spans="1:27" x14ac:dyDescent="0.25">
      <c r="A733" s="10">
        <v>41615</v>
      </c>
      <c r="B733" s="9">
        <v>2013</v>
      </c>
      <c r="C733" s="9">
        <v>12</v>
      </c>
      <c r="D733" s="9">
        <v>7</v>
      </c>
      <c r="E733" s="9" t="s">
        <v>38</v>
      </c>
      <c r="F733" s="9">
        <v>-8.8000000000000007</v>
      </c>
      <c r="G733" s="9"/>
      <c r="H733" s="9">
        <v>-13.8</v>
      </c>
      <c r="I733" s="9"/>
      <c r="J733" s="9">
        <v>-11.3</v>
      </c>
      <c r="K733" s="9"/>
      <c r="L733" s="9">
        <v>29.3</v>
      </c>
      <c r="M733" s="9"/>
      <c r="N733" s="9">
        <v>0</v>
      </c>
      <c r="O733" s="9"/>
      <c r="P733" s="9">
        <v>0</v>
      </c>
      <c r="Q733" s="9" t="s">
        <v>28</v>
      </c>
      <c r="R733" s="9">
        <v>0</v>
      </c>
      <c r="S733" s="9"/>
      <c r="T733" s="9">
        <v>0</v>
      </c>
      <c r="U733" s="9" t="s">
        <v>28</v>
      </c>
      <c r="V733" s="9"/>
      <c r="W733" s="9"/>
      <c r="X733" s="9">
        <v>33</v>
      </c>
      <c r="Y733" s="9"/>
      <c r="Z733" s="9">
        <v>39</v>
      </c>
    </row>
    <row r="734" spans="1:27" x14ac:dyDescent="0.25">
      <c r="A734" s="10">
        <v>41616</v>
      </c>
      <c r="B734" s="9">
        <v>2013</v>
      </c>
      <c r="C734" s="9">
        <v>12</v>
      </c>
      <c r="D734" s="9">
        <v>8</v>
      </c>
      <c r="E734" s="9" t="s">
        <v>38</v>
      </c>
      <c r="F734" s="9">
        <v>-6.5</v>
      </c>
      <c r="G734" s="9"/>
      <c r="H734" s="9">
        <v>-13.1</v>
      </c>
      <c r="I734" s="9"/>
      <c r="J734" s="9">
        <v>-9.8000000000000007</v>
      </c>
      <c r="K734" s="9"/>
      <c r="L734" s="9">
        <v>27.8</v>
      </c>
      <c r="M734" s="9"/>
      <c r="N734" s="9">
        <v>0</v>
      </c>
      <c r="O734" s="9"/>
      <c r="P734" s="9">
        <v>0</v>
      </c>
      <c r="Q734" s="9"/>
      <c r="R734" s="9">
        <v>0.2</v>
      </c>
      <c r="S734" s="9"/>
      <c r="T734" s="9">
        <v>0.2</v>
      </c>
      <c r="U734" s="9"/>
      <c r="V734" s="9"/>
      <c r="W734" s="9"/>
      <c r="X734" s="9">
        <v>17</v>
      </c>
      <c r="Y734" s="9"/>
      <c r="Z734" s="9">
        <v>33</v>
      </c>
    </row>
    <row r="735" spans="1:27" x14ac:dyDescent="0.25">
      <c r="A735" s="10">
        <v>41617</v>
      </c>
      <c r="B735" s="9">
        <v>2013</v>
      </c>
      <c r="C735" s="9">
        <v>12</v>
      </c>
      <c r="D735" s="9">
        <v>9</v>
      </c>
      <c r="E735" s="9" t="s">
        <v>38</v>
      </c>
      <c r="F735" s="9">
        <v>-6</v>
      </c>
      <c r="G735" s="9"/>
      <c r="H735" s="9">
        <v>-7.7</v>
      </c>
      <c r="I735" s="9"/>
      <c r="J735" s="9">
        <v>-6.9</v>
      </c>
      <c r="K735" s="9"/>
      <c r="L735" s="9">
        <v>24.9</v>
      </c>
      <c r="M735" s="9"/>
      <c r="N735" s="9">
        <v>0</v>
      </c>
      <c r="O735" s="9"/>
      <c r="P735" s="9">
        <v>0</v>
      </c>
      <c r="Q735" s="9"/>
      <c r="R735" s="9">
        <v>0</v>
      </c>
      <c r="S735" s="9"/>
      <c r="T735" s="9">
        <v>0</v>
      </c>
      <c r="U735" s="9"/>
      <c r="V735" s="9"/>
      <c r="W735" s="9"/>
      <c r="X735" s="9">
        <v>17</v>
      </c>
      <c r="Y735" s="9"/>
      <c r="Z735" s="9">
        <v>46</v>
      </c>
      <c r="AA735" s="9"/>
    </row>
    <row r="736" spans="1:27" x14ac:dyDescent="0.25">
      <c r="A736" s="10">
        <v>41618</v>
      </c>
      <c r="B736" s="9">
        <v>2013</v>
      </c>
      <c r="C736" s="9">
        <v>12</v>
      </c>
      <c r="D736" s="9">
        <v>10</v>
      </c>
      <c r="E736" s="9" t="s">
        <v>38</v>
      </c>
      <c r="F736" s="9">
        <v>-3.8</v>
      </c>
      <c r="G736" s="9"/>
      <c r="H736" s="9">
        <v>-11.3</v>
      </c>
      <c r="I736" s="9"/>
      <c r="J736" s="9">
        <v>-7.6</v>
      </c>
      <c r="K736" s="9"/>
      <c r="L736" s="9">
        <v>25.6</v>
      </c>
      <c r="M736" s="9"/>
      <c r="N736" s="9">
        <v>0</v>
      </c>
      <c r="O736" s="9"/>
      <c r="P736" s="9">
        <v>0</v>
      </c>
      <c r="Q736" s="9"/>
      <c r="R736" s="9">
        <v>0</v>
      </c>
      <c r="S736" s="9"/>
      <c r="T736" s="9">
        <v>0</v>
      </c>
      <c r="U736" s="9"/>
      <c r="V736" s="9"/>
      <c r="W736" s="9"/>
      <c r="X736" s="9">
        <v>16</v>
      </c>
      <c r="Y736" s="9"/>
      <c r="Z736" s="9">
        <v>39</v>
      </c>
      <c r="AA736" s="9"/>
    </row>
    <row r="737" spans="1:27" x14ac:dyDescent="0.25">
      <c r="A737" s="10">
        <v>41619</v>
      </c>
      <c r="B737" s="9">
        <v>2013</v>
      </c>
      <c r="C737" s="9">
        <v>12</v>
      </c>
      <c r="D737" s="9">
        <v>11</v>
      </c>
      <c r="E737" s="9" t="s">
        <v>38</v>
      </c>
      <c r="F737" s="9"/>
      <c r="G737" s="9" t="s">
        <v>22</v>
      </c>
      <c r="H737" s="9">
        <v>-11.5</v>
      </c>
      <c r="I737" s="9" t="s">
        <v>16</v>
      </c>
      <c r="J737" s="9"/>
      <c r="K737" s="9" t="s">
        <v>22</v>
      </c>
      <c r="L737" s="9"/>
      <c r="M737" s="9" t="s">
        <v>22</v>
      </c>
      <c r="N737" s="9"/>
      <c r="O737" s="9" t="s">
        <v>22</v>
      </c>
      <c r="P737" s="9"/>
      <c r="Q737" s="9" t="s">
        <v>22</v>
      </c>
      <c r="R737" s="9"/>
      <c r="S737" s="9"/>
      <c r="T737" s="9"/>
      <c r="U737" s="9" t="s">
        <v>22</v>
      </c>
      <c r="V737" s="9"/>
      <c r="W737" s="9"/>
      <c r="X737" s="9"/>
      <c r="Y737" s="9" t="s">
        <v>22</v>
      </c>
      <c r="Z737" s="9"/>
      <c r="AA737" s="9" t="s">
        <v>22</v>
      </c>
    </row>
    <row r="738" spans="1:27" x14ac:dyDescent="0.25">
      <c r="A738" s="10">
        <v>41620</v>
      </c>
      <c r="B738" s="9">
        <v>2013</v>
      </c>
      <c r="C738" s="9">
        <v>12</v>
      </c>
      <c r="D738" s="9">
        <v>12</v>
      </c>
      <c r="E738" s="9" t="s">
        <v>38</v>
      </c>
      <c r="F738" s="9">
        <v>1.2</v>
      </c>
      <c r="G738" s="9"/>
      <c r="H738" s="9">
        <v>-0.8</v>
      </c>
      <c r="I738" s="9"/>
      <c r="J738" s="9">
        <v>0.2</v>
      </c>
      <c r="K738" s="9"/>
      <c r="L738" s="9">
        <v>17.8</v>
      </c>
      <c r="M738" s="9"/>
      <c r="N738" s="9">
        <v>0</v>
      </c>
      <c r="O738" s="9"/>
      <c r="P738" s="9">
        <v>0</v>
      </c>
      <c r="Q738" s="9"/>
      <c r="R738" s="9">
        <v>0</v>
      </c>
      <c r="S738" s="9"/>
      <c r="T738" s="9">
        <v>0</v>
      </c>
      <c r="U738" s="9"/>
      <c r="V738" s="9"/>
      <c r="W738" s="9"/>
      <c r="X738" s="9">
        <v>15</v>
      </c>
      <c r="Y738" s="9"/>
      <c r="Z738" s="9">
        <v>44</v>
      </c>
      <c r="AA738" s="9"/>
    </row>
    <row r="739" spans="1:27" x14ac:dyDescent="0.25">
      <c r="A739" s="10">
        <v>41621</v>
      </c>
      <c r="B739" s="9">
        <v>2013</v>
      </c>
      <c r="C739" s="9">
        <v>12</v>
      </c>
      <c r="D739" s="9">
        <v>13</v>
      </c>
      <c r="E739" s="9" t="s">
        <v>38</v>
      </c>
      <c r="F739" s="9">
        <v>1.6</v>
      </c>
      <c r="G739" s="9"/>
      <c r="H739" s="9">
        <v>-1.7</v>
      </c>
      <c r="I739" s="9"/>
      <c r="J739" s="9">
        <v>-0.1</v>
      </c>
      <c r="K739" s="9"/>
      <c r="L739" s="9">
        <v>18.100000000000001</v>
      </c>
      <c r="M739" s="9"/>
      <c r="N739" s="9">
        <v>0</v>
      </c>
      <c r="O739" s="9"/>
      <c r="P739" s="9">
        <v>0</v>
      </c>
      <c r="Q739" s="9"/>
      <c r="R739" s="9">
        <v>0</v>
      </c>
      <c r="S739" s="9"/>
      <c r="T739" s="9">
        <v>0</v>
      </c>
      <c r="U739" s="9"/>
      <c r="V739" s="9"/>
      <c r="W739" s="9"/>
      <c r="X739" s="9">
        <v>17</v>
      </c>
      <c r="Y739" s="9"/>
      <c r="Z739" s="9">
        <v>44</v>
      </c>
      <c r="AA739" s="9"/>
    </row>
    <row r="740" spans="1:27" x14ac:dyDescent="0.25">
      <c r="A740" s="10">
        <v>41622</v>
      </c>
      <c r="B740" s="9">
        <v>2013</v>
      </c>
      <c r="C740" s="9">
        <v>12</v>
      </c>
      <c r="D740" s="9">
        <v>14</v>
      </c>
      <c r="E740" s="9" t="s">
        <v>38</v>
      </c>
      <c r="F740" s="9">
        <v>3</v>
      </c>
      <c r="G740" s="9"/>
      <c r="H740" s="9">
        <v>-0.5</v>
      </c>
      <c r="I740" s="9"/>
      <c r="J740" s="9">
        <v>1.3</v>
      </c>
      <c r="K740" s="9"/>
      <c r="L740" s="9">
        <v>16.7</v>
      </c>
      <c r="M740" s="9"/>
      <c r="N740" s="9">
        <v>0</v>
      </c>
      <c r="O740" s="9"/>
      <c r="P740" s="9">
        <v>0</v>
      </c>
      <c r="Q740" s="9"/>
      <c r="R740" s="9">
        <v>0</v>
      </c>
      <c r="S740" s="9"/>
      <c r="T740" s="9">
        <v>0</v>
      </c>
      <c r="U740" s="9"/>
      <c r="V740" s="9"/>
      <c r="W740" s="9"/>
      <c r="X740" s="9">
        <v>16</v>
      </c>
      <c r="Y740" s="9"/>
      <c r="Z740" s="9">
        <v>48</v>
      </c>
      <c r="AA740" s="9"/>
    </row>
    <row r="741" spans="1:27" x14ac:dyDescent="0.25">
      <c r="A741" s="10">
        <v>41623</v>
      </c>
      <c r="B741" s="9">
        <v>2013</v>
      </c>
      <c r="C741" s="9">
        <v>12</v>
      </c>
      <c r="D741" s="9">
        <v>15</v>
      </c>
      <c r="E741" s="9" t="s">
        <v>38</v>
      </c>
      <c r="F741" s="9">
        <v>4.7</v>
      </c>
      <c r="G741" s="9"/>
      <c r="H741" s="9">
        <v>2.5</v>
      </c>
      <c r="I741" s="9"/>
      <c r="J741" s="9">
        <v>3.6</v>
      </c>
      <c r="K741" s="9"/>
      <c r="L741" s="9">
        <v>14.4</v>
      </c>
      <c r="M741" s="9"/>
      <c r="N741" s="9">
        <v>0</v>
      </c>
      <c r="O741" s="9"/>
      <c r="P741" s="9">
        <v>0</v>
      </c>
      <c r="Q741" s="9" t="s">
        <v>28</v>
      </c>
      <c r="R741" s="9">
        <v>0</v>
      </c>
      <c r="S741" s="9"/>
      <c r="T741" s="9">
        <v>0</v>
      </c>
      <c r="U741" s="9" t="s">
        <v>28</v>
      </c>
      <c r="V741" s="9"/>
      <c r="W741" s="9"/>
      <c r="X741" s="9">
        <v>19</v>
      </c>
      <c r="Y741" s="9"/>
      <c r="Z741" s="9">
        <v>61</v>
      </c>
      <c r="AA741" s="9"/>
    </row>
    <row r="742" spans="1:27" x14ac:dyDescent="0.25">
      <c r="A742" s="10">
        <v>41624</v>
      </c>
      <c r="B742" s="9">
        <v>2013</v>
      </c>
      <c r="C742" s="9">
        <v>12</v>
      </c>
      <c r="D742" s="9">
        <v>16</v>
      </c>
      <c r="E742" s="9" t="s">
        <v>38</v>
      </c>
      <c r="F742" s="9">
        <v>3.9</v>
      </c>
      <c r="G742" s="9"/>
      <c r="H742" s="9">
        <v>1.3</v>
      </c>
      <c r="I742" s="9"/>
      <c r="J742" s="9">
        <v>2.6</v>
      </c>
      <c r="K742" s="9"/>
      <c r="L742" s="9">
        <v>15.4</v>
      </c>
      <c r="M742" s="9"/>
      <c r="N742" s="9">
        <v>0</v>
      </c>
      <c r="O742" s="9"/>
      <c r="P742" s="9">
        <v>0</v>
      </c>
      <c r="Q742" s="9"/>
      <c r="R742" s="9">
        <v>0</v>
      </c>
      <c r="S742" s="9"/>
      <c r="T742" s="9">
        <v>0</v>
      </c>
      <c r="U742" s="9"/>
      <c r="V742" s="9"/>
      <c r="W742" s="9"/>
      <c r="X742" s="9">
        <v>18</v>
      </c>
      <c r="Y742" s="9"/>
      <c r="Z742" s="9">
        <v>50</v>
      </c>
      <c r="AA742" s="9"/>
    </row>
    <row r="743" spans="1:27" x14ac:dyDescent="0.25">
      <c r="A743" s="10">
        <v>41625</v>
      </c>
      <c r="B743" s="9">
        <v>2013</v>
      </c>
      <c r="C743" s="9">
        <v>12</v>
      </c>
      <c r="D743" s="9">
        <v>17</v>
      </c>
      <c r="E743" s="9" t="s">
        <v>38</v>
      </c>
      <c r="F743" s="9">
        <v>4.7</v>
      </c>
      <c r="G743" s="9"/>
      <c r="H743" s="9">
        <v>1</v>
      </c>
      <c r="I743" s="9"/>
      <c r="J743" s="9">
        <v>2.9</v>
      </c>
      <c r="K743" s="9"/>
      <c r="L743" s="9">
        <v>15.1</v>
      </c>
      <c r="M743" s="9"/>
      <c r="N743" s="9">
        <v>0</v>
      </c>
      <c r="O743" s="9"/>
      <c r="P743" s="9">
        <v>0</v>
      </c>
      <c r="Q743" s="9"/>
      <c r="R743" s="9">
        <v>0</v>
      </c>
      <c r="S743" s="9"/>
      <c r="T743" s="9">
        <v>0</v>
      </c>
      <c r="U743" s="9"/>
      <c r="V743" s="9"/>
      <c r="W743" s="9"/>
      <c r="X743" s="9">
        <v>18</v>
      </c>
      <c r="Y743" s="9"/>
      <c r="Z743" s="9">
        <v>52</v>
      </c>
      <c r="AA743" s="9"/>
    </row>
    <row r="744" spans="1:27" x14ac:dyDescent="0.25">
      <c r="A744" s="10">
        <v>41626</v>
      </c>
      <c r="B744" s="9">
        <v>2013</v>
      </c>
      <c r="C744" s="9">
        <v>12</v>
      </c>
      <c r="D744" s="9">
        <v>18</v>
      </c>
      <c r="E744" s="9" t="s">
        <v>38</v>
      </c>
      <c r="F744" s="9">
        <v>3.3</v>
      </c>
      <c r="G744" s="9"/>
      <c r="H744" s="9">
        <v>-2.2000000000000002</v>
      </c>
      <c r="I744" s="9"/>
      <c r="J744" s="9">
        <v>0.6</v>
      </c>
      <c r="K744" s="9"/>
      <c r="L744" s="9">
        <v>17.399999999999999</v>
      </c>
      <c r="M744" s="9"/>
      <c r="N744" s="9">
        <v>0</v>
      </c>
      <c r="O744" s="9"/>
      <c r="P744" s="9">
        <v>0</v>
      </c>
      <c r="Q744" s="9"/>
      <c r="R744" s="9">
        <v>0.4</v>
      </c>
      <c r="S744" s="9"/>
      <c r="T744" s="9">
        <v>0.4</v>
      </c>
      <c r="U744" s="9"/>
      <c r="V744" s="9"/>
      <c r="W744" s="9"/>
      <c r="X744" s="9">
        <v>33</v>
      </c>
      <c r="Y744" s="9"/>
      <c r="Z744" s="9">
        <v>56</v>
      </c>
      <c r="AA744" s="9"/>
    </row>
    <row r="745" spans="1:27" x14ac:dyDescent="0.25">
      <c r="A745" s="10">
        <v>41627</v>
      </c>
      <c r="B745" s="9">
        <v>2013</v>
      </c>
      <c r="C745" s="9">
        <v>12</v>
      </c>
      <c r="D745" s="9">
        <v>19</v>
      </c>
      <c r="E745" s="9" t="s">
        <v>38</v>
      </c>
      <c r="F745" s="9">
        <v>-0.2</v>
      </c>
      <c r="G745" s="9"/>
      <c r="H745" s="9">
        <v>-7.5</v>
      </c>
      <c r="I745" s="9"/>
      <c r="J745" s="9">
        <v>-3.9</v>
      </c>
      <c r="K745" s="9"/>
      <c r="L745" s="9">
        <v>21.9</v>
      </c>
      <c r="M745" s="9"/>
      <c r="N745" s="9">
        <v>0</v>
      </c>
      <c r="O745" s="9"/>
      <c r="P745" s="9">
        <v>0</v>
      </c>
      <c r="Q745" s="9"/>
      <c r="R745" s="9">
        <v>0</v>
      </c>
      <c r="S745" s="9"/>
      <c r="T745" s="9">
        <v>0</v>
      </c>
      <c r="U745" s="9"/>
      <c r="V745" s="9"/>
      <c r="W745" s="9"/>
      <c r="X745" s="9">
        <v>34</v>
      </c>
      <c r="Y745" s="9"/>
      <c r="Z745" s="9">
        <v>43</v>
      </c>
      <c r="AA745" s="9"/>
    </row>
    <row r="746" spans="1:27" x14ac:dyDescent="0.25">
      <c r="A746" s="10">
        <v>41628</v>
      </c>
      <c r="B746" s="9">
        <v>2013</v>
      </c>
      <c r="C746" s="9">
        <v>12</v>
      </c>
      <c r="D746" s="9">
        <v>20</v>
      </c>
      <c r="E746" s="9" t="s">
        <v>38</v>
      </c>
      <c r="F746" s="9">
        <v>-2.4</v>
      </c>
      <c r="G746" s="9"/>
      <c r="H746" s="9">
        <v>-8.6999999999999993</v>
      </c>
      <c r="I746" s="9"/>
      <c r="J746" s="9">
        <v>-5.6</v>
      </c>
      <c r="K746" s="9"/>
      <c r="L746" s="9">
        <v>23.6</v>
      </c>
      <c r="M746" s="9"/>
      <c r="N746" s="9">
        <v>0</v>
      </c>
      <c r="O746" s="9"/>
      <c r="P746" s="9">
        <v>0</v>
      </c>
      <c r="Q746" s="9"/>
      <c r="R746" s="9">
        <v>5.8</v>
      </c>
      <c r="S746" s="9"/>
      <c r="T746" s="9">
        <v>5.2</v>
      </c>
      <c r="U746" s="9"/>
      <c r="V746" s="9">
        <v>5</v>
      </c>
      <c r="W746" s="9"/>
      <c r="X746" s="9">
        <v>17</v>
      </c>
      <c r="Y746" s="9"/>
      <c r="Z746" s="9">
        <v>50</v>
      </c>
      <c r="AA746" s="9"/>
    </row>
    <row r="747" spans="1:27" x14ac:dyDescent="0.25">
      <c r="A747" s="10">
        <v>41629</v>
      </c>
      <c r="B747" s="9">
        <v>2013</v>
      </c>
      <c r="C747" s="9">
        <v>12</v>
      </c>
      <c r="D747" s="9">
        <v>21</v>
      </c>
      <c r="E747" s="9" t="s">
        <v>38</v>
      </c>
      <c r="F747" s="9">
        <v>-1.4</v>
      </c>
      <c r="G747" s="9"/>
      <c r="H747" s="9">
        <v>-8.6</v>
      </c>
      <c r="I747" s="9"/>
      <c r="J747" s="9">
        <v>-5</v>
      </c>
      <c r="K747" s="9"/>
      <c r="L747" s="9">
        <v>23</v>
      </c>
      <c r="M747" s="9"/>
      <c r="N747" s="9">
        <v>0</v>
      </c>
      <c r="O747" s="9"/>
      <c r="P747" s="9">
        <v>0</v>
      </c>
      <c r="Q747" s="9"/>
      <c r="R747" s="9">
        <v>0.2</v>
      </c>
      <c r="S747" s="9"/>
      <c r="T747" s="9">
        <v>0.2</v>
      </c>
      <c r="U747" s="9"/>
      <c r="V747" s="9"/>
      <c r="W747" s="9"/>
      <c r="X747" s="9"/>
      <c r="Y747" s="9"/>
      <c r="Z747" s="9" t="s">
        <v>67</v>
      </c>
      <c r="AA747" s="9"/>
    </row>
    <row r="748" spans="1:27" x14ac:dyDescent="0.25">
      <c r="A748" s="10">
        <v>41630</v>
      </c>
      <c r="B748" s="9">
        <v>2013</v>
      </c>
      <c r="C748" s="9">
        <v>12</v>
      </c>
      <c r="D748" s="9">
        <v>22</v>
      </c>
      <c r="E748" s="9" t="s">
        <v>38</v>
      </c>
      <c r="F748" s="9">
        <v>-0.7</v>
      </c>
      <c r="G748" s="9"/>
      <c r="H748" s="9">
        <v>-3.7</v>
      </c>
      <c r="I748" s="9"/>
      <c r="J748" s="9">
        <v>-2.2000000000000002</v>
      </c>
      <c r="K748" s="9"/>
      <c r="L748" s="9">
        <v>20.2</v>
      </c>
      <c r="M748" s="9"/>
      <c r="N748" s="9">
        <v>0</v>
      </c>
      <c r="O748" s="9"/>
      <c r="P748" s="9">
        <v>0</v>
      </c>
      <c r="Q748" s="9"/>
      <c r="R748" s="9">
        <v>0</v>
      </c>
      <c r="S748" s="9" t="s">
        <v>28</v>
      </c>
      <c r="T748" s="9">
        <v>0</v>
      </c>
      <c r="U748" s="9" t="s">
        <v>28</v>
      </c>
      <c r="V748" s="9">
        <v>4</v>
      </c>
      <c r="W748" s="9"/>
      <c r="X748" s="9">
        <v>18</v>
      </c>
      <c r="Y748" s="9"/>
      <c r="Z748" s="9">
        <v>41</v>
      </c>
      <c r="AA748" s="9"/>
    </row>
    <row r="749" spans="1:27" x14ac:dyDescent="0.25">
      <c r="A749" s="10">
        <v>41631</v>
      </c>
      <c r="B749" s="9">
        <v>2013</v>
      </c>
      <c r="C749" s="9">
        <v>12</v>
      </c>
      <c r="D749" s="9">
        <v>23</v>
      </c>
      <c r="E749" s="9" t="s">
        <v>38</v>
      </c>
      <c r="F749" s="9">
        <v>2.5</v>
      </c>
      <c r="G749" s="9"/>
      <c r="H749" s="9">
        <v>-0.9</v>
      </c>
      <c r="I749" s="9"/>
      <c r="J749" s="9">
        <v>0.8</v>
      </c>
      <c r="K749" s="9"/>
      <c r="L749" s="9">
        <v>17.2</v>
      </c>
      <c r="M749" s="9"/>
      <c r="N749" s="9">
        <v>0</v>
      </c>
      <c r="O749" s="9"/>
      <c r="P749" s="9">
        <v>0.4</v>
      </c>
      <c r="Q749" s="9"/>
      <c r="R749" s="9">
        <v>0.4</v>
      </c>
      <c r="S749" s="9"/>
      <c r="T749" s="9">
        <v>0.8</v>
      </c>
      <c r="U749" s="9"/>
      <c r="V749" s="9">
        <v>3</v>
      </c>
      <c r="W749" s="9"/>
      <c r="X749" s="9">
        <v>18</v>
      </c>
      <c r="Y749" s="9"/>
      <c r="Z749" s="9">
        <v>48</v>
      </c>
      <c r="AA749" s="9"/>
    </row>
    <row r="750" spans="1:27" x14ac:dyDescent="0.25">
      <c r="A750" s="10">
        <v>41632</v>
      </c>
      <c r="B750" s="9">
        <v>2013</v>
      </c>
      <c r="C750" s="9">
        <v>12</v>
      </c>
      <c r="D750" s="9">
        <v>24</v>
      </c>
      <c r="E750" s="9" t="s">
        <v>38</v>
      </c>
      <c r="F750" s="9">
        <v>0.9</v>
      </c>
      <c r="G750" s="9"/>
      <c r="H750" s="9">
        <v>-4.5999999999999996</v>
      </c>
      <c r="I750" s="9"/>
      <c r="J750" s="9">
        <v>-1.9</v>
      </c>
      <c r="K750" s="9"/>
      <c r="L750" s="9">
        <v>19.899999999999999</v>
      </c>
      <c r="M750" s="9"/>
      <c r="N750" s="9">
        <v>0</v>
      </c>
      <c r="O750" s="9"/>
      <c r="P750" s="9">
        <v>0</v>
      </c>
      <c r="Q750" s="9"/>
      <c r="R750" s="9">
        <v>0</v>
      </c>
      <c r="S750" s="9"/>
      <c r="T750" s="9">
        <v>0</v>
      </c>
      <c r="U750" s="9"/>
      <c r="V750" s="9">
        <v>2</v>
      </c>
      <c r="W750" s="9"/>
      <c r="X750" s="9">
        <v>15</v>
      </c>
      <c r="Y750" s="9"/>
      <c r="Z750" s="9">
        <v>43</v>
      </c>
      <c r="AA750" s="9"/>
    </row>
    <row r="751" spans="1:27" x14ac:dyDescent="0.25">
      <c r="A751" s="10">
        <v>41633</v>
      </c>
      <c r="B751" s="9">
        <v>2013</v>
      </c>
      <c r="C751" s="9">
        <v>12</v>
      </c>
      <c r="D751" s="9">
        <v>25</v>
      </c>
      <c r="E751" s="9" t="s">
        <v>38</v>
      </c>
      <c r="F751" s="9">
        <v>0.6</v>
      </c>
      <c r="G751" s="9"/>
      <c r="H751" s="9">
        <v>-6.3</v>
      </c>
      <c r="I751" s="9"/>
      <c r="J751" s="9">
        <v>-2.9</v>
      </c>
      <c r="K751" s="9"/>
      <c r="L751" s="9">
        <v>20.9</v>
      </c>
      <c r="M751" s="9"/>
      <c r="N751" s="9">
        <v>0</v>
      </c>
      <c r="O751" s="9"/>
      <c r="P751" s="9">
        <v>0</v>
      </c>
      <c r="Q751" s="9"/>
      <c r="R751" s="9">
        <v>0.2</v>
      </c>
      <c r="S751" s="9"/>
      <c r="T751" s="9">
        <v>0.2</v>
      </c>
      <c r="U751" s="9"/>
      <c r="V751" s="9">
        <v>2</v>
      </c>
      <c r="W751" s="9"/>
      <c r="X751" s="9">
        <v>15</v>
      </c>
      <c r="Y751" s="9"/>
      <c r="Z751" s="9">
        <v>44</v>
      </c>
      <c r="AA751" s="9"/>
    </row>
    <row r="752" spans="1:27" x14ac:dyDescent="0.25">
      <c r="A752" s="10">
        <v>41634</v>
      </c>
      <c r="B752" s="9">
        <v>2013</v>
      </c>
      <c r="C752" s="9">
        <v>12</v>
      </c>
      <c r="D752" s="9">
        <v>26</v>
      </c>
      <c r="E752" s="9" t="s">
        <v>38</v>
      </c>
      <c r="F752" s="9"/>
      <c r="G752" s="9" t="s">
        <v>22</v>
      </c>
      <c r="H752" s="9">
        <v>-2.1</v>
      </c>
      <c r="I752" s="9" t="s">
        <v>16</v>
      </c>
      <c r="J752" s="9"/>
      <c r="K752" s="9" t="s">
        <v>22</v>
      </c>
      <c r="L752" s="9"/>
      <c r="M752" s="9" t="s">
        <v>22</v>
      </c>
      <c r="N752" s="9"/>
      <c r="O752" s="9" t="s">
        <v>22</v>
      </c>
      <c r="P752" s="9"/>
      <c r="Q752" s="9" t="s">
        <v>22</v>
      </c>
      <c r="R752" s="9"/>
      <c r="S752" s="9"/>
      <c r="T752" s="9"/>
      <c r="U752" s="9" t="s">
        <v>22</v>
      </c>
      <c r="V752" s="9">
        <v>1</v>
      </c>
      <c r="W752" s="9"/>
      <c r="X752" s="9"/>
      <c r="Y752" s="9" t="s">
        <v>22</v>
      </c>
      <c r="Z752" s="9"/>
      <c r="AA752" s="9" t="s">
        <v>22</v>
      </c>
    </row>
    <row r="753" spans="1:27" x14ac:dyDescent="0.25">
      <c r="A753" s="10">
        <v>41635</v>
      </c>
      <c r="B753" s="9">
        <v>2013</v>
      </c>
      <c r="C753" s="9">
        <v>12</v>
      </c>
      <c r="D753" s="9">
        <v>27</v>
      </c>
      <c r="E753" s="9" t="s">
        <v>38</v>
      </c>
      <c r="F753" s="9">
        <v>1.7</v>
      </c>
      <c r="G753" s="9"/>
      <c r="H753" s="9">
        <v>-2.1</v>
      </c>
      <c r="I753" s="9"/>
      <c r="J753" s="9">
        <v>-0.2</v>
      </c>
      <c r="K753" s="9"/>
      <c r="L753" s="9">
        <v>18.2</v>
      </c>
      <c r="M753" s="9"/>
      <c r="N753" s="9">
        <v>0</v>
      </c>
      <c r="O753" s="9"/>
      <c r="P753" s="9">
        <v>0</v>
      </c>
      <c r="Q753" s="9"/>
      <c r="R753" s="9">
        <v>1.8</v>
      </c>
      <c r="S753" s="9"/>
      <c r="T753" s="9">
        <v>1.2</v>
      </c>
      <c r="U753" s="9"/>
      <c r="V753" s="9">
        <v>1</v>
      </c>
      <c r="W753" s="9"/>
      <c r="X753" s="9">
        <v>18</v>
      </c>
      <c r="Y753" s="9"/>
      <c r="Z753" s="9">
        <v>52</v>
      </c>
      <c r="AA753" s="9"/>
    </row>
    <row r="754" spans="1:27" x14ac:dyDescent="0.25">
      <c r="A754" s="10">
        <v>41636</v>
      </c>
      <c r="B754" s="9">
        <v>2013</v>
      </c>
      <c r="C754" s="9">
        <v>12</v>
      </c>
      <c r="D754" s="9">
        <v>28</v>
      </c>
      <c r="E754" s="9" t="s">
        <v>38</v>
      </c>
      <c r="F754" s="9">
        <v>1.4</v>
      </c>
      <c r="G754" s="9"/>
      <c r="H754" s="9">
        <v>-4</v>
      </c>
      <c r="I754" s="9"/>
      <c r="J754" s="9">
        <v>-1.3</v>
      </c>
      <c r="K754" s="9"/>
      <c r="L754" s="9">
        <v>19.3</v>
      </c>
      <c r="M754" s="9"/>
      <c r="N754" s="9">
        <v>0</v>
      </c>
      <c r="O754" s="9"/>
      <c r="P754" s="9">
        <v>0</v>
      </c>
      <c r="Q754" s="9"/>
      <c r="R754" s="9">
        <v>0</v>
      </c>
      <c r="S754" s="9" t="s">
        <v>28</v>
      </c>
      <c r="T754" s="9">
        <v>0</v>
      </c>
      <c r="U754" s="9" t="s">
        <v>28</v>
      </c>
      <c r="V754" s="9">
        <v>1</v>
      </c>
      <c r="W754" s="9"/>
      <c r="X754" s="9"/>
      <c r="Y754" s="9"/>
      <c r="Z754" s="9" t="s">
        <v>67</v>
      </c>
      <c r="AA754" s="9"/>
    </row>
    <row r="755" spans="1:27" x14ac:dyDescent="0.25">
      <c r="A755" s="10">
        <v>41637</v>
      </c>
      <c r="B755" s="9">
        <v>2013</v>
      </c>
      <c r="C755" s="9">
        <v>12</v>
      </c>
      <c r="D755" s="9">
        <v>29</v>
      </c>
      <c r="E755" s="9" t="s">
        <v>38</v>
      </c>
      <c r="F755" s="9">
        <v>-0.2</v>
      </c>
      <c r="G755" s="9"/>
      <c r="H755" s="9">
        <v>-2.8</v>
      </c>
      <c r="I755" s="9"/>
      <c r="J755" s="9">
        <v>-1.5</v>
      </c>
      <c r="K755" s="9"/>
      <c r="L755" s="9">
        <v>19.5</v>
      </c>
      <c r="M755" s="9"/>
      <c r="N755" s="9">
        <v>0</v>
      </c>
      <c r="O755" s="9"/>
      <c r="P755" s="9">
        <v>0</v>
      </c>
      <c r="Q755" s="9"/>
      <c r="R755" s="9">
        <v>1.6</v>
      </c>
      <c r="S755" s="9"/>
      <c r="T755" s="9">
        <v>1.2</v>
      </c>
      <c r="U755" s="9"/>
      <c r="V755" s="9">
        <v>1</v>
      </c>
      <c r="W755" s="9"/>
      <c r="X755" s="9">
        <v>16</v>
      </c>
      <c r="Y755" s="9"/>
      <c r="Z755" s="9">
        <v>54</v>
      </c>
      <c r="AA755" s="9"/>
    </row>
    <row r="756" spans="1:27" x14ac:dyDescent="0.25">
      <c r="A756" s="10">
        <v>41638</v>
      </c>
      <c r="B756" s="9">
        <v>2013</v>
      </c>
      <c r="C756" s="9">
        <v>12</v>
      </c>
      <c r="D756" s="9">
        <v>30</v>
      </c>
      <c r="E756" s="9" t="s">
        <v>38</v>
      </c>
      <c r="F756" s="9">
        <v>1.5</v>
      </c>
      <c r="G756" s="9"/>
      <c r="H756" s="9">
        <v>-2</v>
      </c>
      <c r="I756" s="9"/>
      <c r="J756" s="9">
        <v>-0.3</v>
      </c>
      <c r="K756" s="9"/>
      <c r="L756" s="9">
        <v>18.3</v>
      </c>
      <c r="M756" s="9"/>
      <c r="N756" s="9">
        <v>0</v>
      </c>
      <c r="O756" s="9"/>
      <c r="P756" s="9">
        <v>0</v>
      </c>
      <c r="Q756" s="9"/>
      <c r="R756" s="9">
        <v>0</v>
      </c>
      <c r="S756" s="9" t="s">
        <v>28</v>
      </c>
      <c r="T756" s="9">
        <v>0</v>
      </c>
      <c r="U756" s="9" t="s">
        <v>28</v>
      </c>
      <c r="V756" s="9">
        <v>3</v>
      </c>
      <c r="W756" s="9"/>
      <c r="X756" s="9">
        <v>17</v>
      </c>
      <c r="Y756" s="9"/>
      <c r="Z756" s="9">
        <v>48</v>
      </c>
      <c r="AA756" s="9"/>
    </row>
    <row r="757" spans="1:27" x14ac:dyDescent="0.25">
      <c r="A757" s="10">
        <v>41639</v>
      </c>
      <c r="B757" s="9">
        <v>2013</v>
      </c>
      <c r="C757" s="9">
        <v>12</v>
      </c>
      <c r="D757" s="9">
        <v>31</v>
      </c>
      <c r="E757" s="9" t="s">
        <v>38</v>
      </c>
      <c r="F757" s="9">
        <v>2.1</v>
      </c>
      <c r="G757" s="9"/>
      <c r="H757" s="9">
        <v>-0.6</v>
      </c>
      <c r="I757" s="9"/>
      <c r="J757" s="9">
        <v>0.8</v>
      </c>
      <c r="K757" s="9"/>
      <c r="L757" s="9">
        <v>17.2</v>
      </c>
      <c r="M757" s="9"/>
      <c r="N757" s="9">
        <v>0</v>
      </c>
      <c r="O757" s="9"/>
      <c r="P757" s="9">
        <v>0.6</v>
      </c>
      <c r="Q757" s="9"/>
      <c r="R757" s="9">
        <v>0</v>
      </c>
      <c r="S757" s="9" t="s">
        <v>28</v>
      </c>
      <c r="T757" s="9">
        <v>0.6</v>
      </c>
      <c r="U757" s="9"/>
      <c r="V757" s="9">
        <v>2</v>
      </c>
      <c r="W757" s="9"/>
      <c r="X757" s="9">
        <v>18</v>
      </c>
      <c r="Y757" s="9"/>
      <c r="Z757" s="9">
        <v>46</v>
      </c>
      <c r="AA757" s="9"/>
    </row>
    <row r="758" spans="1:27" s="9" customFormat="1" x14ac:dyDescent="0.25">
      <c r="A758" s="10">
        <v>41640</v>
      </c>
      <c r="B758" s="9">
        <v>2014</v>
      </c>
      <c r="C758" s="9">
        <v>1</v>
      </c>
      <c r="D758" s="9">
        <v>1</v>
      </c>
      <c r="E758" s="9" t="s">
        <v>38</v>
      </c>
      <c r="F758" s="9">
        <v>-0.1</v>
      </c>
      <c r="H758" s="9">
        <v>-2.2999999999999998</v>
      </c>
      <c r="J758" s="9">
        <v>-1.2</v>
      </c>
      <c r="L758" s="9">
        <v>19.2</v>
      </c>
      <c r="N758" s="9">
        <v>0</v>
      </c>
      <c r="P758" s="9">
        <v>0</v>
      </c>
      <c r="R758" s="9">
        <v>0</v>
      </c>
      <c r="T758" s="9">
        <v>0</v>
      </c>
      <c r="V758" s="9">
        <v>2</v>
      </c>
      <c r="X758" s="9">
        <v>18</v>
      </c>
      <c r="Z758" s="9">
        <v>33</v>
      </c>
    </row>
    <row r="759" spans="1:27" s="9" customFormat="1" x14ac:dyDescent="0.25">
      <c r="A759" s="10">
        <v>41641</v>
      </c>
      <c r="B759" s="9">
        <v>2014</v>
      </c>
      <c r="C759" s="9">
        <v>1</v>
      </c>
      <c r="D759" s="9">
        <v>2</v>
      </c>
      <c r="E759" s="9" t="s">
        <v>38</v>
      </c>
      <c r="F759" s="9">
        <v>2.8</v>
      </c>
      <c r="H759" s="9">
        <v>-0.4</v>
      </c>
      <c r="J759" s="9">
        <v>1.2</v>
      </c>
      <c r="L759" s="9">
        <v>16.8</v>
      </c>
      <c r="N759" s="9">
        <v>0</v>
      </c>
      <c r="P759" s="9">
        <v>0</v>
      </c>
      <c r="Q759" s="9" t="s">
        <v>28</v>
      </c>
      <c r="R759" s="9">
        <v>0</v>
      </c>
      <c r="T759" s="9">
        <v>0</v>
      </c>
      <c r="U759" s="9" t="s">
        <v>28</v>
      </c>
      <c r="V759" s="9">
        <v>2</v>
      </c>
      <c r="X759" s="9">
        <v>18</v>
      </c>
      <c r="Z759" s="9">
        <v>50</v>
      </c>
    </row>
    <row r="760" spans="1:27" s="9" customFormat="1" x14ac:dyDescent="0.25">
      <c r="A760" s="10">
        <v>41642</v>
      </c>
      <c r="B760" s="9">
        <v>2014</v>
      </c>
      <c r="C760" s="9">
        <v>1</v>
      </c>
      <c r="D760" s="9">
        <v>3</v>
      </c>
      <c r="E760" s="9" t="s">
        <v>38</v>
      </c>
      <c r="F760" s="9">
        <v>3.5</v>
      </c>
      <c r="H760" s="9">
        <v>-0.4</v>
      </c>
      <c r="J760" s="9">
        <v>1.6</v>
      </c>
      <c r="L760" s="9">
        <v>16.399999999999999</v>
      </c>
      <c r="N760" s="9">
        <v>0</v>
      </c>
      <c r="P760" s="9">
        <v>0</v>
      </c>
      <c r="R760" s="9">
        <v>4.4000000000000004</v>
      </c>
      <c r="T760" s="9">
        <v>3.8</v>
      </c>
      <c r="V760" s="9">
        <v>4</v>
      </c>
      <c r="X760" s="9">
        <v>17</v>
      </c>
      <c r="Z760" s="9">
        <v>46</v>
      </c>
    </row>
    <row r="761" spans="1:27" s="9" customFormat="1" x14ac:dyDescent="0.25">
      <c r="A761" s="10">
        <v>41643</v>
      </c>
      <c r="B761" s="9">
        <v>2014</v>
      </c>
      <c r="C761" s="9">
        <v>1</v>
      </c>
      <c r="D761" s="9">
        <v>4</v>
      </c>
      <c r="E761" s="9" t="s">
        <v>38</v>
      </c>
      <c r="F761" s="9">
        <v>2.2999999999999998</v>
      </c>
      <c r="H761" s="9">
        <v>-8.6999999999999993</v>
      </c>
      <c r="J761" s="9">
        <v>-3.2</v>
      </c>
      <c r="L761" s="9">
        <v>21.2</v>
      </c>
      <c r="N761" s="9">
        <v>0</v>
      </c>
      <c r="P761" s="9">
        <v>0</v>
      </c>
      <c r="R761" s="9">
        <v>0</v>
      </c>
      <c r="T761" s="9">
        <v>0</v>
      </c>
      <c r="V761" s="9">
        <v>4</v>
      </c>
      <c r="Z761" s="9" t="s">
        <v>67</v>
      </c>
    </row>
    <row r="762" spans="1:27" s="9" customFormat="1" x14ac:dyDescent="0.25">
      <c r="A762" s="10">
        <v>41644</v>
      </c>
      <c r="B762" s="9">
        <v>2014</v>
      </c>
      <c r="C762" s="9">
        <v>1</v>
      </c>
      <c r="D762" s="9">
        <v>5</v>
      </c>
      <c r="E762" s="9" t="s">
        <v>38</v>
      </c>
      <c r="F762" s="9">
        <v>-0.3</v>
      </c>
      <c r="H762" s="9">
        <v>-9.6999999999999993</v>
      </c>
      <c r="J762" s="9">
        <v>-5</v>
      </c>
      <c r="L762" s="9">
        <v>23</v>
      </c>
      <c r="N762" s="9">
        <v>0</v>
      </c>
      <c r="P762" s="9">
        <v>0</v>
      </c>
      <c r="R762" s="9">
        <v>0</v>
      </c>
      <c r="T762" s="9">
        <v>0</v>
      </c>
      <c r="V762" s="9">
        <v>4</v>
      </c>
      <c r="Z762" s="9" t="s">
        <v>67</v>
      </c>
    </row>
    <row r="763" spans="1:27" s="9" customFormat="1" x14ac:dyDescent="0.25">
      <c r="A763" s="10">
        <v>41645</v>
      </c>
      <c r="B763" s="9">
        <v>2014</v>
      </c>
      <c r="C763" s="9">
        <v>1</v>
      </c>
      <c r="D763" s="9">
        <v>6</v>
      </c>
      <c r="E763" s="9" t="s">
        <v>38</v>
      </c>
      <c r="F763" s="9">
        <v>-2.7</v>
      </c>
      <c r="H763" s="9">
        <v>-10.9</v>
      </c>
      <c r="J763" s="9">
        <v>-6.8</v>
      </c>
      <c r="L763" s="9">
        <v>24.8</v>
      </c>
      <c r="N763" s="9">
        <v>0</v>
      </c>
      <c r="P763" s="9">
        <v>0</v>
      </c>
      <c r="R763" s="9">
        <v>0</v>
      </c>
      <c r="T763" s="9">
        <v>0</v>
      </c>
      <c r="V763" s="9">
        <v>3</v>
      </c>
      <c r="Z763" s="9" t="s">
        <v>67</v>
      </c>
    </row>
    <row r="764" spans="1:27" s="9" customFormat="1" x14ac:dyDescent="0.25">
      <c r="A764" s="10">
        <v>41646</v>
      </c>
      <c r="B764" s="9">
        <v>2014</v>
      </c>
      <c r="C764" s="9">
        <v>1</v>
      </c>
      <c r="D764" s="9">
        <v>7</v>
      </c>
      <c r="E764" s="9" t="s">
        <v>38</v>
      </c>
      <c r="F764" s="9">
        <v>-0.9</v>
      </c>
      <c r="H764" s="9">
        <v>-7.1</v>
      </c>
      <c r="J764" s="9">
        <v>-4</v>
      </c>
      <c r="L764" s="9">
        <v>22</v>
      </c>
      <c r="N764" s="9">
        <v>0</v>
      </c>
      <c r="P764" s="9">
        <v>0</v>
      </c>
      <c r="R764" s="9">
        <v>0.8</v>
      </c>
      <c r="T764" s="9">
        <v>0.8</v>
      </c>
      <c r="V764" s="9">
        <v>3</v>
      </c>
      <c r="X764" s="9">
        <v>33</v>
      </c>
      <c r="Z764" s="9">
        <v>33</v>
      </c>
    </row>
    <row r="765" spans="1:27" s="9" customFormat="1" x14ac:dyDescent="0.25">
      <c r="A765" s="10">
        <v>41647</v>
      </c>
      <c r="B765" s="9">
        <v>2014</v>
      </c>
      <c r="C765" s="9">
        <v>1</v>
      </c>
      <c r="D765" s="9">
        <v>8</v>
      </c>
      <c r="E765" s="9" t="s">
        <v>38</v>
      </c>
      <c r="F765" s="9">
        <v>0.8</v>
      </c>
      <c r="H765" s="9">
        <v>-4.8</v>
      </c>
      <c r="J765" s="9">
        <v>-2</v>
      </c>
      <c r="L765" s="9">
        <v>20</v>
      </c>
      <c r="N765" s="9">
        <v>0</v>
      </c>
      <c r="P765" s="9">
        <v>0</v>
      </c>
      <c r="R765" s="9">
        <v>0.4</v>
      </c>
      <c r="T765" s="9">
        <v>0.4</v>
      </c>
      <c r="V765" s="9">
        <v>4</v>
      </c>
      <c r="X765" s="9">
        <v>17</v>
      </c>
      <c r="Z765" s="9">
        <v>44</v>
      </c>
    </row>
    <row r="766" spans="1:27" s="9" customFormat="1" x14ac:dyDescent="0.25">
      <c r="A766" s="10">
        <v>41648</v>
      </c>
      <c r="B766" s="9">
        <v>2014</v>
      </c>
      <c r="C766" s="9">
        <v>1</v>
      </c>
      <c r="D766" s="9">
        <v>9</v>
      </c>
      <c r="E766" s="9" t="s">
        <v>38</v>
      </c>
      <c r="F766" s="9">
        <v>1.8</v>
      </c>
      <c r="H766" s="9">
        <v>-0.6</v>
      </c>
      <c r="J766" s="9">
        <v>0.6</v>
      </c>
      <c r="L766" s="9">
        <v>17.399999999999999</v>
      </c>
      <c r="N766" s="9">
        <v>0</v>
      </c>
      <c r="P766" s="9">
        <v>0</v>
      </c>
      <c r="R766" s="9">
        <v>1</v>
      </c>
      <c r="T766" s="9">
        <v>1</v>
      </c>
      <c r="V766" s="9">
        <v>4</v>
      </c>
      <c r="X766" s="9">
        <v>18</v>
      </c>
      <c r="Z766" s="9">
        <v>52</v>
      </c>
    </row>
    <row r="767" spans="1:27" s="9" customFormat="1" x14ac:dyDescent="0.25">
      <c r="A767" s="10">
        <v>41649</v>
      </c>
      <c r="B767" s="9">
        <v>2014</v>
      </c>
      <c r="C767" s="9">
        <v>1</v>
      </c>
      <c r="D767" s="9">
        <v>10</v>
      </c>
      <c r="E767" s="9" t="s">
        <v>38</v>
      </c>
      <c r="F767" s="9">
        <v>3.3</v>
      </c>
      <c r="H767" s="9">
        <v>1</v>
      </c>
      <c r="J767" s="9">
        <v>2.2000000000000002</v>
      </c>
      <c r="L767" s="9">
        <v>15.8</v>
      </c>
      <c r="N767" s="9">
        <v>0</v>
      </c>
      <c r="P767" s="9">
        <v>0</v>
      </c>
      <c r="R767" s="9">
        <v>0</v>
      </c>
      <c r="T767" s="9">
        <v>0</v>
      </c>
      <c r="V767" s="9">
        <v>4</v>
      </c>
      <c r="X767" s="9">
        <v>18</v>
      </c>
      <c r="Z767" s="9">
        <v>48</v>
      </c>
    </row>
    <row r="768" spans="1:27" s="9" customFormat="1" x14ac:dyDescent="0.25">
      <c r="A768" s="10">
        <v>41650</v>
      </c>
      <c r="B768" s="9">
        <v>2014</v>
      </c>
      <c r="C768" s="9">
        <v>1</v>
      </c>
      <c r="D768" s="9">
        <v>11</v>
      </c>
      <c r="E768" s="9" t="s">
        <v>38</v>
      </c>
      <c r="F768" s="9">
        <v>9.1</v>
      </c>
      <c r="H768" s="9">
        <v>2.2000000000000002</v>
      </c>
      <c r="J768" s="9">
        <v>5.7</v>
      </c>
      <c r="L768" s="9">
        <v>12.3</v>
      </c>
      <c r="N768" s="9">
        <v>0</v>
      </c>
      <c r="P768" s="9">
        <v>4.4000000000000004</v>
      </c>
      <c r="R768" s="9">
        <v>0</v>
      </c>
      <c r="T768" s="9">
        <v>4.4000000000000004</v>
      </c>
      <c r="V768" s="9">
        <v>2</v>
      </c>
      <c r="X768" s="9">
        <v>18</v>
      </c>
      <c r="Z768" s="9">
        <v>78</v>
      </c>
    </row>
    <row r="769" spans="1:26" s="9" customFormat="1" x14ac:dyDescent="0.25">
      <c r="A769" s="10">
        <v>41651</v>
      </c>
      <c r="B769" s="9">
        <v>2014</v>
      </c>
      <c r="C769" s="9">
        <v>1</v>
      </c>
      <c r="D769" s="9">
        <v>12</v>
      </c>
      <c r="E769" s="9" t="s">
        <v>38</v>
      </c>
      <c r="F769" s="9">
        <v>8.3000000000000007</v>
      </c>
      <c r="H769" s="9">
        <v>2</v>
      </c>
      <c r="J769" s="9">
        <v>5.2</v>
      </c>
      <c r="L769" s="9">
        <v>12.8</v>
      </c>
      <c r="N769" s="9">
        <v>0</v>
      </c>
      <c r="P769" s="9">
        <v>0</v>
      </c>
      <c r="R769" s="9">
        <v>0</v>
      </c>
      <c r="T769" s="9">
        <v>0</v>
      </c>
      <c r="X769" s="9">
        <v>29</v>
      </c>
      <c r="Z769" s="9">
        <v>72</v>
      </c>
    </row>
    <row r="770" spans="1:26" s="9" customFormat="1" x14ac:dyDescent="0.25">
      <c r="A770" s="10">
        <v>41652</v>
      </c>
      <c r="B770" s="9">
        <v>2014</v>
      </c>
      <c r="C770" s="9">
        <v>1</v>
      </c>
      <c r="D770" s="9">
        <v>13</v>
      </c>
      <c r="E770" s="9" t="s">
        <v>38</v>
      </c>
      <c r="F770" s="9">
        <v>15.1</v>
      </c>
      <c r="H770" s="9">
        <v>3.5</v>
      </c>
      <c r="J770" s="9">
        <v>9.3000000000000007</v>
      </c>
      <c r="L770" s="9">
        <v>8.6999999999999993</v>
      </c>
      <c r="N770" s="9">
        <v>0</v>
      </c>
      <c r="P770" s="9">
        <v>0</v>
      </c>
      <c r="R770" s="9">
        <v>0</v>
      </c>
      <c r="T770" s="9">
        <v>0</v>
      </c>
      <c r="X770" s="9">
        <v>27</v>
      </c>
      <c r="Z770" s="9">
        <v>59</v>
      </c>
    </row>
    <row r="771" spans="1:26" s="9" customFormat="1" x14ac:dyDescent="0.25">
      <c r="A771" s="10">
        <v>41653</v>
      </c>
      <c r="B771" s="9">
        <v>2014</v>
      </c>
      <c r="C771" s="9">
        <v>1</v>
      </c>
      <c r="D771" s="9">
        <v>14</v>
      </c>
      <c r="E771" s="9" t="s">
        <v>38</v>
      </c>
      <c r="F771" s="9">
        <v>8</v>
      </c>
      <c r="H771" s="9">
        <v>-1.2</v>
      </c>
      <c r="J771" s="9">
        <v>3.4</v>
      </c>
      <c r="L771" s="9">
        <v>14.6</v>
      </c>
      <c r="N771" s="9">
        <v>0</v>
      </c>
      <c r="P771" s="9">
        <v>0</v>
      </c>
      <c r="R771" s="9">
        <v>0</v>
      </c>
      <c r="T771" s="9">
        <v>0</v>
      </c>
      <c r="X771" s="9">
        <v>18</v>
      </c>
      <c r="Z771" s="9">
        <v>39</v>
      </c>
    </row>
    <row r="772" spans="1:26" s="9" customFormat="1" x14ac:dyDescent="0.25">
      <c r="A772" s="10">
        <v>41654</v>
      </c>
      <c r="B772" s="9">
        <v>2014</v>
      </c>
      <c r="C772" s="9">
        <v>1</v>
      </c>
      <c r="D772" s="9">
        <v>15</v>
      </c>
      <c r="E772" s="9" t="s">
        <v>38</v>
      </c>
      <c r="F772" s="9">
        <v>7.8</v>
      </c>
      <c r="H772" s="9">
        <v>-2.2999999999999998</v>
      </c>
      <c r="J772" s="9">
        <v>2.8</v>
      </c>
      <c r="L772" s="9">
        <v>15.2</v>
      </c>
      <c r="N772" s="9">
        <v>0</v>
      </c>
      <c r="P772" s="9">
        <v>0</v>
      </c>
      <c r="R772" s="9">
        <v>0</v>
      </c>
      <c r="T772" s="9">
        <v>0</v>
      </c>
      <c r="X772" s="9">
        <v>17</v>
      </c>
      <c r="Z772" s="9">
        <v>44</v>
      </c>
    </row>
    <row r="773" spans="1:26" s="9" customFormat="1" x14ac:dyDescent="0.25">
      <c r="A773" s="10">
        <v>41655</v>
      </c>
      <c r="B773" s="9">
        <v>2014</v>
      </c>
      <c r="C773" s="9">
        <v>1</v>
      </c>
      <c r="D773" s="9">
        <v>16</v>
      </c>
      <c r="E773" s="9" t="s">
        <v>38</v>
      </c>
      <c r="F773" s="9">
        <v>1.1000000000000001</v>
      </c>
      <c r="H773" s="9">
        <v>-4.5</v>
      </c>
      <c r="J773" s="9">
        <v>-1.7</v>
      </c>
      <c r="L773" s="9">
        <v>19.7</v>
      </c>
      <c r="N773" s="9">
        <v>0</v>
      </c>
      <c r="P773" s="9">
        <v>0</v>
      </c>
      <c r="R773" s="9">
        <v>0</v>
      </c>
      <c r="T773" s="9">
        <v>0</v>
      </c>
      <c r="Z773" s="9" t="s">
        <v>67</v>
      </c>
    </row>
    <row r="774" spans="1:26" s="9" customFormat="1" x14ac:dyDescent="0.25">
      <c r="A774" s="10">
        <v>41656</v>
      </c>
      <c r="B774" s="9">
        <v>2014</v>
      </c>
      <c r="C774" s="9">
        <v>1</v>
      </c>
      <c r="D774" s="9">
        <v>17</v>
      </c>
      <c r="E774" s="9" t="s">
        <v>38</v>
      </c>
      <c r="F774" s="9">
        <v>0.3</v>
      </c>
      <c r="H774" s="9">
        <v>-2</v>
      </c>
      <c r="J774" s="9">
        <v>-0.9</v>
      </c>
      <c r="L774" s="9">
        <v>18.899999999999999</v>
      </c>
      <c r="N774" s="9">
        <v>0</v>
      </c>
      <c r="P774" s="9">
        <v>0</v>
      </c>
      <c r="R774" s="9">
        <v>0</v>
      </c>
      <c r="T774" s="9">
        <v>0</v>
      </c>
      <c r="Z774" s="9" t="s">
        <v>67</v>
      </c>
    </row>
    <row r="775" spans="1:26" s="9" customFormat="1" x14ac:dyDescent="0.25">
      <c r="A775" s="10">
        <v>41657</v>
      </c>
      <c r="B775" s="9">
        <v>2014</v>
      </c>
      <c r="C775" s="9">
        <v>1</v>
      </c>
      <c r="D775" s="9">
        <v>18</v>
      </c>
      <c r="E775" s="9" t="s">
        <v>38</v>
      </c>
      <c r="F775" s="9">
        <v>1.7</v>
      </c>
      <c r="H775" s="9">
        <v>-0.8</v>
      </c>
      <c r="J775" s="9">
        <v>0.5</v>
      </c>
      <c r="L775" s="9">
        <v>17.5</v>
      </c>
      <c r="N775" s="9">
        <v>0</v>
      </c>
      <c r="P775" s="9">
        <v>0</v>
      </c>
      <c r="R775" s="9">
        <v>0</v>
      </c>
      <c r="T775" s="9">
        <v>0</v>
      </c>
      <c r="X775" s="9">
        <v>18</v>
      </c>
      <c r="Z775" s="9">
        <v>44</v>
      </c>
    </row>
    <row r="776" spans="1:26" s="9" customFormat="1" x14ac:dyDescent="0.25">
      <c r="A776" s="10">
        <v>41658</v>
      </c>
      <c r="B776" s="9">
        <v>2014</v>
      </c>
      <c r="C776" s="9">
        <v>1</v>
      </c>
      <c r="D776" s="9">
        <v>19</v>
      </c>
      <c r="E776" s="9" t="s">
        <v>38</v>
      </c>
      <c r="F776" s="9">
        <v>2.2999999999999998</v>
      </c>
      <c r="H776" s="9">
        <v>0.2</v>
      </c>
      <c r="J776" s="9">
        <v>1.3</v>
      </c>
      <c r="L776" s="9">
        <v>16.7</v>
      </c>
      <c r="N776" s="9">
        <v>0</v>
      </c>
      <c r="P776" s="9">
        <v>0</v>
      </c>
      <c r="R776" s="9">
        <v>0</v>
      </c>
      <c r="T776" s="9">
        <v>0</v>
      </c>
      <c r="X776" s="9">
        <v>17</v>
      </c>
      <c r="Z776" s="9">
        <v>33</v>
      </c>
    </row>
    <row r="777" spans="1:26" s="9" customFormat="1" x14ac:dyDescent="0.25">
      <c r="A777" s="10">
        <v>41659</v>
      </c>
      <c r="B777" s="9">
        <v>2014</v>
      </c>
      <c r="C777" s="9">
        <v>1</v>
      </c>
      <c r="D777" s="9">
        <v>20</v>
      </c>
      <c r="E777" s="9" t="s">
        <v>38</v>
      </c>
      <c r="F777" s="9">
        <v>2.9</v>
      </c>
      <c r="H777" s="9">
        <v>-0.6</v>
      </c>
      <c r="J777" s="9">
        <v>1.2</v>
      </c>
      <c r="L777" s="9">
        <v>16.8</v>
      </c>
      <c r="N777" s="9">
        <v>0</v>
      </c>
      <c r="P777" s="9">
        <v>0</v>
      </c>
      <c r="R777" s="9">
        <v>0</v>
      </c>
      <c r="T777" s="9">
        <v>0</v>
      </c>
      <c r="Z777" s="9" t="s">
        <v>67</v>
      </c>
    </row>
    <row r="778" spans="1:26" s="9" customFormat="1" x14ac:dyDescent="0.25">
      <c r="A778" s="10">
        <v>41660</v>
      </c>
      <c r="B778" s="9">
        <v>2014</v>
      </c>
      <c r="C778" s="9">
        <v>1</v>
      </c>
      <c r="D778" s="9">
        <v>21</v>
      </c>
      <c r="E778" s="9" t="s">
        <v>38</v>
      </c>
      <c r="F778" s="9">
        <v>0</v>
      </c>
      <c r="H778" s="9">
        <v>-1.1000000000000001</v>
      </c>
      <c r="J778" s="9">
        <v>-0.6</v>
      </c>
      <c r="L778" s="9">
        <v>18.600000000000001</v>
      </c>
      <c r="N778" s="9">
        <v>0</v>
      </c>
      <c r="P778" s="9">
        <v>0</v>
      </c>
      <c r="R778" s="9">
        <v>0</v>
      </c>
      <c r="T778" s="9">
        <v>0</v>
      </c>
      <c r="Z778" s="9" t="s">
        <v>67</v>
      </c>
    </row>
    <row r="779" spans="1:26" s="9" customFormat="1" x14ac:dyDescent="0.25">
      <c r="A779" s="10">
        <v>41661</v>
      </c>
      <c r="B779" s="9">
        <v>2014</v>
      </c>
      <c r="C779" s="9">
        <v>1</v>
      </c>
      <c r="D779" s="9">
        <v>22</v>
      </c>
      <c r="E779" s="9" t="s">
        <v>38</v>
      </c>
      <c r="F779" s="9">
        <v>2.6</v>
      </c>
      <c r="H779" s="9">
        <v>-5.5</v>
      </c>
      <c r="J779" s="9">
        <v>-1.5</v>
      </c>
      <c r="L779" s="9">
        <v>19.5</v>
      </c>
      <c r="N779" s="9">
        <v>0</v>
      </c>
      <c r="P779" s="9">
        <v>0</v>
      </c>
      <c r="R779" s="9">
        <v>0</v>
      </c>
      <c r="T779" s="9">
        <v>0</v>
      </c>
      <c r="X779" s="9">
        <v>36</v>
      </c>
      <c r="Z779" s="9">
        <v>32</v>
      </c>
    </row>
    <row r="780" spans="1:26" s="9" customFormat="1" x14ac:dyDescent="0.25">
      <c r="A780" s="10">
        <v>41662</v>
      </c>
      <c r="B780" s="9">
        <v>2014</v>
      </c>
      <c r="C780" s="9">
        <v>1</v>
      </c>
      <c r="D780" s="9">
        <v>23</v>
      </c>
      <c r="E780" s="9" t="s">
        <v>38</v>
      </c>
      <c r="F780" s="9">
        <v>5.5</v>
      </c>
      <c r="H780" s="9">
        <v>-1.9</v>
      </c>
      <c r="J780" s="9">
        <v>1.8</v>
      </c>
      <c r="L780" s="9">
        <v>16.2</v>
      </c>
      <c r="N780" s="9">
        <v>0</v>
      </c>
      <c r="P780" s="9">
        <v>0</v>
      </c>
      <c r="R780" s="9">
        <v>0</v>
      </c>
      <c r="T780" s="9">
        <v>0</v>
      </c>
      <c r="X780" s="9">
        <v>8</v>
      </c>
      <c r="Z780" s="9">
        <v>39</v>
      </c>
    </row>
    <row r="781" spans="1:26" s="9" customFormat="1" x14ac:dyDescent="0.25">
      <c r="A781" s="10">
        <v>41663</v>
      </c>
      <c r="B781" s="9">
        <v>2014</v>
      </c>
      <c r="C781" s="9">
        <v>1</v>
      </c>
      <c r="D781" s="9">
        <v>24</v>
      </c>
      <c r="E781" s="9" t="s">
        <v>38</v>
      </c>
      <c r="F781" s="9">
        <v>2</v>
      </c>
      <c r="H781" s="9">
        <v>-2.9</v>
      </c>
      <c r="J781" s="9">
        <v>-0.5</v>
      </c>
      <c r="L781" s="9">
        <v>18.5</v>
      </c>
      <c r="N781" s="9">
        <v>0</v>
      </c>
      <c r="P781" s="9">
        <v>0</v>
      </c>
      <c r="Q781" s="9" t="s">
        <v>28</v>
      </c>
      <c r="R781" s="9">
        <v>0</v>
      </c>
      <c r="T781" s="9">
        <v>0</v>
      </c>
      <c r="U781" s="9" t="s">
        <v>28</v>
      </c>
      <c r="Z781" s="9" t="s">
        <v>67</v>
      </c>
    </row>
    <row r="782" spans="1:26" s="9" customFormat="1" x14ac:dyDescent="0.25">
      <c r="A782" s="10">
        <v>41664</v>
      </c>
      <c r="B782" s="9">
        <v>2014</v>
      </c>
      <c r="C782" s="9">
        <v>1</v>
      </c>
      <c r="D782" s="9">
        <v>25</v>
      </c>
      <c r="E782" s="9" t="s">
        <v>38</v>
      </c>
      <c r="F782" s="9">
        <v>1.2</v>
      </c>
      <c r="H782" s="9">
        <v>-0.4</v>
      </c>
      <c r="J782" s="9">
        <v>0.4</v>
      </c>
      <c r="L782" s="9">
        <v>17.600000000000001</v>
      </c>
      <c r="N782" s="9">
        <v>0</v>
      </c>
      <c r="P782" s="9">
        <v>0</v>
      </c>
      <c r="R782" s="9">
        <v>0.2</v>
      </c>
      <c r="T782" s="9">
        <v>0.2</v>
      </c>
      <c r="Z782" s="9" t="s">
        <v>67</v>
      </c>
    </row>
    <row r="783" spans="1:26" s="9" customFormat="1" x14ac:dyDescent="0.25">
      <c r="A783" s="10">
        <v>41665</v>
      </c>
      <c r="B783" s="9">
        <v>2014</v>
      </c>
      <c r="C783" s="9">
        <v>1</v>
      </c>
      <c r="D783" s="9">
        <v>26</v>
      </c>
      <c r="E783" s="9" t="s">
        <v>38</v>
      </c>
      <c r="F783" s="9">
        <v>2.2999999999999998</v>
      </c>
      <c r="H783" s="9">
        <v>-1</v>
      </c>
      <c r="J783" s="9">
        <v>0.7</v>
      </c>
      <c r="L783" s="9">
        <v>17.3</v>
      </c>
      <c r="N783" s="9">
        <v>0</v>
      </c>
      <c r="P783" s="9">
        <v>0</v>
      </c>
      <c r="R783" s="9">
        <v>0</v>
      </c>
      <c r="T783" s="9">
        <v>0</v>
      </c>
      <c r="Z783" s="9" t="s">
        <v>67</v>
      </c>
    </row>
    <row r="784" spans="1:26" s="9" customFormat="1" x14ac:dyDescent="0.25">
      <c r="A784" s="10">
        <v>41666</v>
      </c>
      <c r="B784" s="9">
        <v>2014</v>
      </c>
      <c r="C784" s="9">
        <v>1</v>
      </c>
      <c r="D784" s="9">
        <v>27</v>
      </c>
      <c r="E784" s="9" t="s">
        <v>38</v>
      </c>
      <c r="F784" s="9">
        <v>4</v>
      </c>
      <c r="H784" s="9">
        <v>0.8</v>
      </c>
      <c r="J784" s="9">
        <v>2.4</v>
      </c>
      <c r="L784" s="9">
        <v>15.6</v>
      </c>
      <c r="N784" s="9">
        <v>0</v>
      </c>
      <c r="P784" s="9">
        <v>0</v>
      </c>
      <c r="R784" s="9">
        <v>0</v>
      </c>
      <c r="T784" s="9">
        <v>0</v>
      </c>
      <c r="Z784" s="9" t="s">
        <v>67</v>
      </c>
    </row>
    <row r="785" spans="1:26" s="9" customFormat="1" x14ac:dyDescent="0.25">
      <c r="A785" s="10">
        <v>41667</v>
      </c>
      <c r="B785" s="9">
        <v>2014</v>
      </c>
      <c r="C785" s="9">
        <v>1</v>
      </c>
      <c r="D785" s="9">
        <v>28</v>
      </c>
      <c r="E785" s="9" t="s">
        <v>38</v>
      </c>
      <c r="F785" s="9">
        <v>2.5</v>
      </c>
      <c r="H785" s="9">
        <v>1.1000000000000001</v>
      </c>
      <c r="J785" s="9">
        <v>1.8</v>
      </c>
      <c r="L785" s="9">
        <v>16.2</v>
      </c>
      <c r="N785" s="9">
        <v>0</v>
      </c>
      <c r="P785" s="9">
        <v>0</v>
      </c>
      <c r="R785" s="9">
        <v>0</v>
      </c>
      <c r="S785" s="9" t="s">
        <v>28</v>
      </c>
      <c r="T785" s="9">
        <v>0</v>
      </c>
      <c r="U785" s="9" t="s">
        <v>28</v>
      </c>
      <c r="X785" s="9">
        <v>17</v>
      </c>
      <c r="Z785" s="9">
        <v>41</v>
      </c>
    </row>
    <row r="786" spans="1:26" s="9" customFormat="1" x14ac:dyDescent="0.25">
      <c r="A786" s="10">
        <v>41668</v>
      </c>
      <c r="B786" s="9">
        <v>2014</v>
      </c>
      <c r="C786" s="9">
        <v>1</v>
      </c>
      <c r="D786" s="9">
        <v>29</v>
      </c>
      <c r="E786" s="9" t="s">
        <v>38</v>
      </c>
      <c r="F786" s="9">
        <v>1.1000000000000001</v>
      </c>
      <c r="H786" s="9">
        <v>-3.8</v>
      </c>
      <c r="J786" s="9">
        <v>-1.4</v>
      </c>
      <c r="L786" s="9">
        <v>19.399999999999999</v>
      </c>
      <c r="N786" s="9">
        <v>0</v>
      </c>
      <c r="P786" s="9">
        <v>0</v>
      </c>
      <c r="R786" s="9">
        <v>9.8000000000000007</v>
      </c>
      <c r="T786" s="9">
        <v>6.6</v>
      </c>
      <c r="V786" s="9">
        <v>8</v>
      </c>
      <c r="Z786" s="9" t="s">
        <v>67</v>
      </c>
    </row>
    <row r="787" spans="1:26" s="9" customFormat="1" x14ac:dyDescent="0.25">
      <c r="A787" s="10">
        <v>41669</v>
      </c>
      <c r="B787" s="9">
        <v>2014</v>
      </c>
      <c r="C787" s="9">
        <v>1</v>
      </c>
      <c r="D787" s="9">
        <v>30</v>
      </c>
      <c r="E787" s="9" t="s">
        <v>38</v>
      </c>
      <c r="F787" s="9">
        <v>1.4</v>
      </c>
      <c r="H787" s="9">
        <v>-2.9</v>
      </c>
      <c r="J787" s="9">
        <v>-0.8</v>
      </c>
      <c r="L787" s="9">
        <v>18.8</v>
      </c>
      <c r="N787" s="9">
        <v>0</v>
      </c>
      <c r="P787" s="9">
        <v>0</v>
      </c>
      <c r="R787" s="9">
        <v>1</v>
      </c>
      <c r="T787" s="9">
        <v>1</v>
      </c>
      <c r="V787" s="9">
        <v>11</v>
      </c>
      <c r="X787" s="9">
        <v>15</v>
      </c>
      <c r="Z787" s="9">
        <v>35</v>
      </c>
    </row>
    <row r="788" spans="1:26" s="9" customFormat="1" x14ac:dyDescent="0.25">
      <c r="A788" s="10">
        <v>41670</v>
      </c>
      <c r="B788" s="9">
        <v>2014</v>
      </c>
      <c r="C788" s="9">
        <v>1</v>
      </c>
      <c r="D788" s="9">
        <v>31</v>
      </c>
      <c r="E788" s="9" t="s">
        <v>38</v>
      </c>
      <c r="F788" s="9">
        <v>-0.8</v>
      </c>
      <c r="H788" s="9">
        <v>-10.4</v>
      </c>
      <c r="J788" s="9">
        <v>-5.6</v>
      </c>
      <c r="L788" s="9">
        <v>23.6</v>
      </c>
      <c r="N788" s="9">
        <v>0</v>
      </c>
      <c r="P788" s="9">
        <v>0</v>
      </c>
      <c r="R788" s="9">
        <v>0</v>
      </c>
      <c r="T788" s="9">
        <v>0</v>
      </c>
      <c r="X788" s="9">
        <v>30</v>
      </c>
      <c r="Z788" s="9">
        <v>39</v>
      </c>
    </row>
    <row r="789" spans="1:26" s="9" customFormat="1" x14ac:dyDescent="0.25">
      <c r="A789" s="10">
        <v>41671</v>
      </c>
      <c r="B789" s="9">
        <v>2014</v>
      </c>
      <c r="C789" s="9">
        <v>2</v>
      </c>
      <c r="D789" s="9">
        <v>1</v>
      </c>
      <c r="E789" s="9" t="s">
        <v>38</v>
      </c>
      <c r="F789" s="9">
        <v>-4.7</v>
      </c>
      <c r="H789" s="9">
        <v>-12.8</v>
      </c>
      <c r="J789" s="9">
        <v>-8.8000000000000007</v>
      </c>
      <c r="L789" s="9">
        <v>26.8</v>
      </c>
      <c r="N789" s="9">
        <v>0</v>
      </c>
      <c r="P789" s="9">
        <v>0</v>
      </c>
      <c r="R789" s="9">
        <v>0.4</v>
      </c>
      <c r="T789" s="9">
        <v>0.2</v>
      </c>
      <c r="V789" s="9">
        <v>8</v>
      </c>
      <c r="Z789" s="9" t="s">
        <v>67</v>
      </c>
    </row>
    <row r="790" spans="1:26" s="9" customFormat="1" x14ac:dyDescent="0.25">
      <c r="A790" s="10">
        <v>41672</v>
      </c>
      <c r="B790" s="9">
        <v>2014</v>
      </c>
      <c r="C790" s="9">
        <v>2</v>
      </c>
      <c r="D790" s="9">
        <v>2</v>
      </c>
      <c r="E790" s="9" t="s">
        <v>38</v>
      </c>
      <c r="F790" s="9">
        <v>-2.5</v>
      </c>
      <c r="H790" s="9">
        <v>-8.3000000000000007</v>
      </c>
      <c r="J790" s="9">
        <v>-5.4</v>
      </c>
      <c r="L790" s="9">
        <v>23.4</v>
      </c>
      <c r="N790" s="9">
        <v>0</v>
      </c>
      <c r="P790" s="9">
        <v>0</v>
      </c>
      <c r="R790" s="9">
        <v>0</v>
      </c>
      <c r="S790" s="9" t="s">
        <v>28</v>
      </c>
      <c r="T790" s="9">
        <v>0</v>
      </c>
      <c r="U790" s="9" t="s">
        <v>28</v>
      </c>
      <c r="V790" s="9">
        <v>7</v>
      </c>
      <c r="X790" s="9">
        <v>32</v>
      </c>
      <c r="Z790" s="9">
        <v>33</v>
      </c>
    </row>
    <row r="791" spans="1:26" s="9" customFormat="1" x14ac:dyDescent="0.25">
      <c r="A791" s="10">
        <v>41673</v>
      </c>
      <c r="B791" s="9">
        <v>2014</v>
      </c>
      <c r="C791" s="9">
        <v>2</v>
      </c>
      <c r="D791" s="9">
        <v>3</v>
      </c>
      <c r="E791" s="9" t="s">
        <v>38</v>
      </c>
      <c r="F791" s="9">
        <v>-4</v>
      </c>
      <c r="H791" s="9">
        <v>-7.6</v>
      </c>
      <c r="J791" s="9">
        <v>-5.8</v>
      </c>
      <c r="L791" s="9">
        <v>23.8</v>
      </c>
      <c r="N791" s="9">
        <v>0</v>
      </c>
      <c r="P791" s="9">
        <v>0</v>
      </c>
      <c r="R791" s="9">
        <v>0</v>
      </c>
      <c r="S791" s="9" t="s">
        <v>28</v>
      </c>
      <c r="T791" s="9">
        <v>0</v>
      </c>
      <c r="U791" s="9" t="s">
        <v>28</v>
      </c>
      <c r="V791" s="9">
        <v>7</v>
      </c>
      <c r="X791" s="9">
        <v>34</v>
      </c>
      <c r="Z791" s="9">
        <v>37</v>
      </c>
    </row>
    <row r="792" spans="1:26" s="9" customFormat="1" x14ac:dyDescent="0.25">
      <c r="A792" s="10">
        <v>41674</v>
      </c>
      <c r="B792" s="9">
        <v>2014</v>
      </c>
      <c r="C792" s="9">
        <v>2</v>
      </c>
      <c r="D792" s="9">
        <v>4</v>
      </c>
      <c r="E792" s="9" t="s">
        <v>38</v>
      </c>
      <c r="F792" s="9">
        <v>-5.5</v>
      </c>
      <c r="H792" s="9">
        <v>-10.8</v>
      </c>
      <c r="J792" s="9">
        <v>-8.1999999999999993</v>
      </c>
      <c r="L792" s="9">
        <v>26.2</v>
      </c>
      <c r="N792" s="9">
        <v>0</v>
      </c>
      <c r="P792" s="9">
        <v>0</v>
      </c>
      <c r="R792" s="9">
        <v>0</v>
      </c>
      <c r="S792" s="9" t="s">
        <v>28</v>
      </c>
      <c r="T792" s="9">
        <v>0</v>
      </c>
      <c r="U792" s="9" t="s">
        <v>28</v>
      </c>
      <c r="V792" s="9">
        <v>5</v>
      </c>
      <c r="Z792" s="9" t="s">
        <v>67</v>
      </c>
    </row>
    <row r="793" spans="1:26" s="9" customFormat="1" x14ac:dyDescent="0.25">
      <c r="A793" s="10">
        <v>41675</v>
      </c>
      <c r="B793" s="9">
        <v>2014</v>
      </c>
      <c r="C793" s="9">
        <v>2</v>
      </c>
      <c r="D793" s="9">
        <v>5</v>
      </c>
      <c r="E793" s="9" t="s">
        <v>38</v>
      </c>
      <c r="F793" s="9">
        <v>-8.3000000000000007</v>
      </c>
      <c r="H793" s="9">
        <v>-16.600000000000001</v>
      </c>
      <c r="J793" s="9">
        <v>-12.5</v>
      </c>
      <c r="L793" s="9">
        <v>30.5</v>
      </c>
      <c r="N793" s="9">
        <v>0</v>
      </c>
      <c r="P793" s="9">
        <v>0</v>
      </c>
      <c r="R793" s="9">
        <v>0</v>
      </c>
      <c r="T793" s="9">
        <v>0</v>
      </c>
      <c r="V793" s="9">
        <v>5</v>
      </c>
      <c r="Z793" s="9" t="s">
        <v>67</v>
      </c>
    </row>
    <row r="794" spans="1:26" s="9" customFormat="1" x14ac:dyDescent="0.25">
      <c r="A794" s="10">
        <v>41676</v>
      </c>
      <c r="B794" s="9">
        <v>2014</v>
      </c>
      <c r="C794" s="9">
        <v>2</v>
      </c>
      <c r="D794" s="9">
        <v>6</v>
      </c>
      <c r="E794" s="9" t="s">
        <v>38</v>
      </c>
      <c r="F794" s="9">
        <v>-8.8000000000000007</v>
      </c>
      <c r="H794" s="9">
        <v>-18.399999999999999</v>
      </c>
      <c r="J794" s="9">
        <v>-13.6</v>
      </c>
      <c r="L794" s="9">
        <v>31.6</v>
      </c>
      <c r="N794" s="9">
        <v>0</v>
      </c>
      <c r="P794" s="9">
        <v>0</v>
      </c>
      <c r="Q794" s="9" t="s">
        <v>28</v>
      </c>
      <c r="R794" s="9">
        <v>0</v>
      </c>
      <c r="T794" s="9">
        <v>0</v>
      </c>
      <c r="U794" s="9" t="s">
        <v>28</v>
      </c>
      <c r="V794" s="9">
        <v>5</v>
      </c>
      <c r="Z794" s="9" t="s">
        <v>67</v>
      </c>
    </row>
    <row r="795" spans="1:26" s="9" customFormat="1" x14ac:dyDescent="0.25">
      <c r="A795" s="10">
        <v>41677</v>
      </c>
      <c r="B795" s="9">
        <v>2014</v>
      </c>
      <c r="C795" s="9">
        <v>2</v>
      </c>
      <c r="D795" s="9">
        <v>7</v>
      </c>
      <c r="E795" s="9" t="s">
        <v>38</v>
      </c>
      <c r="F795" s="9">
        <v>-6.4</v>
      </c>
      <c r="H795" s="9">
        <v>-11.5</v>
      </c>
      <c r="J795" s="9">
        <v>-9</v>
      </c>
      <c r="L795" s="9">
        <v>27</v>
      </c>
      <c r="N795" s="9">
        <v>0</v>
      </c>
      <c r="P795" s="9">
        <v>0</v>
      </c>
      <c r="R795" s="9">
        <v>0.8</v>
      </c>
      <c r="T795" s="9">
        <v>0.8</v>
      </c>
      <c r="V795" s="9">
        <v>5</v>
      </c>
      <c r="X795" s="9">
        <v>8</v>
      </c>
      <c r="Z795" s="9">
        <v>41</v>
      </c>
    </row>
    <row r="796" spans="1:26" s="9" customFormat="1" x14ac:dyDescent="0.25">
      <c r="A796" s="10">
        <v>41678</v>
      </c>
      <c r="B796" s="9">
        <v>2014</v>
      </c>
      <c r="C796" s="9">
        <v>2</v>
      </c>
      <c r="D796" s="9">
        <v>8</v>
      </c>
      <c r="E796" s="9" t="s">
        <v>38</v>
      </c>
      <c r="F796" s="9">
        <v>-6.9</v>
      </c>
      <c r="H796" s="9">
        <v>-12.3</v>
      </c>
      <c r="J796" s="9">
        <v>-9.6</v>
      </c>
      <c r="L796" s="9">
        <v>27.6</v>
      </c>
      <c r="N796" s="9">
        <v>0</v>
      </c>
      <c r="P796" s="9">
        <v>0</v>
      </c>
      <c r="R796" s="9">
        <v>0</v>
      </c>
      <c r="S796" s="9" t="s">
        <v>28</v>
      </c>
      <c r="T796" s="9">
        <v>0</v>
      </c>
      <c r="U796" s="9" t="s">
        <v>28</v>
      </c>
      <c r="V796" s="9">
        <v>6</v>
      </c>
      <c r="Z796" s="9" t="s">
        <v>67</v>
      </c>
    </row>
    <row r="797" spans="1:26" s="9" customFormat="1" x14ac:dyDescent="0.25">
      <c r="A797" s="10">
        <v>41679</v>
      </c>
      <c r="B797" s="9">
        <v>2014</v>
      </c>
      <c r="C797" s="9">
        <v>2</v>
      </c>
      <c r="D797" s="9">
        <v>9</v>
      </c>
      <c r="E797" s="9" t="s">
        <v>38</v>
      </c>
      <c r="F797" s="9">
        <v>-3.2</v>
      </c>
      <c r="H797" s="9">
        <v>-11.9</v>
      </c>
      <c r="J797" s="9">
        <v>-7.6</v>
      </c>
      <c r="L797" s="9">
        <v>25.6</v>
      </c>
      <c r="N797" s="9">
        <v>0</v>
      </c>
      <c r="P797" s="9">
        <v>0</v>
      </c>
      <c r="R797" s="9">
        <v>0</v>
      </c>
      <c r="S797" s="9" t="s">
        <v>28</v>
      </c>
      <c r="T797" s="9">
        <v>0</v>
      </c>
      <c r="U797" s="9" t="s">
        <v>28</v>
      </c>
      <c r="V797" s="9">
        <v>5</v>
      </c>
      <c r="Z797" s="9" t="s">
        <v>67</v>
      </c>
    </row>
    <row r="798" spans="1:26" s="9" customFormat="1" x14ac:dyDescent="0.25">
      <c r="A798" s="10">
        <v>41680</v>
      </c>
      <c r="B798" s="9">
        <v>2014</v>
      </c>
      <c r="C798" s="9">
        <v>2</v>
      </c>
      <c r="D798" s="9">
        <v>10</v>
      </c>
      <c r="E798" s="9" t="s">
        <v>38</v>
      </c>
      <c r="F798" s="9">
        <v>0</v>
      </c>
      <c r="H798" s="9">
        <v>-8.6</v>
      </c>
      <c r="J798" s="9">
        <v>-4.3</v>
      </c>
      <c r="L798" s="9">
        <v>22.3</v>
      </c>
      <c r="N798" s="9">
        <v>0</v>
      </c>
      <c r="P798" s="9">
        <v>0</v>
      </c>
      <c r="R798" s="9">
        <v>4.5999999999999996</v>
      </c>
      <c r="T798" s="9">
        <v>3.4</v>
      </c>
      <c r="V798" s="9">
        <v>7</v>
      </c>
      <c r="X798" s="9">
        <v>19</v>
      </c>
      <c r="Z798" s="9">
        <v>63</v>
      </c>
    </row>
    <row r="799" spans="1:26" s="9" customFormat="1" x14ac:dyDescent="0.25">
      <c r="A799" s="10">
        <v>41681</v>
      </c>
      <c r="B799" s="9">
        <v>2014</v>
      </c>
      <c r="C799" s="9">
        <v>2</v>
      </c>
      <c r="D799" s="9">
        <v>11</v>
      </c>
      <c r="E799" s="9" t="s">
        <v>38</v>
      </c>
      <c r="F799" s="9">
        <v>0.8</v>
      </c>
      <c r="H799" s="9">
        <v>-3.7</v>
      </c>
      <c r="J799" s="9">
        <v>-1.5</v>
      </c>
      <c r="L799" s="9">
        <v>19.5</v>
      </c>
      <c r="N799" s="9">
        <v>0</v>
      </c>
      <c r="P799" s="9">
        <v>0</v>
      </c>
      <c r="R799" s="9">
        <v>0</v>
      </c>
      <c r="S799" s="9" t="s">
        <v>28</v>
      </c>
      <c r="T799" s="9">
        <v>0</v>
      </c>
      <c r="U799" s="9" t="s">
        <v>28</v>
      </c>
      <c r="V799" s="9">
        <v>3</v>
      </c>
      <c r="X799" s="9">
        <v>16</v>
      </c>
      <c r="Z799" s="9">
        <v>56</v>
      </c>
    </row>
    <row r="800" spans="1:26" s="9" customFormat="1" x14ac:dyDescent="0.25">
      <c r="A800" s="10">
        <v>41682</v>
      </c>
      <c r="B800" s="9">
        <v>2014</v>
      </c>
      <c r="C800" s="9">
        <v>2</v>
      </c>
      <c r="D800" s="9">
        <v>12</v>
      </c>
      <c r="E800" s="9" t="s">
        <v>38</v>
      </c>
      <c r="F800" s="9">
        <v>13.3</v>
      </c>
      <c r="H800" s="9">
        <v>-1.5</v>
      </c>
      <c r="J800" s="9">
        <v>5.9</v>
      </c>
      <c r="L800" s="9">
        <v>12.1</v>
      </c>
      <c r="N800" s="9">
        <v>0</v>
      </c>
      <c r="P800" s="9">
        <v>1.6</v>
      </c>
      <c r="R800" s="9">
        <v>0.2</v>
      </c>
      <c r="T800" s="9">
        <v>1.8</v>
      </c>
      <c r="V800" s="9">
        <v>1</v>
      </c>
      <c r="X800" s="9">
        <v>19</v>
      </c>
      <c r="Z800" s="9">
        <v>78</v>
      </c>
    </row>
    <row r="801" spans="1:27" s="9" customFormat="1" x14ac:dyDescent="0.25">
      <c r="A801" s="10">
        <v>41683</v>
      </c>
      <c r="B801" s="9">
        <v>2014</v>
      </c>
      <c r="C801" s="9">
        <v>2</v>
      </c>
      <c r="D801" s="9">
        <v>13</v>
      </c>
      <c r="E801" s="9" t="s">
        <v>38</v>
      </c>
      <c r="F801" s="9">
        <v>13.2</v>
      </c>
      <c r="H801" s="9">
        <v>-1.2</v>
      </c>
      <c r="J801" s="9">
        <v>6</v>
      </c>
      <c r="L801" s="9">
        <v>12</v>
      </c>
      <c r="N801" s="9">
        <v>0</v>
      </c>
      <c r="P801" s="9">
        <v>0</v>
      </c>
      <c r="R801" s="9">
        <v>0</v>
      </c>
      <c r="T801" s="9">
        <v>0</v>
      </c>
      <c r="X801" s="9">
        <v>25</v>
      </c>
      <c r="Z801" s="9">
        <v>59</v>
      </c>
    </row>
    <row r="802" spans="1:27" s="9" customFormat="1" x14ac:dyDescent="0.25">
      <c r="A802" s="10">
        <v>41684</v>
      </c>
      <c r="B802" s="9">
        <v>2014</v>
      </c>
      <c r="C802" s="9">
        <v>2</v>
      </c>
      <c r="D802" s="9">
        <v>14</v>
      </c>
      <c r="E802" s="9" t="s">
        <v>38</v>
      </c>
      <c r="F802" s="9">
        <v>6.2</v>
      </c>
      <c r="H802" s="9">
        <v>0.7</v>
      </c>
      <c r="J802" s="9">
        <v>3.5</v>
      </c>
      <c r="L802" s="9">
        <v>14.5</v>
      </c>
      <c r="N802" s="9">
        <v>0</v>
      </c>
      <c r="P802" s="9">
        <v>1.6</v>
      </c>
      <c r="R802" s="9">
        <v>0</v>
      </c>
      <c r="T802" s="9">
        <v>1.6</v>
      </c>
      <c r="X802" s="9">
        <v>19</v>
      </c>
      <c r="Z802" s="9">
        <v>61</v>
      </c>
    </row>
    <row r="803" spans="1:27" s="9" customFormat="1" x14ac:dyDescent="0.25">
      <c r="A803" s="10">
        <v>41685</v>
      </c>
      <c r="B803" s="9">
        <v>2014</v>
      </c>
      <c r="C803" s="9">
        <v>2</v>
      </c>
      <c r="D803" s="9">
        <v>15</v>
      </c>
      <c r="E803" s="9" t="s">
        <v>38</v>
      </c>
      <c r="F803" s="9">
        <v>5.3</v>
      </c>
      <c r="H803" s="9">
        <v>-1.2</v>
      </c>
      <c r="J803" s="9">
        <v>2.1</v>
      </c>
      <c r="L803" s="9">
        <v>15.9</v>
      </c>
      <c r="N803" s="9">
        <v>0</v>
      </c>
      <c r="P803" s="9">
        <v>1.2</v>
      </c>
      <c r="R803" s="9">
        <v>0</v>
      </c>
      <c r="T803" s="9">
        <v>1.2</v>
      </c>
      <c r="X803" s="9">
        <v>15</v>
      </c>
      <c r="Z803" s="9">
        <v>44</v>
      </c>
    </row>
    <row r="804" spans="1:27" s="9" customFormat="1" x14ac:dyDescent="0.25">
      <c r="A804" s="10">
        <v>41686</v>
      </c>
      <c r="B804" s="9">
        <v>2014</v>
      </c>
      <c r="C804" s="9">
        <v>2</v>
      </c>
      <c r="D804" s="9">
        <v>16</v>
      </c>
      <c r="E804" s="9" t="s">
        <v>38</v>
      </c>
      <c r="F804" s="9">
        <v>6.9</v>
      </c>
      <c r="H804" s="9">
        <v>0.8</v>
      </c>
      <c r="J804" s="9">
        <v>3.9</v>
      </c>
      <c r="L804" s="9">
        <v>14.1</v>
      </c>
      <c r="N804" s="9">
        <v>0</v>
      </c>
      <c r="P804" s="9">
        <v>3.8</v>
      </c>
      <c r="R804" s="9">
        <v>0</v>
      </c>
      <c r="T804" s="9">
        <v>3.8</v>
      </c>
      <c r="X804" s="9">
        <v>19</v>
      </c>
      <c r="Z804" s="9">
        <v>78</v>
      </c>
    </row>
    <row r="805" spans="1:27" s="9" customFormat="1" x14ac:dyDescent="0.25">
      <c r="A805" s="10">
        <v>41687</v>
      </c>
      <c r="B805" s="9">
        <v>2014</v>
      </c>
      <c r="C805" s="9">
        <v>2</v>
      </c>
      <c r="D805" s="9">
        <v>17</v>
      </c>
      <c r="E805" s="9" t="s">
        <v>38</v>
      </c>
      <c r="F805" s="9">
        <v>7.2</v>
      </c>
      <c r="H805" s="9">
        <v>-0.8</v>
      </c>
      <c r="J805" s="9">
        <v>3.2</v>
      </c>
      <c r="L805" s="9">
        <v>14.8</v>
      </c>
      <c r="N805" s="9">
        <v>0</v>
      </c>
      <c r="P805" s="9">
        <v>1</v>
      </c>
      <c r="R805" s="9">
        <v>0</v>
      </c>
      <c r="T805" s="9">
        <v>1</v>
      </c>
      <c r="X805" s="9">
        <v>19</v>
      </c>
      <c r="Z805" s="9">
        <v>56</v>
      </c>
    </row>
    <row r="806" spans="1:27" s="9" customFormat="1" x14ac:dyDescent="0.25">
      <c r="A806" s="10">
        <v>41688</v>
      </c>
      <c r="B806" s="9">
        <v>2014</v>
      </c>
      <c r="C806" s="9">
        <v>2</v>
      </c>
      <c r="D806" s="9">
        <v>18</v>
      </c>
      <c r="E806" s="9" t="s">
        <v>38</v>
      </c>
      <c r="F806" s="9">
        <v>4.5999999999999996</v>
      </c>
      <c r="H806" s="9">
        <v>0.2</v>
      </c>
      <c r="J806" s="9">
        <v>2.4</v>
      </c>
      <c r="L806" s="9">
        <v>15.6</v>
      </c>
      <c r="N806" s="9">
        <v>0</v>
      </c>
      <c r="P806" s="9">
        <v>1</v>
      </c>
      <c r="R806" s="9">
        <v>0</v>
      </c>
      <c r="T806" s="9">
        <v>1</v>
      </c>
      <c r="X806" s="9">
        <v>19</v>
      </c>
      <c r="Z806" s="9">
        <v>70</v>
      </c>
    </row>
    <row r="807" spans="1:27" s="9" customFormat="1" x14ac:dyDescent="0.25">
      <c r="A807" s="10">
        <v>41689</v>
      </c>
      <c r="B807" s="9">
        <v>2014</v>
      </c>
      <c r="C807" s="9">
        <v>2</v>
      </c>
      <c r="D807" s="9">
        <v>19</v>
      </c>
      <c r="E807" s="9" t="s">
        <v>38</v>
      </c>
      <c r="F807" s="9">
        <v>8.9</v>
      </c>
      <c r="H807" s="9">
        <v>-1.2</v>
      </c>
      <c r="J807" s="9">
        <v>3.9</v>
      </c>
      <c r="L807" s="9">
        <v>14.1</v>
      </c>
      <c r="N807" s="9">
        <v>0</v>
      </c>
      <c r="P807" s="9">
        <v>0</v>
      </c>
      <c r="R807" s="9">
        <v>0</v>
      </c>
      <c r="T807" s="9">
        <v>0</v>
      </c>
      <c r="X807" s="9">
        <v>16</v>
      </c>
      <c r="Z807" s="9">
        <v>46</v>
      </c>
    </row>
    <row r="808" spans="1:27" s="9" customFormat="1" x14ac:dyDescent="0.25">
      <c r="A808" s="10">
        <v>41690</v>
      </c>
      <c r="B808" s="9">
        <v>2014</v>
      </c>
      <c r="C808" s="9">
        <v>2</v>
      </c>
      <c r="D808" s="9">
        <v>20</v>
      </c>
      <c r="E808" s="9" t="s">
        <v>38</v>
      </c>
      <c r="F808" s="9">
        <v>9.9</v>
      </c>
      <c r="H808" s="9">
        <v>0.2</v>
      </c>
      <c r="J808" s="9">
        <v>5.0999999999999996</v>
      </c>
      <c r="L808" s="9">
        <v>12.9</v>
      </c>
      <c r="N808" s="9">
        <v>0</v>
      </c>
      <c r="P808" s="9">
        <v>0</v>
      </c>
      <c r="Q808" s="9" t="s">
        <v>28</v>
      </c>
      <c r="R808" s="9">
        <v>0</v>
      </c>
      <c r="T808" s="9">
        <v>0</v>
      </c>
      <c r="U808" s="9" t="s">
        <v>28</v>
      </c>
      <c r="X808" s="9">
        <v>19</v>
      </c>
      <c r="Z808" s="9">
        <v>56</v>
      </c>
    </row>
    <row r="809" spans="1:27" s="9" customFormat="1" x14ac:dyDescent="0.25">
      <c r="A809" s="10">
        <v>41691</v>
      </c>
      <c r="B809" s="9">
        <v>2014</v>
      </c>
      <c r="C809" s="9">
        <v>2</v>
      </c>
      <c r="D809" s="9">
        <v>21</v>
      </c>
      <c r="E809" s="9" t="s">
        <v>38</v>
      </c>
      <c r="F809" s="9">
        <v>4.9000000000000004</v>
      </c>
      <c r="H809" s="9">
        <v>-4.0999999999999996</v>
      </c>
      <c r="J809" s="9">
        <v>0.4</v>
      </c>
      <c r="L809" s="9">
        <v>17.600000000000001</v>
      </c>
      <c r="N809" s="9">
        <v>0</v>
      </c>
      <c r="P809" s="9">
        <v>0</v>
      </c>
      <c r="R809" s="9">
        <v>1.2</v>
      </c>
      <c r="T809" s="9">
        <v>1</v>
      </c>
      <c r="V809" s="9">
        <v>1</v>
      </c>
      <c r="X809" s="9">
        <v>34</v>
      </c>
      <c r="Z809" s="9">
        <v>41</v>
      </c>
    </row>
    <row r="810" spans="1:27" s="9" customFormat="1" x14ac:dyDescent="0.25">
      <c r="A810" s="10">
        <v>41692</v>
      </c>
      <c r="B810" s="9">
        <v>2014</v>
      </c>
      <c r="C810" s="9">
        <v>2</v>
      </c>
      <c r="D810" s="9">
        <v>22</v>
      </c>
      <c r="E810" s="9" t="s">
        <v>38</v>
      </c>
      <c r="F810" s="9">
        <v>1.7</v>
      </c>
      <c r="G810" s="9" t="s">
        <v>16</v>
      </c>
      <c r="H810" s="9">
        <v>-5.6</v>
      </c>
      <c r="I810" s="9" t="s">
        <v>16</v>
      </c>
      <c r="J810" s="9">
        <v>-2</v>
      </c>
      <c r="K810" s="9" t="s">
        <v>16</v>
      </c>
      <c r="L810" s="9">
        <v>20</v>
      </c>
      <c r="M810" s="9" t="s">
        <v>16</v>
      </c>
      <c r="N810" s="9">
        <v>0</v>
      </c>
      <c r="O810" s="9" t="s">
        <v>16</v>
      </c>
      <c r="Q810" s="9" t="s">
        <v>22</v>
      </c>
      <c r="S810" s="9" t="s">
        <v>22</v>
      </c>
      <c r="T810" s="9">
        <v>0</v>
      </c>
      <c r="U810" s="9" t="s">
        <v>28</v>
      </c>
      <c r="Y810" s="9" t="s">
        <v>22</v>
      </c>
      <c r="AA810" s="9" t="s">
        <v>22</v>
      </c>
    </row>
    <row r="811" spans="1:27" s="9" customFormat="1" x14ac:dyDescent="0.25">
      <c r="A811" s="10">
        <v>41693</v>
      </c>
      <c r="B811" s="9">
        <v>2014</v>
      </c>
      <c r="C811" s="9">
        <v>2</v>
      </c>
      <c r="D811" s="9">
        <v>23</v>
      </c>
      <c r="E811" s="9" t="s">
        <v>38</v>
      </c>
      <c r="F811" s="9">
        <v>-1.5</v>
      </c>
      <c r="H811" s="9">
        <v>-3.2</v>
      </c>
      <c r="J811" s="9">
        <v>-2.4</v>
      </c>
      <c r="L811" s="9">
        <v>20.399999999999999</v>
      </c>
      <c r="N811" s="9">
        <v>0</v>
      </c>
      <c r="P811" s="9">
        <v>4.5999999999999996</v>
      </c>
      <c r="R811" s="9">
        <v>2.4</v>
      </c>
      <c r="T811" s="9">
        <v>6.8</v>
      </c>
      <c r="V811" s="9">
        <v>4</v>
      </c>
      <c r="Z811" s="9" t="s">
        <v>67</v>
      </c>
    </row>
    <row r="812" spans="1:27" s="9" customFormat="1" x14ac:dyDescent="0.25">
      <c r="A812" s="10">
        <v>41694</v>
      </c>
      <c r="B812" s="9">
        <v>2014</v>
      </c>
      <c r="C812" s="9">
        <v>2</v>
      </c>
      <c r="D812" s="9">
        <v>24</v>
      </c>
      <c r="E812" s="9" t="s">
        <v>38</v>
      </c>
      <c r="F812" s="9">
        <v>-2.2999999999999998</v>
      </c>
      <c r="H812" s="9">
        <v>-6.6</v>
      </c>
      <c r="J812" s="9">
        <v>-4.5</v>
      </c>
      <c r="L812" s="9">
        <v>22.5</v>
      </c>
      <c r="N812" s="9">
        <v>0</v>
      </c>
      <c r="P812" s="9">
        <v>0</v>
      </c>
      <c r="R812" s="9">
        <v>3.2</v>
      </c>
      <c r="T812" s="9">
        <v>2.4</v>
      </c>
      <c r="V812" s="9">
        <v>8</v>
      </c>
      <c r="Z812" s="9" t="s">
        <v>67</v>
      </c>
    </row>
    <row r="813" spans="1:27" s="9" customFormat="1" x14ac:dyDescent="0.25">
      <c r="A813" s="10">
        <v>41695</v>
      </c>
      <c r="B813" s="9">
        <v>2014</v>
      </c>
      <c r="C813" s="9">
        <v>2</v>
      </c>
      <c r="D813" s="9">
        <v>25</v>
      </c>
      <c r="E813" s="9" t="s">
        <v>38</v>
      </c>
      <c r="F813" s="9">
        <v>-2.8</v>
      </c>
      <c r="H813" s="9">
        <v>-13.1</v>
      </c>
      <c r="J813" s="9">
        <v>-8</v>
      </c>
      <c r="L813" s="9">
        <v>26</v>
      </c>
      <c r="N813" s="9">
        <v>0</v>
      </c>
      <c r="P813" s="9">
        <v>0</v>
      </c>
      <c r="R813" s="9">
        <v>0</v>
      </c>
      <c r="T813" s="9">
        <v>0</v>
      </c>
      <c r="V813" s="9">
        <v>9</v>
      </c>
      <c r="Z813" s="9" t="s">
        <v>67</v>
      </c>
    </row>
    <row r="814" spans="1:27" s="9" customFormat="1" x14ac:dyDescent="0.25">
      <c r="A814" s="10">
        <v>41696</v>
      </c>
      <c r="B814" s="9">
        <v>2014</v>
      </c>
      <c r="C814" s="9">
        <v>2</v>
      </c>
      <c r="D814" s="9">
        <v>26</v>
      </c>
      <c r="E814" s="9" t="s">
        <v>38</v>
      </c>
      <c r="F814" s="9">
        <v>-0.8</v>
      </c>
      <c r="H814" s="9">
        <v>-12.7</v>
      </c>
      <c r="J814" s="9">
        <v>-6.8</v>
      </c>
      <c r="L814" s="9">
        <v>24.8</v>
      </c>
      <c r="N814" s="9">
        <v>0</v>
      </c>
      <c r="P814" s="9">
        <v>0</v>
      </c>
      <c r="R814" s="9">
        <v>0</v>
      </c>
      <c r="T814" s="9">
        <v>0</v>
      </c>
      <c r="Z814" s="9" t="s">
        <v>67</v>
      </c>
    </row>
    <row r="815" spans="1:27" s="9" customFormat="1" x14ac:dyDescent="0.25">
      <c r="A815" s="10">
        <v>41697</v>
      </c>
      <c r="B815" s="9">
        <v>2014</v>
      </c>
      <c r="C815" s="9">
        <v>2</v>
      </c>
      <c r="D815" s="9">
        <v>27</v>
      </c>
      <c r="E815" s="9" t="s">
        <v>38</v>
      </c>
      <c r="F815" s="9">
        <v>3</v>
      </c>
      <c r="H815" s="9">
        <v>-8.6999999999999993</v>
      </c>
      <c r="J815" s="9">
        <v>-2.9</v>
      </c>
      <c r="L815" s="9">
        <v>20.9</v>
      </c>
      <c r="N815" s="9">
        <v>0</v>
      </c>
      <c r="P815" s="9">
        <v>0</v>
      </c>
      <c r="R815" s="9">
        <v>0</v>
      </c>
      <c r="S815" s="9" t="s">
        <v>28</v>
      </c>
      <c r="T815" s="9">
        <v>0</v>
      </c>
      <c r="U815" s="9" t="s">
        <v>28</v>
      </c>
      <c r="V815" s="9">
        <v>5</v>
      </c>
      <c r="Z815" s="9" t="s">
        <v>67</v>
      </c>
    </row>
    <row r="816" spans="1:27" s="9" customFormat="1" x14ac:dyDescent="0.25">
      <c r="A816" s="10">
        <v>41698</v>
      </c>
      <c r="B816" s="9">
        <v>2014</v>
      </c>
      <c r="C816" s="9">
        <v>2</v>
      </c>
      <c r="D816" s="9">
        <v>28</v>
      </c>
      <c r="E816" s="9" t="s">
        <v>38</v>
      </c>
      <c r="F816" s="9">
        <v>6.2</v>
      </c>
      <c r="H816" s="9">
        <v>-4.8</v>
      </c>
      <c r="J816" s="9">
        <v>0.7</v>
      </c>
      <c r="L816" s="9">
        <v>17.3</v>
      </c>
      <c r="N816" s="9">
        <v>0</v>
      </c>
      <c r="P816" s="9">
        <v>0</v>
      </c>
      <c r="R816" s="9">
        <v>0</v>
      </c>
      <c r="S816" s="9" t="s">
        <v>28</v>
      </c>
      <c r="T816" s="9">
        <v>0</v>
      </c>
      <c r="U816" s="9" t="s">
        <v>28</v>
      </c>
      <c r="V816" s="9">
        <v>5</v>
      </c>
      <c r="X816" s="9">
        <v>33</v>
      </c>
      <c r="Z816" s="9">
        <v>43</v>
      </c>
    </row>
    <row r="817" spans="1:26" s="9" customFormat="1" x14ac:dyDescent="0.25">
      <c r="A817" s="10">
        <v>41699</v>
      </c>
      <c r="B817" s="9">
        <v>2014</v>
      </c>
      <c r="C817" s="9">
        <v>3</v>
      </c>
      <c r="D817" s="9">
        <v>1</v>
      </c>
      <c r="E817" s="9" t="s">
        <v>38</v>
      </c>
      <c r="F817" s="9">
        <v>-0.6</v>
      </c>
      <c r="H817" s="9">
        <v>-5.0999999999999996</v>
      </c>
      <c r="J817" s="9">
        <v>-2.9</v>
      </c>
      <c r="L817" s="9">
        <v>20.9</v>
      </c>
      <c r="N817" s="9">
        <v>0</v>
      </c>
      <c r="Q817" s="9" t="s">
        <v>22</v>
      </c>
      <c r="R817" s="9">
        <v>0.3</v>
      </c>
      <c r="T817" s="9">
        <v>0.2</v>
      </c>
      <c r="V817" s="9">
        <v>2</v>
      </c>
      <c r="X817" s="9">
        <v>8</v>
      </c>
      <c r="Z817" s="9">
        <v>39</v>
      </c>
    </row>
    <row r="818" spans="1:26" s="9" customFormat="1" x14ac:dyDescent="0.25">
      <c r="A818" s="10">
        <v>41700</v>
      </c>
      <c r="B818" s="9">
        <v>2014</v>
      </c>
      <c r="C818" s="9">
        <v>3</v>
      </c>
      <c r="D818" s="9">
        <v>2</v>
      </c>
      <c r="E818" s="9" t="s">
        <v>38</v>
      </c>
      <c r="F818" s="9">
        <v>-1.8</v>
      </c>
      <c r="H818" s="9">
        <v>-5.3</v>
      </c>
      <c r="J818" s="9">
        <v>-3.6</v>
      </c>
      <c r="L818" s="9">
        <v>21.6</v>
      </c>
      <c r="N818" s="9">
        <v>0</v>
      </c>
      <c r="P818" s="9">
        <v>0</v>
      </c>
      <c r="R818" s="9">
        <v>0</v>
      </c>
      <c r="S818" s="9" t="s">
        <v>28</v>
      </c>
      <c r="T818" s="9">
        <v>0</v>
      </c>
      <c r="U818" s="9" t="s">
        <v>28</v>
      </c>
      <c r="V818" s="9">
        <v>2</v>
      </c>
      <c r="X818" s="9">
        <v>16</v>
      </c>
      <c r="Z818" s="9">
        <v>41</v>
      </c>
    </row>
    <row r="819" spans="1:26" s="9" customFormat="1" x14ac:dyDescent="0.25">
      <c r="A819" s="10">
        <v>41701</v>
      </c>
      <c r="B819" s="9">
        <v>2014</v>
      </c>
      <c r="C819" s="9">
        <v>3</v>
      </c>
      <c r="D819" s="9">
        <v>3</v>
      </c>
      <c r="E819" s="9" t="s">
        <v>38</v>
      </c>
      <c r="F819" s="9">
        <v>1.6</v>
      </c>
      <c r="H819" s="9">
        <v>-3</v>
      </c>
      <c r="J819" s="9">
        <v>-0.7</v>
      </c>
      <c r="L819" s="9">
        <v>18.7</v>
      </c>
      <c r="N819" s="9">
        <v>0</v>
      </c>
      <c r="P819" s="9">
        <v>0</v>
      </c>
      <c r="R819" s="9">
        <v>0.2</v>
      </c>
      <c r="T819" s="9">
        <v>0.2</v>
      </c>
      <c r="V819" s="9">
        <v>2</v>
      </c>
      <c r="X819" s="9">
        <v>16</v>
      </c>
      <c r="Z819" s="9">
        <v>50</v>
      </c>
    </row>
    <row r="820" spans="1:26" s="9" customFormat="1" x14ac:dyDescent="0.25">
      <c r="A820" s="10">
        <v>41702</v>
      </c>
      <c r="B820" s="9">
        <v>2014</v>
      </c>
      <c r="C820" s="9">
        <v>3</v>
      </c>
      <c r="D820" s="9">
        <v>4</v>
      </c>
      <c r="E820" s="9" t="s">
        <v>38</v>
      </c>
      <c r="F820" s="9">
        <v>4.5999999999999996</v>
      </c>
      <c r="H820" s="9">
        <v>0.2</v>
      </c>
      <c r="J820" s="9">
        <v>2.4</v>
      </c>
      <c r="L820" s="9">
        <v>15.6</v>
      </c>
      <c r="N820" s="9">
        <v>0</v>
      </c>
      <c r="P820" s="9">
        <v>0</v>
      </c>
      <c r="Q820" s="9" t="s">
        <v>28</v>
      </c>
      <c r="R820" s="9">
        <v>0</v>
      </c>
      <c r="T820" s="9">
        <v>0</v>
      </c>
      <c r="U820" s="9" t="s">
        <v>28</v>
      </c>
      <c r="V820" s="9">
        <v>0</v>
      </c>
      <c r="X820" s="9">
        <v>19</v>
      </c>
      <c r="Z820" s="9">
        <v>50</v>
      </c>
    </row>
    <row r="821" spans="1:26" s="9" customFormat="1" x14ac:dyDescent="0.25">
      <c r="A821" s="10">
        <v>41703</v>
      </c>
      <c r="B821" s="9">
        <v>2014</v>
      </c>
      <c r="C821" s="9">
        <v>3</v>
      </c>
      <c r="D821" s="9">
        <v>5</v>
      </c>
      <c r="E821" s="9" t="s">
        <v>38</v>
      </c>
      <c r="F821" s="9">
        <v>7.1</v>
      </c>
      <c r="H821" s="9">
        <v>0.3</v>
      </c>
      <c r="J821" s="9">
        <v>3.7</v>
      </c>
      <c r="L821" s="9">
        <v>14.3</v>
      </c>
      <c r="N821" s="9">
        <v>0</v>
      </c>
      <c r="P821" s="9">
        <v>2.2000000000000002</v>
      </c>
      <c r="R821" s="9">
        <v>0.2</v>
      </c>
      <c r="T821" s="9">
        <v>2.4</v>
      </c>
      <c r="V821" s="9">
        <v>0</v>
      </c>
      <c r="X821" s="9">
        <v>18</v>
      </c>
      <c r="Z821" s="9">
        <v>43</v>
      </c>
    </row>
    <row r="822" spans="1:26" s="9" customFormat="1" x14ac:dyDescent="0.25">
      <c r="A822" s="10">
        <v>41704</v>
      </c>
      <c r="B822" s="9">
        <v>2014</v>
      </c>
      <c r="C822" s="9">
        <v>3</v>
      </c>
      <c r="D822" s="9">
        <v>6</v>
      </c>
      <c r="E822" s="9" t="s">
        <v>38</v>
      </c>
      <c r="F822" s="9">
        <v>11.5</v>
      </c>
      <c r="H822" s="9">
        <v>2</v>
      </c>
      <c r="J822" s="9">
        <v>6.8</v>
      </c>
      <c r="L822" s="9">
        <v>11.2</v>
      </c>
      <c r="N822" s="9">
        <v>0</v>
      </c>
      <c r="P822" s="9">
        <v>4.2</v>
      </c>
      <c r="R822" s="9">
        <v>0</v>
      </c>
      <c r="T822" s="9">
        <v>4.2</v>
      </c>
      <c r="X822" s="9">
        <v>19</v>
      </c>
      <c r="Z822" s="9">
        <v>59</v>
      </c>
    </row>
    <row r="823" spans="1:26" s="9" customFormat="1" x14ac:dyDescent="0.25">
      <c r="A823" s="10">
        <v>41705</v>
      </c>
      <c r="B823" s="9">
        <v>2014</v>
      </c>
      <c r="C823" s="9">
        <v>3</v>
      </c>
      <c r="D823" s="9">
        <v>7</v>
      </c>
      <c r="E823" s="9" t="s">
        <v>38</v>
      </c>
      <c r="F823" s="9">
        <v>14.2</v>
      </c>
      <c r="H823" s="9">
        <v>1.5</v>
      </c>
      <c r="J823" s="9">
        <v>7.9</v>
      </c>
      <c r="L823" s="9">
        <v>10.1</v>
      </c>
      <c r="N823" s="9">
        <v>0</v>
      </c>
      <c r="P823" s="9">
        <v>0</v>
      </c>
      <c r="R823" s="9">
        <v>0</v>
      </c>
      <c r="T823" s="9">
        <v>0</v>
      </c>
      <c r="X823" s="9">
        <v>17</v>
      </c>
      <c r="Z823" s="9">
        <v>44</v>
      </c>
    </row>
    <row r="824" spans="1:26" s="9" customFormat="1" x14ac:dyDescent="0.25">
      <c r="A824" s="10">
        <v>41706</v>
      </c>
      <c r="B824" s="9">
        <v>2014</v>
      </c>
      <c r="C824" s="9">
        <v>3</v>
      </c>
      <c r="D824" s="9">
        <v>8</v>
      </c>
      <c r="E824" s="9" t="s">
        <v>38</v>
      </c>
      <c r="F824" s="9">
        <v>10.8</v>
      </c>
      <c r="H824" s="9">
        <v>6.4</v>
      </c>
      <c r="J824" s="9">
        <v>8.6</v>
      </c>
      <c r="L824" s="9">
        <v>9.4</v>
      </c>
      <c r="N824" s="9">
        <v>0</v>
      </c>
      <c r="P824" s="9">
        <v>0</v>
      </c>
      <c r="Q824" s="9" t="s">
        <v>28</v>
      </c>
      <c r="R824" s="9">
        <v>0</v>
      </c>
      <c r="T824" s="9">
        <v>0</v>
      </c>
      <c r="U824" s="9" t="s">
        <v>28</v>
      </c>
      <c r="X824" s="9">
        <v>19</v>
      </c>
      <c r="Z824" s="9">
        <v>67</v>
      </c>
    </row>
    <row r="825" spans="1:26" s="9" customFormat="1" x14ac:dyDescent="0.25">
      <c r="A825" s="10">
        <v>41707</v>
      </c>
      <c r="B825" s="9">
        <v>2014</v>
      </c>
      <c r="C825" s="9">
        <v>3</v>
      </c>
      <c r="D825" s="9">
        <v>9</v>
      </c>
      <c r="E825" s="9" t="s">
        <v>38</v>
      </c>
      <c r="F825" s="9">
        <v>17.3</v>
      </c>
      <c r="H825" s="9">
        <v>6.4</v>
      </c>
      <c r="J825" s="9">
        <v>11.9</v>
      </c>
      <c r="L825" s="9">
        <v>6.1</v>
      </c>
      <c r="N825" s="9">
        <v>0</v>
      </c>
      <c r="P825" s="9">
        <v>0</v>
      </c>
      <c r="R825" s="9">
        <v>0</v>
      </c>
      <c r="T825" s="9">
        <v>0</v>
      </c>
      <c r="X825" s="9">
        <v>20</v>
      </c>
      <c r="Z825" s="9">
        <v>56</v>
      </c>
    </row>
    <row r="826" spans="1:26" s="9" customFormat="1" x14ac:dyDescent="0.25">
      <c r="A826" s="10">
        <v>41708</v>
      </c>
      <c r="B826" s="9">
        <v>2014</v>
      </c>
      <c r="C826" s="9">
        <v>3</v>
      </c>
      <c r="D826" s="9">
        <v>10</v>
      </c>
      <c r="E826" s="9" t="s">
        <v>38</v>
      </c>
      <c r="F826" s="9">
        <v>10.9</v>
      </c>
      <c r="H826" s="9">
        <v>0.3</v>
      </c>
      <c r="J826" s="9">
        <v>5.6</v>
      </c>
      <c r="L826" s="9">
        <v>12.4</v>
      </c>
      <c r="N826" s="9">
        <v>0</v>
      </c>
      <c r="P826" s="9">
        <v>0.2</v>
      </c>
      <c r="R826" s="9">
        <v>0</v>
      </c>
      <c r="T826" s="9">
        <v>0.2</v>
      </c>
      <c r="X826" s="9">
        <v>28</v>
      </c>
      <c r="Z826" s="9">
        <v>43</v>
      </c>
    </row>
    <row r="827" spans="1:26" s="9" customFormat="1" x14ac:dyDescent="0.25">
      <c r="A827" s="10">
        <v>41709</v>
      </c>
      <c r="B827" s="9">
        <v>2014</v>
      </c>
      <c r="C827" s="9">
        <v>3</v>
      </c>
      <c r="D827" s="9">
        <v>11</v>
      </c>
      <c r="E827" s="9" t="s">
        <v>38</v>
      </c>
      <c r="F827" s="9">
        <v>14.2</v>
      </c>
      <c r="H827" s="9">
        <v>-4.5999999999999996</v>
      </c>
      <c r="J827" s="9">
        <v>4.8</v>
      </c>
      <c r="L827" s="9">
        <v>13.2</v>
      </c>
      <c r="N827" s="9">
        <v>0</v>
      </c>
      <c r="P827" s="9">
        <v>0</v>
      </c>
      <c r="R827" s="9">
        <v>0</v>
      </c>
      <c r="T827" s="9">
        <v>0</v>
      </c>
      <c r="Z827" s="9" t="s">
        <v>67</v>
      </c>
    </row>
    <row r="828" spans="1:26" s="9" customFormat="1" x14ac:dyDescent="0.25">
      <c r="A828" s="10">
        <v>41710</v>
      </c>
      <c r="B828" s="9">
        <v>2014</v>
      </c>
      <c r="C828" s="9">
        <v>3</v>
      </c>
      <c r="D828" s="9">
        <v>12</v>
      </c>
      <c r="E828" s="9" t="s">
        <v>38</v>
      </c>
      <c r="F828" s="9">
        <v>14.4</v>
      </c>
      <c r="H828" s="9">
        <v>-4.2</v>
      </c>
      <c r="J828" s="9">
        <v>5.0999999999999996</v>
      </c>
      <c r="L828" s="9">
        <v>12.9</v>
      </c>
      <c r="N828" s="9">
        <v>0</v>
      </c>
      <c r="P828" s="9">
        <v>0</v>
      </c>
      <c r="R828" s="9">
        <v>0</v>
      </c>
      <c r="T828" s="9">
        <v>0</v>
      </c>
      <c r="X828" s="9">
        <v>18</v>
      </c>
      <c r="Z828" s="9">
        <v>56</v>
      </c>
    </row>
    <row r="829" spans="1:26" s="9" customFormat="1" x14ac:dyDescent="0.25">
      <c r="A829" s="10">
        <v>41711</v>
      </c>
      <c r="B829" s="9">
        <v>2014</v>
      </c>
      <c r="C829" s="9">
        <v>3</v>
      </c>
      <c r="D829" s="9">
        <v>13</v>
      </c>
      <c r="E829" s="9" t="s">
        <v>38</v>
      </c>
      <c r="F829" s="9">
        <v>13.6</v>
      </c>
      <c r="H829" s="9">
        <v>-2.2000000000000002</v>
      </c>
      <c r="J829" s="9">
        <v>5.7</v>
      </c>
      <c r="L829" s="9">
        <v>12.3</v>
      </c>
      <c r="N829" s="9">
        <v>0</v>
      </c>
      <c r="P829" s="9">
        <v>0</v>
      </c>
      <c r="R829" s="9">
        <v>0</v>
      </c>
      <c r="T829" s="9">
        <v>0</v>
      </c>
      <c r="Z829" s="9" t="s">
        <v>67</v>
      </c>
    </row>
    <row r="830" spans="1:26" s="9" customFormat="1" x14ac:dyDescent="0.25">
      <c r="A830" s="10">
        <v>41712</v>
      </c>
      <c r="B830" s="9">
        <v>2014</v>
      </c>
      <c r="C830" s="9">
        <v>3</v>
      </c>
      <c r="D830" s="9">
        <v>14</v>
      </c>
      <c r="E830" s="9" t="s">
        <v>38</v>
      </c>
      <c r="F830" s="9">
        <v>15.4</v>
      </c>
      <c r="H830" s="9">
        <v>1.8</v>
      </c>
      <c r="J830" s="9">
        <v>8.6</v>
      </c>
      <c r="L830" s="9">
        <v>9.4</v>
      </c>
      <c r="N830" s="9">
        <v>0</v>
      </c>
      <c r="P830" s="9">
        <v>0.2</v>
      </c>
      <c r="R830" s="9">
        <v>0</v>
      </c>
      <c r="T830" s="9">
        <v>0.2</v>
      </c>
      <c r="X830" s="9">
        <v>34</v>
      </c>
      <c r="Z830" s="9">
        <v>56</v>
      </c>
    </row>
    <row r="831" spans="1:26" s="9" customFormat="1" x14ac:dyDescent="0.25">
      <c r="A831" s="10">
        <v>41713</v>
      </c>
      <c r="B831" s="9">
        <v>2014</v>
      </c>
      <c r="C831" s="9">
        <v>3</v>
      </c>
      <c r="D831" s="9">
        <v>15</v>
      </c>
      <c r="E831" s="9" t="s">
        <v>38</v>
      </c>
      <c r="F831" s="9">
        <v>11.9</v>
      </c>
      <c r="H831" s="9">
        <v>-0.3</v>
      </c>
      <c r="J831" s="9">
        <v>5.8</v>
      </c>
      <c r="L831" s="9">
        <v>12.2</v>
      </c>
      <c r="N831" s="9">
        <v>0</v>
      </c>
      <c r="P831" s="9">
        <v>0.6</v>
      </c>
      <c r="R831" s="9">
        <v>0</v>
      </c>
      <c r="T831" s="9">
        <v>0.6</v>
      </c>
      <c r="X831" s="9">
        <v>18</v>
      </c>
      <c r="Z831" s="9">
        <v>63</v>
      </c>
    </row>
    <row r="832" spans="1:26" s="9" customFormat="1" x14ac:dyDescent="0.25">
      <c r="A832" s="10">
        <v>41714</v>
      </c>
      <c r="B832" s="9">
        <v>2014</v>
      </c>
      <c r="C832" s="9">
        <v>3</v>
      </c>
      <c r="D832" s="9">
        <v>16</v>
      </c>
      <c r="E832" s="9" t="s">
        <v>38</v>
      </c>
      <c r="F832" s="9">
        <v>16.399999999999999</v>
      </c>
      <c r="H832" s="9">
        <v>2.8</v>
      </c>
      <c r="J832" s="9">
        <v>9.6</v>
      </c>
      <c r="L832" s="9">
        <v>8.4</v>
      </c>
      <c r="N832" s="9">
        <v>0</v>
      </c>
      <c r="P832" s="9">
        <v>0</v>
      </c>
      <c r="R832" s="9">
        <v>0</v>
      </c>
      <c r="T832" s="9">
        <v>0</v>
      </c>
      <c r="X832" s="9">
        <v>20</v>
      </c>
      <c r="Z832" s="9">
        <v>44</v>
      </c>
    </row>
    <row r="833" spans="1:26" s="9" customFormat="1" x14ac:dyDescent="0.25">
      <c r="A833" s="10">
        <v>41715</v>
      </c>
      <c r="B833" s="9">
        <v>2014</v>
      </c>
      <c r="C833" s="9">
        <v>3</v>
      </c>
      <c r="D833" s="9">
        <v>17</v>
      </c>
      <c r="E833" s="9" t="s">
        <v>38</v>
      </c>
      <c r="F833" s="9">
        <v>11.3</v>
      </c>
      <c r="H833" s="9">
        <v>2.2999999999999998</v>
      </c>
      <c r="J833" s="9">
        <v>6.8</v>
      </c>
      <c r="L833" s="9">
        <v>11.2</v>
      </c>
      <c r="N833" s="9">
        <v>0</v>
      </c>
      <c r="P833" s="9">
        <v>0</v>
      </c>
      <c r="R833" s="9">
        <v>0</v>
      </c>
      <c r="T833" s="9">
        <v>0</v>
      </c>
      <c r="X833" s="9">
        <v>36</v>
      </c>
      <c r="Z833" s="9">
        <v>50</v>
      </c>
    </row>
    <row r="834" spans="1:26" s="9" customFormat="1" x14ac:dyDescent="0.25">
      <c r="A834" s="10">
        <v>41716</v>
      </c>
      <c r="B834" s="9">
        <v>2014</v>
      </c>
      <c r="C834" s="9">
        <v>3</v>
      </c>
      <c r="D834" s="9">
        <v>18</v>
      </c>
      <c r="E834" s="9" t="s">
        <v>38</v>
      </c>
      <c r="F834" s="9">
        <v>11.2</v>
      </c>
      <c r="H834" s="9">
        <v>-5.6</v>
      </c>
      <c r="J834" s="9">
        <v>2.8</v>
      </c>
      <c r="L834" s="9">
        <v>15.2</v>
      </c>
      <c r="N834" s="9">
        <v>0</v>
      </c>
      <c r="P834" s="9">
        <v>0</v>
      </c>
      <c r="R834" s="9">
        <v>0</v>
      </c>
      <c r="T834" s="9">
        <v>0</v>
      </c>
      <c r="Z834" s="9" t="s">
        <v>67</v>
      </c>
    </row>
    <row r="835" spans="1:26" s="9" customFormat="1" x14ac:dyDescent="0.25">
      <c r="A835" s="10">
        <v>41717</v>
      </c>
      <c r="B835" s="9">
        <v>2014</v>
      </c>
      <c r="C835" s="9">
        <v>3</v>
      </c>
      <c r="D835" s="9">
        <v>19</v>
      </c>
      <c r="E835" s="9" t="s">
        <v>38</v>
      </c>
      <c r="F835" s="9">
        <v>9.6</v>
      </c>
      <c r="H835" s="9">
        <v>2.7</v>
      </c>
      <c r="J835" s="9">
        <v>6.2</v>
      </c>
      <c r="L835" s="9">
        <v>11.8</v>
      </c>
      <c r="N835" s="9">
        <v>0</v>
      </c>
      <c r="P835" s="9">
        <v>0.6</v>
      </c>
      <c r="R835" s="9">
        <v>0</v>
      </c>
      <c r="T835" s="9">
        <v>0.6</v>
      </c>
      <c r="X835" s="9">
        <v>19</v>
      </c>
      <c r="Z835" s="9">
        <v>50</v>
      </c>
    </row>
    <row r="836" spans="1:26" s="9" customFormat="1" x14ac:dyDescent="0.25">
      <c r="A836" s="10">
        <v>41718</v>
      </c>
      <c r="B836" s="9">
        <v>2014</v>
      </c>
      <c r="C836" s="9">
        <v>3</v>
      </c>
      <c r="D836" s="9">
        <v>20</v>
      </c>
      <c r="E836" s="9" t="s">
        <v>38</v>
      </c>
      <c r="F836" s="9">
        <v>8.1</v>
      </c>
      <c r="H836" s="9">
        <v>-1.6</v>
      </c>
      <c r="J836" s="9">
        <v>3.3</v>
      </c>
      <c r="L836" s="9">
        <v>14.7</v>
      </c>
      <c r="N836" s="9">
        <v>0</v>
      </c>
      <c r="P836" s="9">
        <v>0.4</v>
      </c>
      <c r="R836" s="9">
        <v>0.4</v>
      </c>
      <c r="T836" s="9">
        <v>0.8</v>
      </c>
      <c r="X836" s="9">
        <v>30</v>
      </c>
      <c r="Z836" s="9">
        <v>48</v>
      </c>
    </row>
    <row r="837" spans="1:26" s="9" customFormat="1" x14ac:dyDescent="0.25">
      <c r="A837" s="10">
        <v>41719</v>
      </c>
      <c r="B837" s="9">
        <v>2014</v>
      </c>
      <c r="C837" s="9">
        <v>3</v>
      </c>
      <c r="D837" s="9">
        <v>21</v>
      </c>
      <c r="E837" s="9" t="s">
        <v>38</v>
      </c>
      <c r="F837" s="9">
        <v>9</v>
      </c>
      <c r="H837" s="9">
        <v>-5.8</v>
      </c>
      <c r="J837" s="9">
        <v>1.6</v>
      </c>
      <c r="L837" s="9">
        <v>16.399999999999999</v>
      </c>
      <c r="N837" s="9">
        <v>0</v>
      </c>
      <c r="P837" s="9">
        <v>0</v>
      </c>
      <c r="R837" s="9">
        <v>0</v>
      </c>
      <c r="T837" s="9">
        <v>0</v>
      </c>
      <c r="Z837" s="9" t="s">
        <v>67</v>
      </c>
    </row>
    <row r="838" spans="1:26" s="9" customFormat="1" x14ac:dyDescent="0.25">
      <c r="A838" s="10">
        <v>41720</v>
      </c>
      <c r="B838" s="9">
        <v>2014</v>
      </c>
      <c r="C838" s="9">
        <v>3</v>
      </c>
      <c r="D838" s="9">
        <v>22</v>
      </c>
      <c r="E838" s="9" t="s">
        <v>38</v>
      </c>
      <c r="F838" s="9">
        <v>4.0999999999999996</v>
      </c>
      <c r="H838" s="9">
        <v>-5.7</v>
      </c>
      <c r="J838" s="9">
        <v>-0.8</v>
      </c>
      <c r="L838" s="9">
        <v>18.8</v>
      </c>
      <c r="N838" s="9">
        <v>0</v>
      </c>
      <c r="P838" s="9">
        <v>0</v>
      </c>
      <c r="R838" s="9">
        <v>0</v>
      </c>
      <c r="T838" s="9">
        <v>0</v>
      </c>
      <c r="X838" s="9">
        <v>8</v>
      </c>
      <c r="Z838" s="9">
        <v>44</v>
      </c>
    </row>
    <row r="839" spans="1:26" s="9" customFormat="1" x14ac:dyDescent="0.25">
      <c r="A839" s="10">
        <v>41721</v>
      </c>
      <c r="B839" s="9">
        <v>2014</v>
      </c>
      <c r="C839" s="9">
        <v>3</v>
      </c>
      <c r="D839" s="9">
        <v>23</v>
      </c>
      <c r="E839" s="9" t="s">
        <v>38</v>
      </c>
      <c r="F839" s="9">
        <v>10.3</v>
      </c>
      <c r="H839" s="9">
        <v>-2.8</v>
      </c>
      <c r="J839" s="9">
        <v>3.8</v>
      </c>
      <c r="L839" s="9">
        <v>14.2</v>
      </c>
      <c r="N839" s="9">
        <v>0</v>
      </c>
      <c r="P839" s="9">
        <v>0</v>
      </c>
      <c r="R839" s="9">
        <v>0</v>
      </c>
      <c r="T839" s="9">
        <v>0</v>
      </c>
      <c r="X839" s="9">
        <v>22</v>
      </c>
      <c r="Z839" s="9">
        <v>59</v>
      </c>
    </row>
    <row r="840" spans="1:26" s="9" customFormat="1" x14ac:dyDescent="0.25">
      <c r="A840" s="10">
        <v>41722</v>
      </c>
      <c r="B840" s="9">
        <v>2014</v>
      </c>
      <c r="C840" s="9">
        <v>3</v>
      </c>
      <c r="D840" s="9">
        <v>24</v>
      </c>
      <c r="E840" s="9" t="s">
        <v>38</v>
      </c>
      <c r="F840" s="9">
        <v>7.2</v>
      </c>
      <c r="H840" s="9">
        <v>-2.4</v>
      </c>
      <c r="J840" s="9">
        <v>2.4</v>
      </c>
      <c r="L840" s="9">
        <v>15.6</v>
      </c>
      <c r="N840" s="9">
        <v>0</v>
      </c>
      <c r="P840" s="9">
        <v>0</v>
      </c>
      <c r="R840" s="9">
        <v>0</v>
      </c>
      <c r="T840" s="9">
        <v>0</v>
      </c>
      <c r="Z840" s="9" t="s">
        <v>67</v>
      </c>
    </row>
    <row r="841" spans="1:26" s="9" customFormat="1" x14ac:dyDescent="0.25">
      <c r="A841" s="10">
        <v>41723</v>
      </c>
      <c r="B841" s="9">
        <v>2014</v>
      </c>
      <c r="C841" s="9">
        <v>3</v>
      </c>
      <c r="D841" s="9">
        <v>25</v>
      </c>
      <c r="E841" s="9" t="s">
        <v>38</v>
      </c>
      <c r="F841" s="9">
        <v>8.3000000000000007</v>
      </c>
      <c r="H841" s="9">
        <v>-1.8</v>
      </c>
      <c r="J841" s="9">
        <v>3.3</v>
      </c>
      <c r="L841" s="9">
        <v>14.7</v>
      </c>
      <c r="N841" s="9">
        <v>0</v>
      </c>
      <c r="P841" s="9">
        <v>0</v>
      </c>
      <c r="R841" s="9">
        <v>0</v>
      </c>
      <c r="T841" s="9">
        <v>0</v>
      </c>
      <c r="Z841" s="9" t="s">
        <v>67</v>
      </c>
    </row>
    <row r="842" spans="1:26" s="9" customFormat="1" x14ac:dyDescent="0.25">
      <c r="A842" s="10">
        <v>41724</v>
      </c>
      <c r="B842" s="9">
        <v>2014</v>
      </c>
      <c r="C842" s="9">
        <v>3</v>
      </c>
      <c r="D842" s="9">
        <v>26</v>
      </c>
      <c r="E842" s="9" t="s">
        <v>38</v>
      </c>
      <c r="F842" s="9">
        <v>13.7</v>
      </c>
      <c r="H842" s="9">
        <v>0.8</v>
      </c>
      <c r="J842" s="9">
        <v>7.3</v>
      </c>
      <c r="L842" s="9">
        <v>10.7</v>
      </c>
      <c r="N842" s="9">
        <v>0</v>
      </c>
      <c r="P842" s="9">
        <v>0</v>
      </c>
      <c r="R842" s="9">
        <v>0</v>
      </c>
      <c r="T842" s="9">
        <v>0</v>
      </c>
      <c r="Z842" s="9" t="s">
        <v>67</v>
      </c>
    </row>
    <row r="843" spans="1:26" s="9" customFormat="1" x14ac:dyDescent="0.25">
      <c r="A843" s="10">
        <v>41725</v>
      </c>
      <c r="B843" s="9">
        <v>2014</v>
      </c>
      <c r="C843" s="9">
        <v>3</v>
      </c>
      <c r="D843" s="9">
        <v>27</v>
      </c>
      <c r="E843" s="9" t="s">
        <v>38</v>
      </c>
      <c r="F843" s="9">
        <v>10.9</v>
      </c>
      <c r="H843" s="9">
        <v>2.1</v>
      </c>
      <c r="J843" s="9">
        <v>6.5</v>
      </c>
      <c r="L843" s="9">
        <v>11.5</v>
      </c>
      <c r="N843" s="9">
        <v>0</v>
      </c>
      <c r="P843" s="9">
        <v>0</v>
      </c>
      <c r="R843" s="9">
        <v>0</v>
      </c>
      <c r="T843" s="9">
        <v>0</v>
      </c>
      <c r="X843" s="9">
        <v>1</v>
      </c>
      <c r="Z843" s="9">
        <v>35</v>
      </c>
    </row>
    <row r="844" spans="1:26" s="9" customFormat="1" x14ac:dyDescent="0.25">
      <c r="A844" s="10">
        <v>41726</v>
      </c>
      <c r="B844" s="9">
        <v>2014</v>
      </c>
      <c r="C844" s="9">
        <v>3</v>
      </c>
      <c r="D844" s="9">
        <v>28</v>
      </c>
      <c r="E844" s="9" t="s">
        <v>38</v>
      </c>
      <c r="F844" s="9">
        <v>9.1999999999999993</v>
      </c>
      <c r="H844" s="9">
        <v>-1.5</v>
      </c>
      <c r="J844" s="9">
        <v>3.9</v>
      </c>
      <c r="L844" s="9">
        <v>14.1</v>
      </c>
      <c r="N844" s="9">
        <v>0</v>
      </c>
      <c r="P844" s="9">
        <v>0.6</v>
      </c>
      <c r="R844" s="9">
        <v>0</v>
      </c>
      <c r="T844" s="9">
        <v>0.6</v>
      </c>
      <c r="X844" s="9">
        <v>19</v>
      </c>
      <c r="Z844" s="9">
        <v>61</v>
      </c>
    </row>
    <row r="845" spans="1:26" s="9" customFormat="1" x14ac:dyDescent="0.25">
      <c r="A845" s="10">
        <v>41727</v>
      </c>
      <c r="B845" s="9">
        <v>2014</v>
      </c>
      <c r="C845" s="9">
        <v>3</v>
      </c>
      <c r="D845" s="9">
        <v>29</v>
      </c>
      <c r="E845" s="9" t="s">
        <v>38</v>
      </c>
      <c r="F845" s="9">
        <v>13</v>
      </c>
      <c r="H845" s="9">
        <v>1.9</v>
      </c>
      <c r="J845" s="9">
        <v>7.5</v>
      </c>
      <c r="L845" s="9">
        <v>10.5</v>
      </c>
      <c r="N845" s="9">
        <v>0</v>
      </c>
      <c r="P845" s="9">
        <v>1.2</v>
      </c>
      <c r="R845" s="9">
        <v>0</v>
      </c>
      <c r="T845" s="9">
        <v>1.2</v>
      </c>
      <c r="X845" s="9">
        <v>19</v>
      </c>
      <c r="Z845" s="9">
        <v>52</v>
      </c>
    </row>
    <row r="846" spans="1:26" s="9" customFormat="1" x14ac:dyDescent="0.25">
      <c r="A846" s="10">
        <v>41728</v>
      </c>
      <c r="B846" s="9">
        <v>2014</v>
      </c>
      <c r="C846" s="9">
        <v>3</v>
      </c>
      <c r="D846" s="9">
        <v>30</v>
      </c>
      <c r="E846" s="9" t="s">
        <v>38</v>
      </c>
      <c r="F846" s="9">
        <v>12.7</v>
      </c>
      <c r="H846" s="9">
        <v>0.8</v>
      </c>
      <c r="J846" s="9">
        <v>6.8</v>
      </c>
      <c r="L846" s="9">
        <v>11.2</v>
      </c>
      <c r="N846" s="9">
        <v>0</v>
      </c>
      <c r="P846" s="9">
        <v>0.6</v>
      </c>
      <c r="R846" s="9">
        <v>0</v>
      </c>
      <c r="T846" s="9">
        <v>0.6</v>
      </c>
      <c r="X846" s="9">
        <v>24</v>
      </c>
      <c r="Z846" s="9">
        <v>44</v>
      </c>
    </row>
    <row r="847" spans="1:26" s="9" customFormat="1" x14ac:dyDescent="0.25">
      <c r="A847" s="10">
        <v>41729</v>
      </c>
      <c r="B847" s="9">
        <v>2014</v>
      </c>
      <c r="C847" s="9">
        <v>3</v>
      </c>
      <c r="D847" s="9">
        <v>31</v>
      </c>
      <c r="E847" s="9" t="s">
        <v>38</v>
      </c>
      <c r="F847" s="9">
        <v>13</v>
      </c>
      <c r="H847" s="9">
        <v>-4.0999999999999996</v>
      </c>
      <c r="J847" s="9">
        <v>4.5</v>
      </c>
      <c r="L847" s="9">
        <v>13.5</v>
      </c>
      <c r="N847" s="9">
        <v>0</v>
      </c>
      <c r="P847" s="9">
        <v>0</v>
      </c>
      <c r="R847" s="9">
        <v>0</v>
      </c>
      <c r="T847" s="9">
        <v>0</v>
      </c>
      <c r="Z847" s="9" t="s">
        <v>67</v>
      </c>
    </row>
    <row r="848" spans="1:26" s="9" customFormat="1" x14ac:dyDescent="0.25">
      <c r="A848" s="10">
        <v>41730</v>
      </c>
      <c r="B848" s="9">
        <v>2014</v>
      </c>
      <c r="C848" s="9">
        <v>4</v>
      </c>
      <c r="D848" s="9">
        <v>1</v>
      </c>
      <c r="E848" s="9" t="s">
        <v>38</v>
      </c>
      <c r="F848" s="9">
        <v>13.2</v>
      </c>
      <c r="H848" s="9">
        <v>-2</v>
      </c>
      <c r="J848" s="9">
        <v>5.6</v>
      </c>
      <c r="L848" s="9">
        <v>12.4</v>
      </c>
      <c r="N848" s="9">
        <v>0</v>
      </c>
      <c r="P848" s="9">
        <v>0</v>
      </c>
      <c r="R848" s="9">
        <v>0</v>
      </c>
      <c r="T848" s="9">
        <v>0</v>
      </c>
      <c r="X848" s="9">
        <v>34</v>
      </c>
      <c r="Z848" s="9">
        <v>48</v>
      </c>
    </row>
    <row r="849" spans="1:26" s="9" customFormat="1" x14ac:dyDescent="0.25">
      <c r="A849" s="10">
        <v>41731</v>
      </c>
      <c r="B849" s="9">
        <v>2014</v>
      </c>
      <c r="C849" s="9">
        <v>4</v>
      </c>
      <c r="D849" s="9">
        <v>2</v>
      </c>
      <c r="E849" s="9" t="s">
        <v>38</v>
      </c>
      <c r="F849" s="9">
        <v>14.8</v>
      </c>
      <c r="H849" s="9">
        <v>-4.0999999999999996</v>
      </c>
      <c r="J849" s="9">
        <v>5.4</v>
      </c>
      <c r="L849" s="9">
        <v>12.6</v>
      </c>
      <c r="N849" s="9">
        <v>0</v>
      </c>
      <c r="P849" s="9">
        <v>0</v>
      </c>
      <c r="R849" s="9">
        <v>0</v>
      </c>
      <c r="T849" s="9">
        <v>0</v>
      </c>
      <c r="X849" s="9">
        <v>15</v>
      </c>
      <c r="Z849" s="9">
        <v>37</v>
      </c>
    </row>
    <row r="850" spans="1:26" s="9" customFormat="1" x14ac:dyDescent="0.25">
      <c r="A850" s="10">
        <v>41732</v>
      </c>
      <c r="B850" s="9">
        <v>2014</v>
      </c>
      <c r="C850" s="9">
        <v>4</v>
      </c>
      <c r="D850" s="9">
        <v>3</v>
      </c>
      <c r="E850" s="9" t="s">
        <v>38</v>
      </c>
      <c r="F850" s="9">
        <v>13.3</v>
      </c>
      <c r="H850" s="9">
        <v>0.2</v>
      </c>
      <c r="J850" s="9">
        <v>6.8</v>
      </c>
      <c r="L850" s="9">
        <v>11.2</v>
      </c>
      <c r="N850" s="9">
        <v>0</v>
      </c>
      <c r="P850" s="9">
        <v>0</v>
      </c>
      <c r="R850" s="9">
        <v>0</v>
      </c>
      <c r="T850" s="9">
        <v>0</v>
      </c>
      <c r="X850" s="9">
        <v>18</v>
      </c>
      <c r="Z850" s="9">
        <v>43</v>
      </c>
    </row>
    <row r="851" spans="1:26" s="9" customFormat="1" x14ac:dyDescent="0.25">
      <c r="A851" s="10">
        <v>41733</v>
      </c>
      <c r="B851" s="9">
        <v>2014</v>
      </c>
      <c r="C851" s="9">
        <v>4</v>
      </c>
      <c r="D851" s="9">
        <v>4</v>
      </c>
      <c r="E851" s="9" t="s">
        <v>38</v>
      </c>
      <c r="F851" s="9">
        <v>15.6</v>
      </c>
      <c r="H851" s="9">
        <v>4.3</v>
      </c>
      <c r="J851" s="9">
        <v>10</v>
      </c>
      <c r="L851" s="9">
        <v>8</v>
      </c>
      <c r="N851" s="9">
        <v>0</v>
      </c>
      <c r="P851" s="9">
        <v>0</v>
      </c>
      <c r="R851" s="9">
        <v>0</v>
      </c>
      <c r="T851" s="9">
        <v>0</v>
      </c>
      <c r="X851" s="9">
        <v>20</v>
      </c>
      <c r="Z851" s="9">
        <v>39</v>
      </c>
    </row>
    <row r="852" spans="1:26" s="9" customFormat="1" x14ac:dyDescent="0.25">
      <c r="A852" s="10">
        <v>41734</v>
      </c>
      <c r="B852" s="9">
        <v>2014</v>
      </c>
      <c r="C852" s="9">
        <v>4</v>
      </c>
      <c r="D852" s="9">
        <v>5</v>
      </c>
      <c r="E852" s="9" t="s">
        <v>38</v>
      </c>
      <c r="F852" s="9">
        <v>14.9</v>
      </c>
      <c r="H852" s="9">
        <v>-3.3</v>
      </c>
      <c r="J852" s="9">
        <v>5.8</v>
      </c>
      <c r="L852" s="9">
        <v>12.2</v>
      </c>
      <c r="N852" s="9">
        <v>0</v>
      </c>
      <c r="P852" s="9">
        <v>0.2</v>
      </c>
      <c r="R852" s="9">
        <v>0</v>
      </c>
      <c r="T852" s="9">
        <v>0.2</v>
      </c>
      <c r="X852" s="9">
        <v>24</v>
      </c>
      <c r="Z852" s="9">
        <v>33</v>
      </c>
    </row>
    <row r="853" spans="1:26" s="9" customFormat="1" x14ac:dyDescent="0.25">
      <c r="A853" s="10">
        <v>41735</v>
      </c>
      <c r="B853" s="9">
        <v>2014</v>
      </c>
      <c r="C853" s="9">
        <v>4</v>
      </c>
      <c r="D853" s="9">
        <v>6</v>
      </c>
      <c r="E853" s="9" t="s">
        <v>38</v>
      </c>
      <c r="F853" s="9">
        <v>16.5</v>
      </c>
      <c r="H853" s="9">
        <v>3</v>
      </c>
      <c r="J853" s="9">
        <v>9.8000000000000007</v>
      </c>
      <c r="L853" s="9">
        <v>8.1999999999999993</v>
      </c>
      <c r="N853" s="9">
        <v>0</v>
      </c>
      <c r="P853" s="9">
        <v>0</v>
      </c>
      <c r="R853" s="9">
        <v>0</v>
      </c>
      <c r="T853" s="9">
        <v>0</v>
      </c>
      <c r="X853" s="9">
        <v>4</v>
      </c>
      <c r="Z853" s="9">
        <v>32</v>
      </c>
    </row>
    <row r="854" spans="1:26" s="9" customFormat="1" x14ac:dyDescent="0.25">
      <c r="A854" s="10">
        <v>41736</v>
      </c>
      <c r="B854" s="9">
        <v>2014</v>
      </c>
      <c r="C854" s="9">
        <v>4</v>
      </c>
      <c r="D854" s="9">
        <v>7</v>
      </c>
      <c r="E854" s="9" t="s">
        <v>38</v>
      </c>
      <c r="F854" s="9">
        <v>17.399999999999999</v>
      </c>
      <c r="H854" s="9">
        <v>4.3</v>
      </c>
      <c r="J854" s="9">
        <v>10.9</v>
      </c>
      <c r="L854" s="9">
        <v>7.1</v>
      </c>
      <c r="N854" s="9">
        <v>0</v>
      </c>
      <c r="P854" s="9">
        <v>0</v>
      </c>
      <c r="R854" s="9">
        <v>0</v>
      </c>
      <c r="T854" s="9">
        <v>0</v>
      </c>
      <c r="X854" s="9">
        <v>16</v>
      </c>
      <c r="Z854" s="9">
        <v>37</v>
      </c>
    </row>
    <row r="855" spans="1:26" s="9" customFormat="1" x14ac:dyDescent="0.25">
      <c r="A855" s="10">
        <v>41737</v>
      </c>
      <c r="B855" s="9">
        <v>2014</v>
      </c>
      <c r="C855" s="9">
        <v>4</v>
      </c>
      <c r="D855" s="9">
        <v>8</v>
      </c>
      <c r="E855" s="9" t="s">
        <v>38</v>
      </c>
      <c r="F855" s="9">
        <v>23</v>
      </c>
      <c r="H855" s="9">
        <v>0.4</v>
      </c>
      <c r="J855" s="9">
        <v>11.7</v>
      </c>
      <c r="L855" s="9">
        <v>6.3</v>
      </c>
      <c r="N855" s="9">
        <v>0</v>
      </c>
      <c r="P855" s="9">
        <v>0</v>
      </c>
      <c r="R855" s="9">
        <v>0</v>
      </c>
      <c r="T855" s="9">
        <v>0</v>
      </c>
      <c r="X855" s="9">
        <v>35</v>
      </c>
      <c r="Z855" s="9">
        <v>59</v>
      </c>
    </row>
    <row r="856" spans="1:26" s="9" customFormat="1" x14ac:dyDescent="0.25">
      <c r="A856" s="10">
        <v>41738</v>
      </c>
      <c r="B856" s="9">
        <v>2014</v>
      </c>
      <c r="C856" s="9">
        <v>4</v>
      </c>
      <c r="D856" s="9">
        <v>9</v>
      </c>
      <c r="E856" s="9" t="s">
        <v>38</v>
      </c>
      <c r="F856" s="9">
        <v>16.399999999999999</v>
      </c>
      <c r="H856" s="9">
        <v>3</v>
      </c>
      <c r="J856" s="9">
        <v>9.6999999999999993</v>
      </c>
      <c r="L856" s="9">
        <v>8.3000000000000007</v>
      </c>
      <c r="N856" s="9">
        <v>0</v>
      </c>
      <c r="P856" s="9">
        <v>0</v>
      </c>
      <c r="R856" s="9">
        <v>0</v>
      </c>
      <c r="T856" s="9">
        <v>0</v>
      </c>
      <c r="X856" s="9">
        <v>1</v>
      </c>
      <c r="Z856" s="9">
        <v>52</v>
      </c>
    </row>
    <row r="857" spans="1:26" s="9" customFormat="1" x14ac:dyDescent="0.25">
      <c r="A857" s="10">
        <v>41739</v>
      </c>
      <c r="B857" s="9">
        <v>2014</v>
      </c>
      <c r="C857" s="9">
        <v>4</v>
      </c>
      <c r="D857" s="9">
        <v>10</v>
      </c>
      <c r="E857" s="9" t="s">
        <v>38</v>
      </c>
      <c r="F857" s="9">
        <v>17.7</v>
      </c>
      <c r="H857" s="9">
        <v>-3.2</v>
      </c>
      <c r="J857" s="9">
        <v>7.3</v>
      </c>
      <c r="L857" s="9">
        <v>10.7</v>
      </c>
      <c r="N857" s="9">
        <v>0</v>
      </c>
      <c r="P857" s="9">
        <v>0</v>
      </c>
      <c r="R857" s="9">
        <v>0</v>
      </c>
      <c r="T857" s="9">
        <v>0</v>
      </c>
      <c r="X857" s="9">
        <v>16</v>
      </c>
      <c r="Z857" s="9">
        <v>35</v>
      </c>
    </row>
    <row r="858" spans="1:26" s="9" customFormat="1" x14ac:dyDescent="0.25">
      <c r="A858" s="10">
        <v>41740</v>
      </c>
      <c r="B858" s="9">
        <v>2014</v>
      </c>
      <c r="C858" s="9">
        <v>4</v>
      </c>
      <c r="D858" s="9">
        <v>11</v>
      </c>
      <c r="E858" s="9" t="s">
        <v>38</v>
      </c>
      <c r="F858" s="9">
        <v>18.3</v>
      </c>
      <c r="H858" s="9">
        <v>2.9</v>
      </c>
      <c r="J858" s="9">
        <v>10.6</v>
      </c>
      <c r="L858" s="9">
        <v>7.4</v>
      </c>
      <c r="N858" s="9">
        <v>0</v>
      </c>
      <c r="P858" s="9">
        <v>0.2</v>
      </c>
      <c r="R858" s="9">
        <v>0</v>
      </c>
      <c r="T858" s="9">
        <v>0.2</v>
      </c>
      <c r="X858" s="9">
        <v>32</v>
      </c>
      <c r="Z858" s="9">
        <v>61</v>
      </c>
    </row>
    <row r="859" spans="1:26" s="9" customFormat="1" x14ac:dyDescent="0.25">
      <c r="A859" s="10">
        <v>41741</v>
      </c>
      <c r="B859" s="9">
        <v>2014</v>
      </c>
      <c r="C859" s="9">
        <v>4</v>
      </c>
      <c r="D859" s="9">
        <v>12</v>
      </c>
      <c r="E859" s="9" t="s">
        <v>38</v>
      </c>
      <c r="F859" s="9">
        <v>16.100000000000001</v>
      </c>
      <c r="H859" s="9">
        <v>4.0999999999999996</v>
      </c>
      <c r="J859" s="9">
        <v>10.1</v>
      </c>
      <c r="L859" s="9">
        <v>7.9</v>
      </c>
      <c r="N859" s="9">
        <v>0</v>
      </c>
      <c r="P859" s="9">
        <v>0</v>
      </c>
      <c r="R859" s="9">
        <v>0</v>
      </c>
      <c r="T859" s="9">
        <v>0</v>
      </c>
      <c r="X859" s="9">
        <v>33</v>
      </c>
      <c r="Z859" s="9">
        <v>54</v>
      </c>
    </row>
    <row r="860" spans="1:26" s="9" customFormat="1" x14ac:dyDescent="0.25">
      <c r="A860" s="10">
        <v>41742</v>
      </c>
      <c r="B860" s="9">
        <v>2014</v>
      </c>
      <c r="C860" s="9">
        <v>4</v>
      </c>
      <c r="D860" s="9">
        <v>13</v>
      </c>
      <c r="E860" s="9" t="s">
        <v>38</v>
      </c>
      <c r="F860" s="9">
        <v>16</v>
      </c>
      <c r="H860" s="9">
        <v>-2.6</v>
      </c>
      <c r="J860" s="9">
        <v>6.7</v>
      </c>
      <c r="L860" s="9">
        <v>11.3</v>
      </c>
      <c r="N860" s="9">
        <v>0</v>
      </c>
      <c r="P860" s="9">
        <v>0</v>
      </c>
      <c r="R860" s="9">
        <v>0</v>
      </c>
      <c r="T860" s="9">
        <v>0</v>
      </c>
      <c r="X860" s="9">
        <v>34</v>
      </c>
      <c r="Z860" s="9">
        <v>102</v>
      </c>
    </row>
    <row r="861" spans="1:26" s="9" customFormat="1" x14ac:dyDescent="0.25">
      <c r="A861" s="10">
        <v>41743</v>
      </c>
      <c r="B861" s="9">
        <v>2014</v>
      </c>
      <c r="C861" s="9">
        <v>4</v>
      </c>
      <c r="D861" s="9">
        <v>14</v>
      </c>
      <c r="E861" s="9" t="s">
        <v>38</v>
      </c>
      <c r="F861" s="9">
        <v>17.899999999999999</v>
      </c>
      <c r="H861" s="9">
        <v>-3.5</v>
      </c>
      <c r="J861" s="9">
        <v>7.2</v>
      </c>
      <c r="L861" s="9">
        <v>10.8</v>
      </c>
      <c r="N861" s="9">
        <v>0</v>
      </c>
      <c r="P861" s="9">
        <v>0</v>
      </c>
      <c r="R861" s="9">
        <v>0</v>
      </c>
      <c r="T861" s="9">
        <v>0</v>
      </c>
      <c r="X861" s="9">
        <v>17</v>
      </c>
      <c r="Z861" s="9">
        <v>56</v>
      </c>
    </row>
    <row r="862" spans="1:26" s="9" customFormat="1" x14ac:dyDescent="0.25">
      <c r="A862" s="10">
        <v>41744</v>
      </c>
      <c r="B862" s="9">
        <v>2014</v>
      </c>
      <c r="C862" s="9">
        <v>4</v>
      </c>
      <c r="D862" s="9">
        <v>15</v>
      </c>
      <c r="E862" s="9" t="s">
        <v>38</v>
      </c>
      <c r="F862" s="9">
        <v>14.3</v>
      </c>
      <c r="H862" s="9">
        <v>6</v>
      </c>
      <c r="J862" s="9">
        <v>10.199999999999999</v>
      </c>
      <c r="L862" s="9">
        <v>7.8</v>
      </c>
      <c r="N862" s="9">
        <v>0</v>
      </c>
      <c r="P862" s="9">
        <v>0</v>
      </c>
      <c r="Q862" s="9" t="s">
        <v>28</v>
      </c>
      <c r="R862" s="9">
        <v>0</v>
      </c>
      <c r="T862" s="9">
        <v>0</v>
      </c>
      <c r="U862" s="9" t="s">
        <v>28</v>
      </c>
      <c r="X862" s="9">
        <v>1</v>
      </c>
      <c r="Z862" s="9">
        <v>37</v>
      </c>
    </row>
    <row r="863" spans="1:26" s="9" customFormat="1" x14ac:dyDescent="0.25">
      <c r="A863" s="10">
        <v>41745</v>
      </c>
      <c r="B863" s="9">
        <v>2014</v>
      </c>
      <c r="C863" s="9">
        <v>4</v>
      </c>
      <c r="D863" s="9">
        <v>16</v>
      </c>
      <c r="E863" s="9" t="s">
        <v>38</v>
      </c>
      <c r="F863" s="9">
        <v>13.8</v>
      </c>
      <c r="H863" s="9">
        <v>4.8</v>
      </c>
      <c r="J863" s="9">
        <v>9.3000000000000007</v>
      </c>
      <c r="L863" s="9">
        <v>8.6999999999999993</v>
      </c>
      <c r="N863" s="9">
        <v>0</v>
      </c>
      <c r="P863" s="9">
        <v>0</v>
      </c>
      <c r="R863" s="9">
        <v>0</v>
      </c>
      <c r="T863" s="9">
        <v>0</v>
      </c>
      <c r="X863" s="9">
        <v>35</v>
      </c>
      <c r="Z863" s="9">
        <v>32</v>
      </c>
    </row>
    <row r="864" spans="1:26" s="9" customFormat="1" x14ac:dyDescent="0.25">
      <c r="A864" s="10">
        <v>41746</v>
      </c>
      <c r="B864" s="9">
        <v>2014</v>
      </c>
      <c r="C864" s="9">
        <v>4</v>
      </c>
      <c r="D864" s="9">
        <v>17</v>
      </c>
      <c r="E864" s="9" t="s">
        <v>38</v>
      </c>
      <c r="F864" s="9">
        <v>16</v>
      </c>
      <c r="H864" s="9">
        <v>6.8</v>
      </c>
      <c r="J864" s="9">
        <v>11.4</v>
      </c>
      <c r="L864" s="9">
        <v>6.6</v>
      </c>
      <c r="N864" s="9">
        <v>0</v>
      </c>
      <c r="P864" s="9">
        <v>6.4</v>
      </c>
      <c r="R864" s="9">
        <v>0</v>
      </c>
      <c r="T864" s="9">
        <v>6.4</v>
      </c>
      <c r="X864" s="9">
        <v>21</v>
      </c>
      <c r="Z864" s="9">
        <v>41</v>
      </c>
    </row>
    <row r="865" spans="1:26" s="9" customFormat="1" x14ac:dyDescent="0.25">
      <c r="A865" s="10">
        <v>41747</v>
      </c>
      <c r="B865" s="9">
        <v>2014</v>
      </c>
      <c r="C865" s="9">
        <v>4</v>
      </c>
      <c r="D865" s="9">
        <v>18</v>
      </c>
      <c r="E865" s="9" t="s">
        <v>38</v>
      </c>
      <c r="F865" s="9">
        <v>15.1</v>
      </c>
      <c r="H865" s="9">
        <v>2.7</v>
      </c>
      <c r="J865" s="9">
        <v>8.9</v>
      </c>
      <c r="L865" s="9">
        <v>9.1</v>
      </c>
      <c r="N865" s="9">
        <v>0</v>
      </c>
      <c r="P865" s="9">
        <v>6.4</v>
      </c>
      <c r="R865" s="9">
        <v>0</v>
      </c>
      <c r="T865" s="9">
        <v>6.4</v>
      </c>
      <c r="X865" s="9">
        <v>22</v>
      </c>
      <c r="Z865" s="9">
        <v>52</v>
      </c>
    </row>
    <row r="866" spans="1:26" s="9" customFormat="1" x14ac:dyDescent="0.25">
      <c r="A866" s="10">
        <v>41748</v>
      </c>
      <c r="B866" s="9">
        <v>2014</v>
      </c>
      <c r="C866" s="9">
        <v>4</v>
      </c>
      <c r="D866" s="9">
        <v>19</v>
      </c>
      <c r="E866" s="9" t="s">
        <v>38</v>
      </c>
      <c r="F866" s="9">
        <v>15.2</v>
      </c>
      <c r="H866" s="9">
        <v>-2.1</v>
      </c>
      <c r="J866" s="9">
        <v>6.6</v>
      </c>
      <c r="L866" s="9">
        <v>11.4</v>
      </c>
      <c r="N866" s="9">
        <v>0</v>
      </c>
      <c r="P866" s="9">
        <v>0</v>
      </c>
      <c r="R866" s="9">
        <v>0</v>
      </c>
      <c r="T866" s="9">
        <v>0</v>
      </c>
      <c r="X866" s="9">
        <v>19</v>
      </c>
      <c r="Z866" s="9">
        <v>48</v>
      </c>
    </row>
    <row r="867" spans="1:26" s="9" customFormat="1" x14ac:dyDescent="0.25">
      <c r="A867" s="10">
        <v>41749</v>
      </c>
      <c r="B867" s="9">
        <v>2014</v>
      </c>
      <c r="C867" s="9">
        <v>4</v>
      </c>
      <c r="D867" s="9">
        <v>20</v>
      </c>
      <c r="E867" s="9" t="s">
        <v>38</v>
      </c>
      <c r="F867" s="9">
        <v>17.2</v>
      </c>
      <c r="H867" s="9">
        <v>4</v>
      </c>
      <c r="J867" s="9">
        <v>10.6</v>
      </c>
      <c r="L867" s="9">
        <v>7.4</v>
      </c>
      <c r="N867" s="9">
        <v>0</v>
      </c>
      <c r="P867" s="9">
        <v>0</v>
      </c>
      <c r="R867" s="9">
        <v>0</v>
      </c>
      <c r="T867" s="9">
        <v>0</v>
      </c>
      <c r="X867" s="9">
        <v>17</v>
      </c>
      <c r="Z867" s="9">
        <v>37</v>
      </c>
    </row>
    <row r="868" spans="1:26" s="9" customFormat="1" x14ac:dyDescent="0.25">
      <c r="A868" s="10">
        <v>41750</v>
      </c>
      <c r="B868" s="9">
        <v>2014</v>
      </c>
      <c r="C868" s="9">
        <v>4</v>
      </c>
      <c r="D868" s="9">
        <v>21</v>
      </c>
      <c r="E868" s="9" t="s">
        <v>38</v>
      </c>
      <c r="F868" s="9">
        <v>14.5</v>
      </c>
      <c r="H868" s="9">
        <v>6.2</v>
      </c>
      <c r="J868" s="9">
        <v>10.4</v>
      </c>
      <c r="L868" s="9">
        <v>7.6</v>
      </c>
      <c r="N868" s="9">
        <v>0</v>
      </c>
      <c r="P868" s="9">
        <v>0</v>
      </c>
      <c r="R868" s="9">
        <v>0</v>
      </c>
      <c r="T868" s="9">
        <v>0</v>
      </c>
      <c r="X868" s="9">
        <v>14</v>
      </c>
      <c r="Z868" s="9">
        <v>52</v>
      </c>
    </row>
    <row r="869" spans="1:26" s="9" customFormat="1" x14ac:dyDescent="0.25">
      <c r="A869" s="10">
        <v>41751</v>
      </c>
      <c r="B869" s="9">
        <v>2014</v>
      </c>
      <c r="C869" s="9">
        <v>4</v>
      </c>
      <c r="D869" s="9">
        <v>22</v>
      </c>
      <c r="E869" s="9" t="s">
        <v>38</v>
      </c>
      <c r="F869" s="9">
        <v>10.199999999999999</v>
      </c>
      <c r="H869" s="9">
        <v>4.8</v>
      </c>
      <c r="J869" s="9">
        <v>7.5</v>
      </c>
      <c r="L869" s="9">
        <v>10.5</v>
      </c>
      <c r="N869" s="9">
        <v>0</v>
      </c>
      <c r="P869" s="9">
        <v>10</v>
      </c>
      <c r="R869" s="9">
        <v>0</v>
      </c>
      <c r="T869" s="9">
        <v>10</v>
      </c>
      <c r="Z869" s="9" t="s">
        <v>67</v>
      </c>
    </row>
    <row r="870" spans="1:26" s="9" customFormat="1" x14ac:dyDescent="0.25">
      <c r="A870" s="10">
        <v>41752</v>
      </c>
      <c r="B870" s="9">
        <v>2014</v>
      </c>
      <c r="C870" s="9">
        <v>4</v>
      </c>
      <c r="D870" s="9">
        <v>23</v>
      </c>
      <c r="E870" s="9" t="s">
        <v>38</v>
      </c>
      <c r="F870" s="9">
        <v>13.2</v>
      </c>
      <c r="H870" s="9">
        <v>-0.2</v>
      </c>
      <c r="J870" s="9">
        <v>6.5</v>
      </c>
      <c r="L870" s="9">
        <v>11.5</v>
      </c>
      <c r="N870" s="9">
        <v>0</v>
      </c>
      <c r="P870" s="9">
        <v>0.6</v>
      </c>
      <c r="R870" s="9">
        <v>0</v>
      </c>
      <c r="T870" s="9">
        <v>0.6</v>
      </c>
      <c r="X870" s="9">
        <v>17</v>
      </c>
      <c r="Z870" s="9">
        <v>33</v>
      </c>
    </row>
    <row r="871" spans="1:26" s="9" customFormat="1" x14ac:dyDescent="0.25">
      <c r="A871" s="10">
        <v>41753</v>
      </c>
      <c r="B871" s="9">
        <v>2014</v>
      </c>
      <c r="C871" s="9">
        <v>4</v>
      </c>
      <c r="D871" s="9">
        <v>24</v>
      </c>
      <c r="E871" s="9" t="s">
        <v>38</v>
      </c>
      <c r="F871" s="9">
        <v>11.6</v>
      </c>
      <c r="H871" s="9">
        <v>4.7</v>
      </c>
      <c r="J871" s="9">
        <v>8.1999999999999993</v>
      </c>
      <c r="L871" s="9">
        <v>9.8000000000000007</v>
      </c>
      <c r="N871" s="9">
        <v>0</v>
      </c>
      <c r="P871" s="9">
        <v>5.8</v>
      </c>
      <c r="R871" s="9">
        <v>0</v>
      </c>
      <c r="T871" s="9">
        <v>5.8</v>
      </c>
      <c r="X871" s="9">
        <v>2</v>
      </c>
      <c r="Z871" s="9">
        <v>33</v>
      </c>
    </row>
    <row r="872" spans="1:26" s="9" customFormat="1" x14ac:dyDescent="0.25">
      <c r="A872" s="10">
        <v>41754</v>
      </c>
      <c r="B872" s="9">
        <v>2014</v>
      </c>
      <c r="C872" s="9">
        <v>4</v>
      </c>
      <c r="D872" s="9">
        <v>25</v>
      </c>
      <c r="E872" s="9" t="s">
        <v>38</v>
      </c>
      <c r="F872" s="9">
        <v>14.5</v>
      </c>
      <c r="H872" s="9">
        <v>2.2999999999999998</v>
      </c>
      <c r="J872" s="9">
        <v>8.4</v>
      </c>
      <c r="L872" s="9">
        <v>9.6</v>
      </c>
      <c r="N872" s="9">
        <v>0</v>
      </c>
      <c r="P872" s="9">
        <v>0</v>
      </c>
      <c r="R872" s="9">
        <v>0</v>
      </c>
      <c r="T872" s="9">
        <v>0</v>
      </c>
      <c r="Z872" s="9" t="s">
        <v>67</v>
      </c>
    </row>
    <row r="873" spans="1:26" s="9" customFormat="1" x14ac:dyDescent="0.25">
      <c r="A873" s="10">
        <v>41755</v>
      </c>
      <c r="B873" s="9">
        <v>2014</v>
      </c>
      <c r="C873" s="9">
        <v>4</v>
      </c>
      <c r="D873" s="9">
        <v>26</v>
      </c>
      <c r="E873" s="9" t="s">
        <v>38</v>
      </c>
      <c r="F873" s="9">
        <v>15.8</v>
      </c>
      <c r="H873" s="9">
        <v>4.3</v>
      </c>
      <c r="J873" s="9">
        <v>10.1</v>
      </c>
      <c r="L873" s="9">
        <v>7.9</v>
      </c>
      <c r="N873" s="9">
        <v>0</v>
      </c>
      <c r="P873" s="9">
        <v>1.2</v>
      </c>
      <c r="R873" s="9">
        <v>0</v>
      </c>
      <c r="T873" s="9">
        <v>1.2</v>
      </c>
      <c r="X873" s="9">
        <v>17</v>
      </c>
      <c r="Z873" s="9">
        <v>33</v>
      </c>
    </row>
    <row r="874" spans="1:26" s="9" customFormat="1" x14ac:dyDescent="0.25">
      <c r="A874" s="10">
        <v>41756</v>
      </c>
      <c r="B874" s="9">
        <v>2014</v>
      </c>
      <c r="C874" s="9">
        <v>4</v>
      </c>
      <c r="D874" s="9">
        <v>27</v>
      </c>
      <c r="E874" s="9" t="s">
        <v>38</v>
      </c>
      <c r="F874" s="9">
        <v>12</v>
      </c>
      <c r="H874" s="9">
        <v>2.2000000000000002</v>
      </c>
      <c r="J874" s="9">
        <v>7.1</v>
      </c>
      <c r="L874" s="9">
        <v>10.9</v>
      </c>
      <c r="N874" s="9">
        <v>0</v>
      </c>
      <c r="P874" s="9">
        <v>2.6</v>
      </c>
      <c r="R874" s="9">
        <v>0</v>
      </c>
      <c r="T874" s="9">
        <v>2.6</v>
      </c>
      <c r="X874" s="9">
        <v>19</v>
      </c>
      <c r="Z874" s="9">
        <v>41</v>
      </c>
    </row>
    <row r="875" spans="1:26" s="9" customFormat="1" x14ac:dyDescent="0.25">
      <c r="A875" s="10">
        <v>41757</v>
      </c>
      <c r="B875" s="9">
        <v>2014</v>
      </c>
      <c r="C875" s="9">
        <v>4</v>
      </c>
      <c r="D875" s="9">
        <v>28</v>
      </c>
      <c r="E875" s="9" t="s">
        <v>38</v>
      </c>
      <c r="F875" s="9">
        <v>17</v>
      </c>
      <c r="H875" s="9">
        <v>-1.4</v>
      </c>
      <c r="J875" s="9">
        <v>7.8</v>
      </c>
      <c r="L875" s="9">
        <v>10.199999999999999</v>
      </c>
      <c r="N875" s="9">
        <v>0</v>
      </c>
      <c r="P875" s="9">
        <v>0</v>
      </c>
      <c r="R875" s="9">
        <v>0</v>
      </c>
      <c r="T875" s="9">
        <v>0</v>
      </c>
      <c r="Z875" s="9" t="s">
        <v>67</v>
      </c>
    </row>
    <row r="876" spans="1:26" s="9" customFormat="1" x14ac:dyDescent="0.25">
      <c r="A876" s="10">
        <v>41758</v>
      </c>
      <c r="B876" s="9">
        <v>2014</v>
      </c>
      <c r="C876" s="9">
        <v>4</v>
      </c>
      <c r="D876" s="9">
        <v>29</v>
      </c>
      <c r="E876" s="9" t="s">
        <v>38</v>
      </c>
      <c r="F876" s="9">
        <v>20</v>
      </c>
      <c r="H876" s="9">
        <v>-1.4</v>
      </c>
      <c r="J876" s="9">
        <v>9.3000000000000007</v>
      </c>
      <c r="L876" s="9">
        <v>8.6999999999999993</v>
      </c>
      <c r="N876" s="9">
        <v>0</v>
      </c>
      <c r="P876" s="9">
        <v>0</v>
      </c>
      <c r="R876" s="9">
        <v>0</v>
      </c>
      <c r="T876" s="9">
        <v>0</v>
      </c>
      <c r="X876" s="9">
        <v>18</v>
      </c>
      <c r="Z876" s="9">
        <v>44</v>
      </c>
    </row>
    <row r="877" spans="1:26" s="9" customFormat="1" x14ac:dyDescent="0.25">
      <c r="A877" s="10">
        <v>41759</v>
      </c>
      <c r="B877" s="9">
        <v>2014</v>
      </c>
      <c r="C877" s="9">
        <v>4</v>
      </c>
      <c r="D877" s="9">
        <v>30</v>
      </c>
      <c r="E877" s="9" t="s">
        <v>38</v>
      </c>
      <c r="F877" s="9">
        <v>24.5</v>
      </c>
      <c r="H877" s="9">
        <v>1.8</v>
      </c>
      <c r="J877" s="9">
        <v>13.2</v>
      </c>
      <c r="L877" s="9">
        <v>4.8</v>
      </c>
      <c r="N877" s="9">
        <v>0</v>
      </c>
      <c r="P877" s="9">
        <v>0</v>
      </c>
      <c r="R877" s="9">
        <v>0</v>
      </c>
      <c r="T877" s="9">
        <v>0</v>
      </c>
      <c r="X877" s="9">
        <v>36</v>
      </c>
      <c r="Z877" s="9">
        <v>37</v>
      </c>
    </row>
    <row r="878" spans="1:26" s="9" customFormat="1" x14ac:dyDescent="0.25">
      <c r="A878" s="10">
        <v>41760</v>
      </c>
      <c r="B878" s="9">
        <v>2014</v>
      </c>
      <c r="C878" s="9">
        <v>5</v>
      </c>
      <c r="D878" s="9">
        <v>1</v>
      </c>
      <c r="E878" s="9" t="s">
        <v>38</v>
      </c>
      <c r="F878" s="9">
        <v>25.6</v>
      </c>
      <c r="H878" s="9">
        <v>4.0999999999999996</v>
      </c>
      <c r="J878" s="9">
        <v>14.9</v>
      </c>
      <c r="L878" s="9">
        <v>3.1</v>
      </c>
      <c r="N878" s="9">
        <v>0</v>
      </c>
      <c r="P878" s="9">
        <v>0</v>
      </c>
      <c r="R878" s="9">
        <v>0</v>
      </c>
      <c r="T878" s="9">
        <v>0</v>
      </c>
      <c r="X878" s="9">
        <v>18</v>
      </c>
      <c r="Z878" s="9">
        <v>32</v>
      </c>
    </row>
    <row r="879" spans="1:26" s="9" customFormat="1" x14ac:dyDescent="0.25">
      <c r="A879" s="10">
        <v>41761</v>
      </c>
      <c r="B879" s="9">
        <v>2014</v>
      </c>
      <c r="C879" s="9">
        <v>5</v>
      </c>
      <c r="D879" s="9">
        <v>2</v>
      </c>
      <c r="E879" s="9" t="s">
        <v>38</v>
      </c>
      <c r="F879" s="9">
        <v>28.5</v>
      </c>
      <c r="H879" s="9">
        <v>8.6999999999999993</v>
      </c>
      <c r="J879" s="9">
        <v>18.600000000000001</v>
      </c>
      <c r="L879" s="9">
        <v>0</v>
      </c>
      <c r="N879" s="9">
        <v>0.6</v>
      </c>
      <c r="P879" s="9">
        <v>0</v>
      </c>
      <c r="R879" s="9">
        <v>0</v>
      </c>
      <c r="T879" s="9">
        <v>0</v>
      </c>
      <c r="X879" s="9">
        <v>3</v>
      </c>
      <c r="Z879" s="9">
        <v>33</v>
      </c>
    </row>
    <row r="880" spans="1:26" s="9" customFormat="1" x14ac:dyDescent="0.25">
      <c r="A880" s="10">
        <v>41762</v>
      </c>
      <c r="B880" s="9">
        <v>2014</v>
      </c>
      <c r="C880" s="9">
        <v>5</v>
      </c>
      <c r="D880" s="9">
        <v>3</v>
      </c>
      <c r="E880" s="9" t="s">
        <v>38</v>
      </c>
      <c r="F880" s="9">
        <v>19.7</v>
      </c>
      <c r="H880" s="9">
        <v>8.8000000000000007</v>
      </c>
      <c r="J880" s="9">
        <v>14.3</v>
      </c>
      <c r="L880" s="9">
        <v>3.7</v>
      </c>
      <c r="N880" s="9">
        <v>0</v>
      </c>
      <c r="Q880" s="9" t="s">
        <v>22</v>
      </c>
      <c r="S880" s="9" t="s">
        <v>22</v>
      </c>
      <c r="U880" s="9" t="s">
        <v>22</v>
      </c>
      <c r="Z880" s="9" t="s">
        <v>67</v>
      </c>
    </row>
    <row r="881" spans="1:26" s="9" customFormat="1" x14ac:dyDescent="0.25">
      <c r="A881" s="10">
        <v>41763</v>
      </c>
      <c r="B881" s="9">
        <v>2014</v>
      </c>
      <c r="C881" s="9">
        <v>5</v>
      </c>
      <c r="D881" s="9">
        <v>4</v>
      </c>
      <c r="E881" s="9" t="s">
        <v>38</v>
      </c>
      <c r="F881" s="9">
        <v>12.1</v>
      </c>
      <c r="H881" s="9">
        <v>7.6</v>
      </c>
      <c r="J881" s="9">
        <v>9.9</v>
      </c>
      <c r="L881" s="9">
        <v>8.1</v>
      </c>
      <c r="N881" s="9">
        <v>0</v>
      </c>
      <c r="P881" s="9">
        <v>17.2</v>
      </c>
      <c r="R881" s="9">
        <v>0</v>
      </c>
      <c r="T881" s="9">
        <v>17.2</v>
      </c>
      <c r="X881" s="9">
        <v>23</v>
      </c>
      <c r="Z881" s="9">
        <v>35</v>
      </c>
    </row>
    <row r="882" spans="1:26" s="9" customFormat="1" x14ac:dyDescent="0.25">
      <c r="A882" s="10">
        <v>41764</v>
      </c>
      <c r="B882" s="9">
        <v>2014</v>
      </c>
      <c r="C882" s="9">
        <v>5</v>
      </c>
      <c r="D882" s="9">
        <v>5</v>
      </c>
      <c r="E882" s="9" t="s">
        <v>38</v>
      </c>
      <c r="F882" s="9">
        <v>16.7</v>
      </c>
      <c r="H882" s="9">
        <v>7</v>
      </c>
      <c r="J882" s="9">
        <v>11.9</v>
      </c>
      <c r="L882" s="9">
        <v>6.1</v>
      </c>
      <c r="N882" s="9">
        <v>0</v>
      </c>
      <c r="P882" s="9">
        <v>1.2</v>
      </c>
      <c r="R882" s="9">
        <v>0</v>
      </c>
      <c r="T882" s="9">
        <v>1.2</v>
      </c>
      <c r="X882" s="9">
        <v>35</v>
      </c>
      <c r="Z882" s="9">
        <v>41</v>
      </c>
    </row>
    <row r="883" spans="1:26" s="9" customFormat="1" x14ac:dyDescent="0.25">
      <c r="A883" s="10">
        <v>41765</v>
      </c>
      <c r="B883" s="9">
        <v>2014</v>
      </c>
      <c r="C883" s="9">
        <v>5</v>
      </c>
      <c r="D883" s="9">
        <v>6</v>
      </c>
      <c r="E883" s="9" t="s">
        <v>38</v>
      </c>
      <c r="F883" s="9">
        <v>17.600000000000001</v>
      </c>
      <c r="H883" s="9">
        <v>3.3</v>
      </c>
      <c r="J883" s="9">
        <v>10.5</v>
      </c>
      <c r="L883" s="9">
        <v>7.5</v>
      </c>
      <c r="N883" s="9">
        <v>0</v>
      </c>
      <c r="P883" s="9">
        <v>0.6</v>
      </c>
      <c r="R883" s="9">
        <v>0</v>
      </c>
      <c r="T883" s="9">
        <v>0.6</v>
      </c>
      <c r="Z883" s="9" t="s">
        <v>67</v>
      </c>
    </row>
    <row r="884" spans="1:26" s="9" customFormat="1" x14ac:dyDescent="0.25">
      <c r="A884" s="10">
        <v>41766</v>
      </c>
      <c r="B884" s="9">
        <v>2014</v>
      </c>
      <c r="C884" s="9">
        <v>5</v>
      </c>
      <c r="D884" s="9">
        <v>7</v>
      </c>
      <c r="E884" s="9" t="s">
        <v>38</v>
      </c>
      <c r="F884" s="9">
        <v>20.5</v>
      </c>
      <c r="H884" s="9">
        <v>0.2</v>
      </c>
      <c r="J884" s="9">
        <v>10.4</v>
      </c>
      <c r="L884" s="9">
        <v>7.6</v>
      </c>
      <c r="N884" s="9">
        <v>0</v>
      </c>
      <c r="P884" s="9">
        <v>0</v>
      </c>
      <c r="R884" s="9">
        <v>0</v>
      </c>
      <c r="T884" s="9">
        <v>0</v>
      </c>
      <c r="Z884" s="9" t="s">
        <v>67</v>
      </c>
    </row>
    <row r="885" spans="1:26" s="9" customFormat="1" x14ac:dyDescent="0.25">
      <c r="A885" s="10">
        <v>41767</v>
      </c>
      <c r="B885" s="9">
        <v>2014</v>
      </c>
      <c r="C885" s="9">
        <v>5</v>
      </c>
      <c r="D885" s="9">
        <v>8</v>
      </c>
      <c r="E885" s="9" t="s">
        <v>38</v>
      </c>
      <c r="F885" s="9">
        <v>20.5</v>
      </c>
      <c r="H885" s="9">
        <v>1.9</v>
      </c>
      <c r="J885" s="9">
        <v>11.2</v>
      </c>
      <c r="L885" s="9">
        <v>6.8</v>
      </c>
      <c r="N885" s="9">
        <v>0</v>
      </c>
      <c r="P885" s="9">
        <v>1</v>
      </c>
      <c r="R885" s="9">
        <v>0</v>
      </c>
      <c r="T885" s="9">
        <v>1</v>
      </c>
      <c r="X885" s="9">
        <v>17</v>
      </c>
      <c r="Z885" s="9">
        <v>54</v>
      </c>
    </row>
    <row r="886" spans="1:26" s="9" customFormat="1" x14ac:dyDescent="0.25">
      <c r="A886" s="10">
        <v>41768</v>
      </c>
      <c r="B886" s="9">
        <v>2014</v>
      </c>
      <c r="C886" s="9">
        <v>5</v>
      </c>
      <c r="D886" s="9">
        <v>9</v>
      </c>
      <c r="E886" s="9" t="s">
        <v>38</v>
      </c>
      <c r="F886" s="9">
        <v>16.399999999999999</v>
      </c>
      <c r="H886" s="9">
        <v>8.6999999999999993</v>
      </c>
      <c r="J886" s="9">
        <v>12.6</v>
      </c>
      <c r="L886" s="9">
        <v>5.4</v>
      </c>
      <c r="N886" s="9">
        <v>0</v>
      </c>
      <c r="P886" s="9">
        <v>2</v>
      </c>
      <c r="R886" s="9">
        <v>0</v>
      </c>
      <c r="T886" s="9">
        <v>2</v>
      </c>
      <c r="X886" s="9">
        <v>12</v>
      </c>
      <c r="Z886" s="9">
        <v>56</v>
      </c>
    </row>
    <row r="887" spans="1:26" s="9" customFormat="1" x14ac:dyDescent="0.25">
      <c r="A887" s="10">
        <v>41769</v>
      </c>
      <c r="B887" s="9">
        <v>2014</v>
      </c>
      <c r="C887" s="9">
        <v>5</v>
      </c>
      <c r="D887" s="9">
        <v>10</v>
      </c>
      <c r="E887" s="9" t="s">
        <v>38</v>
      </c>
      <c r="F887" s="9">
        <v>17.100000000000001</v>
      </c>
      <c r="H887" s="9">
        <v>3.8</v>
      </c>
      <c r="J887" s="9">
        <v>10.5</v>
      </c>
      <c r="L887" s="9">
        <v>7.5</v>
      </c>
      <c r="N887" s="9">
        <v>0</v>
      </c>
      <c r="P887" s="9">
        <v>0.6</v>
      </c>
      <c r="R887" s="9">
        <v>0</v>
      </c>
      <c r="T887" s="9">
        <v>0.6</v>
      </c>
      <c r="Z887" s="9" t="s">
        <v>67</v>
      </c>
    </row>
    <row r="888" spans="1:26" s="9" customFormat="1" x14ac:dyDescent="0.25">
      <c r="A888" s="10">
        <v>41770</v>
      </c>
      <c r="B888" s="9">
        <v>2014</v>
      </c>
      <c r="C888" s="9">
        <v>5</v>
      </c>
      <c r="D888" s="9">
        <v>11</v>
      </c>
      <c r="E888" s="9" t="s">
        <v>38</v>
      </c>
      <c r="F888" s="9">
        <v>21</v>
      </c>
      <c r="H888" s="9">
        <v>2.2999999999999998</v>
      </c>
      <c r="J888" s="9">
        <v>11.7</v>
      </c>
      <c r="L888" s="9">
        <v>6.3</v>
      </c>
      <c r="N888" s="9">
        <v>0</v>
      </c>
      <c r="P888" s="9">
        <v>0</v>
      </c>
      <c r="R888" s="9">
        <v>0</v>
      </c>
      <c r="T888" s="9">
        <v>0</v>
      </c>
      <c r="X888" s="9">
        <v>22</v>
      </c>
      <c r="Z888" s="9">
        <v>44</v>
      </c>
    </row>
    <row r="889" spans="1:26" s="9" customFormat="1" x14ac:dyDescent="0.25">
      <c r="A889" s="10">
        <v>41771</v>
      </c>
      <c r="B889" s="9">
        <v>2014</v>
      </c>
      <c r="C889" s="9">
        <v>5</v>
      </c>
      <c r="D889" s="9">
        <v>12</v>
      </c>
      <c r="E889" s="9" t="s">
        <v>38</v>
      </c>
      <c r="F889" s="9">
        <v>22.4</v>
      </c>
      <c r="H889" s="9">
        <v>0.7</v>
      </c>
      <c r="J889" s="9">
        <v>11.6</v>
      </c>
      <c r="L889" s="9">
        <v>6.4</v>
      </c>
      <c r="N889" s="9">
        <v>0</v>
      </c>
      <c r="P889" s="9">
        <v>0</v>
      </c>
      <c r="R889" s="9">
        <v>0</v>
      </c>
      <c r="T889" s="9">
        <v>0</v>
      </c>
      <c r="X889" s="9">
        <v>28</v>
      </c>
      <c r="Z889" s="9">
        <v>35</v>
      </c>
    </row>
    <row r="890" spans="1:26" s="9" customFormat="1" x14ac:dyDescent="0.25">
      <c r="A890" s="10">
        <v>41772</v>
      </c>
      <c r="B890" s="9">
        <v>2014</v>
      </c>
      <c r="C890" s="9">
        <v>5</v>
      </c>
      <c r="D890" s="9">
        <v>13</v>
      </c>
      <c r="E890" s="9" t="s">
        <v>38</v>
      </c>
      <c r="F890" s="9">
        <v>22.9</v>
      </c>
      <c r="H890" s="9">
        <v>6.6</v>
      </c>
      <c r="J890" s="9">
        <v>14.8</v>
      </c>
      <c r="L890" s="9">
        <v>3.2</v>
      </c>
      <c r="N890" s="9">
        <v>0</v>
      </c>
      <c r="P890" s="9">
        <v>0</v>
      </c>
      <c r="R890" s="9">
        <v>0</v>
      </c>
      <c r="T890" s="9">
        <v>0</v>
      </c>
      <c r="X890" s="9">
        <v>33</v>
      </c>
      <c r="Z890" s="9">
        <v>48</v>
      </c>
    </row>
    <row r="891" spans="1:26" s="9" customFormat="1" x14ac:dyDescent="0.25">
      <c r="A891" s="10">
        <v>41773</v>
      </c>
      <c r="B891" s="9">
        <v>2014</v>
      </c>
      <c r="C891" s="9">
        <v>5</v>
      </c>
      <c r="D891" s="9">
        <v>14</v>
      </c>
      <c r="E891" s="9" t="s">
        <v>38</v>
      </c>
      <c r="F891" s="9">
        <v>28.7</v>
      </c>
      <c r="H891" s="9">
        <v>6.3</v>
      </c>
      <c r="J891" s="9">
        <v>17.5</v>
      </c>
      <c r="L891" s="9">
        <v>0.5</v>
      </c>
      <c r="N891" s="9">
        <v>0</v>
      </c>
      <c r="P891" s="9">
        <v>0</v>
      </c>
      <c r="R891" s="9">
        <v>0</v>
      </c>
      <c r="T891" s="9">
        <v>0</v>
      </c>
      <c r="Z891" s="9" t="s">
        <v>67</v>
      </c>
    </row>
    <row r="892" spans="1:26" s="9" customFormat="1" x14ac:dyDescent="0.25">
      <c r="A892" s="10">
        <v>41774</v>
      </c>
      <c r="B892" s="9">
        <v>2014</v>
      </c>
      <c r="C892" s="9">
        <v>5</v>
      </c>
      <c r="D892" s="9">
        <v>15</v>
      </c>
      <c r="E892" s="9" t="s">
        <v>38</v>
      </c>
      <c r="F892" s="9">
        <v>24.2</v>
      </c>
      <c r="H892" s="9">
        <v>10.5</v>
      </c>
      <c r="J892" s="9">
        <v>17.399999999999999</v>
      </c>
      <c r="L892" s="9">
        <v>0.6</v>
      </c>
      <c r="N892" s="9">
        <v>0</v>
      </c>
      <c r="P892" s="9">
        <v>0</v>
      </c>
      <c r="R892" s="9">
        <v>0</v>
      </c>
      <c r="T892" s="9">
        <v>0</v>
      </c>
      <c r="Z892" s="9" t="s">
        <v>67</v>
      </c>
    </row>
    <row r="893" spans="1:26" s="9" customFormat="1" x14ac:dyDescent="0.25">
      <c r="A893" s="10">
        <v>41775</v>
      </c>
      <c r="B893" s="9">
        <v>2014</v>
      </c>
      <c r="C893" s="9">
        <v>5</v>
      </c>
      <c r="D893" s="9">
        <v>16</v>
      </c>
      <c r="E893" s="9" t="s">
        <v>38</v>
      </c>
      <c r="F893" s="9">
        <v>25.1</v>
      </c>
      <c r="H893" s="9">
        <v>13.1</v>
      </c>
      <c r="J893" s="9">
        <v>19.100000000000001</v>
      </c>
      <c r="L893" s="9">
        <v>0</v>
      </c>
      <c r="N893" s="9">
        <v>1.1000000000000001</v>
      </c>
      <c r="P893" s="9">
        <v>0</v>
      </c>
      <c r="Q893" s="9" t="s">
        <v>28</v>
      </c>
      <c r="R893" s="9">
        <v>0</v>
      </c>
      <c r="T893" s="9">
        <v>0</v>
      </c>
      <c r="U893" s="9" t="s">
        <v>28</v>
      </c>
      <c r="X893" s="9">
        <v>3</v>
      </c>
      <c r="Z893" s="9">
        <v>39</v>
      </c>
    </row>
    <row r="894" spans="1:26" s="9" customFormat="1" x14ac:dyDescent="0.25">
      <c r="A894" s="10">
        <v>41776</v>
      </c>
      <c r="B894" s="9">
        <v>2014</v>
      </c>
      <c r="C894" s="9">
        <v>5</v>
      </c>
      <c r="D894" s="9">
        <v>17</v>
      </c>
      <c r="E894" s="9" t="s">
        <v>38</v>
      </c>
      <c r="F894" s="9">
        <v>20.399999999999999</v>
      </c>
      <c r="H894" s="9">
        <v>6.6</v>
      </c>
      <c r="J894" s="9">
        <v>13.5</v>
      </c>
      <c r="L894" s="9">
        <v>4.5</v>
      </c>
      <c r="N894" s="9">
        <v>0</v>
      </c>
      <c r="P894" s="9">
        <v>0</v>
      </c>
      <c r="R894" s="9">
        <v>0</v>
      </c>
      <c r="T894" s="9">
        <v>0</v>
      </c>
      <c r="X894" s="9">
        <v>2</v>
      </c>
      <c r="Z894" s="9">
        <v>48</v>
      </c>
    </row>
    <row r="895" spans="1:26" s="9" customFormat="1" x14ac:dyDescent="0.25">
      <c r="A895" s="10">
        <v>41777</v>
      </c>
      <c r="B895" s="9">
        <v>2014</v>
      </c>
      <c r="C895" s="9">
        <v>5</v>
      </c>
      <c r="D895" s="9">
        <v>18</v>
      </c>
      <c r="E895" s="9" t="s">
        <v>38</v>
      </c>
      <c r="F895" s="9">
        <v>20.9</v>
      </c>
      <c r="H895" s="9">
        <v>3.2</v>
      </c>
      <c r="J895" s="9">
        <v>12.1</v>
      </c>
      <c r="L895" s="9">
        <v>5.9</v>
      </c>
      <c r="N895" s="9">
        <v>0</v>
      </c>
      <c r="P895" s="9">
        <v>0</v>
      </c>
      <c r="R895" s="9">
        <v>0</v>
      </c>
      <c r="T895" s="9">
        <v>0</v>
      </c>
      <c r="X895" s="9">
        <v>3</v>
      </c>
      <c r="Z895" s="9">
        <v>35</v>
      </c>
    </row>
    <row r="896" spans="1:26" s="9" customFormat="1" x14ac:dyDescent="0.25">
      <c r="A896" s="10">
        <v>41778</v>
      </c>
      <c r="B896" s="9">
        <v>2014</v>
      </c>
      <c r="C896" s="9">
        <v>5</v>
      </c>
      <c r="D896" s="9">
        <v>19</v>
      </c>
      <c r="E896" s="9" t="s">
        <v>38</v>
      </c>
      <c r="F896" s="9">
        <v>23.8</v>
      </c>
      <c r="H896" s="9">
        <v>4.4000000000000004</v>
      </c>
      <c r="J896" s="9">
        <v>14.1</v>
      </c>
      <c r="L896" s="9">
        <v>3.9</v>
      </c>
      <c r="N896" s="9">
        <v>0</v>
      </c>
      <c r="P896" s="9">
        <v>0</v>
      </c>
      <c r="R896" s="9">
        <v>0</v>
      </c>
      <c r="T896" s="9">
        <v>0</v>
      </c>
      <c r="Z896" s="9" t="s">
        <v>67</v>
      </c>
    </row>
    <row r="897" spans="1:26" s="9" customFormat="1" x14ac:dyDescent="0.25">
      <c r="A897" s="10">
        <v>41779</v>
      </c>
      <c r="B897" s="9">
        <v>2014</v>
      </c>
      <c r="C897" s="9">
        <v>5</v>
      </c>
      <c r="D897" s="9">
        <v>20</v>
      </c>
      <c r="E897" s="9" t="s">
        <v>38</v>
      </c>
      <c r="F897" s="9">
        <v>25.8</v>
      </c>
      <c r="H897" s="9">
        <v>4.8</v>
      </c>
      <c r="J897" s="9">
        <v>15.3</v>
      </c>
      <c r="L897" s="9">
        <v>2.7</v>
      </c>
      <c r="N897" s="9">
        <v>0</v>
      </c>
      <c r="P897" s="9">
        <v>0</v>
      </c>
      <c r="R897" s="9">
        <v>0</v>
      </c>
      <c r="T897" s="9">
        <v>0</v>
      </c>
      <c r="X897" s="9">
        <v>8</v>
      </c>
      <c r="Z897" s="9">
        <v>43</v>
      </c>
    </row>
    <row r="898" spans="1:26" s="9" customFormat="1" x14ac:dyDescent="0.25">
      <c r="A898" s="10">
        <v>41780</v>
      </c>
      <c r="B898" s="9">
        <v>2014</v>
      </c>
      <c r="C898" s="9">
        <v>5</v>
      </c>
      <c r="D898" s="9">
        <v>21</v>
      </c>
      <c r="E898" s="9" t="s">
        <v>38</v>
      </c>
      <c r="F898" s="9">
        <v>27</v>
      </c>
      <c r="H898" s="9">
        <v>6.9</v>
      </c>
      <c r="J898" s="9">
        <v>17</v>
      </c>
      <c r="L898" s="9">
        <v>1</v>
      </c>
      <c r="N898" s="9">
        <v>0</v>
      </c>
      <c r="P898" s="9">
        <v>0</v>
      </c>
      <c r="R898" s="9">
        <v>0</v>
      </c>
      <c r="T898" s="9">
        <v>0</v>
      </c>
      <c r="Z898" s="9" t="s">
        <v>67</v>
      </c>
    </row>
    <row r="899" spans="1:26" s="9" customFormat="1" x14ac:dyDescent="0.25">
      <c r="A899" s="10">
        <v>41781</v>
      </c>
      <c r="B899" s="9">
        <v>2014</v>
      </c>
      <c r="C899" s="9">
        <v>5</v>
      </c>
      <c r="D899" s="9">
        <v>22</v>
      </c>
      <c r="E899" s="9" t="s">
        <v>38</v>
      </c>
      <c r="F899" s="9">
        <v>29.3</v>
      </c>
      <c r="H899" s="9">
        <v>10.4</v>
      </c>
      <c r="J899" s="9">
        <v>19.899999999999999</v>
      </c>
      <c r="L899" s="9">
        <v>0</v>
      </c>
      <c r="N899" s="9">
        <v>1.9</v>
      </c>
      <c r="P899" s="9">
        <v>0</v>
      </c>
      <c r="R899" s="9">
        <v>0</v>
      </c>
      <c r="T899" s="9">
        <v>0</v>
      </c>
      <c r="X899" s="9">
        <v>8</v>
      </c>
      <c r="Z899" s="9">
        <v>43</v>
      </c>
    </row>
    <row r="900" spans="1:26" s="9" customFormat="1" x14ac:dyDescent="0.25">
      <c r="A900" s="10">
        <v>41782</v>
      </c>
      <c r="B900" s="9">
        <v>2014</v>
      </c>
      <c r="C900" s="9">
        <v>5</v>
      </c>
      <c r="D900" s="9">
        <v>23</v>
      </c>
      <c r="E900" s="9" t="s">
        <v>38</v>
      </c>
      <c r="F900" s="9">
        <v>24</v>
      </c>
      <c r="H900" s="9">
        <v>14.8</v>
      </c>
      <c r="J900" s="9">
        <v>19.399999999999999</v>
      </c>
      <c r="L900" s="9">
        <v>0</v>
      </c>
      <c r="N900" s="9">
        <v>1.4</v>
      </c>
      <c r="P900" s="9">
        <v>1.4</v>
      </c>
      <c r="R900" s="9">
        <v>0</v>
      </c>
      <c r="T900" s="9">
        <v>1.4</v>
      </c>
      <c r="X900" s="9">
        <v>2</v>
      </c>
      <c r="Z900" s="9">
        <v>41</v>
      </c>
    </row>
    <row r="901" spans="1:26" s="9" customFormat="1" x14ac:dyDescent="0.25">
      <c r="A901" s="10">
        <v>41783</v>
      </c>
      <c r="B901" s="9">
        <v>2014</v>
      </c>
      <c r="C901" s="9">
        <v>5</v>
      </c>
      <c r="D901" s="9">
        <v>24</v>
      </c>
      <c r="E901" s="9" t="s">
        <v>38</v>
      </c>
      <c r="F901" s="9">
        <v>24.2</v>
      </c>
      <c r="H901" s="9">
        <v>5.8</v>
      </c>
      <c r="J901" s="9">
        <v>15</v>
      </c>
      <c r="L901" s="9">
        <v>3</v>
      </c>
      <c r="N901" s="9">
        <v>0</v>
      </c>
      <c r="P901" s="9">
        <v>0</v>
      </c>
      <c r="R901" s="9">
        <v>0</v>
      </c>
      <c r="T901" s="9">
        <v>0</v>
      </c>
      <c r="X901" s="9">
        <v>1</v>
      </c>
      <c r="Z901" s="9">
        <v>37</v>
      </c>
    </row>
    <row r="902" spans="1:26" s="9" customFormat="1" x14ac:dyDescent="0.25">
      <c r="A902" s="10">
        <v>41784</v>
      </c>
      <c r="B902" s="9">
        <v>2014</v>
      </c>
      <c r="C902" s="9">
        <v>5</v>
      </c>
      <c r="D902" s="9">
        <v>25</v>
      </c>
      <c r="E902" s="9" t="s">
        <v>38</v>
      </c>
      <c r="F902" s="9">
        <v>16.100000000000001</v>
      </c>
      <c r="H902" s="9">
        <v>5.4</v>
      </c>
      <c r="J902" s="9">
        <v>10.8</v>
      </c>
      <c r="L902" s="9">
        <v>7.2</v>
      </c>
      <c r="N902" s="9">
        <v>0</v>
      </c>
      <c r="P902" s="9">
        <v>1.6</v>
      </c>
      <c r="R902" s="9">
        <v>0</v>
      </c>
      <c r="T902" s="9">
        <v>1.6</v>
      </c>
      <c r="Z902" s="9" t="s">
        <v>67</v>
      </c>
    </row>
    <row r="903" spans="1:26" s="9" customFormat="1" x14ac:dyDescent="0.25">
      <c r="A903" s="10">
        <v>41785</v>
      </c>
      <c r="B903" s="9">
        <v>2014</v>
      </c>
      <c r="C903" s="9">
        <v>5</v>
      </c>
      <c r="D903" s="9">
        <v>26</v>
      </c>
      <c r="E903" s="9" t="s">
        <v>38</v>
      </c>
      <c r="F903" s="9">
        <v>20.100000000000001</v>
      </c>
      <c r="H903" s="9">
        <v>7.5</v>
      </c>
      <c r="J903" s="9">
        <v>13.8</v>
      </c>
      <c r="L903" s="9">
        <v>4.2</v>
      </c>
      <c r="N903" s="9">
        <v>0</v>
      </c>
      <c r="P903" s="9">
        <v>1</v>
      </c>
      <c r="R903" s="9">
        <v>0</v>
      </c>
      <c r="T903" s="9">
        <v>1</v>
      </c>
      <c r="X903" s="9">
        <v>36</v>
      </c>
      <c r="Z903" s="9">
        <v>48</v>
      </c>
    </row>
    <row r="904" spans="1:26" s="9" customFormat="1" x14ac:dyDescent="0.25">
      <c r="A904" s="10">
        <v>41786</v>
      </c>
      <c r="B904" s="9">
        <v>2014</v>
      </c>
      <c r="C904" s="9">
        <v>5</v>
      </c>
      <c r="D904" s="9">
        <v>27</v>
      </c>
      <c r="E904" s="9" t="s">
        <v>38</v>
      </c>
      <c r="F904" s="9">
        <v>22.6</v>
      </c>
      <c r="H904" s="9">
        <v>4.0999999999999996</v>
      </c>
      <c r="J904" s="9">
        <v>13.4</v>
      </c>
      <c r="L904" s="9">
        <v>4.5999999999999996</v>
      </c>
      <c r="N904" s="9">
        <v>0</v>
      </c>
      <c r="P904" s="9">
        <v>0.6</v>
      </c>
      <c r="R904" s="9">
        <v>0</v>
      </c>
      <c r="T904" s="9">
        <v>0.6</v>
      </c>
      <c r="X904" s="9">
        <v>2</v>
      </c>
      <c r="Z904" s="9">
        <v>74</v>
      </c>
    </row>
    <row r="905" spans="1:26" s="9" customFormat="1" x14ac:dyDescent="0.25">
      <c r="A905" s="10">
        <v>41787</v>
      </c>
      <c r="B905" s="9">
        <v>2014</v>
      </c>
      <c r="C905" s="9">
        <v>5</v>
      </c>
      <c r="D905" s="9">
        <v>28</v>
      </c>
      <c r="E905" s="9" t="s">
        <v>38</v>
      </c>
      <c r="F905" s="9">
        <v>20.3</v>
      </c>
      <c r="H905" s="9">
        <v>5.6</v>
      </c>
      <c r="J905" s="9">
        <v>13</v>
      </c>
      <c r="L905" s="9">
        <v>5</v>
      </c>
      <c r="N905" s="9">
        <v>0</v>
      </c>
      <c r="P905" s="9">
        <v>1</v>
      </c>
      <c r="R905" s="9">
        <v>0</v>
      </c>
      <c r="T905" s="9">
        <v>1</v>
      </c>
      <c r="X905" s="9">
        <v>15</v>
      </c>
      <c r="Z905" s="9">
        <v>32</v>
      </c>
    </row>
    <row r="906" spans="1:26" s="9" customFormat="1" x14ac:dyDescent="0.25">
      <c r="A906" s="10">
        <v>41788</v>
      </c>
      <c r="B906" s="9">
        <v>2014</v>
      </c>
      <c r="C906" s="9">
        <v>5</v>
      </c>
      <c r="D906" s="9">
        <v>29</v>
      </c>
      <c r="E906" s="9" t="s">
        <v>38</v>
      </c>
      <c r="F906" s="9">
        <v>20.3</v>
      </c>
      <c r="H906" s="9">
        <v>10.1</v>
      </c>
      <c r="J906" s="9">
        <v>15.2</v>
      </c>
      <c r="L906" s="9">
        <v>2.8</v>
      </c>
      <c r="N906" s="9">
        <v>0</v>
      </c>
      <c r="P906" s="9">
        <v>2.4</v>
      </c>
      <c r="R906" s="9">
        <v>0</v>
      </c>
      <c r="T906" s="9">
        <v>2.4</v>
      </c>
      <c r="X906" s="9">
        <v>2</v>
      </c>
      <c r="Z906" s="9">
        <v>56</v>
      </c>
    </row>
    <row r="907" spans="1:26" s="9" customFormat="1" x14ac:dyDescent="0.25">
      <c r="A907" s="10">
        <v>41789</v>
      </c>
      <c r="B907" s="9">
        <v>2014</v>
      </c>
      <c r="C907" s="9">
        <v>5</v>
      </c>
      <c r="D907" s="9">
        <v>30</v>
      </c>
      <c r="E907" s="9" t="s">
        <v>38</v>
      </c>
      <c r="F907" s="9">
        <v>21.5</v>
      </c>
      <c r="H907" s="9">
        <v>5.6</v>
      </c>
      <c r="J907" s="9">
        <v>13.6</v>
      </c>
      <c r="L907" s="9">
        <v>4.4000000000000004</v>
      </c>
      <c r="N907" s="9">
        <v>0</v>
      </c>
      <c r="P907" s="9">
        <v>0</v>
      </c>
      <c r="R907" s="9">
        <v>0</v>
      </c>
      <c r="T907" s="9">
        <v>0</v>
      </c>
      <c r="X907" s="9">
        <v>1</v>
      </c>
      <c r="Z907" s="9">
        <v>41</v>
      </c>
    </row>
    <row r="908" spans="1:26" s="9" customFormat="1" x14ac:dyDescent="0.25">
      <c r="A908" s="10">
        <v>41790</v>
      </c>
      <c r="B908" s="9">
        <v>2014</v>
      </c>
      <c r="C908" s="9">
        <v>5</v>
      </c>
      <c r="D908" s="9">
        <v>31</v>
      </c>
      <c r="E908" s="9" t="s">
        <v>38</v>
      </c>
      <c r="F908" s="9">
        <v>26.4</v>
      </c>
      <c r="H908" s="9">
        <v>6.8</v>
      </c>
      <c r="J908" s="9">
        <v>16.600000000000001</v>
      </c>
      <c r="L908" s="9">
        <v>1.4</v>
      </c>
      <c r="N908" s="9">
        <v>0</v>
      </c>
      <c r="P908" s="9">
        <v>0</v>
      </c>
      <c r="R908" s="9">
        <v>0</v>
      </c>
      <c r="T908" s="9">
        <v>0</v>
      </c>
      <c r="Z908" s="9" t="s">
        <v>67</v>
      </c>
    </row>
    <row r="909" spans="1:26" s="9" customFormat="1" x14ac:dyDescent="0.25">
      <c r="A909" s="10">
        <v>41791</v>
      </c>
      <c r="B909" s="9">
        <v>2014</v>
      </c>
      <c r="C909" s="9">
        <v>6</v>
      </c>
      <c r="D909" s="9">
        <v>1</v>
      </c>
      <c r="E909" s="9" t="s">
        <v>38</v>
      </c>
      <c r="F909" s="9">
        <v>28.1</v>
      </c>
      <c r="H909" s="9">
        <v>9.1</v>
      </c>
      <c r="J909" s="9">
        <v>18.600000000000001</v>
      </c>
      <c r="L909" s="9">
        <v>0</v>
      </c>
      <c r="N909" s="9">
        <v>0.6</v>
      </c>
      <c r="P909" s="9">
        <v>0</v>
      </c>
      <c r="R909" s="9">
        <v>0</v>
      </c>
      <c r="T909" s="9">
        <v>0</v>
      </c>
      <c r="X909" s="9">
        <v>36</v>
      </c>
      <c r="Z909" s="9">
        <v>46</v>
      </c>
    </row>
    <row r="910" spans="1:26" s="9" customFormat="1" x14ac:dyDescent="0.25">
      <c r="A910" s="10">
        <v>41792</v>
      </c>
      <c r="B910" s="9">
        <v>2014</v>
      </c>
      <c r="C910" s="9">
        <v>6</v>
      </c>
      <c r="D910" s="9">
        <v>2</v>
      </c>
      <c r="E910" s="9" t="s">
        <v>38</v>
      </c>
      <c r="F910" s="9">
        <v>26.1</v>
      </c>
      <c r="H910" s="9">
        <v>10.9</v>
      </c>
      <c r="J910" s="9">
        <v>18.5</v>
      </c>
      <c r="L910" s="9">
        <v>0</v>
      </c>
      <c r="N910" s="9">
        <v>0.5</v>
      </c>
      <c r="P910" s="9">
        <v>0</v>
      </c>
      <c r="R910" s="9">
        <v>0</v>
      </c>
      <c r="T910" s="9">
        <v>0</v>
      </c>
      <c r="X910" s="9">
        <v>27</v>
      </c>
      <c r="Z910" s="9">
        <v>50</v>
      </c>
    </row>
    <row r="911" spans="1:26" s="9" customFormat="1" x14ac:dyDescent="0.25">
      <c r="A911" s="10">
        <v>41793</v>
      </c>
      <c r="B911" s="9">
        <v>2014</v>
      </c>
      <c r="C911" s="9">
        <v>6</v>
      </c>
      <c r="D911" s="9">
        <v>3</v>
      </c>
      <c r="E911" s="9" t="s">
        <v>38</v>
      </c>
      <c r="F911" s="9">
        <v>25.3</v>
      </c>
      <c r="H911" s="9">
        <v>7.4</v>
      </c>
      <c r="J911" s="9">
        <v>16.399999999999999</v>
      </c>
      <c r="L911" s="9">
        <v>1.6</v>
      </c>
      <c r="N911" s="9">
        <v>0</v>
      </c>
      <c r="P911" s="9">
        <v>2.2000000000000002</v>
      </c>
      <c r="R911" s="9">
        <v>0</v>
      </c>
      <c r="T911" s="9">
        <v>2.2000000000000002</v>
      </c>
      <c r="X911" s="9">
        <v>33</v>
      </c>
      <c r="Z911" s="9">
        <v>50</v>
      </c>
    </row>
    <row r="912" spans="1:26" s="9" customFormat="1" x14ac:dyDescent="0.25">
      <c r="A912" s="10">
        <v>41794</v>
      </c>
      <c r="B912" s="9">
        <v>2014</v>
      </c>
      <c r="C912" s="9">
        <v>6</v>
      </c>
      <c r="D912" s="9">
        <v>4</v>
      </c>
      <c r="E912" s="9" t="s">
        <v>38</v>
      </c>
      <c r="F912" s="9">
        <v>27.1</v>
      </c>
      <c r="H912" s="9">
        <v>5.7</v>
      </c>
      <c r="J912" s="9">
        <v>16.399999999999999</v>
      </c>
      <c r="L912" s="9">
        <v>1.6</v>
      </c>
      <c r="N912" s="9">
        <v>0</v>
      </c>
      <c r="Q912" s="9" t="s">
        <v>22</v>
      </c>
      <c r="R912" s="9">
        <v>0</v>
      </c>
      <c r="U912" s="9" t="s">
        <v>22</v>
      </c>
      <c r="X912" s="9">
        <v>1</v>
      </c>
      <c r="Z912" s="9">
        <v>57</v>
      </c>
    </row>
    <row r="913" spans="1:26" s="9" customFormat="1" x14ac:dyDescent="0.25">
      <c r="A913" s="10">
        <v>41795</v>
      </c>
      <c r="B913" s="9">
        <v>2014</v>
      </c>
      <c r="C913" s="9">
        <v>6</v>
      </c>
      <c r="D913" s="9">
        <v>5</v>
      </c>
      <c r="E913" s="9" t="s">
        <v>38</v>
      </c>
      <c r="F913" s="9">
        <v>23.9</v>
      </c>
      <c r="H913" s="9">
        <v>9.4</v>
      </c>
      <c r="J913" s="9">
        <v>16.7</v>
      </c>
      <c r="L913" s="9">
        <v>1.3</v>
      </c>
      <c r="N913" s="9">
        <v>0</v>
      </c>
      <c r="P913" s="9">
        <v>0</v>
      </c>
      <c r="R913" s="9">
        <v>0</v>
      </c>
      <c r="T913" s="9">
        <v>0</v>
      </c>
      <c r="X913" s="9">
        <v>34</v>
      </c>
      <c r="Z913" s="9">
        <v>46</v>
      </c>
    </row>
    <row r="914" spans="1:26" s="9" customFormat="1" x14ac:dyDescent="0.25">
      <c r="A914" s="10">
        <v>41796</v>
      </c>
      <c r="B914" s="9">
        <v>2014</v>
      </c>
      <c r="C914" s="9">
        <v>6</v>
      </c>
      <c r="D914" s="9">
        <v>6</v>
      </c>
      <c r="E914" s="9" t="s">
        <v>38</v>
      </c>
      <c r="F914" s="9">
        <v>25.4</v>
      </c>
      <c r="H914" s="9">
        <v>8.5</v>
      </c>
      <c r="J914" s="9">
        <v>17</v>
      </c>
      <c r="L914" s="9">
        <v>1</v>
      </c>
      <c r="N914" s="9">
        <v>0</v>
      </c>
      <c r="P914" s="9">
        <v>0</v>
      </c>
      <c r="R914" s="9">
        <v>0</v>
      </c>
      <c r="T914" s="9">
        <v>0</v>
      </c>
      <c r="Z914" s="9" t="s">
        <v>67</v>
      </c>
    </row>
    <row r="915" spans="1:26" s="9" customFormat="1" x14ac:dyDescent="0.25">
      <c r="A915" s="10">
        <v>41797</v>
      </c>
      <c r="B915" s="9">
        <v>2014</v>
      </c>
      <c r="C915" s="9">
        <v>6</v>
      </c>
      <c r="D915" s="9">
        <v>7</v>
      </c>
      <c r="E915" s="9" t="s">
        <v>38</v>
      </c>
      <c r="F915" s="9">
        <v>24.8</v>
      </c>
      <c r="H915" s="9">
        <v>6.1</v>
      </c>
      <c r="J915" s="9">
        <v>15.5</v>
      </c>
      <c r="L915" s="9">
        <v>2.5</v>
      </c>
      <c r="N915" s="9">
        <v>0</v>
      </c>
      <c r="P915" s="9">
        <v>0</v>
      </c>
      <c r="R915" s="9">
        <v>0</v>
      </c>
      <c r="T915" s="9">
        <v>0</v>
      </c>
      <c r="X915" s="9">
        <v>29</v>
      </c>
      <c r="Z915" s="9">
        <v>48</v>
      </c>
    </row>
    <row r="916" spans="1:26" s="9" customFormat="1" x14ac:dyDescent="0.25">
      <c r="A916" s="10">
        <v>41798</v>
      </c>
      <c r="B916" s="9">
        <v>2014</v>
      </c>
      <c r="C916" s="9">
        <v>6</v>
      </c>
      <c r="D916" s="9">
        <v>8</v>
      </c>
      <c r="E916" s="9" t="s">
        <v>38</v>
      </c>
      <c r="F916" s="9">
        <v>28.3</v>
      </c>
      <c r="H916" s="9">
        <v>7.7</v>
      </c>
      <c r="J916" s="9">
        <v>18</v>
      </c>
      <c r="L916" s="9">
        <v>0</v>
      </c>
      <c r="N916" s="9">
        <v>0</v>
      </c>
      <c r="P916" s="9">
        <v>0</v>
      </c>
      <c r="R916" s="9">
        <v>0</v>
      </c>
      <c r="T916" s="9">
        <v>0</v>
      </c>
      <c r="X916" s="9">
        <v>25</v>
      </c>
      <c r="Z916" s="9">
        <v>50</v>
      </c>
    </row>
    <row r="917" spans="1:26" s="9" customFormat="1" x14ac:dyDescent="0.25">
      <c r="A917" s="10">
        <v>41799</v>
      </c>
      <c r="B917" s="9">
        <v>2014</v>
      </c>
      <c r="C917" s="9">
        <v>6</v>
      </c>
      <c r="D917" s="9">
        <v>9</v>
      </c>
      <c r="E917" s="9" t="s">
        <v>38</v>
      </c>
      <c r="F917" s="9">
        <v>25.1</v>
      </c>
      <c r="H917" s="9">
        <v>10.3</v>
      </c>
      <c r="J917" s="9">
        <v>17.7</v>
      </c>
      <c r="L917" s="9">
        <v>0.3</v>
      </c>
      <c r="N917" s="9">
        <v>0</v>
      </c>
      <c r="P917" s="9">
        <v>0</v>
      </c>
      <c r="R917" s="9">
        <v>0</v>
      </c>
      <c r="T917" s="9">
        <v>0</v>
      </c>
      <c r="X917" s="9">
        <v>36</v>
      </c>
      <c r="Z917" s="9">
        <v>43</v>
      </c>
    </row>
    <row r="918" spans="1:26" s="9" customFormat="1" x14ac:dyDescent="0.25">
      <c r="A918" s="10">
        <v>41800</v>
      </c>
      <c r="B918" s="9">
        <v>2014</v>
      </c>
      <c r="C918" s="9">
        <v>6</v>
      </c>
      <c r="D918" s="9">
        <v>10</v>
      </c>
      <c r="E918" s="9" t="s">
        <v>38</v>
      </c>
      <c r="F918" s="9">
        <v>21.7</v>
      </c>
      <c r="H918" s="9">
        <v>9.1</v>
      </c>
      <c r="J918" s="9">
        <v>15.4</v>
      </c>
      <c r="L918" s="9">
        <v>2.6</v>
      </c>
      <c r="N918" s="9">
        <v>0</v>
      </c>
      <c r="P918" s="9">
        <v>0</v>
      </c>
      <c r="R918" s="9">
        <v>0</v>
      </c>
      <c r="T918" s="9">
        <v>0</v>
      </c>
      <c r="X918" s="9">
        <v>1</v>
      </c>
      <c r="Z918" s="9">
        <v>48</v>
      </c>
    </row>
    <row r="919" spans="1:26" s="9" customFormat="1" x14ac:dyDescent="0.25">
      <c r="A919" s="10">
        <v>41801</v>
      </c>
      <c r="B919" s="9">
        <v>2014</v>
      </c>
      <c r="C919" s="9">
        <v>6</v>
      </c>
      <c r="D919" s="9">
        <v>11</v>
      </c>
      <c r="E919" s="9" t="s">
        <v>38</v>
      </c>
      <c r="F919" s="9">
        <v>25.9</v>
      </c>
      <c r="H919" s="9">
        <v>6.1</v>
      </c>
      <c r="J919" s="9">
        <v>16</v>
      </c>
      <c r="L919" s="9">
        <v>2</v>
      </c>
      <c r="N919" s="9">
        <v>0</v>
      </c>
      <c r="P919" s="9">
        <v>0</v>
      </c>
      <c r="R919" s="9">
        <v>0</v>
      </c>
      <c r="T919" s="9">
        <v>0</v>
      </c>
      <c r="X919" s="9">
        <v>9</v>
      </c>
      <c r="Z919" s="9">
        <v>46</v>
      </c>
    </row>
    <row r="920" spans="1:26" s="9" customFormat="1" x14ac:dyDescent="0.25">
      <c r="A920" s="10">
        <v>41802</v>
      </c>
      <c r="B920" s="9">
        <v>2014</v>
      </c>
      <c r="C920" s="9">
        <v>6</v>
      </c>
      <c r="D920" s="9">
        <v>12</v>
      </c>
      <c r="E920" s="9" t="s">
        <v>38</v>
      </c>
      <c r="F920" s="9">
        <v>27.4</v>
      </c>
      <c r="H920" s="9">
        <v>13.6</v>
      </c>
      <c r="J920" s="9">
        <v>20.5</v>
      </c>
      <c r="L920" s="9">
        <v>0</v>
      </c>
      <c r="N920" s="9">
        <v>2.5</v>
      </c>
      <c r="P920" s="9">
        <v>1.4</v>
      </c>
      <c r="R920" s="9">
        <v>0</v>
      </c>
      <c r="T920" s="9">
        <v>1.4</v>
      </c>
      <c r="X920" s="9">
        <v>1</v>
      </c>
      <c r="Z920" s="9">
        <v>48</v>
      </c>
    </row>
    <row r="921" spans="1:26" s="9" customFormat="1" x14ac:dyDescent="0.25">
      <c r="A921" s="10">
        <v>41803</v>
      </c>
      <c r="B921" s="9">
        <v>2014</v>
      </c>
      <c r="C921" s="9">
        <v>6</v>
      </c>
      <c r="D921" s="9">
        <v>13</v>
      </c>
      <c r="E921" s="9" t="s">
        <v>38</v>
      </c>
      <c r="F921" s="9">
        <v>16</v>
      </c>
      <c r="H921" s="9">
        <v>12.4</v>
      </c>
      <c r="J921" s="9">
        <v>14.2</v>
      </c>
      <c r="L921" s="9">
        <v>3.8</v>
      </c>
      <c r="N921" s="9">
        <v>0</v>
      </c>
      <c r="P921" s="9">
        <v>23.2</v>
      </c>
      <c r="R921" s="9">
        <v>0</v>
      </c>
      <c r="T921" s="9">
        <v>23.2</v>
      </c>
      <c r="Z921" s="9" t="s">
        <v>67</v>
      </c>
    </row>
    <row r="922" spans="1:26" s="9" customFormat="1" x14ac:dyDescent="0.25">
      <c r="A922" s="10">
        <v>41804</v>
      </c>
      <c r="B922" s="9">
        <v>2014</v>
      </c>
      <c r="C922" s="9">
        <v>6</v>
      </c>
      <c r="D922" s="9">
        <v>14</v>
      </c>
      <c r="E922" s="9" t="s">
        <v>38</v>
      </c>
      <c r="F922" s="9">
        <v>23.5</v>
      </c>
      <c r="H922" s="9">
        <v>9.9</v>
      </c>
      <c r="J922" s="9">
        <v>16.7</v>
      </c>
      <c r="L922" s="9">
        <v>1.3</v>
      </c>
      <c r="N922" s="9">
        <v>0</v>
      </c>
      <c r="P922" s="9">
        <v>0.4</v>
      </c>
      <c r="R922" s="9">
        <v>0</v>
      </c>
      <c r="T922" s="9">
        <v>0.4</v>
      </c>
      <c r="X922" s="9">
        <v>23</v>
      </c>
      <c r="Z922" s="9">
        <v>48</v>
      </c>
    </row>
    <row r="923" spans="1:26" s="9" customFormat="1" x14ac:dyDescent="0.25">
      <c r="A923" s="10">
        <v>41805</v>
      </c>
      <c r="B923" s="9">
        <v>2014</v>
      </c>
      <c r="C923" s="9">
        <v>6</v>
      </c>
      <c r="D923" s="9">
        <v>15</v>
      </c>
      <c r="E923" s="9" t="s">
        <v>38</v>
      </c>
      <c r="F923" s="9">
        <v>20.6</v>
      </c>
      <c r="H923" s="9">
        <v>10.3</v>
      </c>
      <c r="J923" s="9">
        <v>15.5</v>
      </c>
      <c r="L923" s="9">
        <v>2.5</v>
      </c>
      <c r="N923" s="9">
        <v>0</v>
      </c>
      <c r="P923" s="9">
        <v>0</v>
      </c>
      <c r="Q923" s="9" t="s">
        <v>28</v>
      </c>
      <c r="R923" s="9">
        <v>0</v>
      </c>
      <c r="T923" s="9">
        <v>0</v>
      </c>
      <c r="U923" s="9" t="s">
        <v>28</v>
      </c>
      <c r="X923" s="9">
        <v>21</v>
      </c>
      <c r="Z923" s="9">
        <v>43</v>
      </c>
    </row>
    <row r="924" spans="1:26" s="9" customFormat="1" x14ac:dyDescent="0.25">
      <c r="A924" s="10">
        <v>41806</v>
      </c>
      <c r="B924" s="9">
        <v>2014</v>
      </c>
      <c r="C924" s="9">
        <v>6</v>
      </c>
      <c r="D924" s="9">
        <v>16</v>
      </c>
      <c r="E924" s="9" t="s">
        <v>38</v>
      </c>
      <c r="F924" s="9">
        <v>17</v>
      </c>
      <c r="H924" s="9">
        <v>10.5</v>
      </c>
      <c r="J924" s="9">
        <v>13.8</v>
      </c>
      <c r="L924" s="9">
        <v>4.2</v>
      </c>
      <c r="N924" s="9">
        <v>0</v>
      </c>
      <c r="P924" s="9">
        <v>7.8</v>
      </c>
      <c r="R924" s="9">
        <v>0</v>
      </c>
      <c r="T924" s="9">
        <v>7.8</v>
      </c>
      <c r="X924" s="9">
        <v>21</v>
      </c>
      <c r="Z924" s="9">
        <v>37</v>
      </c>
    </row>
    <row r="925" spans="1:26" s="9" customFormat="1" x14ac:dyDescent="0.25">
      <c r="A925" s="10">
        <v>41807</v>
      </c>
      <c r="B925" s="9">
        <v>2014</v>
      </c>
      <c r="C925" s="9">
        <v>6</v>
      </c>
      <c r="D925" s="9">
        <v>17</v>
      </c>
      <c r="E925" s="9" t="s">
        <v>38</v>
      </c>
      <c r="F925" s="9">
        <v>24.1</v>
      </c>
      <c r="H925" s="9">
        <v>9</v>
      </c>
      <c r="J925" s="9">
        <v>16.600000000000001</v>
      </c>
      <c r="L925" s="9">
        <v>1.4</v>
      </c>
      <c r="N925" s="9">
        <v>0</v>
      </c>
      <c r="P925" s="9">
        <v>0</v>
      </c>
      <c r="R925" s="9">
        <v>0</v>
      </c>
      <c r="T925" s="9">
        <v>0</v>
      </c>
      <c r="Z925" s="9" t="s">
        <v>67</v>
      </c>
    </row>
    <row r="926" spans="1:26" s="9" customFormat="1" x14ac:dyDescent="0.25">
      <c r="A926" s="10">
        <v>41808</v>
      </c>
      <c r="B926" s="9">
        <v>2014</v>
      </c>
      <c r="C926" s="9">
        <v>6</v>
      </c>
      <c r="D926" s="9">
        <v>18</v>
      </c>
      <c r="E926" s="9" t="s">
        <v>38</v>
      </c>
      <c r="F926" s="9">
        <v>28.2</v>
      </c>
      <c r="H926" s="9">
        <v>9.6</v>
      </c>
      <c r="J926" s="9">
        <v>18.899999999999999</v>
      </c>
      <c r="L926" s="9">
        <v>0</v>
      </c>
      <c r="N926" s="9">
        <v>0.9</v>
      </c>
      <c r="P926" s="9">
        <v>0</v>
      </c>
      <c r="R926" s="9">
        <v>0</v>
      </c>
      <c r="T926" s="9">
        <v>0</v>
      </c>
      <c r="X926" s="9">
        <v>27</v>
      </c>
      <c r="Z926" s="9">
        <v>67</v>
      </c>
    </row>
    <row r="927" spans="1:26" s="9" customFormat="1" x14ac:dyDescent="0.25">
      <c r="A927" s="10">
        <v>41809</v>
      </c>
      <c r="B927" s="9">
        <v>2014</v>
      </c>
      <c r="C927" s="9">
        <v>6</v>
      </c>
      <c r="D927" s="9">
        <v>19</v>
      </c>
      <c r="E927" s="9" t="s">
        <v>38</v>
      </c>
      <c r="F927" s="9">
        <v>25.5</v>
      </c>
      <c r="H927" s="9">
        <v>9.4</v>
      </c>
      <c r="J927" s="9">
        <v>17.5</v>
      </c>
      <c r="L927" s="9">
        <v>0.5</v>
      </c>
      <c r="N927" s="9">
        <v>0</v>
      </c>
      <c r="P927" s="9">
        <v>0</v>
      </c>
      <c r="R927" s="9">
        <v>0</v>
      </c>
      <c r="T927" s="9">
        <v>0</v>
      </c>
      <c r="Z927" s="9" t="s">
        <v>67</v>
      </c>
    </row>
    <row r="928" spans="1:26" s="9" customFormat="1" x14ac:dyDescent="0.25">
      <c r="A928" s="10">
        <v>41810</v>
      </c>
      <c r="B928" s="9">
        <v>2014</v>
      </c>
      <c r="C928" s="9">
        <v>6</v>
      </c>
      <c r="D928" s="9">
        <v>20</v>
      </c>
      <c r="E928" s="9" t="s">
        <v>38</v>
      </c>
      <c r="F928" s="9">
        <v>23.9</v>
      </c>
      <c r="H928" s="9">
        <v>12.9</v>
      </c>
      <c r="J928" s="9">
        <v>18.399999999999999</v>
      </c>
      <c r="L928" s="9">
        <v>0</v>
      </c>
      <c r="N928" s="9">
        <v>0.4</v>
      </c>
      <c r="P928" s="9">
        <v>0</v>
      </c>
      <c r="Q928" s="9" t="s">
        <v>28</v>
      </c>
      <c r="R928" s="9">
        <v>0</v>
      </c>
      <c r="T928" s="9">
        <v>0</v>
      </c>
      <c r="U928" s="9" t="s">
        <v>28</v>
      </c>
      <c r="X928" s="9">
        <v>28</v>
      </c>
      <c r="Z928" s="9">
        <v>43</v>
      </c>
    </row>
    <row r="929" spans="1:26" s="9" customFormat="1" x14ac:dyDescent="0.25">
      <c r="A929" s="10">
        <v>41811</v>
      </c>
      <c r="B929" s="9">
        <v>2014</v>
      </c>
      <c r="C929" s="9">
        <v>6</v>
      </c>
      <c r="D929" s="9">
        <v>21</v>
      </c>
      <c r="E929" s="9" t="s">
        <v>38</v>
      </c>
      <c r="F929" s="9">
        <v>25</v>
      </c>
      <c r="H929" s="9">
        <v>4.4000000000000004</v>
      </c>
      <c r="J929" s="9">
        <v>14.7</v>
      </c>
      <c r="L929" s="9">
        <v>3.3</v>
      </c>
      <c r="N929" s="9">
        <v>0</v>
      </c>
      <c r="P929" s="9">
        <v>0</v>
      </c>
      <c r="R929" s="9">
        <v>0</v>
      </c>
      <c r="T929" s="9">
        <v>0</v>
      </c>
      <c r="Z929" s="9" t="s">
        <v>67</v>
      </c>
    </row>
    <row r="930" spans="1:26" s="9" customFormat="1" x14ac:dyDescent="0.25">
      <c r="A930" s="10">
        <v>41812</v>
      </c>
      <c r="B930" s="9">
        <v>2014</v>
      </c>
      <c r="C930" s="9">
        <v>6</v>
      </c>
      <c r="D930" s="9">
        <v>22</v>
      </c>
      <c r="E930" s="9" t="s">
        <v>38</v>
      </c>
      <c r="F930" s="9">
        <v>29</v>
      </c>
      <c r="H930" s="9">
        <v>8.1999999999999993</v>
      </c>
      <c r="J930" s="9">
        <v>18.600000000000001</v>
      </c>
      <c r="L930" s="9">
        <v>0</v>
      </c>
      <c r="N930" s="9">
        <v>0.6</v>
      </c>
      <c r="P930" s="9">
        <v>0</v>
      </c>
      <c r="R930" s="9">
        <v>0</v>
      </c>
      <c r="T930" s="9">
        <v>0</v>
      </c>
      <c r="Z930" s="9" t="s">
        <v>67</v>
      </c>
    </row>
    <row r="931" spans="1:26" s="9" customFormat="1" x14ac:dyDescent="0.25">
      <c r="A931" s="10">
        <v>41813</v>
      </c>
      <c r="B931" s="9">
        <v>2014</v>
      </c>
      <c r="C931" s="9">
        <v>6</v>
      </c>
      <c r="D931" s="9">
        <v>23</v>
      </c>
      <c r="E931" s="9" t="s">
        <v>38</v>
      </c>
      <c r="F931" s="9">
        <v>30.4</v>
      </c>
      <c r="H931" s="9">
        <v>13.3</v>
      </c>
      <c r="J931" s="9">
        <v>21.9</v>
      </c>
      <c r="L931" s="9">
        <v>0</v>
      </c>
      <c r="N931" s="9">
        <v>3.9</v>
      </c>
      <c r="P931" s="9">
        <v>0</v>
      </c>
      <c r="R931" s="9">
        <v>0</v>
      </c>
      <c r="T931" s="9">
        <v>0</v>
      </c>
      <c r="X931" s="9">
        <v>9</v>
      </c>
      <c r="Z931" s="9">
        <v>48</v>
      </c>
    </row>
    <row r="932" spans="1:26" s="9" customFormat="1" x14ac:dyDescent="0.25">
      <c r="A932" s="10">
        <v>41814</v>
      </c>
      <c r="B932" s="9">
        <v>2014</v>
      </c>
      <c r="C932" s="9">
        <v>6</v>
      </c>
      <c r="D932" s="9">
        <v>24</v>
      </c>
      <c r="E932" s="9" t="s">
        <v>38</v>
      </c>
      <c r="F932" s="9">
        <v>23.6</v>
      </c>
      <c r="H932" s="9">
        <v>12.7</v>
      </c>
      <c r="J932" s="9">
        <v>18.2</v>
      </c>
      <c r="L932" s="9">
        <v>0</v>
      </c>
      <c r="N932" s="9">
        <v>0.2</v>
      </c>
      <c r="P932" s="9">
        <v>4.2</v>
      </c>
      <c r="R932" s="9">
        <v>0</v>
      </c>
      <c r="T932" s="9">
        <v>4.2</v>
      </c>
      <c r="X932" s="9">
        <v>33</v>
      </c>
      <c r="Z932" s="9">
        <v>59</v>
      </c>
    </row>
    <row r="933" spans="1:26" s="9" customFormat="1" x14ac:dyDescent="0.25">
      <c r="A933" s="10">
        <v>41815</v>
      </c>
      <c r="B933" s="9">
        <v>2014</v>
      </c>
      <c r="C933" s="9">
        <v>6</v>
      </c>
      <c r="D933" s="9">
        <v>25</v>
      </c>
      <c r="E933" s="9" t="s">
        <v>38</v>
      </c>
      <c r="F933" s="9">
        <v>27.1</v>
      </c>
      <c r="H933" s="9">
        <v>9.3000000000000007</v>
      </c>
      <c r="J933" s="9">
        <v>18.2</v>
      </c>
      <c r="L933" s="9">
        <v>0</v>
      </c>
      <c r="N933" s="9">
        <v>0.2</v>
      </c>
      <c r="P933" s="9">
        <v>0</v>
      </c>
      <c r="R933" s="9">
        <v>0</v>
      </c>
      <c r="T933" s="9">
        <v>0</v>
      </c>
      <c r="X933" s="9">
        <v>27</v>
      </c>
      <c r="Z933" s="9">
        <v>50</v>
      </c>
    </row>
    <row r="934" spans="1:26" s="9" customFormat="1" x14ac:dyDescent="0.25">
      <c r="A934" s="10">
        <v>41816</v>
      </c>
      <c r="B934" s="9">
        <v>2014</v>
      </c>
      <c r="C934" s="9">
        <v>6</v>
      </c>
      <c r="D934" s="9">
        <v>26</v>
      </c>
      <c r="E934" s="9" t="s">
        <v>38</v>
      </c>
      <c r="F934" s="9">
        <v>27</v>
      </c>
      <c r="H934" s="9">
        <v>12.3</v>
      </c>
      <c r="J934" s="9">
        <v>19.7</v>
      </c>
      <c r="L934" s="9">
        <v>0</v>
      </c>
      <c r="N934" s="9">
        <v>1.7</v>
      </c>
      <c r="P934" s="9">
        <v>0.2</v>
      </c>
      <c r="R934" s="9">
        <v>0</v>
      </c>
      <c r="T934" s="9">
        <v>0.2</v>
      </c>
      <c r="X934" s="9">
        <v>12</v>
      </c>
      <c r="Z934" s="9">
        <v>48</v>
      </c>
    </row>
    <row r="935" spans="1:26" s="9" customFormat="1" x14ac:dyDescent="0.25">
      <c r="A935" s="10">
        <v>41817</v>
      </c>
      <c r="B935" s="9">
        <v>2014</v>
      </c>
      <c r="C935" s="9">
        <v>6</v>
      </c>
      <c r="D935" s="9">
        <v>27</v>
      </c>
      <c r="E935" s="9" t="s">
        <v>38</v>
      </c>
      <c r="F935" s="9">
        <v>22.4</v>
      </c>
      <c r="H935" s="9">
        <v>12.9</v>
      </c>
      <c r="J935" s="9">
        <v>17.7</v>
      </c>
      <c r="L935" s="9">
        <v>0.3</v>
      </c>
      <c r="N935" s="9">
        <v>0</v>
      </c>
      <c r="P935" s="9">
        <v>3.6</v>
      </c>
      <c r="R935" s="9">
        <v>0</v>
      </c>
      <c r="T935" s="9">
        <v>3.6</v>
      </c>
      <c r="X935" s="9">
        <v>26</v>
      </c>
      <c r="Z935" s="9">
        <v>43</v>
      </c>
    </row>
    <row r="936" spans="1:26" s="9" customFormat="1" x14ac:dyDescent="0.25">
      <c r="A936" s="10">
        <v>41818</v>
      </c>
      <c r="B936" s="9">
        <v>2014</v>
      </c>
      <c r="C936" s="9">
        <v>6</v>
      </c>
      <c r="D936" s="9">
        <v>28</v>
      </c>
      <c r="E936" s="9" t="s">
        <v>38</v>
      </c>
      <c r="F936" s="9">
        <v>24.6</v>
      </c>
      <c r="H936" s="9">
        <v>12.9</v>
      </c>
      <c r="J936" s="9">
        <v>18.8</v>
      </c>
      <c r="L936" s="9">
        <v>0</v>
      </c>
      <c r="N936" s="9">
        <v>0.8</v>
      </c>
      <c r="P936" s="9">
        <v>2</v>
      </c>
      <c r="R936" s="9">
        <v>0</v>
      </c>
      <c r="T936" s="9">
        <v>2</v>
      </c>
      <c r="X936" s="9">
        <v>9</v>
      </c>
      <c r="Z936" s="9">
        <v>46</v>
      </c>
    </row>
    <row r="937" spans="1:26" s="9" customFormat="1" x14ac:dyDescent="0.25">
      <c r="A937" s="10">
        <v>41819</v>
      </c>
      <c r="B937" s="9">
        <v>2014</v>
      </c>
      <c r="C937" s="9">
        <v>6</v>
      </c>
      <c r="D937" s="9">
        <v>29</v>
      </c>
      <c r="E937" s="9" t="s">
        <v>38</v>
      </c>
      <c r="F937" s="9">
        <v>24.6</v>
      </c>
      <c r="H937" s="9">
        <v>9.3000000000000007</v>
      </c>
      <c r="J937" s="9">
        <v>17</v>
      </c>
      <c r="L937" s="9">
        <v>1</v>
      </c>
      <c r="N937" s="9">
        <v>0</v>
      </c>
      <c r="Q937" s="9" t="s">
        <v>22</v>
      </c>
      <c r="S937" s="9" t="s">
        <v>22</v>
      </c>
      <c r="U937" s="9" t="s">
        <v>22</v>
      </c>
      <c r="Z937" s="9" t="s">
        <v>67</v>
      </c>
    </row>
    <row r="938" spans="1:26" s="9" customFormat="1" x14ac:dyDescent="0.25">
      <c r="A938" s="10">
        <v>41820</v>
      </c>
      <c r="B938" s="9">
        <v>2014</v>
      </c>
      <c r="C938" s="9">
        <v>6</v>
      </c>
      <c r="D938" s="9">
        <v>30</v>
      </c>
      <c r="E938" s="9" t="s">
        <v>38</v>
      </c>
      <c r="F938" s="9">
        <v>27.5</v>
      </c>
      <c r="H938" s="9">
        <v>8.5</v>
      </c>
      <c r="J938" s="9">
        <v>18</v>
      </c>
      <c r="L938" s="9">
        <v>0</v>
      </c>
      <c r="N938" s="9">
        <v>0</v>
      </c>
      <c r="P938" s="9">
        <v>0</v>
      </c>
      <c r="R938" s="9">
        <v>0</v>
      </c>
      <c r="T938" s="9">
        <v>0</v>
      </c>
      <c r="Z938" s="9" t="s">
        <v>67</v>
      </c>
    </row>
    <row r="939" spans="1:26" s="9" customFormat="1" x14ac:dyDescent="0.25">
      <c r="A939" s="10">
        <v>41821</v>
      </c>
      <c r="B939" s="9">
        <v>2014</v>
      </c>
      <c r="C939" s="9">
        <v>7</v>
      </c>
      <c r="D939" s="9">
        <v>1</v>
      </c>
      <c r="E939" s="9" t="s">
        <v>38</v>
      </c>
      <c r="F939" s="9">
        <v>29.9</v>
      </c>
      <c r="H939" s="9">
        <v>11</v>
      </c>
      <c r="J939" s="9">
        <v>20.5</v>
      </c>
      <c r="L939" s="9">
        <v>0</v>
      </c>
      <c r="N939" s="9">
        <v>2.5</v>
      </c>
      <c r="P939" s="9">
        <v>0</v>
      </c>
      <c r="R939" s="9">
        <v>0</v>
      </c>
      <c r="T939" s="9">
        <v>0</v>
      </c>
      <c r="X939" s="9">
        <v>22</v>
      </c>
      <c r="Z939" s="9">
        <v>41</v>
      </c>
    </row>
    <row r="940" spans="1:26" s="9" customFormat="1" x14ac:dyDescent="0.25">
      <c r="A940" s="10">
        <v>41822</v>
      </c>
      <c r="B940" s="9">
        <v>2014</v>
      </c>
      <c r="C940" s="9">
        <v>7</v>
      </c>
      <c r="D940" s="9">
        <v>2</v>
      </c>
      <c r="E940" s="9" t="s">
        <v>38</v>
      </c>
      <c r="F940" s="9">
        <v>33.9</v>
      </c>
      <c r="H940" s="9">
        <v>14.1</v>
      </c>
      <c r="J940" s="9">
        <v>24</v>
      </c>
      <c r="L940" s="9">
        <v>0</v>
      </c>
      <c r="N940" s="9">
        <v>6</v>
      </c>
      <c r="P940" s="9">
        <v>0</v>
      </c>
      <c r="R940" s="9">
        <v>0</v>
      </c>
      <c r="T940" s="9">
        <v>0</v>
      </c>
      <c r="X940" s="9">
        <v>3</v>
      </c>
      <c r="Z940" s="9">
        <v>44</v>
      </c>
    </row>
    <row r="941" spans="1:26" s="9" customFormat="1" x14ac:dyDescent="0.25">
      <c r="A941" s="10">
        <v>41823</v>
      </c>
      <c r="B941" s="9">
        <v>2014</v>
      </c>
      <c r="C941" s="9">
        <v>7</v>
      </c>
      <c r="D941" s="9">
        <v>3</v>
      </c>
      <c r="E941" s="9" t="s">
        <v>38</v>
      </c>
      <c r="F941" s="9">
        <v>31.6</v>
      </c>
      <c r="H941" s="9">
        <v>15.7</v>
      </c>
      <c r="J941" s="9">
        <v>23.7</v>
      </c>
      <c r="L941" s="9">
        <v>0</v>
      </c>
      <c r="N941" s="9">
        <v>5.7</v>
      </c>
      <c r="P941" s="9">
        <v>0</v>
      </c>
      <c r="R941" s="9">
        <v>0</v>
      </c>
      <c r="T941" s="9">
        <v>0</v>
      </c>
      <c r="X941" s="9">
        <v>1</v>
      </c>
      <c r="Z941" s="9">
        <v>46</v>
      </c>
    </row>
    <row r="942" spans="1:26" s="9" customFormat="1" x14ac:dyDescent="0.25">
      <c r="A942" s="10">
        <v>41824</v>
      </c>
      <c r="B942" s="9">
        <v>2014</v>
      </c>
      <c r="C942" s="9">
        <v>7</v>
      </c>
      <c r="D942" s="9">
        <v>4</v>
      </c>
      <c r="E942" s="9" t="s">
        <v>38</v>
      </c>
      <c r="F942" s="9">
        <v>26.6</v>
      </c>
      <c r="H942" s="9">
        <v>10.3</v>
      </c>
      <c r="J942" s="9">
        <v>18.5</v>
      </c>
      <c r="L942" s="9">
        <v>0</v>
      </c>
      <c r="N942" s="9">
        <v>0.5</v>
      </c>
      <c r="P942" s="9">
        <v>0</v>
      </c>
      <c r="R942" s="9">
        <v>0</v>
      </c>
      <c r="T942" s="9">
        <v>0</v>
      </c>
      <c r="X942" s="9">
        <v>3</v>
      </c>
      <c r="Z942" s="9">
        <v>33</v>
      </c>
    </row>
    <row r="943" spans="1:26" s="9" customFormat="1" x14ac:dyDescent="0.25">
      <c r="A943" s="10">
        <v>41825</v>
      </c>
      <c r="B943" s="9">
        <v>2014</v>
      </c>
      <c r="C943" s="9">
        <v>7</v>
      </c>
      <c r="D943" s="9">
        <v>5</v>
      </c>
      <c r="E943" s="9" t="s">
        <v>38</v>
      </c>
      <c r="F943" s="9">
        <v>30.1</v>
      </c>
      <c r="H943" s="9">
        <v>14.5</v>
      </c>
      <c r="J943" s="9">
        <v>22.3</v>
      </c>
      <c r="L943" s="9">
        <v>0</v>
      </c>
      <c r="N943" s="9">
        <v>4.3</v>
      </c>
      <c r="P943" s="9">
        <v>0.2</v>
      </c>
      <c r="R943" s="9">
        <v>0</v>
      </c>
      <c r="T943" s="9">
        <v>0.2</v>
      </c>
      <c r="X943" s="9">
        <v>29</v>
      </c>
      <c r="Z943" s="9">
        <v>35</v>
      </c>
    </row>
    <row r="944" spans="1:26" s="9" customFormat="1" x14ac:dyDescent="0.25">
      <c r="A944" s="10">
        <v>41826</v>
      </c>
      <c r="B944" s="9">
        <v>2014</v>
      </c>
      <c r="C944" s="9">
        <v>7</v>
      </c>
      <c r="D944" s="9">
        <v>6</v>
      </c>
      <c r="E944" s="9" t="s">
        <v>38</v>
      </c>
      <c r="F944" s="9">
        <v>30.9</v>
      </c>
      <c r="H944" s="9">
        <v>18.2</v>
      </c>
      <c r="J944" s="9">
        <v>24.6</v>
      </c>
      <c r="L944" s="9">
        <v>0</v>
      </c>
      <c r="N944" s="9">
        <v>6.6</v>
      </c>
      <c r="P944" s="9">
        <v>0.6</v>
      </c>
      <c r="R944" s="9">
        <v>0</v>
      </c>
      <c r="T944" s="9">
        <v>0.6</v>
      </c>
      <c r="X944" s="9">
        <v>2</v>
      </c>
      <c r="Z944" s="9">
        <v>46</v>
      </c>
    </row>
    <row r="945" spans="1:26" s="9" customFormat="1" x14ac:dyDescent="0.25">
      <c r="A945" s="10">
        <v>41827</v>
      </c>
      <c r="B945" s="9">
        <v>2014</v>
      </c>
      <c r="C945" s="9">
        <v>7</v>
      </c>
      <c r="D945" s="9">
        <v>7</v>
      </c>
      <c r="E945" s="9" t="s">
        <v>38</v>
      </c>
      <c r="F945" s="9">
        <v>29.2</v>
      </c>
      <c r="H945" s="9">
        <v>15.2</v>
      </c>
      <c r="J945" s="9">
        <v>22.2</v>
      </c>
      <c r="L945" s="9">
        <v>0</v>
      </c>
      <c r="N945" s="9">
        <v>4.2</v>
      </c>
      <c r="P945" s="9">
        <v>0</v>
      </c>
      <c r="R945" s="9">
        <v>0</v>
      </c>
      <c r="T945" s="9">
        <v>0</v>
      </c>
      <c r="X945" s="9">
        <v>36</v>
      </c>
      <c r="Z945" s="9">
        <v>33</v>
      </c>
    </row>
    <row r="946" spans="1:26" s="9" customFormat="1" x14ac:dyDescent="0.25">
      <c r="A946" s="10">
        <v>41828</v>
      </c>
      <c r="B946" s="9">
        <v>2014</v>
      </c>
      <c r="C946" s="9">
        <v>7</v>
      </c>
      <c r="D946" s="9">
        <v>8</v>
      </c>
      <c r="E946" s="9" t="s">
        <v>38</v>
      </c>
      <c r="F946" s="9">
        <v>33.700000000000003</v>
      </c>
      <c r="H946" s="9">
        <v>14.8</v>
      </c>
      <c r="J946" s="9">
        <v>24.3</v>
      </c>
      <c r="L946" s="9">
        <v>0</v>
      </c>
      <c r="N946" s="9">
        <v>6.3</v>
      </c>
      <c r="P946" s="9">
        <v>0</v>
      </c>
      <c r="R946" s="9">
        <v>0</v>
      </c>
      <c r="T946" s="9">
        <v>0</v>
      </c>
      <c r="Z946" s="9" t="s">
        <v>67</v>
      </c>
    </row>
    <row r="947" spans="1:26" s="9" customFormat="1" x14ac:dyDescent="0.25">
      <c r="A947" s="10">
        <v>41829</v>
      </c>
      <c r="B947" s="9">
        <v>2014</v>
      </c>
      <c r="C947" s="9">
        <v>7</v>
      </c>
      <c r="D947" s="9">
        <v>9</v>
      </c>
      <c r="E947" s="9" t="s">
        <v>38</v>
      </c>
      <c r="F947" s="9">
        <v>34.700000000000003</v>
      </c>
      <c r="H947" s="9">
        <v>13.2</v>
      </c>
      <c r="J947" s="9">
        <v>24</v>
      </c>
      <c r="L947" s="9">
        <v>0</v>
      </c>
      <c r="N947" s="9">
        <v>6</v>
      </c>
      <c r="P947" s="9">
        <v>0</v>
      </c>
      <c r="R947" s="9">
        <v>0</v>
      </c>
      <c r="T947" s="9">
        <v>0</v>
      </c>
      <c r="X947" s="9">
        <v>35</v>
      </c>
      <c r="Z947" s="9">
        <v>44</v>
      </c>
    </row>
    <row r="948" spans="1:26" s="9" customFormat="1" x14ac:dyDescent="0.25">
      <c r="A948" s="10">
        <v>41830</v>
      </c>
      <c r="B948" s="9">
        <v>2014</v>
      </c>
      <c r="C948" s="9">
        <v>7</v>
      </c>
      <c r="D948" s="9">
        <v>10</v>
      </c>
      <c r="E948" s="9" t="s">
        <v>38</v>
      </c>
      <c r="F948" s="9">
        <v>31.3</v>
      </c>
      <c r="H948" s="9">
        <v>13.6</v>
      </c>
      <c r="J948" s="9">
        <v>22.5</v>
      </c>
      <c r="L948" s="9">
        <v>0</v>
      </c>
      <c r="N948" s="9">
        <v>4.5</v>
      </c>
      <c r="P948" s="9">
        <v>0</v>
      </c>
      <c r="R948" s="9">
        <v>0</v>
      </c>
      <c r="T948" s="9">
        <v>0</v>
      </c>
      <c r="X948" s="9">
        <v>35</v>
      </c>
      <c r="Z948" s="9">
        <v>43</v>
      </c>
    </row>
    <row r="949" spans="1:26" s="9" customFormat="1" x14ac:dyDescent="0.25">
      <c r="A949" s="10">
        <v>41831</v>
      </c>
      <c r="B949" s="9">
        <v>2014</v>
      </c>
      <c r="C949" s="9">
        <v>7</v>
      </c>
      <c r="D949" s="9">
        <v>11</v>
      </c>
      <c r="E949" s="9" t="s">
        <v>38</v>
      </c>
      <c r="F949" s="9">
        <v>33</v>
      </c>
      <c r="H949" s="9">
        <v>11.9</v>
      </c>
      <c r="J949" s="9">
        <v>22.5</v>
      </c>
      <c r="L949" s="9">
        <v>0</v>
      </c>
      <c r="N949" s="9">
        <v>4.5</v>
      </c>
      <c r="P949" s="9">
        <v>0</v>
      </c>
      <c r="R949" s="9">
        <v>0</v>
      </c>
      <c r="T949" s="9">
        <v>0</v>
      </c>
      <c r="Z949" s="9" t="s">
        <v>67</v>
      </c>
    </row>
    <row r="950" spans="1:26" s="9" customFormat="1" x14ac:dyDescent="0.25">
      <c r="A950" s="10">
        <v>41832</v>
      </c>
      <c r="B950" s="9">
        <v>2014</v>
      </c>
      <c r="C950" s="9">
        <v>7</v>
      </c>
      <c r="D950" s="9">
        <v>12</v>
      </c>
      <c r="E950" s="9" t="s">
        <v>38</v>
      </c>
      <c r="F950" s="9">
        <v>35.1</v>
      </c>
      <c r="H950" s="9">
        <v>14</v>
      </c>
      <c r="J950" s="9">
        <v>24.6</v>
      </c>
      <c r="L950" s="9">
        <v>0</v>
      </c>
      <c r="N950" s="9">
        <v>6.6</v>
      </c>
      <c r="P950" s="9">
        <v>0</v>
      </c>
      <c r="R950" s="9">
        <v>0</v>
      </c>
      <c r="T950" s="9">
        <v>0</v>
      </c>
      <c r="Z950" s="9" t="s">
        <v>67</v>
      </c>
    </row>
    <row r="951" spans="1:26" s="9" customFormat="1" x14ac:dyDescent="0.25">
      <c r="A951" s="10">
        <v>41833</v>
      </c>
      <c r="B951" s="9">
        <v>2014</v>
      </c>
      <c r="C951" s="9">
        <v>7</v>
      </c>
      <c r="D951" s="9">
        <v>13</v>
      </c>
      <c r="E951" s="9" t="s">
        <v>38</v>
      </c>
      <c r="F951" s="9">
        <v>36</v>
      </c>
      <c r="H951" s="9">
        <v>15.1</v>
      </c>
      <c r="J951" s="9">
        <v>25.6</v>
      </c>
      <c r="L951" s="9">
        <v>0</v>
      </c>
      <c r="N951" s="9">
        <v>7.6</v>
      </c>
      <c r="P951" s="9">
        <v>0</v>
      </c>
      <c r="R951" s="9">
        <v>0</v>
      </c>
      <c r="T951" s="9">
        <v>0</v>
      </c>
      <c r="Z951" s="9" t="s">
        <v>67</v>
      </c>
    </row>
    <row r="952" spans="1:26" s="9" customFormat="1" x14ac:dyDescent="0.25">
      <c r="A952" s="10">
        <v>41834</v>
      </c>
      <c r="B952" s="9">
        <v>2014</v>
      </c>
      <c r="C952" s="9">
        <v>7</v>
      </c>
      <c r="D952" s="9">
        <v>14</v>
      </c>
      <c r="E952" s="9" t="s">
        <v>38</v>
      </c>
      <c r="F952" s="9">
        <v>31.2</v>
      </c>
      <c r="H952" s="9">
        <v>19.8</v>
      </c>
      <c r="J952" s="9">
        <v>25.5</v>
      </c>
      <c r="L952" s="9">
        <v>0</v>
      </c>
      <c r="N952" s="9">
        <v>7.5</v>
      </c>
      <c r="P952" s="9">
        <v>0.2</v>
      </c>
      <c r="R952" s="9">
        <v>0</v>
      </c>
      <c r="T952" s="9">
        <v>0.2</v>
      </c>
      <c r="X952" s="9">
        <v>3</v>
      </c>
      <c r="Z952" s="9">
        <v>35</v>
      </c>
    </row>
    <row r="953" spans="1:26" s="9" customFormat="1" x14ac:dyDescent="0.25">
      <c r="A953" s="10">
        <v>41835</v>
      </c>
      <c r="B953" s="9">
        <v>2014</v>
      </c>
      <c r="C953" s="9">
        <v>7</v>
      </c>
      <c r="D953" s="9">
        <v>15</v>
      </c>
      <c r="E953" s="9" t="s">
        <v>38</v>
      </c>
      <c r="F953" s="9">
        <v>34.6</v>
      </c>
      <c r="H953" s="9">
        <v>15.8</v>
      </c>
      <c r="J953" s="9">
        <v>25.2</v>
      </c>
      <c r="L953" s="9">
        <v>0</v>
      </c>
      <c r="N953" s="9">
        <v>7.2</v>
      </c>
      <c r="P953" s="9">
        <v>0</v>
      </c>
      <c r="R953" s="9">
        <v>0</v>
      </c>
      <c r="T953" s="9">
        <v>0</v>
      </c>
      <c r="Z953" s="9" t="s">
        <v>67</v>
      </c>
    </row>
    <row r="954" spans="1:26" s="9" customFormat="1" x14ac:dyDescent="0.25">
      <c r="A954" s="10">
        <v>41836</v>
      </c>
      <c r="B954" s="9">
        <v>2014</v>
      </c>
      <c r="C954" s="9">
        <v>7</v>
      </c>
      <c r="D954" s="9">
        <v>16</v>
      </c>
      <c r="E954" s="9" t="s">
        <v>38</v>
      </c>
      <c r="F954" s="9">
        <v>36.4</v>
      </c>
      <c r="H954" s="9">
        <v>13.8</v>
      </c>
      <c r="J954" s="9">
        <v>25.1</v>
      </c>
      <c r="L954" s="9">
        <v>0</v>
      </c>
      <c r="N954" s="9">
        <v>7.1</v>
      </c>
      <c r="P954" s="9">
        <v>0</v>
      </c>
      <c r="R954" s="9">
        <v>0</v>
      </c>
      <c r="T954" s="9">
        <v>0</v>
      </c>
      <c r="X954" s="9">
        <v>3</v>
      </c>
      <c r="Z954" s="9">
        <v>46</v>
      </c>
    </row>
    <row r="955" spans="1:26" s="9" customFormat="1" x14ac:dyDescent="0.25">
      <c r="A955" s="10">
        <v>41837</v>
      </c>
      <c r="B955" s="9">
        <v>2014</v>
      </c>
      <c r="C955" s="9">
        <v>7</v>
      </c>
      <c r="D955" s="9">
        <v>17</v>
      </c>
      <c r="E955" s="9" t="s">
        <v>38</v>
      </c>
      <c r="F955" s="9">
        <v>35.700000000000003</v>
      </c>
      <c r="H955" s="9">
        <v>14.9</v>
      </c>
      <c r="J955" s="9">
        <v>25.3</v>
      </c>
      <c r="L955" s="9">
        <v>0</v>
      </c>
      <c r="N955" s="9">
        <v>7.3</v>
      </c>
      <c r="P955" s="9">
        <v>0</v>
      </c>
      <c r="R955" s="9">
        <v>0</v>
      </c>
      <c r="T955" s="9">
        <v>0</v>
      </c>
      <c r="X955" s="9">
        <v>33</v>
      </c>
      <c r="Z955" s="9">
        <v>44</v>
      </c>
    </row>
    <row r="956" spans="1:26" s="9" customFormat="1" x14ac:dyDescent="0.25">
      <c r="A956" s="10">
        <v>41838</v>
      </c>
      <c r="B956" s="9">
        <v>2014</v>
      </c>
      <c r="C956" s="9">
        <v>7</v>
      </c>
      <c r="D956" s="9">
        <v>18</v>
      </c>
      <c r="E956" s="9" t="s">
        <v>38</v>
      </c>
      <c r="F956" s="9">
        <v>33</v>
      </c>
      <c r="H956" s="9">
        <v>14.1</v>
      </c>
      <c r="J956" s="9">
        <v>23.6</v>
      </c>
      <c r="L956" s="9">
        <v>0</v>
      </c>
      <c r="N956" s="9">
        <v>5.6</v>
      </c>
      <c r="P956" s="9">
        <v>0</v>
      </c>
      <c r="R956" s="9">
        <v>0</v>
      </c>
      <c r="T956" s="9">
        <v>0</v>
      </c>
      <c r="X956" s="9">
        <v>5</v>
      </c>
      <c r="Z956" s="9">
        <v>33</v>
      </c>
    </row>
    <row r="957" spans="1:26" s="9" customFormat="1" x14ac:dyDescent="0.25">
      <c r="A957" s="10">
        <v>41839</v>
      </c>
      <c r="B957" s="9">
        <v>2014</v>
      </c>
      <c r="C957" s="9">
        <v>7</v>
      </c>
      <c r="D957" s="9">
        <v>19</v>
      </c>
      <c r="E957" s="9" t="s">
        <v>38</v>
      </c>
      <c r="F957" s="9">
        <v>31.8</v>
      </c>
      <c r="H957" s="9">
        <v>21.2</v>
      </c>
      <c r="J957" s="9">
        <v>26.5</v>
      </c>
      <c r="L957" s="9">
        <v>0</v>
      </c>
      <c r="N957" s="9">
        <v>8.5</v>
      </c>
      <c r="P957" s="9">
        <v>0</v>
      </c>
      <c r="R957" s="9">
        <v>0</v>
      </c>
      <c r="T957" s="9">
        <v>0</v>
      </c>
      <c r="X957" s="9">
        <v>22</v>
      </c>
      <c r="Z957" s="9">
        <v>57</v>
      </c>
    </row>
    <row r="958" spans="1:26" s="9" customFormat="1" x14ac:dyDescent="0.25">
      <c r="A958" s="10">
        <v>41840</v>
      </c>
      <c r="B958" s="9">
        <v>2014</v>
      </c>
      <c r="C958" s="9">
        <v>7</v>
      </c>
      <c r="D958" s="9">
        <v>20</v>
      </c>
      <c r="E958" s="9" t="s">
        <v>38</v>
      </c>
      <c r="F958" s="9">
        <v>28.1</v>
      </c>
      <c r="H958" s="9">
        <v>11.3</v>
      </c>
      <c r="J958" s="9">
        <v>19.7</v>
      </c>
      <c r="L958" s="9">
        <v>0</v>
      </c>
      <c r="N958" s="9">
        <v>1.7</v>
      </c>
      <c r="P958" s="9">
        <v>0</v>
      </c>
      <c r="R958" s="9">
        <v>0</v>
      </c>
      <c r="T958" s="9">
        <v>0</v>
      </c>
      <c r="X958" s="9">
        <v>32</v>
      </c>
      <c r="Z958" s="9">
        <v>37</v>
      </c>
    </row>
    <row r="959" spans="1:26" s="9" customFormat="1" x14ac:dyDescent="0.25">
      <c r="A959" s="10">
        <v>41841</v>
      </c>
      <c r="B959" s="9">
        <v>2014</v>
      </c>
      <c r="C959" s="9">
        <v>7</v>
      </c>
      <c r="D959" s="9">
        <v>21</v>
      </c>
      <c r="E959" s="9" t="s">
        <v>38</v>
      </c>
      <c r="F959" s="9">
        <v>29.8</v>
      </c>
      <c r="H959" s="9">
        <v>16.7</v>
      </c>
      <c r="J959" s="9">
        <v>23.3</v>
      </c>
      <c r="L959" s="9">
        <v>0</v>
      </c>
      <c r="N959" s="9">
        <v>5.3</v>
      </c>
      <c r="P959" s="9">
        <v>0</v>
      </c>
      <c r="R959" s="9">
        <v>0</v>
      </c>
      <c r="T959" s="9">
        <v>0</v>
      </c>
      <c r="X959" s="9">
        <v>36</v>
      </c>
      <c r="Z959" s="9">
        <v>39</v>
      </c>
    </row>
    <row r="960" spans="1:26" s="9" customFormat="1" x14ac:dyDescent="0.25">
      <c r="A960" s="10">
        <v>41842</v>
      </c>
      <c r="B960" s="9">
        <v>2014</v>
      </c>
      <c r="C960" s="9">
        <v>7</v>
      </c>
      <c r="D960" s="9">
        <v>22</v>
      </c>
      <c r="E960" s="9" t="s">
        <v>38</v>
      </c>
      <c r="F960" s="9">
        <v>25.1</v>
      </c>
      <c r="H960" s="9">
        <v>12.9</v>
      </c>
      <c r="J960" s="9">
        <v>19</v>
      </c>
      <c r="L960" s="9">
        <v>0</v>
      </c>
      <c r="N960" s="9">
        <v>1</v>
      </c>
      <c r="P960" s="9">
        <v>0</v>
      </c>
      <c r="Q960" s="9" t="s">
        <v>28</v>
      </c>
      <c r="R960" s="9">
        <v>0</v>
      </c>
      <c r="T960" s="9">
        <v>0</v>
      </c>
      <c r="U960" s="9" t="s">
        <v>28</v>
      </c>
      <c r="X960" s="9">
        <v>32</v>
      </c>
      <c r="Z960" s="9">
        <v>54</v>
      </c>
    </row>
    <row r="961" spans="1:26" s="9" customFormat="1" x14ac:dyDescent="0.25">
      <c r="A961" s="10">
        <v>41843</v>
      </c>
      <c r="B961" s="9">
        <v>2014</v>
      </c>
      <c r="C961" s="9">
        <v>7</v>
      </c>
      <c r="D961" s="9">
        <v>23</v>
      </c>
      <c r="E961" s="9" t="s">
        <v>38</v>
      </c>
      <c r="F961" s="9">
        <v>27.3</v>
      </c>
      <c r="H961" s="9">
        <v>13.8</v>
      </c>
      <c r="J961" s="9">
        <v>20.6</v>
      </c>
      <c r="L961" s="9">
        <v>0</v>
      </c>
      <c r="N961" s="9">
        <v>2.6</v>
      </c>
      <c r="P961" s="9">
        <v>14.4</v>
      </c>
      <c r="R961" s="9">
        <v>0</v>
      </c>
      <c r="T961" s="9">
        <v>14.4</v>
      </c>
      <c r="X961" s="9">
        <v>2</v>
      </c>
      <c r="Z961" s="9">
        <v>48</v>
      </c>
    </row>
    <row r="962" spans="1:26" s="9" customFormat="1" x14ac:dyDescent="0.25">
      <c r="A962" s="10">
        <v>41844</v>
      </c>
      <c r="B962" s="9">
        <v>2014</v>
      </c>
      <c r="C962" s="9">
        <v>7</v>
      </c>
      <c r="D962" s="9">
        <v>24</v>
      </c>
      <c r="E962" s="9" t="s">
        <v>38</v>
      </c>
      <c r="F962" s="9">
        <v>20.5</v>
      </c>
      <c r="H962" s="9">
        <v>9.8000000000000007</v>
      </c>
      <c r="J962" s="9">
        <v>15.2</v>
      </c>
      <c r="L962" s="9">
        <v>2.8</v>
      </c>
      <c r="N962" s="9">
        <v>0</v>
      </c>
      <c r="P962" s="9">
        <v>5.8</v>
      </c>
      <c r="R962" s="9">
        <v>0</v>
      </c>
      <c r="T962" s="9">
        <v>5.8</v>
      </c>
      <c r="X962" s="9">
        <v>23</v>
      </c>
      <c r="Z962" s="9">
        <v>44</v>
      </c>
    </row>
    <row r="963" spans="1:26" s="9" customFormat="1" x14ac:dyDescent="0.25">
      <c r="A963" s="10">
        <v>41845</v>
      </c>
      <c r="B963" s="9">
        <v>2014</v>
      </c>
      <c r="C963" s="9">
        <v>7</v>
      </c>
      <c r="D963" s="9">
        <v>25</v>
      </c>
      <c r="E963" s="9" t="s">
        <v>38</v>
      </c>
      <c r="F963" s="9">
        <v>26.1</v>
      </c>
      <c r="H963" s="9">
        <v>7.2</v>
      </c>
      <c r="J963" s="9">
        <v>16.7</v>
      </c>
      <c r="L963" s="9">
        <v>1.3</v>
      </c>
      <c r="N963" s="9">
        <v>0</v>
      </c>
      <c r="P963" s="9">
        <v>0</v>
      </c>
      <c r="R963" s="9">
        <v>0</v>
      </c>
      <c r="T963" s="9">
        <v>0</v>
      </c>
      <c r="Z963" s="9" t="s">
        <v>67</v>
      </c>
    </row>
    <row r="964" spans="1:26" s="9" customFormat="1" x14ac:dyDescent="0.25">
      <c r="A964" s="10">
        <v>41846</v>
      </c>
      <c r="B964" s="9">
        <v>2014</v>
      </c>
      <c r="C964" s="9">
        <v>7</v>
      </c>
      <c r="D964" s="9">
        <v>26</v>
      </c>
      <c r="E964" s="9" t="s">
        <v>38</v>
      </c>
      <c r="F964" s="9">
        <v>30.6</v>
      </c>
      <c r="H964" s="9">
        <v>12.9</v>
      </c>
      <c r="J964" s="9">
        <v>21.8</v>
      </c>
      <c r="L964" s="9">
        <v>0</v>
      </c>
      <c r="N964" s="9">
        <v>3.8</v>
      </c>
      <c r="P964" s="9">
        <v>0</v>
      </c>
      <c r="R964" s="9">
        <v>0</v>
      </c>
      <c r="T964" s="9">
        <v>0</v>
      </c>
      <c r="Z964" s="9" t="s">
        <v>67</v>
      </c>
    </row>
    <row r="965" spans="1:26" s="9" customFormat="1" x14ac:dyDescent="0.25">
      <c r="A965" s="10">
        <v>41847</v>
      </c>
      <c r="B965" s="9">
        <v>2014</v>
      </c>
      <c r="C965" s="9">
        <v>7</v>
      </c>
      <c r="D965" s="9">
        <v>27</v>
      </c>
      <c r="E965" s="9" t="s">
        <v>38</v>
      </c>
      <c r="F965" s="9">
        <v>30.7</v>
      </c>
      <c r="H965" s="9">
        <v>14.1</v>
      </c>
      <c r="J965" s="9">
        <v>22.4</v>
      </c>
      <c r="L965" s="9">
        <v>0</v>
      </c>
      <c r="N965" s="9">
        <v>4.4000000000000004</v>
      </c>
      <c r="P965" s="9">
        <v>0</v>
      </c>
      <c r="R965" s="9">
        <v>0</v>
      </c>
      <c r="T965" s="9">
        <v>0</v>
      </c>
      <c r="Z965" s="9" t="s">
        <v>67</v>
      </c>
    </row>
    <row r="966" spans="1:26" s="9" customFormat="1" x14ac:dyDescent="0.25">
      <c r="A966" s="10">
        <v>41848</v>
      </c>
      <c r="B966" s="9">
        <v>2014</v>
      </c>
      <c r="C966" s="9">
        <v>7</v>
      </c>
      <c r="D966" s="9">
        <v>28</v>
      </c>
      <c r="E966" s="9" t="s">
        <v>38</v>
      </c>
      <c r="F966" s="9">
        <v>32.1</v>
      </c>
      <c r="H966" s="9">
        <v>14.4</v>
      </c>
      <c r="J966" s="9">
        <v>23.3</v>
      </c>
      <c r="L966" s="9">
        <v>0</v>
      </c>
      <c r="N966" s="9">
        <v>5.3</v>
      </c>
      <c r="P966" s="9">
        <v>0</v>
      </c>
      <c r="R966" s="9">
        <v>0</v>
      </c>
      <c r="T966" s="9">
        <v>0</v>
      </c>
      <c r="Z966" s="9" t="s">
        <v>67</v>
      </c>
    </row>
    <row r="967" spans="1:26" s="9" customFormat="1" x14ac:dyDescent="0.25">
      <c r="A967" s="10">
        <v>41849</v>
      </c>
      <c r="B967" s="9">
        <v>2014</v>
      </c>
      <c r="C967" s="9">
        <v>7</v>
      </c>
      <c r="D967" s="9">
        <v>29</v>
      </c>
      <c r="E967" s="9" t="s">
        <v>38</v>
      </c>
      <c r="F967" s="9">
        <v>33.200000000000003</v>
      </c>
      <c r="H967" s="9">
        <v>16.8</v>
      </c>
      <c r="J967" s="9">
        <v>25</v>
      </c>
      <c r="L967" s="9">
        <v>0</v>
      </c>
      <c r="N967" s="9">
        <v>7</v>
      </c>
      <c r="P967" s="9">
        <v>0</v>
      </c>
      <c r="R967" s="9">
        <v>0</v>
      </c>
      <c r="T967" s="9">
        <v>0</v>
      </c>
      <c r="X967" s="9">
        <v>22</v>
      </c>
      <c r="Z967" s="9">
        <v>57</v>
      </c>
    </row>
    <row r="968" spans="1:26" s="9" customFormat="1" x14ac:dyDescent="0.25">
      <c r="A968" s="10">
        <v>41850</v>
      </c>
      <c r="B968" s="9">
        <v>2014</v>
      </c>
      <c r="C968" s="9">
        <v>7</v>
      </c>
      <c r="D968" s="9">
        <v>30</v>
      </c>
      <c r="E968" s="9" t="s">
        <v>38</v>
      </c>
      <c r="F968" s="9">
        <v>33.4</v>
      </c>
      <c r="H968" s="9">
        <v>17.100000000000001</v>
      </c>
      <c r="J968" s="9">
        <v>25.3</v>
      </c>
      <c r="L968" s="9">
        <v>0</v>
      </c>
      <c r="N968" s="9">
        <v>7.3</v>
      </c>
      <c r="P968" s="9">
        <v>0</v>
      </c>
      <c r="R968" s="9">
        <v>0</v>
      </c>
      <c r="T968" s="9">
        <v>0</v>
      </c>
      <c r="Z968" s="9" t="s">
        <v>67</v>
      </c>
    </row>
    <row r="969" spans="1:26" s="9" customFormat="1" x14ac:dyDescent="0.25">
      <c r="A969" s="10">
        <v>41851</v>
      </c>
      <c r="B969" s="9">
        <v>2014</v>
      </c>
      <c r="C969" s="9">
        <v>7</v>
      </c>
      <c r="D969" s="9">
        <v>31</v>
      </c>
      <c r="E969" s="9" t="s">
        <v>38</v>
      </c>
      <c r="F969" s="9">
        <v>33.200000000000003</v>
      </c>
      <c r="H969" s="9">
        <v>14.5</v>
      </c>
      <c r="J969" s="9">
        <v>23.9</v>
      </c>
      <c r="L969" s="9">
        <v>0</v>
      </c>
      <c r="N969" s="9">
        <v>5.9</v>
      </c>
      <c r="P969" s="9">
        <v>0</v>
      </c>
      <c r="R969" s="9">
        <v>0</v>
      </c>
      <c r="T969" s="9">
        <v>0</v>
      </c>
      <c r="Z969" s="9" t="s">
        <v>67</v>
      </c>
    </row>
    <row r="970" spans="1:26" s="9" customFormat="1" x14ac:dyDescent="0.25">
      <c r="A970" s="10">
        <v>41852</v>
      </c>
      <c r="B970" s="9">
        <v>2014</v>
      </c>
      <c r="C970" s="9">
        <v>8</v>
      </c>
      <c r="D970" s="9">
        <v>1</v>
      </c>
      <c r="E970" s="9" t="s">
        <v>38</v>
      </c>
      <c r="F970" s="9">
        <v>32.5</v>
      </c>
      <c r="H970" s="9">
        <v>15.4</v>
      </c>
      <c r="J970" s="9">
        <v>24</v>
      </c>
      <c r="L970" s="9">
        <v>0</v>
      </c>
      <c r="N970" s="9">
        <v>6</v>
      </c>
      <c r="P970" s="9">
        <v>0</v>
      </c>
      <c r="R970" s="9">
        <v>0</v>
      </c>
      <c r="T970" s="9">
        <v>0</v>
      </c>
      <c r="Z970" s="9" t="s">
        <v>67</v>
      </c>
    </row>
    <row r="971" spans="1:26" s="9" customFormat="1" x14ac:dyDescent="0.25">
      <c r="A971" s="10">
        <v>41853</v>
      </c>
      <c r="B971" s="9">
        <v>2014</v>
      </c>
      <c r="C971" s="9">
        <v>8</v>
      </c>
      <c r="D971" s="9">
        <v>2</v>
      </c>
      <c r="E971" s="9" t="s">
        <v>38</v>
      </c>
      <c r="F971" s="9">
        <v>34.200000000000003</v>
      </c>
      <c r="H971" s="9">
        <v>15.1</v>
      </c>
      <c r="J971" s="9">
        <v>24.7</v>
      </c>
      <c r="L971" s="9">
        <v>0</v>
      </c>
      <c r="N971" s="9">
        <v>6.7</v>
      </c>
      <c r="P971" s="9">
        <v>0</v>
      </c>
      <c r="R971" s="9">
        <v>0</v>
      </c>
      <c r="T971" s="9">
        <v>0</v>
      </c>
      <c r="X971" s="9">
        <v>26</v>
      </c>
      <c r="Z971" s="9">
        <v>61</v>
      </c>
    </row>
    <row r="972" spans="1:26" s="9" customFormat="1" x14ac:dyDescent="0.25">
      <c r="A972" s="10">
        <v>41854</v>
      </c>
      <c r="B972" s="9">
        <v>2014</v>
      </c>
      <c r="C972" s="9">
        <v>8</v>
      </c>
      <c r="D972" s="9">
        <v>3</v>
      </c>
      <c r="E972" s="9" t="s">
        <v>38</v>
      </c>
      <c r="F972" s="9">
        <v>32.6</v>
      </c>
      <c r="H972" s="9">
        <v>13.4</v>
      </c>
      <c r="J972" s="9">
        <v>23</v>
      </c>
      <c r="L972" s="9">
        <v>0</v>
      </c>
      <c r="N972" s="9">
        <v>5</v>
      </c>
      <c r="P972" s="9">
        <v>0</v>
      </c>
      <c r="R972" s="9">
        <v>0</v>
      </c>
      <c r="T972" s="9">
        <v>0</v>
      </c>
      <c r="X972" s="9">
        <v>35</v>
      </c>
      <c r="Z972" s="9">
        <v>41</v>
      </c>
    </row>
    <row r="973" spans="1:26" s="9" customFormat="1" x14ac:dyDescent="0.25">
      <c r="A973" s="10">
        <v>41855</v>
      </c>
      <c r="B973" s="9">
        <v>2014</v>
      </c>
      <c r="C973" s="9">
        <v>8</v>
      </c>
      <c r="D973" s="9">
        <v>4</v>
      </c>
      <c r="E973" s="9" t="s">
        <v>38</v>
      </c>
      <c r="F973" s="9">
        <v>32.5</v>
      </c>
      <c r="H973" s="9">
        <v>15.4</v>
      </c>
      <c r="J973" s="9">
        <v>24</v>
      </c>
      <c r="L973" s="9">
        <v>0</v>
      </c>
      <c r="N973" s="9">
        <v>6</v>
      </c>
      <c r="P973" s="9">
        <v>0</v>
      </c>
      <c r="R973" s="9">
        <v>0</v>
      </c>
      <c r="T973" s="9">
        <v>0</v>
      </c>
      <c r="X973" s="9">
        <v>36</v>
      </c>
      <c r="Z973" s="9">
        <v>37</v>
      </c>
    </row>
    <row r="974" spans="1:26" s="9" customFormat="1" x14ac:dyDescent="0.25">
      <c r="A974" s="10">
        <v>41856</v>
      </c>
      <c r="B974" s="9">
        <v>2014</v>
      </c>
      <c r="C974" s="9">
        <v>8</v>
      </c>
      <c r="D974" s="9">
        <v>5</v>
      </c>
      <c r="E974" s="9" t="s">
        <v>38</v>
      </c>
      <c r="F974" s="9">
        <v>36.799999999999997</v>
      </c>
      <c r="H974" s="9">
        <v>16.8</v>
      </c>
      <c r="J974" s="9">
        <v>26.8</v>
      </c>
      <c r="L974" s="9">
        <v>0</v>
      </c>
      <c r="N974" s="9">
        <v>8.8000000000000007</v>
      </c>
      <c r="P974" s="9">
        <v>0</v>
      </c>
      <c r="R974" s="9">
        <v>0</v>
      </c>
      <c r="T974" s="9">
        <v>0</v>
      </c>
      <c r="X974" s="9">
        <v>3</v>
      </c>
      <c r="Z974" s="9">
        <v>33</v>
      </c>
    </row>
    <row r="975" spans="1:26" s="9" customFormat="1" x14ac:dyDescent="0.25">
      <c r="A975" s="10">
        <v>41857</v>
      </c>
      <c r="B975" s="9">
        <v>2014</v>
      </c>
      <c r="C975" s="9">
        <v>8</v>
      </c>
      <c r="D975" s="9">
        <v>6</v>
      </c>
      <c r="E975" s="9" t="s">
        <v>38</v>
      </c>
      <c r="F975" s="9">
        <v>34.200000000000003</v>
      </c>
      <c r="H975" s="9">
        <v>12.2</v>
      </c>
      <c r="J975" s="9">
        <v>23.2</v>
      </c>
      <c r="L975" s="9">
        <v>0</v>
      </c>
      <c r="N975" s="9">
        <v>5.2</v>
      </c>
      <c r="P975" s="9">
        <v>0</v>
      </c>
      <c r="R975" s="9">
        <v>0</v>
      </c>
      <c r="T975" s="9">
        <v>0</v>
      </c>
      <c r="X975" s="9">
        <v>3</v>
      </c>
      <c r="Z975" s="9">
        <v>35</v>
      </c>
    </row>
    <row r="976" spans="1:26" s="9" customFormat="1" x14ac:dyDescent="0.25">
      <c r="A976" s="10">
        <v>41858</v>
      </c>
      <c r="B976" s="9">
        <v>2014</v>
      </c>
      <c r="C976" s="9">
        <v>8</v>
      </c>
      <c r="D976" s="9">
        <v>7</v>
      </c>
      <c r="E976" s="9" t="s">
        <v>38</v>
      </c>
      <c r="F976" s="9">
        <v>32.299999999999997</v>
      </c>
      <c r="H976" s="9">
        <v>12.1</v>
      </c>
      <c r="J976" s="9">
        <v>22.2</v>
      </c>
      <c r="L976" s="9">
        <v>0</v>
      </c>
      <c r="N976" s="9">
        <v>4.2</v>
      </c>
      <c r="P976" s="9">
        <v>0</v>
      </c>
      <c r="R976" s="9">
        <v>0</v>
      </c>
      <c r="T976" s="9">
        <v>0</v>
      </c>
      <c r="X976" s="9">
        <v>35</v>
      </c>
      <c r="Z976" s="9">
        <v>39</v>
      </c>
    </row>
    <row r="977" spans="1:26" s="9" customFormat="1" x14ac:dyDescent="0.25">
      <c r="A977" s="10">
        <v>41859</v>
      </c>
      <c r="B977" s="9">
        <v>2014</v>
      </c>
      <c r="C977" s="9">
        <v>8</v>
      </c>
      <c r="D977" s="9">
        <v>8</v>
      </c>
      <c r="E977" s="9" t="s">
        <v>38</v>
      </c>
      <c r="F977" s="9">
        <v>31.2</v>
      </c>
      <c r="H977" s="9">
        <v>15.8</v>
      </c>
      <c r="J977" s="9">
        <v>23.5</v>
      </c>
      <c r="L977" s="9">
        <v>0</v>
      </c>
      <c r="N977" s="9">
        <v>5.5</v>
      </c>
      <c r="P977" s="9">
        <v>0</v>
      </c>
      <c r="R977" s="9">
        <v>0</v>
      </c>
      <c r="T977" s="9">
        <v>0</v>
      </c>
      <c r="X977" s="9">
        <v>31</v>
      </c>
      <c r="Z977" s="9">
        <v>39</v>
      </c>
    </row>
    <row r="978" spans="1:26" s="9" customFormat="1" x14ac:dyDescent="0.25">
      <c r="A978" s="10">
        <v>41860</v>
      </c>
      <c r="B978" s="9">
        <v>2014</v>
      </c>
      <c r="C978" s="9">
        <v>8</v>
      </c>
      <c r="D978" s="9">
        <v>9</v>
      </c>
      <c r="E978" s="9" t="s">
        <v>38</v>
      </c>
      <c r="F978" s="9">
        <v>29.9</v>
      </c>
      <c r="H978" s="9">
        <v>13</v>
      </c>
      <c r="J978" s="9">
        <v>21.5</v>
      </c>
      <c r="L978" s="9">
        <v>0</v>
      </c>
      <c r="N978" s="9">
        <v>3.5</v>
      </c>
      <c r="P978" s="9">
        <v>0</v>
      </c>
      <c r="R978" s="9">
        <v>0</v>
      </c>
      <c r="T978" s="9">
        <v>0</v>
      </c>
      <c r="Z978" s="9" t="s">
        <v>67</v>
      </c>
    </row>
    <row r="979" spans="1:26" s="9" customFormat="1" x14ac:dyDescent="0.25">
      <c r="A979" s="10">
        <v>41861</v>
      </c>
      <c r="B979" s="9">
        <v>2014</v>
      </c>
      <c r="C979" s="9">
        <v>8</v>
      </c>
      <c r="D979" s="9">
        <v>10</v>
      </c>
      <c r="E979" s="9" t="s">
        <v>38</v>
      </c>
      <c r="F979" s="9">
        <v>30.9</v>
      </c>
      <c r="H979" s="9">
        <v>13.7</v>
      </c>
      <c r="J979" s="9">
        <v>22.3</v>
      </c>
      <c r="L979" s="9">
        <v>0</v>
      </c>
      <c r="N979" s="9">
        <v>4.3</v>
      </c>
      <c r="P979" s="9">
        <v>0</v>
      </c>
      <c r="R979" s="9">
        <v>0</v>
      </c>
      <c r="T979" s="9">
        <v>0</v>
      </c>
      <c r="Z979" s="9" t="s">
        <v>67</v>
      </c>
    </row>
    <row r="980" spans="1:26" s="9" customFormat="1" x14ac:dyDescent="0.25">
      <c r="A980" s="10">
        <v>41862</v>
      </c>
      <c r="B980" s="9">
        <v>2014</v>
      </c>
      <c r="C980" s="9">
        <v>8</v>
      </c>
      <c r="D980" s="9">
        <v>11</v>
      </c>
      <c r="E980" s="9" t="s">
        <v>38</v>
      </c>
      <c r="F980" s="9">
        <v>31.5</v>
      </c>
      <c r="H980" s="9">
        <v>14.8</v>
      </c>
      <c r="J980" s="9">
        <v>23.2</v>
      </c>
      <c r="L980" s="9">
        <v>0</v>
      </c>
      <c r="N980" s="9">
        <v>5.2</v>
      </c>
      <c r="P980" s="9">
        <v>0</v>
      </c>
      <c r="R980" s="9">
        <v>0</v>
      </c>
      <c r="T980" s="9">
        <v>0</v>
      </c>
      <c r="Z980" s="9" t="s">
        <v>67</v>
      </c>
    </row>
    <row r="981" spans="1:26" s="9" customFormat="1" x14ac:dyDescent="0.25">
      <c r="A981" s="10">
        <v>41863</v>
      </c>
      <c r="B981" s="9">
        <v>2014</v>
      </c>
      <c r="C981" s="9">
        <v>8</v>
      </c>
      <c r="D981" s="9">
        <v>12</v>
      </c>
      <c r="E981" s="9" t="s">
        <v>38</v>
      </c>
      <c r="F981" s="9">
        <v>29.3</v>
      </c>
      <c r="H981" s="9">
        <v>14.9</v>
      </c>
      <c r="J981" s="9">
        <v>22.1</v>
      </c>
      <c r="L981" s="9">
        <v>0</v>
      </c>
      <c r="N981" s="9">
        <v>4.0999999999999996</v>
      </c>
      <c r="P981" s="9">
        <v>0</v>
      </c>
      <c r="R981" s="9">
        <v>0</v>
      </c>
      <c r="T981" s="9">
        <v>0</v>
      </c>
      <c r="X981" s="9">
        <v>21</v>
      </c>
      <c r="Z981" s="9">
        <v>41</v>
      </c>
    </row>
    <row r="982" spans="1:26" s="9" customFormat="1" x14ac:dyDescent="0.25">
      <c r="A982" s="10">
        <v>41864</v>
      </c>
      <c r="B982" s="9">
        <v>2014</v>
      </c>
      <c r="C982" s="9">
        <v>8</v>
      </c>
      <c r="D982" s="9">
        <v>13</v>
      </c>
      <c r="E982" s="9" t="s">
        <v>38</v>
      </c>
      <c r="F982" s="9">
        <v>30</v>
      </c>
      <c r="H982" s="9">
        <v>20.5</v>
      </c>
      <c r="J982" s="9">
        <v>25.3</v>
      </c>
      <c r="L982" s="9">
        <v>0</v>
      </c>
      <c r="N982" s="9">
        <v>7.3</v>
      </c>
      <c r="P982" s="9">
        <v>0.2</v>
      </c>
      <c r="R982" s="9">
        <v>0</v>
      </c>
      <c r="T982" s="9">
        <v>0.2</v>
      </c>
      <c r="X982" s="9">
        <v>19</v>
      </c>
      <c r="Z982" s="9">
        <v>48</v>
      </c>
    </row>
    <row r="983" spans="1:26" s="9" customFormat="1" x14ac:dyDescent="0.25">
      <c r="A983" s="10">
        <v>41865</v>
      </c>
      <c r="B983" s="9">
        <v>2014</v>
      </c>
      <c r="C983" s="9">
        <v>8</v>
      </c>
      <c r="D983" s="9">
        <v>14</v>
      </c>
      <c r="E983" s="9" t="s">
        <v>38</v>
      </c>
      <c r="F983" s="9">
        <v>23</v>
      </c>
      <c r="H983" s="9">
        <v>15.7</v>
      </c>
      <c r="J983" s="9">
        <v>19.399999999999999</v>
      </c>
      <c r="L983" s="9">
        <v>0</v>
      </c>
      <c r="N983" s="9">
        <v>1.4</v>
      </c>
      <c r="P983" s="9">
        <v>11.8</v>
      </c>
      <c r="R983" s="9">
        <v>0</v>
      </c>
      <c r="T983" s="9">
        <v>11.8</v>
      </c>
      <c r="X983" s="9">
        <v>10</v>
      </c>
      <c r="Z983" s="9">
        <v>52</v>
      </c>
    </row>
    <row r="984" spans="1:26" s="9" customFormat="1" x14ac:dyDescent="0.25">
      <c r="A984" s="10">
        <v>41866</v>
      </c>
      <c r="B984" s="9">
        <v>2014</v>
      </c>
      <c r="C984" s="9">
        <v>8</v>
      </c>
      <c r="D984" s="9">
        <v>15</v>
      </c>
      <c r="E984" s="9" t="s">
        <v>38</v>
      </c>
      <c r="F984" s="9">
        <v>24.3</v>
      </c>
      <c r="H984" s="9">
        <v>15.1</v>
      </c>
      <c r="J984" s="9">
        <v>19.7</v>
      </c>
      <c r="L984" s="9">
        <v>0</v>
      </c>
      <c r="N984" s="9">
        <v>1.7</v>
      </c>
      <c r="P984" s="9">
        <v>0</v>
      </c>
      <c r="R984" s="9">
        <v>0</v>
      </c>
      <c r="T984" s="9">
        <v>0</v>
      </c>
      <c r="Z984" s="9" t="s">
        <v>67</v>
      </c>
    </row>
    <row r="985" spans="1:26" s="9" customFormat="1" x14ac:dyDescent="0.25">
      <c r="A985" s="10">
        <v>41867</v>
      </c>
      <c r="B985" s="9">
        <v>2014</v>
      </c>
      <c r="C985" s="9">
        <v>8</v>
      </c>
      <c r="D985" s="9">
        <v>16</v>
      </c>
      <c r="E985" s="9" t="s">
        <v>38</v>
      </c>
      <c r="F985" s="9">
        <v>27.6</v>
      </c>
      <c r="H985" s="9">
        <v>15.8</v>
      </c>
      <c r="J985" s="9">
        <v>21.7</v>
      </c>
      <c r="L985" s="9">
        <v>0</v>
      </c>
      <c r="N985" s="9">
        <v>3.7</v>
      </c>
      <c r="P985" s="9">
        <v>0</v>
      </c>
      <c r="R985" s="9">
        <v>0</v>
      </c>
      <c r="T985" s="9">
        <v>0</v>
      </c>
      <c r="X985" s="9">
        <v>17</v>
      </c>
      <c r="Z985" s="9">
        <v>32</v>
      </c>
    </row>
    <row r="986" spans="1:26" s="9" customFormat="1" x14ac:dyDescent="0.25">
      <c r="A986" s="10">
        <v>41868</v>
      </c>
      <c r="B986" s="9">
        <v>2014</v>
      </c>
      <c r="C986" s="9">
        <v>8</v>
      </c>
      <c r="D986" s="9">
        <v>17</v>
      </c>
      <c r="E986" s="9" t="s">
        <v>38</v>
      </c>
      <c r="F986" s="9">
        <v>30</v>
      </c>
      <c r="H986" s="9">
        <v>14.8</v>
      </c>
      <c r="J986" s="9">
        <v>22.4</v>
      </c>
      <c r="L986" s="9">
        <v>0</v>
      </c>
      <c r="N986" s="9">
        <v>4.4000000000000004</v>
      </c>
      <c r="P986" s="9">
        <v>0</v>
      </c>
      <c r="R986" s="9">
        <v>0</v>
      </c>
      <c r="T986" s="9">
        <v>0</v>
      </c>
      <c r="Z986" s="9" t="s">
        <v>67</v>
      </c>
    </row>
    <row r="987" spans="1:26" s="9" customFormat="1" x14ac:dyDescent="0.25">
      <c r="A987" s="10">
        <v>41869</v>
      </c>
      <c r="B987" s="9">
        <v>2014</v>
      </c>
      <c r="C987" s="9">
        <v>8</v>
      </c>
      <c r="D987" s="9">
        <v>18</v>
      </c>
      <c r="E987" s="9" t="s">
        <v>38</v>
      </c>
      <c r="F987" s="9">
        <v>32</v>
      </c>
      <c r="H987" s="9">
        <v>15.9</v>
      </c>
      <c r="J987" s="9">
        <v>24</v>
      </c>
      <c r="L987" s="9">
        <v>0</v>
      </c>
      <c r="N987" s="9">
        <v>6</v>
      </c>
      <c r="P987" s="9">
        <v>0</v>
      </c>
      <c r="R987" s="9">
        <v>0</v>
      </c>
      <c r="T987" s="9">
        <v>0</v>
      </c>
      <c r="Z987" s="9" t="s">
        <v>67</v>
      </c>
    </row>
    <row r="988" spans="1:26" s="9" customFormat="1" x14ac:dyDescent="0.25">
      <c r="A988" s="10">
        <v>41870</v>
      </c>
      <c r="B988" s="9">
        <v>2014</v>
      </c>
      <c r="C988" s="9">
        <v>8</v>
      </c>
      <c r="D988" s="9">
        <v>19</v>
      </c>
      <c r="E988" s="9" t="s">
        <v>38</v>
      </c>
      <c r="F988" s="9">
        <v>31.3</v>
      </c>
      <c r="H988" s="9">
        <v>17.8</v>
      </c>
      <c r="J988" s="9">
        <v>24.6</v>
      </c>
      <c r="L988" s="9">
        <v>0</v>
      </c>
      <c r="N988" s="9">
        <v>6.6</v>
      </c>
      <c r="P988" s="9">
        <v>0</v>
      </c>
      <c r="Q988" s="9" t="s">
        <v>28</v>
      </c>
      <c r="R988" s="9">
        <v>0</v>
      </c>
      <c r="T988" s="9">
        <v>0</v>
      </c>
      <c r="U988" s="9" t="s">
        <v>28</v>
      </c>
      <c r="X988" s="9">
        <v>32</v>
      </c>
      <c r="Z988" s="9">
        <v>32</v>
      </c>
    </row>
    <row r="989" spans="1:26" s="9" customFormat="1" x14ac:dyDescent="0.25">
      <c r="A989" s="10">
        <v>41871</v>
      </c>
      <c r="B989" s="9">
        <v>2014</v>
      </c>
      <c r="C989" s="9">
        <v>8</v>
      </c>
      <c r="D989" s="9">
        <v>20</v>
      </c>
      <c r="E989" s="9" t="s">
        <v>38</v>
      </c>
      <c r="F989" s="9">
        <v>27.9</v>
      </c>
      <c r="H989" s="9">
        <v>13.8</v>
      </c>
      <c r="J989" s="9">
        <v>20.9</v>
      </c>
      <c r="L989" s="9">
        <v>0</v>
      </c>
      <c r="N989" s="9">
        <v>2.9</v>
      </c>
      <c r="P989" s="9">
        <v>0</v>
      </c>
      <c r="R989" s="9">
        <v>0</v>
      </c>
      <c r="T989" s="9">
        <v>0</v>
      </c>
      <c r="X989" s="9">
        <v>33</v>
      </c>
      <c r="Z989" s="9">
        <v>35</v>
      </c>
    </row>
    <row r="990" spans="1:26" s="9" customFormat="1" x14ac:dyDescent="0.25">
      <c r="A990" s="10">
        <v>41872</v>
      </c>
      <c r="B990" s="9">
        <v>2014</v>
      </c>
      <c r="C990" s="9">
        <v>8</v>
      </c>
      <c r="D990" s="9">
        <v>21</v>
      </c>
      <c r="E990" s="9" t="s">
        <v>38</v>
      </c>
      <c r="F990" s="9">
        <v>24.4</v>
      </c>
      <c r="H990" s="9">
        <v>13.7</v>
      </c>
      <c r="J990" s="9">
        <v>19.100000000000001</v>
      </c>
      <c r="L990" s="9">
        <v>0</v>
      </c>
      <c r="N990" s="9">
        <v>1.1000000000000001</v>
      </c>
      <c r="P990" s="9">
        <v>0.2</v>
      </c>
      <c r="R990" s="9">
        <v>0</v>
      </c>
      <c r="T990" s="9">
        <v>0.2</v>
      </c>
      <c r="X990" s="9">
        <v>18</v>
      </c>
      <c r="Z990" s="9">
        <v>52</v>
      </c>
    </row>
    <row r="991" spans="1:26" s="9" customFormat="1" x14ac:dyDescent="0.25">
      <c r="A991" s="10">
        <v>41873</v>
      </c>
      <c r="B991" s="9">
        <v>2014</v>
      </c>
      <c r="C991" s="9">
        <v>8</v>
      </c>
      <c r="D991" s="9">
        <v>22</v>
      </c>
      <c r="E991" s="9" t="s">
        <v>38</v>
      </c>
      <c r="F991" s="9">
        <v>22.3</v>
      </c>
      <c r="H991" s="9">
        <v>14.4</v>
      </c>
      <c r="J991" s="9">
        <v>18.399999999999999</v>
      </c>
      <c r="L991" s="9">
        <v>0</v>
      </c>
      <c r="N991" s="9">
        <v>0.4</v>
      </c>
      <c r="P991" s="9">
        <v>3.2</v>
      </c>
      <c r="R991" s="9">
        <v>0</v>
      </c>
      <c r="T991" s="9">
        <v>3.2</v>
      </c>
      <c r="X991" s="9">
        <v>18</v>
      </c>
      <c r="Z991" s="9">
        <v>37</v>
      </c>
    </row>
    <row r="992" spans="1:26" s="9" customFormat="1" x14ac:dyDescent="0.25">
      <c r="A992" s="10">
        <v>41874</v>
      </c>
      <c r="B992" s="9">
        <v>2014</v>
      </c>
      <c r="C992" s="9">
        <v>8</v>
      </c>
      <c r="D992" s="9">
        <v>23</v>
      </c>
      <c r="E992" s="9" t="s">
        <v>38</v>
      </c>
      <c r="F992" s="9">
        <v>28</v>
      </c>
      <c r="H992" s="9">
        <v>13.1</v>
      </c>
      <c r="J992" s="9">
        <v>20.6</v>
      </c>
      <c r="L992" s="9">
        <v>0</v>
      </c>
      <c r="N992" s="9">
        <v>2.6</v>
      </c>
      <c r="P992" s="9">
        <v>0</v>
      </c>
      <c r="R992" s="9">
        <v>0</v>
      </c>
      <c r="T992" s="9">
        <v>0</v>
      </c>
      <c r="X992" s="9">
        <v>3</v>
      </c>
      <c r="Z992" s="9">
        <v>48</v>
      </c>
    </row>
    <row r="993" spans="1:26" s="9" customFormat="1" x14ac:dyDescent="0.25">
      <c r="A993" s="10">
        <v>41875</v>
      </c>
      <c r="B993" s="9">
        <v>2014</v>
      </c>
      <c r="C993" s="9">
        <v>8</v>
      </c>
      <c r="D993" s="9">
        <v>24</v>
      </c>
      <c r="E993" s="9" t="s">
        <v>38</v>
      </c>
      <c r="F993" s="9">
        <v>27.4</v>
      </c>
      <c r="H993" s="9">
        <v>13.8</v>
      </c>
      <c r="J993" s="9">
        <v>20.6</v>
      </c>
      <c r="L993" s="9">
        <v>0</v>
      </c>
      <c r="N993" s="9">
        <v>2.6</v>
      </c>
      <c r="P993" s="9">
        <v>0</v>
      </c>
      <c r="R993" s="9">
        <v>0</v>
      </c>
      <c r="T993" s="9">
        <v>0</v>
      </c>
      <c r="X993" s="9">
        <v>22</v>
      </c>
      <c r="Z993" s="9">
        <v>41</v>
      </c>
    </row>
    <row r="994" spans="1:26" s="9" customFormat="1" x14ac:dyDescent="0.25">
      <c r="A994" s="10">
        <v>41876</v>
      </c>
      <c r="B994" s="9">
        <v>2014</v>
      </c>
      <c r="C994" s="9">
        <v>8</v>
      </c>
      <c r="D994" s="9">
        <v>25</v>
      </c>
      <c r="E994" s="9" t="s">
        <v>38</v>
      </c>
      <c r="F994" s="9">
        <v>25.7</v>
      </c>
      <c r="H994" s="9">
        <v>8.5</v>
      </c>
      <c r="J994" s="9">
        <v>17.100000000000001</v>
      </c>
      <c r="L994" s="9">
        <v>0.9</v>
      </c>
      <c r="N994" s="9">
        <v>0</v>
      </c>
      <c r="P994" s="9">
        <v>0</v>
      </c>
      <c r="R994" s="9">
        <v>0</v>
      </c>
      <c r="T994" s="9">
        <v>0</v>
      </c>
      <c r="Z994" s="9" t="s">
        <v>67</v>
      </c>
    </row>
    <row r="995" spans="1:26" s="9" customFormat="1" x14ac:dyDescent="0.25">
      <c r="A995" s="10">
        <v>41877</v>
      </c>
      <c r="B995" s="9">
        <v>2014</v>
      </c>
      <c r="C995" s="9">
        <v>8</v>
      </c>
      <c r="D995" s="9">
        <v>26</v>
      </c>
      <c r="E995" s="9" t="s">
        <v>38</v>
      </c>
      <c r="F995" s="9">
        <v>31.7</v>
      </c>
      <c r="H995" s="9">
        <v>12</v>
      </c>
      <c r="J995" s="9">
        <v>21.9</v>
      </c>
      <c r="L995" s="9">
        <v>0</v>
      </c>
      <c r="N995" s="9">
        <v>3.9</v>
      </c>
      <c r="P995" s="9">
        <v>0</v>
      </c>
      <c r="R995" s="9">
        <v>0</v>
      </c>
      <c r="T995" s="9">
        <v>0</v>
      </c>
      <c r="X995" s="9">
        <v>18</v>
      </c>
      <c r="Z995" s="9">
        <v>32</v>
      </c>
    </row>
    <row r="996" spans="1:26" s="9" customFormat="1" x14ac:dyDescent="0.25">
      <c r="A996" s="10">
        <v>41878</v>
      </c>
      <c r="B996" s="9">
        <v>2014</v>
      </c>
      <c r="C996" s="9">
        <v>8</v>
      </c>
      <c r="D996" s="9">
        <v>27</v>
      </c>
      <c r="E996" s="9" t="s">
        <v>38</v>
      </c>
      <c r="F996" s="9">
        <v>32.799999999999997</v>
      </c>
      <c r="H996" s="9">
        <v>16.2</v>
      </c>
      <c r="J996" s="9">
        <v>24.5</v>
      </c>
      <c r="L996" s="9">
        <v>0</v>
      </c>
      <c r="N996" s="9">
        <v>6.5</v>
      </c>
      <c r="P996" s="9">
        <v>0</v>
      </c>
      <c r="R996" s="9">
        <v>0</v>
      </c>
      <c r="T996" s="9">
        <v>0</v>
      </c>
      <c r="X996" s="9">
        <v>4</v>
      </c>
      <c r="Z996" s="9">
        <v>33</v>
      </c>
    </row>
    <row r="997" spans="1:26" s="9" customFormat="1" x14ac:dyDescent="0.25">
      <c r="A997" s="10">
        <v>41879</v>
      </c>
      <c r="B997" s="9">
        <v>2014</v>
      </c>
      <c r="C997" s="9">
        <v>8</v>
      </c>
      <c r="D997" s="9">
        <v>28</v>
      </c>
      <c r="E997" s="9" t="s">
        <v>38</v>
      </c>
      <c r="F997" s="9">
        <v>27.9</v>
      </c>
      <c r="H997" s="9">
        <v>14.9</v>
      </c>
      <c r="J997" s="9">
        <v>21.4</v>
      </c>
      <c r="L997" s="9">
        <v>0</v>
      </c>
      <c r="N997" s="9">
        <v>3.4</v>
      </c>
      <c r="P997" s="9">
        <v>0.4</v>
      </c>
      <c r="R997" s="9">
        <v>0</v>
      </c>
      <c r="T997" s="9">
        <v>0.4</v>
      </c>
      <c r="X997" s="9">
        <v>1</v>
      </c>
      <c r="Z997" s="9">
        <v>52</v>
      </c>
    </row>
    <row r="998" spans="1:26" s="9" customFormat="1" x14ac:dyDescent="0.25">
      <c r="A998" s="10">
        <v>41880</v>
      </c>
      <c r="B998" s="9">
        <v>2014</v>
      </c>
      <c r="C998" s="9">
        <v>8</v>
      </c>
      <c r="D998" s="9">
        <v>29</v>
      </c>
      <c r="E998" s="9" t="s">
        <v>38</v>
      </c>
      <c r="F998" s="9">
        <v>22.2</v>
      </c>
      <c r="H998" s="9">
        <v>11.1</v>
      </c>
      <c r="J998" s="9">
        <v>16.7</v>
      </c>
      <c r="L998" s="9">
        <v>1.3</v>
      </c>
      <c r="N998" s="9">
        <v>0</v>
      </c>
      <c r="P998" s="9">
        <v>0</v>
      </c>
      <c r="Q998" s="9" t="s">
        <v>28</v>
      </c>
      <c r="R998" s="9">
        <v>0</v>
      </c>
      <c r="T998" s="9">
        <v>0</v>
      </c>
      <c r="U998" s="9" t="s">
        <v>28</v>
      </c>
      <c r="X998" s="9">
        <v>1</v>
      </c>
      <c r="Z998" s="9">
        <v>32</v>
      </c>
    </row>
    <row r="999" spans="1:26" s="9" customFormat="1" x14ac:dyDescent="0.25">
      <c r="A999" s="10">
        <v>41881</v>
      </c>
      <c r="B999" s="9">
        <v>2014</v>
      </c>
      <c r="C999" s="9">
        <v>8</v>
      </c>
      <c r="D999" s="9">
        <v>30</v>
      </c>
      <c r="E999" s="9" t="s">
        <v>38</v>
      </c>
      <c r="F999" s="9">
        <v>26</v>
      </c>
      <c r="H999" s="9">
        <v>10.8</v>
      </c>
      <c r="J999" s="9">
        <v>18.399999999999999</v>
      </c>
      <c r="L999" s="9">
        <v>0</v>
      </c>
      <c r="N999" s="9">
        <v>0.4</v>
      </c>
      <c r="P999" s="9">
        <v>0</v>
      </c>
      <c r="R999" s="9">
        <v>0</v>
      </c>
      <c r="T999" s="9">
        <v>0</v>
      </c>
      <c r="X999" s="9">
        <v>31</v>
      </c>
      <c r="Z999" s="9">
        <v>37</v>
      </c>
    </row>
    <row r="1000" spans="1:26" s="9" customFormat="1" x14ac:dyDescent="0.25">
      <c r="A1000" s="10">
        <v>41882</v>
      </c>
      <c r="B1000" s="9">
        <v>2014</v>
      </c>
      <c r="C1000" s="9">
        <v>8</v>
      </c>
      <c r="D1000" s="9">
        <v>31</v>
      </c>
      <c r="E1000" s="9" t="s">
        <v>38</v>
      </c>
      <c r="F1000" s="9">
        <v>22.8</v>
      </c>
      <c r="H1000" s="9">
        <v>11.1</v>
      </c>
      <c r="J1000" s="9">
        <v>17</v>
      </c>
      <c r="L1000" s="9">
        <v>1</v>
      </c>
      <c r="N1000" s="9">
        <v>0</v>
      </c>
      <c r="P1000" s="9">
        <v>0</v>
      </c>
      <c r="Q1000" s="9" t="s">
        <v>28</v>
      </c>
      <c r="R1000" s="9">
        <v>0</v>
      </c>
      <c r="T1000" s="9">
        <v>0</v>
      </c>
      <c r="U1000" s="9" t="s">
        <v>28</v>
      </c>
      <c r="X1000" s="9">
        <v>35</v>
      </c>
      <c r="Z1000" s="9">
        <v>37</v>
      </c>
    </row>
    <row r="1001" spans="1:26" s="9" customFormat="1" x14ac:dyDescent="0.25">
      <c r="A1001" s="10">
        <v>41883</v>
      </c>
      <c r="B1001" s="9">
        <v>2014</v>
      </c>
      <c r="C1001" s="9">
        <v>9</v>
      </c>
      <c r="D1001" s="9">
        <v>1</v>
      </c>
      <c r="E1001" s="9" t="s">
        <v>38</v>
      </c>
      <c r="F1001" s="9">
        <v>25.8</v>
      </c>
      <c r="H1001" s="9">
        <v>6.2</v>
      </c>
      <c r="J1001" s="9">
        <v>16</v>
      </c>
      <c r="L1001" s="9">
        <v>2</v>
      </c>
      <c r="N1001" s="9">
        <v>0</v>
      </c>
      <c r="P1001" s="9">
        <v>0</v>
      </c>
      <c r="R1001" s="9">
        <v>0</v>
      </c>
      <c r="T1001" s="9">
        <v>0</v>
      </c>
      <c r="X1001" s="9">
        <v>21</v>
      </c>
      <c r="Z1001" s="9">
        <v>46</v>
      </c>
    </row>
    <row r="1002" spans="1:26" s="9" customFormat="1" x14ac:dyDescent="0.25">
      <c r="A1002" s="10">
        <v>41884</v>
      </c>
      <c r="B1002" s="9">
        <v>2014</v>
      </c>
      <c r="C1002" s="9">
        <v>9</v>
      </c>
      <c r="D1002" s="9">
        <v>2</v>
      </c>
      <c r="E1002" s="9" t="s">
        <v>38</v>
      </c>
      <c r="F1002" s="9">
        <v>20.5</v>
      </c>
      <c r="H1002" s="9">
        <v>12.3</v>
      </c>
      <c r="J1002" s="9">
        <v>16.399999999999999</v>
      </c>
      <c r="L1002" s="9">
        <v>1.6</v>
      </c>
      <c r="N1002" s="9">
        <v>0</v>
      </c>
      <c r="P1002" s="9">
        <v>6</v>
      </c>
      <c r="R1002" s="9">
        <v>0</v>
      </c>
      <c r="T1002" s="9">
        <v>6</v>
      </c>
      <c r="X1002" s="9">
        <v>35</v>
      </c>
      <c r="Z1002" s="9">
        <v>32</v>
      </c>
    </row>
    <row r="1003" spans="1:26" s="9" customFormat="1" x14ac:dyDescent="0.25">
      <c r="A1003" s="10">
        <v>41885</v>
      </c>
      <c r="B1003" s="9">
        <v>2014</v>
      </c>
      <c r="C1003" s="9">
        <v>9</v>
      </c>
      <c r="D1003" s="9">
        <v>3</v>
      </c>
      <c r="E1003" s="9" t="s">
        <v>38</v>
      </c>
      <c r="F1003" s="9">
        <v>21</v>
      </c>
      <c r="H1003" s="9">
        <v>9.8000000000000007</v>
      </c>
      <c r="J1003" s="9">
        <v>15.4</v>
      </c>
      <c r="L1003" s="9">
        <v>2.6</v>
      </c>
      <c r="N1003" s="9">
        <v>0</v>
      </c>
      <c r="P1003" s="9">
        <v>4.5999999999999996</v>
      </c>
      <c r="R1003" s="9">
        <v>0</v>
      </c>
      <c r="T1003" s="9">
        <v>4.5999999999999996</v>
      </c>
      <c r="X1003" s="9">
        <v>3</v>
      </c>
      <c r="Z1003" s="9">
        <v>39</v>
      </c>
    </row>
    <row r="1004" spans="1:26" s="9" customFormat="1" x14ac:dyDescent="0.25">
      <c r="A1004" s="10">
        <v>41886</v>
      </c>
      <c r="B1004" s="9">
        <v>2014</v>
      </c>
      <c r="C1004" s="9">
        <v>9</v>
      </c>
      <c r="D1004" s="9">
        <v>4</v>
      </c>
      <c r="E1004" s="9" t="s">
        <v>38</v>
      </c>
      <c r="F1004" s="9">
        <v>24</v>
      </c>
      <c r="H1004" s="9">
        <v>5.2</v>
      </c>
      <c r="J1004" s="9">
        <v>14.6</v>
      </c>
      <c r="L1004" s="9">
        <v>3.4</v>
      </c>
      <c r="N1004" s="9">
        <v>0</v>
      </c>
      <c r="P1004" s="9">
        <v>0</v>
      </c>
      <c r="R1004" s="9">
        <v>0</v>
      </c>
      <c r="T1004" s="9">
        <v>0</v>
      </c>
      <c r="X1004" s="9">
        <v>28</v>
      </c>
      <c r="Z1004" s="9">
        <v>37</v>
      </c>
    </row>
    <row r="1005" spans="1:26" s="9" customFormat="1" x14ac:dyDescent="0.25">
      <c r="A1005" s="10">
        <v>41887</v>
      </c>
      <c r="B1005" s="9">
        <v>2014</v>
      </c>
      <c r="C1005" s="9">
        <v>9</v>
      </c>
      <c r="D1005" s="9">
        <v>5</v>
      </c>
      <c r="E1005" s="9" t="s">
        <v>38</v>
      </c>
      <c r="F1005" s="9">
        <v>24.4</v>
      </c>
      <c r="H1005" s="9">
        <v>7.7</v>
      </c>
      <c r="J1005" s="9">
        <v>16.100000000000001</v>
      </c>
      <c r="L1005" s="9">
        <v>1.9</v>
      </c>
      <c r="N1005" s="9">
        <v>0</v>
      </c>
      <c r="P1005" s="9">
        <v>0</v>
      </c>
      <c r="R1005" s="9">
        <v>0</v>
      </c>
      <c r="T1005" s="9">
        <v>0</v>
      </c>
      <c r="Z1005" s="9" t="s">
        <v>67</v>
      </c>
    </row>
    <row r="1006" spans="1:26" s="9" customFormat="1" x14ac:dyDescent="0.25">
      <c r="A1006" s="10">
        <v>41888</v>
      </c>
      <c r="B1006" s="9">
        <v>2014</v>
      </c>
      <c r="C1006" s="9">
        <v>9</v>
      </c>
      <c r="D1006" s="9">
        <v>6</v>
      </c>
      <c r="E1006" s="9" t="s">
        <v>38</v>
      </c>
      <c r="F1006" s="9">
        <v>25.8</v>
      </c>
      <c r="H1006" s="9">
        <v>9.4</v>
      </c>
      <c r="J1006" s="9">
        <v>17.600000000000001</v>
      </c>
      <c r="L1006" s="9">
        <v>0.4</v>
      </c>
      <c r="N1006" s="9">
        <v>0</v>
      </c>
      <c r="P1006" s="9">
        <v>0</v>
      </c>
      <c r="R1006" s="9">
        <v>0</v>
      </c>
      <c r="T1006" s="9">
        <v>0</v>
      </c>
      <c r="Z1006" s="9" t="s">
        <v>67</v>
      </c>
    </row>
    <row r="1007" spans="1:26" s="9" customFormat="1" x14ac:dyDescent="0.25">
      <c r="A1007" s="10">
        <v>41889</v>
      </c>
      <c r="B1007" s="9">
        <v>2014</v>
      </c>
      <c r="C1007" s="9">
        <v>9</v>
      </c>
      <c r="D1007" s="9">
        <v>7</v>
      </c>
      <c r="E1007" s="9" t="s">
        <v>38</v>
      </c>
      <c r="F1007" s="9">
        <v>30.5</v>
      </c>
      <c r="H1007" s="9">
        <v>7.8</v>
      </c>
      <c r="J1007" s="9">
        <v>19.2</v>
      </c>
      <c r="L1007" s="9">
        <v>0</v>
      </c>
      <c r="N1007" s="9">
        <v>1.2</v>
      </c>
      <c r="P1007" s="9">
        <v>0</v>
      </c>
      <c r="R1007" s="9">
        <v>0</v>
      </c>
      <c r="T1007" s="9">
        <v>0</v>
      </c>
      <c r="X1007" s="9">
        <v>29</v>
      </c>
      <c r="Z1007" s="9">
        <v>46</v>
      </c>
    </row>
    <row r="1008" spans="1:26" s="9" customFormat="1" x14ac:dyDescent="0.25">
      <c r="A1008" s="10">
        <v>41890</v>
      </c>
      <c r="B1008" s="9">
        <v>2014</v>
      </c>
      <c r="C1008" s="9">
        <v>9</v>
      </c>
      <c r="D1008" s="9">
        <v>8</v>
      </c>
      <c r="E1008" s="9" t="s">
        <v>38</v>
      </c>
      <c r="F1008" s="9">
        <v>28.4</v>
      </c>
      <c r="H1008" s="9">
        <v>16.2</v>
      </c>
      <c r="J1008" s="9">
        <v>22.3</v>
      </c>
      <c r="L1008" s="9">
        <v>0</v>
      </c>
      <c r="N1008" s="9">
        <v>4.3</v>
      </c>
      <c r="P1008" s="9">
        <v>0</v>
      </c>
      <c r="R1008" s="9">
        <v>0</v>
      </c>
      <c r="T1008" s="9">
        <v>0</v>
      </c>
      <c r="X1008" s="9">
        <v>36</v>
      </c>
      <c r="Z1008" s="9">
        <v>54</v>
      </c>
    </row>
    <row r="1009" spans="1:26" s="9" customFormat="1" x14ac:dyDescent="0.25">
      <c r="A1009" s="10">
        <v>41891</v>
      </c>
      <c r="B1009" s="9">
        <v>2014</v>
      </c>
      <c r="C1009" s="9">
        <v>9</v>
      </c>
      <c r="D1009" s="9">
        <v>9</v>
      </c>
      <c r="E1009" s="9" t="s">
        <v>38</v>
      </c>
      <c r="F1009" s="9">
        <v>21</v>
      </c>
      <c r="H1009" s="9">
        <v>10.6</v>
      </c>
      <c r="J1009" s="9">
        <v>15.8</v>
      </c>
      <c r="L1009" s="9">
        <v>2.2000000000000002</v>
      </c>
      <c r="N1009" s="9">
        <v>0</v>
      </c>
      <c r="P1009" s="9">
        <v>0</v>
      </c>
      <c r="R1009" s="9">
        <v>0</v>
      </c>
      <c r="T1009" s="9">
        <v>0</v>
      </c>
      <c r="X1009" s="9">
        <v>1</v>
      </c>
      <c r="Z1009" s="9">
        <v>52</v>
      </c>
    </row>
    <row r="1010" spans="1:26" s="9" customFormat="1" x14ac:dyDescent="0.25">
      <c r="A1010" s="10">
        <v>41892</v>
      </c>
      <c r="B1010" s="9">
        <v>2014</v>
      </c>
      <c r="C1010" s="9">
        <v>9</v>
      </c>
      <c r="D1010" s="9">
        <v>10</v>
      </c>
      <c r="E1010" s="9" t="s">
        <v>38</v>
      </c>
      <c r="F1010" s="9">
        <v>18.399999999999999</v>
      </c>
      <c r="H1010" s="9">
        <v>10</v>
      </c>
      <c r="J1010" s="9">
        <v>14.2</v>
      </c>
      <c r="L1010" s="9">
        <v>3.8</v>
      </c>
      <c r="N1010" s="9">
        <v>0</v>
      </c>
      <c r="P1010" s="9">
        <v>0</v>
      </c>
      <c r="R1010" s="9">
        <v>0</v>
      </c>
      <c r="T1010" s="9">
        <v>0</v>
      </c>
      <c r="X1010" s="9">
        <v>35</v>
      </c>
      <c r="Z1010" s="9">
        <v>54</v>
      </c>
    </row>
    <row r="1011" spans="1:26" s="9" customFormat="1" x14ac:dyDescent="0.25">
      <c r="A1011" s="10">
        <v>41893</v>
      </c>
      <c r="B1011" s="9">
        <v>2014</v>
      </c>
      <c r="C1011" s="9">
        <v>9</v>
      </c>
      <c r="D1011" s="9">
        <v>11</v>
      </c>
      <c r="E1011" s="9" t="s">
        <v>38</v>
      </c>
      <c r="F1011" s="9">
        <v>20.3</v>
      </c>
      <c r="H1011" s="9">
        <v>2.1</v>
      </c>
      <c r="J1011" s="9">
        <v>11.2</v>
      </c>
      <c r="L1011" s="9">
        <v>6.8</v>
      </c>
      <c r="N1011" s="9">
        <v>0</v>
      </c>
      <c r="P1011" s="9">
        <v>0</v>
      </c>
      <c r="R1011" s="9">
        <v>0</v>
      </c>
      <c r="T1011" s="9">
        <v>0</v>
      </c>
      <c r="X1011" s="9">
        <v>15</v>
      </c>
      <c r="Z1011" s="9">
        <v>37</v>
      </c>
    </row>
    <row r="1012" spans="1:26" s="9" customFormat="1" x14ac:dyDescent="0.25">
      <c r="A1012" s="10">
        <v>41894</v>
      </c>
      <c r="B1012" s="9">
        <v>2014</v>
      </c>
      <c r="C1012" s="9">
        <v>9</v>
      </c>
      <c r="D1012" s="9">
        <v>12</v>
      </c>
      <c r="E1012" s="9" t="s">
        <v>38</v>
      </c>
      <c r="F1012" s="9">
        <v>20.7</v>
      </c>
      <c r="H1012" s="9">
        <v>0.1</v>
      </c>
      <c r="J1012" s="9">
        <v>10.4</v>
      </c>
      <c r="L1012" s="9">
        <v>7.6</v>
      </c>
      <c r="N1012" s="9">
        <v>0</v>
      </c>
      <c r="P1012" s="9">
        <v>0</v>
      </c>
      <c r="R1012" s="9">
        <v>0</v>
      </c>
      <c r="T1012" s="9">
        <v>0</v>
      </c>
      <c r="Z1012" s="9" t="s">
        <v>67</v>
      </c>
    </row>
    <row r="1013" spans="1:26" s="9" customFormat="1" x14ac:dyDescent="0.25">
      <c r="A1013" s="10">
        <v>41895</v>
      </c>
      <c r="B1013" s="9">
        <v>2014</v>
      </c>
      <c r="C1013" s="9">
        <v>9</v>
      </c>
      <c r="D1013" s="9">
        <v>13</v>
      </c>
      <c r="E1013" s="9" t="s">
        <v>38</v>
      </c>
      <c r="F1013" s="9">
        <v>23</v>
      </c>
      <c r="H1013" s="9">
        <v>6.7</v>
      </c>
      <c r="J1013" s="9">
        <v>14.9</v>
      </c>
      <c r="L1013" s="9">
        <v>3.1</v>
      </c>
      <c r="N1013" s="9">
        <v>0</v>
      </c>
      <c r="P1013" s="9">
        <v>0</v>
      </c>
      <c r="R1013" s="9">
        <v>0</v>
      </c>
      <c r="T1013" s="9">
        <v>0</v>
      </c>
      <c r="X1013" s="9">
        <v>8</v>
      </c>
      <c r="Z1013" s="9">
        <v>39</v>
      </c>
    </row>
    <row r="1014" spans="1:26" s="9" customFormat="1" x14ac:dyDescent="0.25">
      <c r="A1014" s="10">
        <v>41896</v>
      </c>
      <c r="B1014" s="9">
        <v>2014</v>
      </c>
      <c r="C1014" s="9">
        <v>9</v>
      </c>
      <c r="D1014" s="9">
        <v>14</v>
      </c>
      <c r="E1014" s="9" t="s">
        <v>38</v>
      </c>
      <c r="F1014" s="9">
        <v>23.4</v>
      </c>
      <c r="H1014" s="9">
        <v>6.7</v>
      </c>
      <c r="J1014" s="9">
        <v>15.1</v>
      </c>
      <c r="L1014" s="9">
        <v>2.9</v>
      </c>
      <c r="N1014" s="9">
        <v>0</v>
      </c>
      <c r="P1014" s="9">
        <v>0</v>
      </c>
      <c r="R1014" s="9">
        <v>0</v>
      </c>
      <c r="T1014" s="9">
        <v>0</v>
      </c>
      <c r="Z1014" s="9" t="s">
        <v>67</v>
      </c>
    </row>
    <row r="1015" spans="1:26" s="9" customFormat="1" x14ac:dyDescent="0.25">
      <c r="A1015" s="10">
        <v>41897</v>
      </c>
      <c r="B1015" s="9">
        <v>2014</v>
      </c>
      <c r="C1015" s="9">
        <v>9</v>
      </c>
      <c r="D1015" s="9">
        <v>15</v>
      </c>
      <c r="E1015" s="9" t="s">
        <v>38</v>
      </c>
      <c r="F1015" s="9">
        <v>24.4</v>
      </c>
      <c r="H1015" s="9">
        <v>5.4</v>
      </c>
      <c r="J1015" s="9">
        <v>14.9</v>
      </c>
      <c r="L1015" s="9">
        <v>3.1</v>
      </c>
      <c r="N1015" s="9">
        <v>0</v>
      </c>
      <c r="P1015" s="9">
        <v>0</v>
      </c>
      <c r="R1015" s="9">
        <v>0</v>
      </c>
      <c r="T1015" s="9">
        <v>0</v>
      </c>
      <c r="Z1015" s="9" t="s">
        <v>67</v>
      </c>
    </row>
    <row r="1016" spans="1:26" s="9" customFormat="1" x14ac:dyDescent="0.25">
      <c r="A1016" s="10">
        <v>41898</v>
      </c>
      <c r="B1016" s="9">
        <v>2014</v>
      </c>
      <c r="C1016" s="9">
        <v>9</v>
      </c>
      <c r="D1016" s="9">
        <v>16</v>
      </c>
      <c r="E1016" s="9" t="s">
        <v>38</v>
      </c>
      <c r="F1016" s="9">
        <v>25.1</v>
      </c>
      <c r="H1016" s="9">
        <v>5.8</v>
      </c>
      <c r="J1016" s="9">
        <v>15.5</v>
      </c>
      <c r="L1016" s="9">
        <v>2.5</v>
      </c>
      <c r="N1016" s="9">
        <v>0</v>
      </c>
      <c r="P1016" s="9">
        <v>0</v>
      </c>
      <c r="R1016" s="9">
        <v>0</v>
      </c>
      <c r="T1016" s="9">
        <v>0</v>
      </c>
      <c r="Z1016" s="9" t="s">
        <v>67</v>
      </c>
    </row>
    <row r="1017" spans="1:26" s="9" customFormat="1" x14ac:dyDescent="0.25">
      <c r="A1017" s="10">
        <v>41899</v>
      </c>
      <c r="B1017" s="9">
        <v>2014</v>
      </c>
      <c r="C1017" s="9">
        <v>9</v>
      </c>
      <c r="D1017" s="9">
        <v>17</v>
      </c>
      <c r="E1017" s="9" t="s">
        <v>38</v>
      </c>
      <c r="F1017" s="9">
        <v>22.3</v>
      </c>
      <c r="H1017" s="9">
        <v>9.6</v>
      </c>
      <c r="J1017" s="9">
        <v>16</v>
      </c>
      <c r="L1017" s="9">
        <v>2</v>
      </c>
      <c r="N1017" s="9">
        <v>0</v>
      </c>
      <c r="P1017" s="9">
        <v>0</v>
      </c>
      <c r="Q1017" s="9" t="s">
        <v>28</v>
      </c>
      <c r="R1017" s="9">
        <v>0</v>
      </c>
      <c r="T1017" s="9">
        <v>0</v>
      </c>
      <c r="U1017" s="9" t="s">
        <v>28</v>
      </c>
      <c r="X1017" s="9">
        <v>3</v>
      </c>
      <c r="Z1017" s="9">
        <v>57</v>
      </c>
    </row>
    <row r="1018" spans="1:26" s="9" customFormat="1" x14ac:dyDescent="0.25">
      <c r="A1018" s="10">
        <v>41900</v>
      </c>
      <c r="B1018" s="9">
        <v>2014</v>
      </c>
      <c r="C1018" s="9">
        <v>9</v>
      </c>
      <c r="D1018" s="9">
        <v>18</v>
      </c>
      <c r="E1018" s="9" t="s">
        <v>38</v>
      </c>
      <c r="F1018" s="9">
        <v>20.6</v>
      </c>
      <c r="H1018" s="9">
        <v>15.9</v>
      </c>
      <c r="J1018" s="9">
        <v>18.3</v>
      </c>
      <c r="L1018" s="9">
        <v>0</v>
      </c>
      <c r="N1018" s="9">
        <v>0.3</v>
      </c>
      <c r="P1018" s="9">
        <v>4</v>
      </c>
      <c r="R1018" s="9">
        <v>0</v>
      </c>
      <c r="T1018" s="9">
        <v>4</v>
      </c>
      <c r="X1018" s="9">
        <v>2</v>
      </c>
      <c r="Z1018" s="9">
        <v>33</v>
      </c>
    </row>
    <row r="1019" spans="1:26" s="9" customFormat="1" x14ac:dyDescent="0.25">
      <c r="A1019" s="10">
        <v>41901</v>
      </c>
      <c r="B1019" s="9">
        <v>2014</v>
      </c>
      <c r="C1019" s="9">
        <v>9</v>
      </c>
      <c r="D1019" s="9">
        <v>19</v>
      </c>
      <c r="E1019" s="9" t="s">
        <v>38</v>
      </c>
      <c r="F1019" s="9">
        <v>27.5</v>
      </c>
      <c r="H1019" s="9">
        <v>12.5</v>
      </c>
      <c r="J1019" s="9">
        <v>20</v>
      </c>
      <c r="L1019" s="9">
        <v>0</v>
      </c>
      <c r="N1019" s="9">
        <v>2</v>
      </c>
      <c r="P1019" s="9">
        <v>0.4</v>
      </c>
      <c r="R1019" s="9">
        <v>0</v>
      </c>
      <c r="T1019" s="9">
        <v>0.4</v>
      </c>
      <c r="X1019" s="9">
        <v>24</v>
      </c>
      <c r="Z1019" s="9">
        <v>43</v>
      </c>
    </row>
    <row r="1020" spans="1:26" s="9" customFormat="1" x14ac:dyDescent="0.25">
      <c r="A1020" s="10">
        <v>41902</v>
      </c>
      <c r="B1020" s="9">
        <v>2014</v>
      </c>
      <c r="C1020" s="9">
        <v>9</v>
      </c>
      <c r="D1020" s="9">
        <v>20</v>
      </c>
      <c r="E1020" s="9" t="s">
        <v>38</v>
      </c>
      <c r="F1020" s="9">
        <v>24.3</v>
      </c>
      <c r="H1020" s="9">
        <v>9.5</v>
      </c>
      <c r="J1020" s="9">
        <v>16.899999999999999</v>
      </c>
      <c r="L1020" s="9">
        <v>1.1000000000000001</v>
      </c>
      <c r="N1020" s="9">
        <v>0</v>
      </c>
      <c r="P1020" s="9">
        <v>0</v>
      </c>
      <c r="R1020" s="9">
        <v>0</v>
      </c>
      <c r="T1020" s="9">
        <v>0</v>
      </c>
      <c r="Z1020" s="9" t="s">
        <v>67</v>
      </c>
    </row>
    <row r="1021" spans="1:26" s="9" customFormat="1" x14ac:dyDescent="0.25">
      <c r="A1021" s="10">
        <v>41903</v>
      </c>
      <c r="B1021" s="9">
        <v>2014</v>
      </c>
      <c r="C1021" s="9">
        <v>9</v>
      </c>
      <c r="D1021" s="9">
        <v>21</v>
      </c>
      <c r="E1021" s="9" t="s">
        <v>38</v>
      </c>
      <c r="F1021" s="9">
        <v>25</v>
      </c>
      <c r="H1021" s="9">
        <v>8.1</v>
      </c>
      <c r="J1021" s="9">
        <v>16.600000000000001</v>
      </c>
      <c r="L1021" s="9">
        <v>1.4</v>
      </c>
      <c r="N1021" s="9">
        <v>0</v>
      </c>
      <c r="P1021" s="9">
        <v>0</v>
      </c>
      <c r="R1021" s="9">
        <v>0</v>
      </c>
      <c r="T1021" s="9">
        <v>0</v>
      </c>
      <c r="Z1021" s="9" t="s">
        <v>67</v>
      </c>
    </row>
    <row r="1022" spans="1:26" s="9" customFormat="1" x14ac:dyDescent="0.25">
      <c r="A1022" s="10">
        <v>41904</v>
      </c>
      <c r="B1022" s="9">
        <v>2014</v>
      </c>
      <c r="C1022" s="9">
        <v>9</v>
      </c>
      <c r="D1022" s="9">
        <v>22</v>
      </c>
      <c r="E1022" s="9" t="s">
        <v>38</v>
      </c>
      <c r="F1022" s="9">
        <v>21</v>
      </c>
      <c r="H1022" s="9">
        <v>8.8000000000000007</v>
      </c>
      <c r="J1022" s="9">
        <v>14.9</v>
      </c>
      <c r="L1022" s="9">
        <v>3.1</v>
      </c>
      <c r="N1022" s="9">
        <v>0</v>
      </c>
      <c r="P1022" s="9">
        <v>1.4</v>
      </c>
      <c r="R1022" s="9">
        <v>0</v>
      </c>
      <c r="T1022" s="9">
        <v>1.4</v>
      </c>
      <c r="Z1022" s="9" t="s">
        <v>67</v>
      </c>
    </row>
    <row r="1023" spans="1:26" s="9" customFormat="1" x14ac:dyDescent="0.25">
      <c r="A1023" s="10">
        <v>41905</v>
      </c>
      <c r="B1023" s="9">
        <v>2014</v>
      </c>
      <c r="C1023" s="9">
        <v>9</v>
      </c>
      <c r="D1023" s="9">
        <v>23</v>
      </c>
      <c r="E1023" s="9" t="s">
        <v>38</v>
      </c>
      <c r="F1023" s="9">
        <v>20.9</v>
      </c>
      <c r="H1023" s="9">
        <v>11.1</v>
      </c>
      <c r="J1023" s="9">
        <v>16</v>
      </c>
      <c r="L1023" s="9">
        <v>2</v>
      </c>
      <c r="N1023" s="9">
        <v>0</v>
      </c>
      <c r="P1023" s="9">
        <v>2.6</v>
      </c>
      <c r="R1023" s="9">
        <v>0</v>
      </c>
      <c r="T1023" s="9">
        <v>2.6</v>
      </c>
      <c r="X1023" s="9">
        <v>17</v>
      </c>
      <c r="Z1023" s="9">
        <v>33</v>
      </c>
    </row>
    <row r="1024" spans="1:26" s="9" customFormat="1" x14ac:dyDescent="0.25">
      <c r="A1024" s="10">
        <v>41906</v>
      </c>
      <c r="B1024" s="9">
        <v>2014</v>
      </c>
      <c r="C1024" s="9">
        <v>9</v>
      </c>
      <c r="D1024" s="9">
        <v>24</v>
      </c>
      <c r="E1024" s="9" t="s">
        <v>38</v>
      </c>
      <c r="F1024" s="9">
        <v>20.100000000000001</v>
      </c>
      <c r="H1024" s="9">
        <v>16.100000000000001</v>
      </c>
      <c r="J1024" s="9">
        <v>18.100000000000001</v>
      </c>
      <c r="L1024" s="9">
        <v>0</v>
      </c>
      <c r="N1024" s="9">
        <v>0.1</v>
      </c>
      <c r="P1024" s="9">
        <v>5</v>
      </c>
      <c r="R1024" s="9">
        <v>0</v>
      </c>
      <c r="T1024" s="9">
        <v>5</v>
      </c>
      <c r="X1024" s="9">
        <v>17</v>
      </c>
      <c r="Z1024" s="9">
        <v>61</v>
      </c>
    </row>
    <row r="1025" spans="1:26" s="9" customFormat="1" x14ac:dyDescent="0.25">
      <c r="A1025" s="10">
        <v>41907</v>
      </c>
      <c r="B1025" s="9">
        <v>2014</v>
      </c>
      <c r="C1025" s="9">
        <v>9</v>
      </c>
      <c r="D1025" s="9">
        <v>25</v>
      </c>
      <c r="E1025" s="9" t="s">
        <v>38</v>
      </c>
      <c r="F1025" s="9">
        <v>18.899999999999999</v>
      </c>
      <c r="H1025" s="9">
        <v>13.5</v>
      </c>
      <c r="J1025" s="9">
        <v>16.2</v>
      </c>
      <c r="L1025" s="9">
        <v>1.8</v>
      </c>
      <c r="N1025" s="9">
        <v>0</v>
      </c>
      <c r="P1025" s="9">
        <v>1.8</v>
      </c>
      <c r="R1025" s="9">
        <v>0</v>
      </c>
      <c r="T1025" s="9">
        <v>1.8</v>
      </c>
      <c r="X1025" s="9">
        <v>9</v>
      </c>
      <c r="Z1025" s="9">
        <v>48</v>
      </c>
    </row>
    <row r="1026" spans="1:26" s="9" customFormat="1" x14ac:dyDescent="0.25">
      <c r="A1026" s="10">
        <v>41908</v>
      </c>
      <c r="B1026" s="9">
        <v>2014</v>
      </c>
      <c r="C1026" s="9">
        <v>9</v>
      </c>
      <c r="D1026" s="9">
        <v>26</v>
      </c>
      <c r="E1026" s="9" t="s">
        <v>38</v>
      </c>
      <c r="F1026" s="9">
        <v>18.2</v>
      </c>
      <c r="H1026" s="9">
        <v>8.1999999999999993</v>
      </c>
      <c r="J1026" s="9">
        <v>13.2</v>
      </c>
      <c r="L1026" s="9">
        <v>4.8</v>
      </c>
      <c r="N1026" s="9">
        <v>0</v>
      </c>
      <c r="P1026" s="9">
        <v>2.6</v>
      </c>
      <c r="R1026" s="9">
        <v>0</v>
      </c>
      <c r="T1026" s="9">
        <v>2.6</v>
      </c>
      <c r="X1026" s="9">
        <v>15</v>
      </c>
      <c r="Z1026" s="9">
        <v>33</v>
      </c>
    </row>
    <row r="1027" spans="1:26" s="9" customFormat="1" x14ac:dyDescent="0.25">
      <c r="A1027" s="10">
        <v>41909</v>
      </c>
      <c r="B1027" s="9">
        <v>2014</v>
      </c>
      <c r="C1027" s="9">
        <v>9</v>
      </c>
      <c r="D1027" s="9">
        <v>27</v>
      </c>
      <c r="E1027" s="9" t="s">
        <v>38</v>
      </c>
      <c r="F1027" s="9">
        <v>19.899999999999999</v>
      </c>
      <c r="H1027" s="9">
        <v>8.8000000000000007</v>
      </c>
      <c r="J1027" s="9">
        <v>14.4</v>
      </c>
      <c r="L1027" s="9">
        <v>3.6</v>
      </c>
      <c r="N1027" s="9">
        <v>0</v>
      </c>
      <c r="P1027" s="9">
        <v>0</v>
      </c>
      <c r="R1027" s="9">
        <v>0</v>
      </c>
      <c r="T1027" s="9">
        <v>0</v>
      </c>
      <c r="X1027" s="9">
        <v>35</v>
      </c>
      <c r="Z1027" s="9">
        <v>32</v>
      </c>
    </row>
    <row r="1028" spans="1:26" s="9" customFormat="1" x14ac:dyDescent="0.25">
      <c r="A1028" s="10">
        <v>41910</v>
      </c>
      <c r="B1028" s="9">
        <v>2014</v>
      </c>
      <c r="C1028" s="9">
        <v>9</v>
      </c>
      <c r="D1028" s="9">
        <v>28</v>
      </c>
      <c r="E1028" s="9" t="s">
        <v>38</v>
      </c>
      <c r="F1028" s="9">
        <v>20</v>
      </c>
      <c r="H1028" s="9">
        <v>8</v>
      </c>
      <c r="J1028" s="9">
        <v>14</v>
      </c>
      <c r="L1028" s="9">
        <v>4</v>
      </c>
      <c r="N1028" s="9">
        <v>0</v>
      </c>
      <c r="P1028" s="9">
        <v>0</v>
      </c>
      <c r="R1028" s="9">
        <v>0</v>
      </c>
      <c r="T1028" s="9">
        <v>0</v>
      </c>
      <c r="Z1028" s="9" t="s">
        <v>67</v>
      </c>
    </row>
    <row r="1029" spans="1:26" s="9" customFormat="1" x14ac:dyDescent="0.25">
      <c r="A1029" s="10">
        <v>41911</v>
      </c>
      <c r="B1029" s="9">
        <v>2014</v>
      </c>
      <c r="C1029" s="9">
        <v>9</v>
      </c>
      <c r="D1029" s="9">
        <v>29</v>
      </c>
      <c r="E1029" s="9" t="s">
        <v>38</v>
      </c>
      <c r="F1029" s="9">
        <v>22</v>
      </c>
      <c r="H1029" s="9">
        <v>4.7</v>
      </c>
      <c r="J1029" s="9">
        <v>13.4</v>
      </c>
      <c r="L1029" s="9">
        <v>4.5999999999999996</v>
      </c>
      <c r="N1029" s="9">
        <v>0</v>
      </c>
      <c r="P1029" s="9">
        <v>0</v>
      </c>
      <c r="R1029" s="9">
        <v>0</v>
      </c>
      <c r="T1029" s="9">
        <v>0</v>
      </c>
      <c r="Z1029" s="9" t="s">
        <v>67</v>
      </c>
    </row>
    <row r="1030" spans="1:26" s="9" customFormat="1" x14ac:dyDescent="0.25">
      <c r="A1030" s="10">
        <v>41912</v>
      </c>
      <c r="B1030" s="9">
        <v>2014</v>
      </c>
      <c r="C1030" s="9">
        <v>9</v>
      </c>
      <c r="D1030" s="9">
        <v>30</v>
      </c>
      <c r="E1030" s="9" t="s">
        <v>38</v>
      </c>
      <c r="F1030" s="9">
        <v>18.2</v>
      </c>
      <c r="H1030" s="9">
        <v>6.1</v>
      </c>
      <c r="J1030" s="9">
        <v>12.2</v>
      </c>
      <c r="L1030" s="9">
        <v>5.8</v>
      </c>
      <c r="N1030" s="9">
        <v>0</v>
      </c>
      <c r="P1030" s="9">
        <v>2.8</v>
      </c>
      <c r="R1030" s="9">
        <v>0</v>
      </c>
      <c r="T1030" s="9">
        <v>2.8</v>
      </c>
      <c r="X1030" s="9">
        <v>1</v>
      </c>
      <c r="Z1030" s="9">
        <v>48</v>
      </c>
    </row>
    <row r="1031" spans="1:26" s="9" customFormat="1" x14ac:dyDescent="0.25">
      <c r="A1031" s="10">
        <v>41913</v>
      </c>
      <c r="B1031" s="9">
        <v>2014</v>
      </c>
      <c r="C1031" s="9">
        <v>10</v>
      </c>
      <c r="D1031" s="9">
        <v>1</v>
      </c>
      <c r="E1031" s="9" t="s">
        <v>38</v>
      </c>
      <c r="F1031" s="9">
        <v>19.5</v>
      </c>
      <c r="H1031" s="9">
        <v>2.5</v>
      </c>
      <c r="J1031" s="9">
        <v>11</v>
      </c>
      <c r="L1031" s="9">
        <v>7</v>
      </c>
      <c r="N1031" s="9">
        <v>0</v>
      </c>
      <c r="P1031" s="9">
        <v>0</v>
      </c>
      <c r="R1031" s="9">
        <v>0</v>
      </c>
      <c r="T1031" s="9">
        <v>0</v>
      </c>
      <c r="X1031" s="9">
        <v>29</v>
      </c>
      <c r="Z1031" s="9">
        <v>46</v>
      </c>
    </row>
    <row r="1032" spans="1:26" s="9" customFormat="1" x14ac:dyDescent="0.25">
      <c r="A1032" s="10">
        <v>41914</v>
      </c>
      <c r="B1032" s="9">
        <v>2014</v>
      </c>
      <c r="C1032" s="9">
        <v>10</v>
      </c>
      <c r="D1032" s="9">
        <v>2</v>
      </c>
      <c r="E1032" s="9" t="s">
        <v>38</v>
      </c>
      <c r="F1032" s="9">
        <v>17.5</v>
      </c>
      <c r="H1032" s="9">
        <v>6.8</v>
      </c>
      <c r="J1032" s="9">
        <v>12.2</v>
      </c>
      <c r="L1032" s="9">
        <v>5.8</v>
      </c>
      <c r="N1032" s="9">
        <v>0</v>
      </c>
      <c r="P1032" s="9">
        <v>0</v>
      </c>
      <c r="R1032" s="9">
        <v>0</v>
      </c>
      <c r="T1032" s="9">
        <v>0</v>
      </c>
      <c r="Z1032" s="9" t="s">
        <v>67</v>
      </c>
    </row>
    <row r="1033" spans="1:26" s="9" customFormat="1" x14ac:dyDescent="0.25">
      <c r="A1033" s="10">
        <v>41915</v>
      </c>
      <c r="B1033" s="9">
        <v>2014</v>
      </c>
      <c r="C1033" s="9">
        <v>10</v>
      </c>
      <c r="D1033" s="9">
        <v>3</v>
      </c>
      <c r="E1033" s="9" t="s">
        <v>38</v>
      </c>
      <c r="F1033" s="9">
        <v>18.3</v>
      </c>
      <c r="H1033" s="9">
        <v>1.7</v>
      </c>
      <c r="J1033" s="9">
        <v>10</v>
      </c>
      <c r="L1033" s="9">
        <v>8</v>
      </c>
      <c r="N1033" s="9">
        <v>0</v>
      </c>
      <c r="P1033" s="9">
        <v>0</v>
      </c>
      <c r="R1033" s="9">
        <v>0</v>
      </c>
      <c r="T1033" s="9">
        <v>0</v>
      </c>
      <c r="X1033" s="9">
        <v>16</v>
      </c>
      <c r="Z1033" s="9">
        <v>41</v>
      </c>
    </row>
    <row r="1034" spans="1:26" s="9" customFormat="1" x14ac:dyDescent="0.25">
      <c r="A1034" s="10">
        <v>41916</v>
      </c>
      <c r="B1034" s="9">
        <v>2014</v>
      </c>
      <c r="C1034" s="9">
        <v>10</v>
      </c>
      <c r="D1034" s="9">
        <v>4</v>
      </c>
      <c r="E1034" s="9" t="s">
        <v>38</v>
      </c>
      <c r="F1034" s="9">
        <v>19</v>
      </c>
      <c r="H1034" s="9">
        <v>7.5</v>
      </c>
      <c r="J1034" s="9">
        <v>13.3</v>
      </c>
      <c r="L1034" s="9">
        <v>4.7</v>
      </c>
      <c r="N1034" s="9">
        <v>0</v>
      </c>
      <c r="P1034" s="9">
        <v>0</v>
      </c>
      <c r="R1034" s="9">
        <v>0</v>
      </c>
      <c r="T1034" s="9">
        <v>0</v>
      </c>
      <c r="X1034" s="9">
        <v>9</v>
      </c>
      <c r="Z1034" s="9">
        <v>50</v>
      </c>
    </row>
    <row r="1035" spans="1:26" s="9" customFormat="1" x14ac:dyDescent="0.25">
      <c r="A1035" s="10">
        <v>41917</v>
      </c>
      <c r="B1035" s="9">
        <v>2014</v>
      </c>
      <c r="C1035" s="9">
        <v>10</v>
      </c>
      <c r="D1035" s="9">
        <v>5</v>
      </c>
      <c r="E1035" s="9" t="s">
        <v>38</v>
      </c>
      <c r="F1035" s="9">
        <v>19.100000000000001</v>
      </c>
      <c r="H1035" s="9">
        <v>4.5</v>
      </c>
      <c r="J1035" s="9">
        <v>11.8</v>
      </c>
      <c r="L1035" s="9">
        <v>6.2</v>
      </c>
      <c r="N1035" s="9">
        <v>0</v>
      </c>
      <c r="P1035" s="9">
        <v>0</v>
      </c>
      <c r="R1035" s="9">
        <v>0</v>
      </c>
      <c r="T1035" s="9">
        <v>0</v>
      </c>
      <c r="Z1035" s="9" t="s">
        <v>67</v>
      </c>
    </row>
    <row r="1036" spans="1:26" s="9" customFormat="1" x14ac:dyDescent="0.25">
      <c r="A1036" s="10">
        <v>41918</v>
      </c>
      <c r="B1036" s="9">
        <v>2014</v>
      </c>
      <c r="C1036" s="9">
        <v>10</v>
      </c>
      <c r="D1036" s="9">
        <v>6</v>
      </c>
      <c r="E1036" s="9" t="s">
        <v>38</v>
      </c>
      <c r="F1036" s="9">
        <v>20.399999999999999</v>
      </c>
      <c r="H1036" s="9">
        <v>7.8</v>
      </c>
      <c r="J1036" s="9">
        <v>14.1</v>
      </c>
      <c r="L1036" s="9">
        <v>3.9</v>
      </c>
      <c r="N1036" s="9">
        <v>0</v>
      </c>
      <c r="P1036" s="9">
        <v>0</v>
      </c>
      <c r="R1036" s="9">
        <v>0</v>
      </c>
      <c r="T1036" s="9">
        <v>0</v>
      </c>
      <c r="X1036" s="9">
        <v>15</v>
      </c>
      <c r="Z1036" s="9">
        <v>33</v>
      </c>
    </row>
    <row r="1037" spans="1:26" s="9" customFormat="1" x14ac:dyDescent="0.25">
      <c r="A1037" s="10">
        <v>41919</v>
      </c>
      <c r="B1037" s="9">
        <v>2014</v>
      </c>
      <c r="C1037" s="9">
        <v>10</v>
      </c>
      <c r="D1037" s="9">
        <v>7</v>
      </c>
      <c r="E1037" s="9" t="s">
        <v>38</v>
      </c>
      <c r="F1037" s="9">
        <v>21.4</v>
      </c>
      <c r="H1037" s="9">
        <v>7.8</v>
      </c>
      <c r="J1037" s="9">
        <v>14.6</v>
      </c>
      <c r="L1037" s="9">
        <v>3.4</v>
      </c>
      <c r="N1037" s="9">
        <v>0</v>
      </c>
      <c r="P1037" s="9">
        <v>0</v>
      </c>
      <c r="R1037" s="9">
        <v>0</v>
      </c>
      <c r="T1037" s="9">
        <v>0</v>
      </c>
      <c r="X1037" s="9">
        <v>7</v>
      </c>
      <c r="Z1037" s="9">
        <v>63</v>
      </c>
    </row>
    <row r="1038" spans="1:26" s="9" customFormat="1" x14ac:dyDescent="0.25">
      <c r="A1038" s="10">
        <v>41920</v>
      </c>
      <c r="B1038" s="9">
        <v>2014</v>
      </c>
      <c r="C1038" s="9">
        <v>10</v>
      </c>
      <c r="D1038" s="9">
        <v>8</v>
      </c>
      <c r="E1038" s="9" t="s">
        <v>38</v>
      </c>
      <c r="F1038" s="9">
        <v>20.5</v>
      </c>
      <c r="H1038" s="9">
        <v>8.9</v>
      </c>
      <c r="J1038" s="9">
        <v>14.7</v>
      </c>
      <c r="L1038" s="9">
        <v>3.3</v>
      </c>
      <c r="N1038" s="9">
        <v>0</v>
      </c>
      <c r="P1038" s="9">
        <v>0</v>
      </c>
      <c r="R1038" s="9">
        <v>0</v>
      </c>
      <c r="T1038" s="9">
        <v>0</v>
      </c>
      <c r="X1038" s="9">
        <v>9</v>
      </c>
      <c r="Z1038" s="9">
        <v>50</v>
      </c>
    </row>
    <row r="1039" spans="1:26" s="9" customFormat="1" x14ac:dyDescent="0.25">
      <c r="A1039" s="10">
        <v>41921</v>
      </c>
      <c r="B1039" s="9">
        <v>2014</v>
      </c>
      <c r="C1039" s="9">
        <v>10</v>
      </c>
      <c r="D1039" s="9">
        <v>9</v>
      </c>
      <c r="E1039" s="9" t="s">
        <v>38</v>
      </c>
      <c r="F1039" s="9">
        <v>19.3</v>
      </c>
      <c r="H1039" s="9">
        <v>6.1</v>
      </c>
      <c r="J1039" s="9">
        <v>12.7</v>
      </c>
      <c r="L1039" s="9">
        <v>5.3</v>
      </c>
      <c r="N1039" s="9">
        <v>0</v>
      </c>
      <c r="P1039" s="9">
        <v>0</v>
      </c>
      <c r="R1039" s="9">
        <v>0</v>
      </c>
      <c r="T1039" s="9">
        <v>0</v>
      </c>
      <c r="Z1039" s="9" t="s">
        <v>67</v>
      </c>
    </row>
    <row r="1040" spans="1:26" s="9" customFormat="1" x14ac:dyDescent="0.25">
      <c r="A1040" s="10">
        <v>41922</v>
      </c>
      <c r="B1040" s="9">
        <v>2014</v>
      </c>
      <c r="C1040" s="9">
        <v>10</v>
      </c>
      <c r="D1040" s="9">
        <v>10</v>
      </c>
      <c r="E1040" s="9" t="s">
        <v>38</v>
      </c>
      <c r="F1040" s="9">
        <v>22.3</v>
      </c>
      <c r="H1040" s="9">
        <v>2.9</v>
      </c>
      <c r="J1040" s="9">
        <v>12.6</v>
      </c>
      <c r="L1040" s="9">
        <v>5.4</v>
      </c>
      <c r="N1040" s="9">
        <v>0</v>
      </c>
      <c r="P1040" s="9">
        <v>0</v>
      </c>
      <c r="R1040" s="9">
        <v>0</v>
      </c>
      <c r="T1040" s="9">
        <v>0</v>
      </c>
      <c r="X1040" s="9">
        <v>17</v>
      </c>
      <c r="Z1040" s="9">
        <v>43</v>
      </c>
    </row>
    <row r="1041" spans="1:26" s="9" customFormat="1" x14ac:dyDescent="0.25">
      <c r="A1041" s="10">
        <v>41923</v>
      </c>
      <c r="B1041" s="9">
        <v>2014</v>
      </c>
      <c r="C1041" s="9">
        <v>10</v>
      </c>
      <c r="D1041" s="9">
        <v>11</v>
      </c>
      <c r="E1041" s="9" t="s">
        <v>38</v>
      </c>
      <c r="F1041" s="9">
        <v>19.100000000000001</v>
      </c>
      <c r="H1041" s="9">
        <v>9.6999999999999993</v>
      </c>
      <c r="J1041" s="9">
        <v>14.4</v>
      </c>
      <c r="L1041" s="9">
        <v>3.6</v>
      </c>
      <c r="N1041" s="9">
        <v>0</v>
      </c>
      <c r="P1041" s="9">
        <v>0</v>
      </c>
      <c r="R1041" s="9">
        <v>0</v>
      </c>
      <c r="T1041" s="9">
        <v>0</v>
      </c>
      <c r="X1041" s="9">
        <v>9</v>
      </c>
      <c r="Z1041" s="9">
        <v>32</v>
      </c>
    </row>
    <row r="1042" spans="1:26" s="9" customFormat="1" x14ac:dyDescent="0.25">
      <c r="A1042" s="10">
        <v>41924</v>
      </c>
      <c r="B1042" s="9">
        <v>2014</v>
      </c>
      <c r="C1042" s="9">
        <v>10</v>
      </c>
      <c r="D1042" s="9">
        <v>12</v>
      </c>
      <c r="E1042" s="9" t="s">
        <v>38</v>
      </c>
      <c r="F1042" s="9">
        <v>18.600000000000001</v>
      </c>
      <c r="H1042" s="9">
        <v>4.3</v>
      </c>
      <c r="J1042" s="9">
        <v>11.5</v>
      </c>
      <c r="L1042" s="9">
        <v>6.5</v>
      </c>
      <c r="N1042" s="9">
        <v>0</v>
      </c>
      <c r="P1042" s="9">
        <v>1.2</v>
      </c>
      <c r="R1042" s="9">
        <v>0</v>
      </c>
      <c r="T1042" s="9">
        <v>1.2</v>
      </c>
      <c r="Z1042" s="9" t="s">
        <v>67</v>
      </c>
    </row>
    <row r="1043" spans="1:26" s="9" customFormat="1" x14ac:dyDescent="0.25">
      <c r="A1043" s="10">
        <v>41925</v>
      </c>
      <c r="B1043" s="9">
        <v>2014</v>
      </c>
      <c r="C1043" s="9">
        <v>10</v>
      </c>
      <c r="D1043" s="9">
        <v>13</v>
      </c>
      <c r="E1043" s="9" t="s">
        <v>38</v>
      </c>
      <c r="F1043" s="9">
        <v>20.2</v>
      </c>
      <c r="H1043" s="9">
        <v>6.5</v>
      </c>
      <c r="J1043" s="9">
        <v>13.4</v>
      </c>
      <c r="L1043" s="9">
        <v>4.5999999999999996</v>
      </c>
      <c r="N1043" s="9">
        <v>0</v>
      </c>
      <c r="P1043" s="9">
        <v>0.4</v>
      </c>
      <c r="R1043" s="9">
        <v>0</v>
      </c>
      <c r="T1043" s="9">
        <v>0.4</v>
      </c>
      <c r="X1043" s="9">
        <v>17</v>
      </c>
      <c r="Z1043" s="9">
        <v>69</v>
      </c>
    </row>
    <row r="1044" spans="1:26" s="9" customFormat="1" x14ac:dyDescent="0.25">
      <c r="A1044" s="10">
        <v>41926</v>
      </c>
      <c r="B1044" s="9">
        <v>2014</v>
      </c>
      <c r="C1044" s="9">
        <v>10</v>
      </c>
      <c r="D1044" s="9">
        <v>14</v>
      </c>
      <c r="E1044" s="9" t="s">
        <v>38</v>
      </c>
      <c r="F1044" s="9">
        <v>18.600000000000001</v>
      </c>
      <c r="H1044" s="9">
        <v>9.6999999999999993</v>
      </c>
      <c r="J1044" s="9">
        <v>14.2</v>
      </c>
      <c r="L1044" s="9">
        <v>3.8</v>
      </c>
      <c r="N1044" s="9">
        <v>0</v>
      </c>
      <c r="P1044" s="9">
        <v>2.2000000000000002</v>
      </c>
      <c r="R1044" s="9">
        <v>0</v>
      </c>
      <c r="T1044" s="9">
        <v>2.2000000000000002</v>
      </c>
      <c r="X1044" s="9">
        <v>4</v>
      </c>
      <c r="Z1044" s="9">
        <v>46</v>
      </c>
    </row>
    <row r="1045" spans="1:26" s="9" customFormat="1" x14ac:dyDescent="0.25">
      <c r="A1045" s="10">
        <v>41927</v>
      </c>
      <c r="B1045" s="9">
        <v>2014</v>
      </c>
      <c r="C1045" s="9">
        <v>10</v>
      </c>
      <c r="D1045" s="9">
        <v>15</v>
      </c>
      <c r="E1045" s="9" t="s">
        <v>38</v>
      </c>
      <c r="F1045" s="9">
        <v>13.5</v>
      </c>
      <c r="H1045" s="9">
        <v>8.4</v>
      </c>
      <c r="J1045" s="9">
        <v>11</v>
      </c>
      <c r="L1045" s="9">
        <v>7</v>
      </c>
      <c r="N1045" s="9">
        <v>0</v>
      </c>
      <c r="P1045" s="9">
        <v>7.4</v>
      </c>
      <c r="R1045" s="9">
        <v>0</v>
      </c>
      <c r="T1045" s="9">
        <v>7.4</v>
      </c>
      <c r="Z1045" s="9" t="s">
        <v>67</v>
      </c>
    </row>
    <row r="1046" spans="1:26" s="9" customFormat="1" x14ac:dyDescent="0.25">
      <c r="A1046" s="10">
        <v>41928</v>
      </c>
      <c r="B1046" s="9">
        <v>2014</v>
      </c>
      <c r="C1046" s="9">
        <v>10</v>
      </c>
      <c r="D1046" s="9">
        <v>16</v>
      </c>
      <c r="E1046" s="9" t="s">
        <v>38</v>
      </c>
      <c r="F1046" s="9">
        <v>14.2</v>
      </c>
      <c r="H1046" s="9">
        <v>5.7</v>
      </c>
      <c r="J1046" s="9">
        <v>10</v>
      </c>
      <c r="L1046" s="9">
        <v>8</v>
      </c>
      <c r="N1046" s="9">
        <v>0</v>
      </c>
      <c r="P1046" s="9">
        <v>0</v>
      </c>
      <c r="R1046" s="9">
        <v>0</v>
      </c>
      <c r="T1046" s="9">
        <v>0</v>
      </c>
      <c r="X1046" s="9">
        <v>16</v>
      </c>
      <c r="Z1046" s="9">
        <v>41</v>
      </c>
    </row>
    <row r="1047" spans="1:26" s="9" customFormat="1" x14ac:dyDescent="0.25">
      <c r="A1047" s="10">
        <v>41929</v>
      </c>
      <c r="B1047" s="9">
        <v>2014</v>
      </c>
      <c r="C1047" s="9">
        <v>10</v>
      </c>
      <c r="D1047" s="9">
        <v>17</v>
      </c>
      <c r="E1047" s="9" t="s">
        <v>38</v>
      </c>
      <c r="F1047" s="9">
        <v>14.4</v>
      </c>
      <c r="H1047" s="9">
        <v>5.3</v>
      </c>
      <c r="J1047" s="9">
        <v>9.9</v>
      </c>
      <c r="L1047" s="9">
        <v>8.1</v>
      </c>
      <c r="N1047" s="9">
        <v>0</v>
      </c>
      <c r="P1047" s="9">
        <v>0.2</v>
      </c>
      <c r="R1047" s="9">
        <v>0</v>
      </c>
      <c r="T1047" s="9">
        <v>0.2</v>
      </c>
      <c r="X1047" s="9">
        <v>18</v>
      </c>
      <c r="Z1047" s="9">
        <v>46</v>
      </c>
    </row>
    <row r="1048" spans="1:26" s="9" customFormat="1" x14ac:dyDescent="0.25">
      <c r="A1048" s="10">
        <v>41930</v>
      </c>
      <c r="B1048" s="9">
        <v>2014</v>
      </c>
      <c r="C1048" s="9">
        <v>10</v>
      </c>
      <c r="D1048" s="9">
        <v>18</v>
      </c>
      <c r="E1048" s="9" t="s">
        <v>38</v>
      </c>
      <c r="F1048" s="9">
        <v>16.2</v>
      </c>
      <c r="H1048" s="9">
        <v>12.4</v>
      </c>
      <c r="J1048" s="9">
        <v>14.3</v>
      </c>
      <c r="L1048" s="9">
        <v>3.7</v>
      </c>
      <c r="N1048" s="9">
        <v>0</v>
      </c>
      <c r="P1048" s="9">
        <v>0</v>
      </c>
      <c r="Q1048" s="9" t="s">
        <v>28</v>
      </c>
      <c r="R1048" s="9">
        <v>0</v>
      </c>
      <c r="T1048" s="9">
        <v>0</v>
      </c>
      <c r="U1048" s="9" t="s">
        <v>28</v>
      </c>
      <c r="X1048" s="9">
        <v>19</v>
      </c>
      <c r="Z1048" s="9">
        <v>54</v>
      </c>
    </row>
    <row r="1049" spans="1:26" s="9" customFormat="1" x14ac:dyDescent="0.25">
      <c r="A1049" s="10">
        <v>41931</v>
      </c>
      <c r="B1049" s="9">
        <v>2014</v>
      </c>
      <c r="C1049" s="9">
        <v>10</v>
      </c>
      <c r="D1049" s="9">
        <v>19</v>
      </c>
      <c r="E1049" s="9" t="s">
        <v>38</v>
      </c>
      <c r="F1049" s="9">
        <v>20.8</v>
      </c>
      <c r="H1049" s="9">
        <v>10.3</v>
      </c>
      <c r="J1049" s="9">
        <v>15.6</v>
      </c>
      <c r="L1049" s="9">
        <v>2.4</v>
      </c>
      <c r="N1049" s="9">
        <v>0</v>
      </c>
      <c r="P1049" s="9">
        <v>0</v>
      </c>
      <c r="R1049" s="9">
        <v>0</v>
      </c>
      <c r="T1049" s="9">
        <v>0</v>
      </c>
      <c r="X1049" s="9">
        <v>14</v>
      </c>
      <c r="Z1049" s="9">
        <v>32</v>
      </c>
    </row>
    <row r="1050" spans="1:26" s="9" customFormat="1" x14ac:dyDescent="0.25">
      <c r="A1050" s="10">
        <v>41932</v>
      </c>
      <c r="B1050" s="9">
        <v>2014</v>
      </c>
      <c r="C1050" s="9">
        <v>10</v>
      </c>
      <c r="D1050" s="9">
        <v>20</v>
      </c>
      <c r="E1050" s="9" t="s">
        <v>38</v>
      </c>
      <c r="F1050" s="9">
        <v>15.8</v>
      </c>
      <c r="H1050" s="9">
        <v>9.3000000000000007</v>
      </c>
      <c r="J1050" s="9">
        <v>12.6</v>
      </c>
      <c r="L1050" s="9">
        <v>5.4</v>
      </c>
      <c r="N1050" s="9">
        <v>0</v>
      </c>
      <c r="P1050" s="9">
        <v>8.4</v>
      </c>
      <c r="R1050" s="9">
        <v>0</v>
      </c>
      <c r="T1050" s="9">
        <v>8.4</v>
      </c>
      <c r="X1050" s="9">
        <v>18</v>
      </c>
      <c r="Z1050" s="9">
        <v>39</v>
      </c>
    </row>
    <row r="1051" spans="1:26" s="9" customFormat="1" x14ac:dyDescent="0.25">
      <c r="A1051" s="10">
        <v>41933</v>
      </c>
      <c r="B1051" s="9">
        <v>2014</v>
      </c>
      <c r="C1051" s="9">
        <v>10</v>
      </c>
      <c r="D1051" s="9">
        <v>21</v>
      </c>
      <c r="E1051" s="9" t="s">
        <v>38</v>
      </c>
      <c r="F1051" s="9">
        <v>16.600000000000001</v>
      </c>
      <c r="H1051" s="9">
        <v>11.6</v>
      </c>
      <c r="J1051" s="9">
        <v>14.1</v>
      </c>
      <c r="L1051" s="9">
        <v>3.9</v>
      </c>
      <c r="N1051" s="9">
        <v>0</v>
      </c>
      <c r="P1051" s="9">
        <v>0</v>
      </c>
      <c r="Q1051" s="9" t="s">
        <v>28</v>
      </c>
      <c r="R1051" s="9">
        <v>0</v>
      </c>
      <c r="T1051" s="9">
        <v>0</v>
      </c>
      <c r="U1051" s="9" t="s">
        <v>28</v>
      </c>
      <c r="X1051" s="9">
        <v>19</v>
      </c>
      <c r="Z1051" s="9">
        <v>46</v>
      </c>
    </row>
    <row r="1052" spans="1:26" s="9" customFormat="1" x14ac:dyDescent="0.25">
      <c r="A1052" s="10">
        <v>41934</v>
      </c>
      <c r="B1052" s="9">
        <v>2014</v>
      </c>
      <c r="C1052" s="9">
        <v>10</v>
      </c>
      <c r="D1052" s="9">
        <v>22</v>
      </c>
      <c r="E1052" s="9" t="s">
        <v>38</v>
      </c>
      <c r="F1052" s="9">
        <v>14.2</v>
      </c>
      <c r="H1052" s="9">
        <v>10.6</v>
      </c>
      <c r="J1052" s="9">
        <v>12.4</v>
      </c>
      <c r="L1052" s="9">
        <v>5.6</v>
      </c>
      <c r="N1052" s="9">
        <v>0</v>
      </c>
      <c r="P1052" s="9">
        <v>9.6</v>
      </c>
      <c r="R1052" s="9">
        <v>0</v>
      </c>
      <c r="T1052" s="9">
        <v>9.6</v>
      </c>
      <c r="X1052" s="9">
        <v>20</v>
      </c>
      <c r="Z1052" s="9">
        <v>67</v>
      </c>
    </row>
    <row r="1053" spans="1:26" s="9" customFormat="1" x14ac:dyDescent="0.25">
      <c r="A1053" s="10">
        <v>41935</v>
      </c>
      <c r="B1053" s="9">
        <v>2014</v>
      </c>
      <c r="C1053" s="9">
        <v>10</v>
      </c>
      <c r="D1053" s="9">
        <v>23</v>
      </c>
      <c r="E1053" s="9" t="s">
        <v>38</v>
      </c>
      <c r="F1053" s="9">
        <v>15.6</v>
      </c>
      <c r="H1053" s="9">
        <v>7.5</v>
      </c>
      <c r="J1053" s="9">
        <v>11.6</v>
      </c>
      <c r="L1053" s="9">
        <v>6.4</v>
      </c>
      <c r="N1053" s="9">
        <v>0</v>
      </c>
      <c r="P1053" s="9">
        <v>5.2</v>
      </c>
      <c r="R1053" s="9">
        <v>0</v>
      </c>
      <c r="T1053" s="9">
        <v>5.2</v>
      </c>
      <c r="X1053" s="9">
        <v>19</v>
      </c>
      <c r="Z1053" s="9">
        <v>61</v>
      </c>
    </row>
    <row r="1054" spans="1:26" s="9" customFormat="1" x14ac:dyDescent="0.25">
      <c r="A1054" s="10">
        <v>41936</v>
      </c>
      <c r="B1054" s="9">
        <v>2014</v>
      </c>
      <c r="C1054" s="9">
        <v>10</v>
      </c>
      <c r="D1054" s="9">
        <v>24</v>
      </c>
      <c r="E1054" s="9" t="s">
        <v>38</v>
      </c>
      <c r="F1054" s="9">
        <v>12.4</v>
      </c>
      <c r="H1054" s="9">
        <v>1</v>
      </c>
      <c r="J1054" s="9">
        <v>6.7</v>
      </c>
      <c r="L1054" s="9">
        <v>11.3</v>
      </c>
      <c r="N1054" s="9">
        <v>0</v>
      </c>
      <c r="P1054" s="9">
        <v>0</v>
      </c>
      <c r="R1054" s="9">
        <v>0</v>
      </c>
      <c r="T1054" s="9">
        <v>0</v>
      </c>
      <c r="Z1054" s="9" t="s">
        <v>67</v>
      </c>
    </row>
    <row r="1055" spans="1:26" s="9" customFormat="1" x14ac:dyDescent="0.25">
      <c r="A1055" s="10">
        <v>41937</v>
      </c>
      <c r="B1055" s="9">
        <v>2014</v>
      </c>
      <c r="C1055" s="9">
        <v>10</v>
      </c>
      <c r="D1055" s="9">
        <v>25</v>
      </c>
      <c r="E1055" s="9" t="s">
        <v>38</v>
      </c>
      <c r="F1055" s="9">
        <v>13.6</v>
      </c>
      <c r="H1055" s="9">
        <v>6.2</v>
      </c>
      <c r="J1055" s="9">
        <v>9.9</v>
      </c>
      <c r="L1055" s="9">
        <v>8.1</v>
      </c>
      <c r="N1055" s="9">
        <v>0</v>
      </c>
      <c r="P1055" s="9">
        <v>4.4000000000000004</v>
      </c>
      <c r="R1055" s="9">
        <v>0</v>
      </c>
      <c r="T1055" s="9">
        <v>4.4000000000000004</v>
      </c>
      <c r="X1055" s="9">
        <v>18</v>
      </c>
      <c r="Z1055" s="9">
        <v>50</v>
      </c>
    </row>
    <row r="1056" spans="1:26" s="9" customFormat="1" x14ac:dyDescent="0.25">
      <c r="A1056" s="10">
        <v>41938</v>
      </c>
      <c r="B1056" s="9">
        <v>2014</v>
      </c>
      <c r="C1056" s="9">
        <v>10</v>
      </c>
      <c r="D1056" s="9">
        <v>26</v>
      </c>
      <c r="E1056" s="9" t="s">
        <v>38</v>
      </c>
      <c r="F1056" s="9">
        <v>14.3</v>
      </c>
      <c r="H1056" s="9">
        <v>6.3</v>
      </c>
      <c r="J1056" s="9">
        <v>10.3</v>
      </c>
      <c r="L1056" s="9">
        <v>7.7</v>
      </c>
      <c r="N1056" s="9">
        <v>0</v>
      </c>
      <c r="P1056" s="9">
        <v>0.4</v>
      </c>
      <c r="R1056" s="9">
        <v>0</v>
      </c>
      <c r="T1056" s="9">
        <v>0.4</v>
      </c>
      <c r="X1056" s="9">
        <v>18</v>
      </c>
      <c r="Z1056" s="9">
        <v>65</v>
      </c>
    </row>
    <row r="1057" spans="1:26" s="9" customFormat="1" x14ac:dyDescent="0.25">
      <c r="A1057" s="10">
        <v>41939</v>
      </c>
      <c r="B1057" s="9">
        <v>2014</v>
      </c>
      <c r="C1057" s="9">
        <v>10</v>
      </c>
      <c r="D1057" s="9">
        <v>27</v>
      </c>
      <c r="E1057" s="9" t="s">
        <v>38</v>
      </c>
      <c r="F1057" s="9">
        <v>12</v>
      </c>
      <c r="H1057" s="9">
        <v>4.4000000000000004</v>
      </c>
      <c r="J1057" s="9">
        <v>8.1999999999999993</v>
      </c>
      <c r="L1057" s="9">
        <v>9.8000000000000007</v>
      </c>
      <c r="N1057" s="9">
        <v>0</v>
      </c>
      <c r="P1057" s="9">
        <v>0</v>
      </c>
      <c r="R1057" s="9">
        <v>0</v>
      </c>
      <c r="T1057" s="9">
        <v>0</v>
      </c>
      <c r="X1057" s="9">
        <v>19</v>
      </c>
      <c r="Z1057" s="9">
        <v>48</v>
      </c>
    </row>
    <row r="1058" spans="1:26" s="9" customFormat="1" x14ac:dyDescent="0.25">
      <c r="A1058" s="10">
        <v>41940</v>
      </c>
      <c r="B1058" s="9">
        <v>2014</v>
      </c>
      <c r="C1058" s="9">
        <v>10</v>
      </c>
      <c r="D1058" s="9">
        <v>28</v>
      </c>
      <c r="E1058" s="9" t="s">
        <v>38</v>
      </c>
      <c r="F1058" s="9">
        <v>10.5</v>
      </c>
      <c r="H1058" s="9">
        <v>8.1</v>
      </c>
      <c r="J1058" s="9">
        <v>9.3000000000000007</v>
      </c>
      <c r="L1058" s="9">
        <v>8.6999999999999993</v>
      </c>
      <c r="N1058" s="9">
        <v>0</v>
      </c>
      <c r="P1058" s="9">
        <v>1.4</v>
      </c>
      <c r="R1058" s="9">
        <v>0</v>
      </c>
      <c r="T1058" s="9">
        <v>1.4</v>
      </c>
      <c r="X1058" s="9">
        <v>19</v>
      </c>
      <c r="Z1058" s="9">
        <v>67</v>
      </c>
    </row>
    <row r="1059" spans="1:26" s="9" customFormat="1" x14ac:dyDescent="0.25">
      <c r="A1059" s="10">
        <v>41941</v>
      </c>
      <c r="B1059" s="9">
        <v>2014</v>
      </c>
      <c r="C1059" s="9">
        <v>10</v>
      </c>
      <c r="D1059" s="9">
        <v>29</v>
      </c>
      <c r="E1059" s="9" t="s">
        <v>38</v>
      </c>
      <c r="F1059" s="9">
        <v>13.8</v>
      </c>
      <c r="H1059" s="9">
        <v>9.5</v>
      </c>
      <c r="J1059" s="9">
        <v>11.7</v>
      </c>
      <c r="L1059" s="9">
        <v>6.3</v>
      </c>
      <c r="N1059" s="9">
        <v>0</v>
      </c>
      <c r="P1059" s="9">
        <v>0</v>
      </c>
      <c r="R1059" s="9">
        <v>0</v>
      </c>
      <c r="T1059" s="9">
        <v>0</v>
      </c>
      <c r="X1059" s="9">
        <v>16</v>
      </c>
      <c r="Z1059" s="9">
        <v>46</v>
      </c>
    </row>
    <row r="1060" spans="1:26" s="9" customFormat="1" x14ac:dyDescent="0.25">
      <c r="A1060" s="10">
        <v>41942</v>
      </c>
      <c r="B1060" s="9">
        <v>2014</v>
      </c>
      <c r="C1060" s="9">
        <v>10</v>
      </c>
      <c r="D1060" s="9">
        <v>30</v>
      </c>
      <c r="E1060" s="9" t="s">
        <v>38</v>
      </c>
      <c r="F1060" s="9">
        <v>12.6</v>
      </c>
      <c r="H1060" s="9">
        <v>8.9</v>
      </c>
      <c r="J1060" s="9">
        <v>10.8</v>
      </c>
      <c r="L1060" s="9">
        <v>7.2</v>
      </c>
      <c r="N1060" s="9">
        <v>0</v>
      </c>
      <c r="P1060" s="9">
        <v>0.4</v>
      </c>
      <c r="R1060" s="9">
        <v>0</v>
      </c>
      <c r="T1060" s="9">
        <v>0.4</v>
      </c>
      <c r="X1060" s="9">
        <v>17</v>
      </c>
      <c r="Z1060" s="9">
        <v>46</v>
      </c>
    </row>
    <row r="1061" spans="1:26" s="9" customFormat="1" x14ac:dyDescent="0.25">
      <c r="A1061" s="10">
        <v>41943</v>
      </c>
      <c r="B1061" s="9">
        <v>2014</v>
      </c>
      <c r="C1061" s="9">
        <v>10</v>
      </c>
      <c r="D1061" s="9">
        <v>31</v>
      </c>
      <c r="E1061" s="9" t="s">
        <v>38</v>
      </c>
      <c r="F1061" s="9">
        <v>12.9</v>
      </c>
      <c r="H1061" s="9">
        <v>7.8</v>
      </c>
      <c r="J1061" s="9">
        <v>10.4</v>
      </c>
      <c r="L1061" s="9">
        <v>7.6</v>
      </c>
      <c r="N1061" s="9">
        <v>0</v>
      </c>
      <c r="P1061" s="9">
        <v>4.2</v>
      </c>
      <c r="R1061" s="9">
        <v>0</v>
      </c>
      <c r="T1061" s="9">
        <v>4.2</v>
      </c>
      <c r="X1061" s="9">
        <v>17</v>
      </c>
      <c r="Z1061" s="9">
        <v>44</v>
      </c>
    </row>
    <row r="1062" spans="1:26" s="9" customFormat="1" x14ac:dyDescent="0.25">
      <c r="A1062" s="10">
        <v>41944</v>
      </c>
      <c r="B1062" s="9">
        <v>2014</v>
      </c>
      <c r="C1062" s="9">
        <v>11</v>
      </c>
      <c r="D1062" s="9">
        <v>1</v>
      </c>
      <c r="E1062" s="9" t="s">
        <v>38</v>
      </c>
      <c r="F1062" s="9">
        <v>12.5</v>
      </c>
      <c r="H1062" s="9">
        <v>2.1</v>
      </c>
      <c r="J1062" s="9">
        <v>7.3</v>
      </c>
      <c r="L1062" s="9">
        <v>10.7</v>
      </c>
      <c r="N1062" s="9">
        <v>0</v>
      </c>
      <c r="P1062" s="9">
        <v>0</v>
      </c>
      <c r="R1062" s="9">
        <v>0</v>
      </c>
      <c r="T1062" s="9">
        <v>0</v>
      </c>
      <c r="X1062" s="9">
        <v>35</v>
      </c>
      <c r="Z1062" s="9">
        <v>39</v>
      </c>
    </row>
    <row r="1063" spans="1:26" s="9" customFormat="1" x14ac:dyDescent="0.25">
      <c r="A1063" s="10">
        <v>41945</v>
      </c>
      <c r="B1063" s="9">
        <v>2014</v>
      </c>
      <c r="C1063" s="9">
        <v>11</v>
      </c>
      <c r="D1063" s="9">
        <v>2</v>
      </c>
      <c r="E1063" s="9" t="s">
        <v>38</v>
      </c>
      <c r="F1063" s="9">
        <v>11.7</v>
      </c>
      <c r="H1063" s="9">
        <v>-1.9</v>
      </c>
      <c r="J1063" s="9">
        <v>4.9000000000000004</v>
      </c>
      <c r="L1063" s="9">
        <v>13.1</v>
      </c>
      <c r="N1063" s="9">
        <v>0</v>
      </c>
      <c r="P1063" s="9">
        <v>0</v>
      </c>
      <c r="R1063" s="9">
        <v>0</v>
      </c>
      <c r="T1063" s="9">
        <v>0</v>
      </c>
      <c r="Z1063" s="9" t="s">
        <v>67</v>
      </c>
    </row>
    <row r="1064" spans="1:26" s="9" customFormat="1" x14ac:dyDescent="0.25">
      <c r="A1064" s="10">
        <v>41946</v>
      </c>
      <c r="B1064" s="9">
        <v>2014</v>
      </c>
      <c r="C1064" s="9">
        <v>11</v>
      </c>
      <c r="D1064" s="9">
        <v>3</v>
      </c>
      <c r="E1064" s="9" t="s">
        <v>38</v>
      </c>
      <c r="F1064" s="9">
        <v>11.2</v>
      </c>
      <c r="H1064" s="9">
        <v>4.7</v>
      </c>
      <c r="J1064" s="9">
        <v>8</v>
      </c>
      <c r="L1064" s="9">
        <v>10</v>
      </c>
      <c r="N1064" s="9">
        <v>0</v>
      </c>
      <c r="P1064" s="9">
        <v>0.4</v>
      </c>
      <c r="R1064" s="9">
        <v>0</v>
      </c>
      <c r="T1064" s="9">
        <v>0.4</v>
      </c>
      <c r="X1064" s="9">
        <v>19</v>
      </c>
      <c r="Z1064" s="9">
        <v>54</v>
      </c>
    </row>
    <row r="1065" spans="1:26" s="9" customFormat="1" x14ac:dyDescent="0.25">
      <c r="A1065" s="10">
        <v>41947</v>
      </c>
      <c r="B1065" s="9">
        <v>2014</v>
      </c>
      <c r="C1065" s="9">
        <v>11</v>
      </c>
      <c r="D1065" s="9">
        <v>4</v>
      </c>
      <c r="E1065" s="9" t="s">
        <v>38</v>
      </c>
      <c r="F1065" s="9">
        <v>15.1</v>
      </c>
      <c r="H1065" s="9">
        <v>7.5</v>
      </c>
      <c r="J1065" s="9">
        <v>11.3</v>
      </c>
      <c r="L1065" s="9">
        <v>6.7</v>
      </c>
      <c r="N1065" s="9">
        <v>0</v>
      </c>
      <c r="Q1065" s="9" t="s">
        <v>22</v>
      </c>
      <c r="R1065" s="9">
        <v>0</v>
      </c>
      <c r="U1065" s="9" t="s">
        <v>22</v>
      </c>
      <c r="X1065" s="9">
        <v>19</v>
      </c>
      <c r="Z1065" s="9">
        <v>50</v>
      </c>
    </row>
    <row r="1066" spans="1:26" s="9" customFormat="1" x14ac:dyDescent="0.25">
      <c r="A1066" s="10">
        <v>41948</v>
      </c>
      <c r="B1066" s="9">
        <v>2014</v>
      </c>
      <c r="C1066" s="9">
        <v>11</v>
      </c>
      <c r="D1066" s="9">
        <v>5</v>
      </c>
      <c r="E1066" s="9" t="s">
        <v>38</v>
      </c>
      <c r="F1066" s="9">
        <v>12.6</v>
      </c>
      <c r="H1066" s="9">
        <v>4.3</v>
      </c>
      <c r="J1066" s="9">
        <v>8.5</v>
      </c>
      <c r="L1066" s="9">
        <v>9.5</v>
      </c>
      <c r="N1066" s="9">
        <v>0</v>
      </c>
      <c r="P1066" s="9">
        <v>2.2000000000000002</v>
      </c>
      <c r="R1066" s="9">
        <v>0</v>
      </c>
      <c r="T1066" s="9">
        <v>2.2000000000000002</v>
      </c>
      <c r="X1066" s="9">
        <v>18</v>
      </c>
      <c r="Z1066" s="9">
        <v>46</v>
      </c>
    </row>
    <row r="1067" spans="1:26" s="9" customFormat="1" x14ac:dyDescent="0.25">
      <c r="A1067" s="10">
        <v>41949</v>
      </c>
      <c r="B1067" s="9">
        <v>2014</v>
      </c>
      <c r="C1067" s="9">
        <v>11</v>
      </c>
      <c r="D1067" s="9">
        <v>6</v>
      </c>
      <c r="E1067" s="9" t="s">
        <v>38</v>
      </c>
      <c r="F1067" s="9">
        <v>14.9</v>
      </c>
      <c r="H1067" s="9">
        <v>10.4</v>
      </c>
      <c r="J1067" s="9">
        <v>12.7</v>
      </c>
      <c r="L1067" s="9">
        <v>5.3</v>
      </c>
      <c r="N1067" s="9">
        <v>0</v>
      </c>
      <c r="P1067" s="9">
        <v>1.2</v>
      </c>
      <c r="R1067" s="9">
        <v>0</v>
      </c>
      <c r="T1067" s="9">
        <v>1.2</v>
      </c>
      <c r="X1067" s="9">
        <v>19</v>
      </c>
      <c r="Z1067" s="9">
        <v>59</v>
      </c>
    </row>
    <row r="1068" spans="1:26" s="9" customFormat="1" x14ac:dyDescent="0.25">
      <c r="A1068" s="10">
        <v>41950</v>
      </c>
      <c r="B1068" s="9">
        <v>2014</v>
      </c>
      <c r="C1068" s="9">
        <v>11</v>
      </c>
      <c r="D1068" s="9">
        <v>7</v>
      </c>
      <c r="E1068" s="9" t="s">
        <v>38</v>
      </c>
      <c r="F1068" s="9">
        <v>15.4</v>
      </c>
      <c r="H1068" s="9">
        <v>2.2999999999999998</v>
      </c>
      <c r="J1068" s="9">
        <v>8.9</v>
      </c>
      <c r="L1068" s="9">
        <v>9.1</v>
      </c>
      <c r="N1068" s="9">
        <v>0</v>
      </c>
      <c r="P1068" s="9">
        <v>0</v>
      </c>
      <c r="Q1068" s="9" t="s">
        <v>28</v>
      </c>
      <c r="R1068" s="9">
        <v>0</v>
      </c>
      <c r="T1068" s="9">
        <v>0</v>
      </c>
      <c r="U1068" s="9" t="s">
        <v>28</v>
      </c>
      <c r="X1068" s="9">
        <v>22</v>
      </c>
      <c r="Z1068" s="9">
        <v>61</v>
      </c>
    </row>
    <row r="1069" spans="1:26" s="9" customFormat="1" x14ac:dyDescent="0.25">
      <c r="A1069" s="10">
        <v>41951</v>
      </c>
      <c r="B1069" s="9">
        <v>2014</v>
      </c>
      <c r="C1069" s="9">
        <v>11</v>
      </c>
      <c r="D1069" s="9">
        <v>8</v>
      </c>
      <c r="E1069" s="9" t="s">
        <v>38</v>
      </c>
      <c r="F1069" s="9">
        <v>10</v>
      </c>
      <c r="H1069" s="9">
        <v>6.5</v>
      </c>
      <c r="J1069" s="9">
        <v>8.3000000000000007</v>
      </c>
      <c r="L1069" s="9">
        <v>9.6999999999999993</v>
      </c>
      <c r="N1069" s="9">
        <v>0</v>
      </c>
      <c r="P1069" s="9">
        <v>0</v>
      </c>
      <c r="R1069" s="9">
        <v>0</v>
      </c>
      <c r="T1069" s="9">
        <v>0</v>
      </c>
      <c r="X1069" s="9">
        <v>19</v>
      </c>
      <c r="Z1069" s="9">
        <v>41</v>
      </c>
    </row>
    <row r="1070" spans="1:26" s="9" customFormat="1" x14ac:dyDescent="0.25">
      <c r="A1070" s="10">
        <v>41952</v>
      </c>
      <c r="B1070" s="9">
        <v>2014</v>
      </c>
      <c r="C1070" s="9">
        <v>11</v>
      </c>
      <c r="D1070" s="9">
        <v>9</v>
      </c>
      <c r="E1070" s="9" t="s">
        <v>38</v>
      </c>
      <c r="F1070" s="9">
        <v>10.9</v>
      </c>
      <c r="H1070" s="9">
        <v>7.4</v>
      </c>
      <c r="J1070" s="9">
        <v>9.1999999999999993</v>
      </c>
      <c r="L1070" s="9">
        <v>8.8000000000000007</v>
      </c>
      <c r="N1070" s="9">
        <v>0</v>
      </c>
      <c r="P1070" s="9">
        <v>0.2</v>
      </c>
      <c r="R1070" s="9">
        <v>0</v>
      </c>
      <c r="T1070" s="9">
        <v>0.2</v>
      </c>
      <c r="X1070" s="9">
        <v>36</v>
      </c>
      <c r="Z1070" s="9">
        <v>57</v>
      </c>
    </row>
    <row r="1071" spans="1:26" s="9" customFormat="1" x14ac:dyDescent="0.25">
      <c r="A1071" s="10">
        <v>41953</v>
      </c>
      <c r="B1071" s="9">
        <v>2014</v>
      </c>
      <c r="C1071" s="9">
        <v>11</v>
      </c>
      <c r="D1071" s="9">
        <v>10</v>
      </c>
      <c r="E1071" s="9" t="s">
        <v>38</v>
      </c>
      <c r="F1071" s="9">
        <v>8.9</v>
      </c>
      <c r="H1071" s="9">
        <v>2.2999999999999998</v>
      </c>
      <c r="J1071" s="9">
        <v>5.6</v>
      </c>
      <c r="L1071" s="9">
        <v>12.4</v>
      </c>
      <c r="N1071" s="9">
        <v>0</v>
      </c>
      <c r="P1071" s="9">
        <v>0.2</v>
      </c>
      <c r="R1071" s="9">
        <v>0</v>
      </c>
      <c r="T1071" s="9">
        <v>0.2</v>
      </c>
      <c r="X1071" s="9">
        <v>36</v>
      </c>
      <c r="Z1071" s="9">
        <v>46</v>
      </c>
    </row>
    <row r="1072" spans="1:26" s="9" customFormat="1" x14ac:dyDescent="0.25">
      <c r="A1072" s="10">
        <v>41954</v>
      </c>
      <c r="B1072" s="9">
        <v>2014</v>
      </c>
      <c r="C1072" s="9">
        <v>11</v>
      </c>
      <c r="D1072" s="9">
        <v>11</v>
      </c>
      <c r="E1072" s="9" t="s">
        <v>38</v>
      </c>
      <c r="F1072" s="9">
        <v>4</v>
      </c>
      <c r="H1072" s="9">
        <v>-8.1999999999999993</v>
      </c>
      <c r="J1072" s="9">
        <v>-2.1</v>
      </c>
      <c r="L1072" s="9">
        <v>20.100000000000001</v>
      </c>
      <c r="N1072" s="9">
        <v>0</v>
      </c>
      <c r="P1072" s="9">
        <v>0.2</v>
      </c>
      <c r="R1072" s="9">
        <v>0</v>
      </c>
      <c r="T1072" s="9">
        <v>0.2</v>
      </c>
      <c r="X1072" s="9">
        <v>1</v>
      </c>
      <c r="Z1072" s="9">
        <v>44</v>
      </c>
    </row>
    <row r="1073" spans="1:26" s="9" customFormat="1" x14ac:dyDescent="0.25">
      <c r="A1073" s="10">
        <v>41955</v>
      </c>
      <c r="B1073" s="9">
        <v>2014</v>
      </c>
      <c r="C1073" s="9">
        <v>11</v>
      </c>
      <c r="D1073" s="9">
        <v>12</v>
      </c>
      <c r="E1073" s="9" t="s">
        <v>38</v>
      </c>
      <c r="F1073" s="9">
        <v>0.2</v>
      </c>
      <c r="H1073" s="9">
        <v>-11.6</v>
      </c>
      <c r="J1073" s="9">
        <v>-5.7</v>
      </c>
      <c r="L1073" s="9">
        <v>23.7</v>
      </c>
      <c r="N1073" s="9">
        <v>0</v>
      </c>
      <c r="P1073" s="9">
        <v>0</v>
      </c>
      <c r="R1073" s="9">
        <v>0</v>
      </c>
      <c r="T1073" s="9">
        <v>0</v>
      </c>
      <c r="Z1073" s="9" t="s">
        <v>67</v>
      </c>
    </row>
    <row r="1074" spans="1:26" s="9" customFormat="1" x14ac:dyDescent="0.25">
      <c r="A1074" s="10">
        <v>41956</v>
      </c>
      <c r="B1074" s="9">
        <v>2014</v>
      </c>
      <c r="C1074" s="9">
        <v>11</v>
      </c>
      <c r="D1074" s="9">
        <v>13</v>
      </c>
      <c r="E1074" s="9" t="s">
        <v>38</v>
      </c>
      <c r="F1074" s="9">
        <v>-0.2</v>
      </c>
      <c r="H1074" s="9">
        <v>-9.9</v>
      </c>
      <c r="J1074" s="9">
        <v>-5.0999999999999996</v>
      </c>
      <c r="L1074" s="9">
        <v>23.1</v>
      </c>
      <c r="N1074" s="9">
        <v>0</v>
      </c>
      <c r="P1074" s="9">
        <v>0</v>
      </c>
      <c r="R1074" s="9">
        <v>0</v>
      </c>
      <c r="T1074" s="9">
        <v>0</v>
      </c>
      <c r="Z1074" s="9" t="s">
        <v>67</v>
      </c>
    </row>
    <row r="1075" spans="1:26" s="9" customFormat="1" x14ac:dyDescent="0.25">
      <c r="A1075" s="10">
        <v>41957</v>
      </c>
      <c r="B1075" s="9">
        <v>2014</v>
      </c>
      <c r="C1075" s="9">
        <v>11</v>
      </c>
      <c r="D1075" s="9">
        <v>14</v>
      </c>
      <c r="E1075" s="9" t="s">
        <v>38</v>
      </c>
      <c r="F1075" s="9">
        <v>0.2</v>
      </c>
      <c r="H1075" s="9">
        <v>-8.6</v>
      </c>
      <c r="J1075" s="9">
        <v>-4.2</v>
      </c>
      <c r="L1075" s="9">
        <v>22.2</v>
      </c>
      <c r="N1075" s="9">
        <v>0</v>
      </c>
      <c r="P1075" s="9">
        <v>0</v>
      </c>
      <c r="R1075" s="9">
        <v>0</v>
      </c>
      <c r="T1075" s="9">
        <v>0</v>
      </c>
      <c r="X1075" s="9">
        <v>1</v>
      </c>
      <c r="Z1075" s="9">
        <v>39</v>
      </c>
    </row>
    <row r="1076" spans="1:26" s="9" customFormat="1" x14ac:dyDescent="0.25">
      <c r="A1076" s="10">
        <v>41958</v>
      </c>
      <c r="B1076" s="9">
        <v>2014</v>
      </c>
      <c r="C1076" s="9">
        <v>11</v>
      </c>
      <c r="D1076" s="9">
        <v>15</v>
      </c>
      <c r="E1076" s="9" t="s">
        <v>38</v>
      </c>
      <c r="F1076" s="9">
        <v>0.3</v>
      </c>
      <c r="H1076" s="9">
        <v>-9.4</v>
      </c>
      <c r="J1076" s="9">
        <v>-4.5999999999999996</v>
      </c>
      <c r="L1076" s="9">
        <v>22.6</v>
      </c>
      <c r="N1076" s="9">
        <v>0</v>
      </c>
      <c r="P1076" s="9">
        <v>0</v>
      </c>
      <c r="R1076" s="9">
        <v>0</v>
      </c>
      <c r="T1076" s="9">
        <v>0</v>
      </c>
      <c r="Z1076" s="9" t="s">
        <v>67</v>
      </c>
    </row>
    <row r="1077" spans="1:26" s="9" customFormat="1" x14ac:dyDescent="0.25">
      <c r="A1077" s="10">
        <v>41959</v>
      </c>
      <c r="B1077" s="9">
        <v>2014</v>
      </c>
      <c r="C1077" s="9">
        <v>11</v>
      </c>
      <c r="D1077" s="9">
        <v>16</v>
      </c>
      <c r="E1077" s="9" t="s">
        <v>38</v>
      </c>
      <c r="F1077" s="9">
        <v>-1</v>
      </c>
      <c r="H1077" s="9">
        <v>-10.3</v>
      </c>
      <c r="J1077" s="9">
        <v>-5.7</v>
      </c>
      <c r="L1077" s="9">
        <v>23.7</v>
      </c>
      <c r="N1077" s="9">
        <v>0</v>
      </c>
      <c r="P1077" s="9">
        <v>0</v>
      </c>
      <c r="R1077" s="9">
        <v>0</v>
      </c>
      <c r="T1077" s="9">
        <v>0</v>
      </c>
      <c r="X1077" s="9">
        <v>21</v>
      </c>
      <c r="Z1077" s="9">
        <v>35</v>
      </c>
    </row>
    <row r="1078" spans="1:26" s="9" customFormat="1" x14ac:dyDescent="0.25">
      <c r="A1078" s="10">
        <v>41960</v>
      </c>
      <c r="B1078" s="9">
        <v>2014</v>
      </c>
      <c r="C1078" s="9">
        <v>11</v>
      </c>
      <c r="D1078" s="9">
        <v>17</v>
      </c>
      <c r="E1078" s="9" t="s">
        <v>38</v>
      </c>
      <c r="F1078" s="9">
        <v>-0.3</v>
      </c>
      <c r="H1078" s="9">
        <v>-12.3</v>
      </c>
      <c r="J1078" s="9">
        <v>-6.3</v>
      </c>
      <c r="L1078" s="9">
        <v>24.3</v>
      </c>
      <c r="N1078" s="9">
        <v>0</v>
      </c>
      <c r="P1078" s="9">
        <v>0</v>
      </c>
      <c r="R1078" s="9">
        <v>0</v>
      </c>
      <c r="T1078" s="9">
        <v>0</v>
      </c>
      <c r="Z1078" s="9" t="s">
        <v>67</v>
      </c>
    </row>
    <row r="1079" spans="1:26" s="9" customFormat="1" x14ac:dyDescent="0.25">
      <c r="A1079" s="10">
        <v>41961</v>
      </c>
      <c r="B1079" s="9">
        <v>2014</v>
      </c>
      <c r="C1079" s="9">
        <v>11</v>
      </c>
      <c r="D1079" s="9">
        <v>18</v>
      </c>
      <c r="E1079" s="9" t="s">
        <v>38</v>
      </c>
      <c r="F1079" s="9">
        <v>0.7</v>
      </c>
      <c r="H1079" s="9">
        <v>-10.4</v>
      </c>
      <c r="J1079" s="9">
        <v>-4.9000000000000004</v>
      </c>
      <c r="L1079" s="9">
        <v>22.9</v>
      </c>
      <c r="N1079" s="9">
        <v>0</v>
      </c>
      <c r="P1079" s="9">
        <v>0</v>
      </c>
      <c r="R1079" s="9">
        <v>0</v>
      </c>
      <c r="T1079" s="9">
        <v>0</v>
      </c>
      <c r="Z1079" s="9" t="s">
        <v>67</v>
      </c>
    </row>
    <row r="1080" spans="1:26" s="9" customFormat="1" x14ac:dyDescent="0.25">
      <c r="A1080" s="10">
        <v>41962</v>
      </c>
      <c r="B1080" s="9">
        <v>2014</v>
      </c>
      <c r="C1080" s="9">
        <v>11</v>
      </c>
      <c r="D1080" s="9">
        <v>19</v>
      </c>
      <c r="E1080" s="9" t="s">
        <v>38</v>
      </c>
      <c r="F1080" s="9">
        <v>3.7</v>
      </c>
      <c r="H1080" s="9">
        <v>-4.0999999999999996</v>
      </c>
      <c r="J1080" s="9">
        <v>-0.2</v>
      </c>
      <c r="L1080" s="9">
        <v>18.2</v>
      </c>
      <c r="N1080" s="9">
        <v>0</v>
      </c>
      <c r="P1080" s="9">
        <v>0</v>
      </c>
      <c r="R1080" s="9">
        <v>0</v>
      </c>
      <c r="T1080" s="9">
        <v>0</v>
      </c>
      <c r="Z1080" s="9" t="s">
        <v>67</v>
      </c>
    </row>
    <row r="1081" spans="1:26" s="9" customFormat="1" x14ac:dyDescent="0.25">
      <c r="A1081" s="10">
        <v>41963</v>
      </c>
      <c r="B1081" s="9">
        <v>2014</v>
      </c>
      <c r="C1081" s="9">
        <v>11</v>
      </c>
      <c r="D1081" s="9">
        <v>20</v>
      </c>
      <c r="E1081" s="9" t="s">
        <v>38</v>
      </c>
      <c r="F1081" s="9">
        <v>7.3</v>
      </c>
      <c r="H1081" s="9">
        <v>-1.2</v>
      </c>
      <c r="J1081" s="9">
        <v>3.1</v>
      </c>
      <c r="L1081" s="9">
        <v>14.9</v>
      </c>
      <c r="N1081" s="9">
        <v>0</v>
      </c>
      <c r="P1081" s="9">
        <v>0</v>
      </c>
      <c r="R1081" s="9">
        <v>0</v>
      </c>
      <c r="T1081" s="9">
        <v>0</v>
      </c>
      <c r="X1081" s="9">
        <v>17</v>
      </c>
      <c r="Z1081" s="9">
        <v>41</v>
      </c>
    </row>
    <row r="1082" spans="1:26" s="9" customFormat="1" x14ac:dyDescent="0.25">
      <c r="A1082" s="10">
        <v>41964</v>
      </c>
      <c r="B1082" s="9">
        <v>2014</v>
      </c>
      <c r="C1082" s="9">
        <v>11</v>
      </c>
      <c r="D1082" s="9">
        <v>21</v>
      </c>
      <c r="E1082" s="9" t="s">
        <v>38</v>
      </c>
      <c r="F1082" s="9">
        <v>4.3</v>
      </c>
      <c r="H1082" s="9">
        <v>1.3</v>
      </c>
      <c r="J1082" s="9">
        <v>2.8</v>
      </c>
      <c r="L1082" s="9">
        <v>15.2</v>
      </c>
      <c r="N1082" s="9">
        <v>0</v>
      </c>
      <c r="P1082" s="9">
        <v>4.8</v>
      </c>
      <c r="R1082" s="9">
        <v>2</v>
      </c>
      <c r="T1082" s="9">
        <v>5</v>
      </c>
      <c r="X1082" s="9">
        <v>20</v>
      </c>
      <c r="Z1082" s="9">
        <v>57</v>
      </c>
    </row>
    <row r="1083" spans="1:26" s="9" customFormat="1" x14ac:dyDescent="0.25">
      <c r="A1083" s="10">
        <v>41965</v>
      </c>
      <c r="B1083" s="9">
        <v>2014</v>
      </c>
      <c r="C1083" s="9">
        <v>11</v>
      </c>
      <c r="D1083" s="9">
        <v>22</v>
      </c>
      <c r="E1083" s="9" t="s">
        <v>38</v>
      </c>
      <c r="F1083" s="9">
        <v>6.5</v>
      </c>
      <c r="H1083" s="9">
        <v>2.2999999999999998</v>
      </c>
      <c r="J1083" s="9">
        <v>4.4000000000000004</v>
      </c>
      <c r="L1083" s="9">
        <v>13.6</v>
      </c>
      <c r="N1083" s="9">
        <v>0</v>
      </c>
      <c r="P1083" s="9">
        <v>0</v>
      </c>
      <c r="R1083" s="9">
        <v>0</v>
      </c>
      <c r="T1083" s="9">
        <v>0</v>
      </c>
      <c r="X1083" s="9">
        <v>20</v>
      </c>
      <c r="Z1083" s="9">
        <v>50</v>
      </c>
    </row>
    <row r="1084" spans="1:26" s="9" customFormat="1" x14ac:dyDescent="0.25">
      <c r="A1084" s="10">
        <v>41966</v>
      </c>
      <c r="B1084" s="9">
        <v>2014</v>
      </c>
      <c r="C1084" s="9">
        <v>11</v>
      </c>
      <c r="D1084" s="9">
        <v>23</v>
      </c>
      <c r="E1084" s="9" t="s">
        <v>38</v>
      </c>
      <c r="F1084" s="9">
        <v>7.1</v>
      </c>
      <c r="H1084" s="9">
        <v>-1.9</v>
      </c>
      <c r="J1084" s="9">
        <v>2.6</v>
      </c>
      <c r="L1084" s="9">
        <v>15.4</v>
      </c>
      <c r="N1084" s="9">
        <v>0</v>
      </c>
      <c r="P1084" s="9">
        <v>0</v>
      </c>
      <c r="R1084" s="9">
        <v>0</v>
      </c>
      <c r="T1084" s="9">
        <v>0</v>
      </c>
      <c r="X1084" s="9">
        <v>17</v>
      </c>
      <c r="Z1084" s="9">
        <v>52</v>
      </c>
    </row>
    <row r="1085" spans="1:26" s="9" customFormat="1" x14ac:dyDescent="0.25">
      <c r="A1085" s="10">
        <v>41967</v>
      </c>
      <c r="B1085" s="9">
        <v>2014</v>
      </c>
      <c r="C1085" s="9">
        <v>11</v>
      </c>
      <c r="D1085" s="9">
        <v>24</v>
      </c>
      <c r="E1085" s="9" t="s">
        <v>38</v>
      </c>
      <c r="F1085" s="9">
        <v>5.2</v>
      </c>
      <c r="H1085" s="9">
        <v>-1.9</v>
      </c>
      <c r="J1085" s="9">
        <v>1.7</v>
      </c>
      <c r="L1085" s="9">
        <v>16.3</v>
      </c>
      <c r="N1085" s="9">
        <v>0</v>
      </c>
      <c r="P1085" s="9">
        <v>0</v>
      </c>
      <c r="Q1085" s="9" t="s">
        <v>28</v>
      </c>
      <c r="R1085" s="9">
        <v>0</v>
      </c>
      <c r="T1085" s="9">
        <v>0</v>
      </c>
      <c r="U1085" s="9" t="s">
        <v>28</v>
      </c>
      <c r="X1085" s="9">
        <v>19</v>
      </c>
      <c r="Z1085" s="9">
        <v>52</v>
      </c>
    </row>
    <row r="1086" spans="1:26" s="9" customFormat="1" x14ac:dyDescent="0.25">
      <c r="A1086" s="10">
        <v>41968</v>
      </c>
      <c r="B1086" s="9">
        <v>2014</v>
      </c>
      <c r="C1086" s="9">
        <v>11</v>
      </c>
      <c r="D1086" s="9">
        <v>25</v>
      </c>
      <c r="E1086" s="9" t="s">
        <v>38</v>
      </c>
      <c r="F1086" s="9">
        <v>4.5999999999999996</v>
      </c>
      <c r="H1086" s="9">
        <v>0.1</v>
      </c>
      <c r="J1086" s="9">
        <v>2.4</v>
      </c>
      <c r="L1086" s="9">
        <v>15.6</v>
      </c>
      <c r="N1086" s="9">
        <v>0</v>
      </c>
      <c r="P1086" s="9">
        <v>13.8</v>
      </c>
      <c r="R1086" s="9">
        <v>3</v>
      </c>
      <c r="T1086" s="9">
        <v>16.8</v>
      </c>
      <c r="V1086" s="9">
        <v>1</v>
      </c>
      <c r="Z1086" s="9" t="s">
        <v>67</v>
      </c>
    </row>
    <row r="1087" spans="1:26" s="9" customFormat="1" x14ac:dyDescent="0.25">
      <c r="A1087" s="10">
        <v>41969</v>
      </c>
      <c r="B1087" s="9">
        <v>2014</v>
      </c>
      <c r="C1087" s="9">
        <v>11</v>
      </c>
      <c r="D1087" s="9">
        <v>26</v>
      </c>
      <c r="E1087" s="9" t="s">
        <v>38</v>
      </c>
      <c r="F1087" s="9">
        <v>4</v>
      </c>
      <c r="H1087" s="9">
        <v>0</v>
      </c>
      <c r="J1087" s="9">
        <v>2</v>
      </c>
      <c r="L1087" s="9">
        <v>16</v>
      </c>
      <c r="N1087" s="9">
        <v>0</v>
      </c>
      <c r="P1087" s="9">
        <v>0</v>
      </c>
      <c r="R1087" s="9">
        <v>18</v>
      </c>
      <c r="T1087" s="9">
        <v>18.2</v>
      </c>
      <c r="V1087" s="9">
        <v>3</v>
      </c>
      <c r="X1087" s="9">
        <v>16</v>
      </c>
      <c r="Z1087" s="9">
        <v>82</v>
      </c>
    </row>
    <row r="1088" spans="1:26" s="9" customFormat="1" x14ac:dyDescent="0.25">
      <c r="A1088" s="10">
        <v>41970</v>
      </c>
      <c r="B1088" s="9">
        <v>2014</v>
      </c>
      <c r="C1088" s="9">
        <v>11</v>
      </c>
      <c r="D1088" s="9">
        <v>27</v>
      </c>
      <c r="E1088" s="9" t="s">
        <v>38</v>
      </c>
      <c r="F1088" s="9">
        <v>9.1999999999999993</v>
      </c>
      <c r="H1088" s="9">
        <v>3.4</v>
      </c>
      <c r="J1088" s="9">
        <v>6.3</v>
      </c>
      <c r="L1088" s="9">
        <v>11.7</v>
      </c>
      <c r="N1088" s="9">
        <v>0</v>
      </c>
      <c r="P1088" s="9">
        <v>0.6</v>
      </c>
      <c r="R1088" s="9">
        <v>0</v>
      </c>
      <c r="T1088" s="9">
        <v>0.6</v>
      </c>
      <c r="X1088" s="9">
        <v>19</v>
      </c>
      <c r="Z1088" s="9">
        <v>57</v>
      </c>
    </row>
    <row r="1089" spans="1:26" s="9" customFormat="1" x14ac:dyDescent="0.25">
      <c r="A1089" s="10">
        <v>41971</v>
      </c>
      <c r="B1089" s="9">
        <v>2014</v>
      </c>
      <c r="C1089" s="9">
        <v>11</v>
      </c>
      <c r="D1089" s="9">
        <v>28</v>
      </c>
      <c r="E1089" s="9" t="s">
        <v>38</v>
      </c>
      <c r="F1089" s="9">
        <v>9.6</v>
      </c>
      <c r="H1089" s="9">
        <v>-6.2</v>
      </c>
      <c r="J1089" s="9">
        <v>1.7</v>
      </c>
      <c r="L1089" s="9">
        <v>16.3</v>
      </c>
      <c r="N1089" s="9">
        <v>0</v>
      </c>
      <c r="P1089" s="9">
        <v>0.4</v>
      </c>
      <c r="R1089" s="9">
        <v>0.7</v>
      </c>
      <c r="T1089" s="9">
        <v>1.1000000000000001</v>
      </c>
      <c r="X1089" s="9">
        <v>19</v>
      </c>
      <c r="Z1089" s="9">
        <v>61</v>
      </c>
    </row>
    <row r="1090" spans="1:26" s="9" customFormat="1" x14ac:dyDescent="0.25">
      <c r="A1090" s="10">
        <v>41972</v>
      </c>
      <c r="B1090" s="9">
        <v>2014</v>
      </c>
      <c r="C1090" s="9">
        <v>11</v>
      </c>
      <c r="D1090" s="9">
        <v>29</v>
      </c>
      <c r="E1090" s="9" t="s">
        <v>38</v>
      </c>
      <c r="F1090" s="9">
        <v>-6.2</v>
      </c>
      <c r="H1090" s="9">
        <v>-12.9</v>
      </c>
      <c r="J1090" s="9">
        <v>-9.6</v>
      </c>
      <c r="L1090" s="9">
        <v>27.6</v>
      </c>
      <c r="N1090" s="9">
        <v>0</v>
      </c>
      <c r="P1090" s="9">
        <v>0</v>
      </c>
      <c r="R1090" s="9">
        <v>0</v>
      </c>
      <c r="S1090" s="9" t="s">
        <v>28</v>
      </c>
      <c r="T1090" s="9">
        <v>0</v>
      </c>
      <c r="U1090" s="9" t="s">
        <v>28</v>
      </c>
      <c r="X1090" s="9">
        <v>1</v>
      </c>
      <c r="Z1090" s="9">
        <v>54</v>
      </c>
    </row>
    <row r="1091" spans="1:26" s="9" customFormat="1" x14ac:dyDescent="0.25">
      <c r="A1091" s="10">
        <v>41973</v>
      </c>
      <c r="B1091" s="9">
        <v>2014</v>
      </c>
      <c r="C1091" s="9">
        <v>11</v>
      </c>
      <c r="D1091" s="9">
        <v>30</v>
      </c>
      <c r="E1091" s="9" t="s">
        <v>38</v>
      </c>
      <c r="F1091" s="9">
        <v>-8.8000000000000007</v>
      </c>
      <c r="H1091" s="9">
        <v>-13.8</v>
      </c>
      <c r="J1091" s="9">
        <v>-11.3</v>
      </c>
      <c r="L1091" s="9">
        <v>29.3</v>
      </c>
      <c r="N1091" s="9">
        <v>0</v>
      </c>
      <c r="P1091" s="9">
        <v>0</v>
      </c>
      <c r="Q1091" s="9" t="s">
        <v>28</v>
      </c>
      <c r="R1091" s="9">
        <v>0</v>
      </c>
      <c r="T1091" s="9">
        <v>0</v>
      </c>
      <c r="U1091" s="9" t="s">
        <v>28</v>
      </c>
      <c r="Z1091" s="9" t="s">
        <v>67</v>
      </c>
    </row>
    <row r="1092" spans="1:26" s="9" customFormat="1" x14ac:dyDescent="0.25">
      <c r="A1092" s="10">
        <v>41974</v>
      </c>
      <c r="B1092" s="9">
        <v>2014</v>
      </c>
      <c r="C1092" s="9">
        <v>12</v>
      </c>
      <c r="D1092" s="9">
        <v>1</v>
      </c>
      <c r="E1092" s="9" t="s">
        <v>38</v>
      </c>
      <c r="F1092" s="9">
        <v>-5.8</v>
      </c>
      <c r="H1092" s="9">
        <v>-13.2</v>
      </c>
      <c r="J1092" s="9">
        <v>-9.5</v>
      </c>
      <c r="L1092" s="9">
        <v>27.5</v>
      </c>
      <c r="N1092" s="9">
        <v>0</v>
      </c>
      <c r="P1092" s="9">
        <v>0</v>
      </c>
      <c r="R1092" s="9">
        <v>0</v>
      </c>
      <c r="S1092" s="9" t="s">
        <v>28</v>
      </c>
      <c r="T1092" s="9">
        <v>0</v>
      </c>
      <c r="U1092" s="9" t="s">
        <v>28</v>
      </c>
      <c r="Z1092" s="9" t="s">
        <v>67</v>
      </c>
    </row>
    <row r="1093" spans="1:26" s="9" customFormat="1" x14ac:dyDescent="0.25">
      <c r="A1093" s="10">
        <v>41975</v>
      </c>
      <c r="B1093" s="9">
        <v>2014</v>
      </c>
      <c r="C1093" s="9">
        <v>12</v>
      </c>
      <c r="D1093" s="9">
        <v>2</v>
      </c>
      <c r="E1093" s="9" t="s">
        <v>38</v>
      </c>
      <c r="F1093" s="9">
        <v>-3.8</v>
      </c>
      <c r="H1093" s="9">
        <v>-14.4</v>
      </c>
      <c r="J1093" s="9">
        <v>-9.1</v>
      </c>
      <c r="L1093" s="9">
        <v>27.1</v>
      </c>
      <c r="N1093" s="9">
        <v>0</v>
      </c>
      <c r="P1093" s="9">
        <v>0</v>
      </c>
      <c r="R1093" s="9">
        <v>0</v>
      </c>
      <c r="T1093" s="9">
        <v>0</v>
      </c>
      <c r="Z1093" s="9" t="s">
        <v>67</v>
      </c>
    </row>
    <row r="1094" spans="1:26" s="9" customFormat="1" x14ac:dyDescent="0.25">
      <c r="A1094" s="10">
        <v>41976</v>
      </c>
      <c r="B1094" s="9">
        <v>2014</v>
      </c>
      <c r="C1094" s="9">
        <v>12</v>
      </c>
      <c r="D1094" s="9">
        <v>3</v>
      </c>
      <c r="E1094" s="9" t="s">
        <v>38</v>
      </c>
      <c r="F1094" s="9">
        <v>-4</v>
      </c>
      <c r="H1094" s="9">
        <v>-7.3</v>
      </c>
      <c r="J1094" s="9">
        <v>-5.7</v>
      </c>
      <c r="L1094" s="9">
        <v>23.7</v>
      </c>
      <c r="N1094" s="9">
        <v>0</v>
      </c>
      <c r="P1094" s="9">
        <v>0</v>
      </c>
      <c r="R1094" s="9">
        <v>0</v>
      </c>
      <c r="S1094" s="9" t="s">
        <v>28</v>
      </c>
      <c r="T1094" s="9">
        <v>0</v>
      </c>
      <c r="U1094" s="9" t="s">
        <v>28</v>
      </c>
      <c r="Z1094" s="9" t="s">
        <v>67</v>
      </c>
    </row>
    <row r="1095" spans="1:26" s="9" customFormat="1" x14ac:dyDescent="0.25">
      <c r="A1095" s="10">
        <v>41977</v>
      </c>
      <c r="B1095" s="9">
        <v>2014</v>
      </c>
      <c r="C1095" s="9">
        <v>12</v>
      </c>
      <c r="D1095" s="9">
        <v>4</v>
      </c>
      <c r="E1095" s="9" t="s">
        <v>38</v>
      </c>
      <c r="F1095" s="9">
        <v>-2</v>
      </c>
      <c r="H1095" s="9">
        <v>-5.4</v>
      </c>
      <c r="J1095" s="9">
        <v>-3.7</v>
      </c>
      <c r="L1095" s="9">
        <v>21.7</v>
      </c>
      <c r="N1095" s="9">
        <v>0</v>
      </c>
      <c r="P1095" s="9">
        <v>0</v>
      </c>
      <c r="R1095" s="9">
        <v>1.6</v>
      </c>
      <c r="T1095" s="9">
        <v>1.4</v>
      </c>
      <c r="Z1095" s="9" t="s">
        <v>67</v>
      </c>
    </row>
    <row r="1096" spans="1:26" s="9" customFormat="1" x14ac:dyDescent="0.25">
      <c r="A1096" s="10">
        <v>41978</v>
      </c>
      <c r="B1096" s="9">
        <v>2014</v>
      </c>
      <c r="C1096" s="9">
        <v>12</v>
      </c>
      <c r="D1096" s="9">
        <v>5</v>
      </c>
      <c r="E1096" s="9" t="s">
        <v>38</v>
      </c>
      <c r="F1096" s="9">
        <v>-1.1000000000000001</v>
      </c>
      <c r="H1096" s="9">
        <v>-3.8</v>
      </c>
      <c r="J1096" s="9">
        <v>-2.5</v>
      </c>
      <c r="L1096" s="9">
        <v>20.5</v>
      </c>
      <c r="N1096" s="9">
        <v>0</v>
      </c>
      <c r="P1096" s="9">
        <v>3.6</v>
      </c>
      <c r="R1096" s="9">
        <v>4.2</v>
      </c>
      <c r="T1096" s="9">
        <v>7.2</v>
      </c>
      <c r="V1096" s="9">
        <v>2</v>
      </c>
      <c r="Z1096" s="9" t="s">
        <v>67</v>
      </c>
    </row>
    <row r="1097" spans="1:26" s="9" customFormat="1" x14ac:dyDescent="0.25">
      <c r="A1097" s="10">
        <v>41979</v>
      </c>
      <c r="B1097" s="9">
        <v>2014</v>
      </c>
      <c r="C1097" s="9">
        <v>12</v>
      </c>
      <c r="D1097" s="9">
        <v>6</v>
      </c>
      <c r="E1097" s="9" t="s">
        <v>38</v>
      </c>
      <c r="F1097" s="9">
        <v>3.7</v>
      </c>
      <c r="H1097" s="9">
        <v>-1.4</v>
      </c>
      <c r="J1097" s="9">
        <v>1.2</v>
      </c>
      <c r="L1097" s="9">
        <v>16.8</v>
      </c>
      <c r="N1097" s="9">
        <v>0</v>
      </c>
      <c r="P1097" s="9">
        <v>5.2</v>
      </c>
      <c r="R1097" s="9">
        <v>0.4</v>
      </c>
      <c r="T1097" s="9">
        <v>5.6</v>
      </c>
      <c r="V1097" s="9">
        <v>3</v>
      </c>
      <c r="X1097" s="9">
        <v>19</v>
      </c>
      <c r="Z1097" s="9">
        <v>46</v>
      </c>
    </row>
    <row r="1098" spans="1:26" s="9" customFormat="1" x14ac:dyDescent="0.25">
      <c r="A1098" s="10">
        <v>41980</v>
      </c>
      <c r="B1098" s="9">
        <v>2014</v>
      </c>
      <c r="C1098" s="9">
        <v>12</v>
      </c>
      <c r="D1098" s="9">
        <v>7</v>
      </c>
      <c r="E1098" s="9" t="s">
        <v>38</v>
      </c>
      <c r="F1098" s="9">
        <v>3.8</v>
      </c>
      <c r="H1098" s="9">
        <v>1.9</v>
      </c>
      <c r="J1098" s="9">
        <v>2.9</v>
      </c>
      <c r="L1098" s="9">
        <v>15.1</v>
      </c>
      <c r="N1098" s="9">
        <v>0</v>
      </c>
      <c r="P1098" s="9">
        <v>0</v>
      </c>
      <c r="R1098" s="9">
        <v>0</v>
      </c>
      <c r="T1098" s="9">
        <v>0</v>
      </c>
      <c r="V1098" s="9">
        <v>1</v>
      </c>
      <c r="X1098" s="9">
        <v>17</v>
      </c>
      <c r="Z1098" s="9">
        <v>35</v>
      </c>
    </row>
    <row r="1099" spans="1:26" s="9" customFormat="1" x14ac:dyDescent="0.25">
      <c r="A1099" s="10">
        <v>41981</v>
      </c>
      <c r="B1099" s="9">
        <v>2014</v>
      </c>
      <c r="C1099" s="9">
        <v>12</v>
      </c>
      <c r="D1099" s="9">
        <v>8</v>
      </c>
      <c r="E1099" s="9" t="s">
        <v>38</v>
      </c>
      <c r="F1099" s="9">
        <v>6.5</v>
      </c>
      <c r="H1099" s="9">
        <v>0.1</v>
      </c>
      <c r="J1099" s="9">
        <v>3.3</v>
      </c>
      <c r="L1099" s="9">
        <v>14.7</v>
      </c>
      <c r="N1099" s="9">
        <v>0</v>
      </c>
      <c r="P1099" s="9">
        <v>0</v>
      </c>
      <c r="R1099" s="9">
        <v>0</v>
      </c>
      <c r="T1099" s="9">
        <v>0</v>
      </c>
      <c r="X1099" s="9">
        <v>18</v>
      </c>
      <c r="Z1099" s="9">
        <v>46</v>
      </c>
    </row>
    <row r="1100" spans="1:26" s="9" customFormat="1" x14ac:dyDescent="0.25">
      <c r="A1100" s="10">
        <v>41982</v>
      </c>
      <c r="B1100" s="9">
        <v>2014</v>
      </c>
      <c r="C1100" s="9">
        <v>12</v>
      </c>
      <c r="D1100" s="9">
        <v>9</v>
      </c>
      <c r="E1100" s="9" t="s">
        <v>38</v>
      </c>
      <c r="F1100" s="9">
        <v>8.1</v>
      </c>
      <c r="H1100" s="9">
        <v>6</v>
      </c>
      <c r="J1100" s="9">
        <v>7.1</v>
      </c>
      <c r="L1100" s="9">
        <v>10.9</v>
      </c>
      <c r="N1100" s="9">
        <v>0</v>
      </c>
      <c r="P1100" s="9">
        <v>0</v>
      </c>
      <c r="Q1100" s="9" t="s">
        <v>28</v>
      </c>
      <c r="R1100" s="9">
        <v>0</v>
      </c>
      <c r="T1100" s="9">
        <v>0</v>
      </c>
      <c r="U1100" s="9" t="s">
        <v>28</v>
      </c>
      <c r="X1100" s="9">
        <v>19</v>
      </c>
      <c r="Z1100" s="9">
        <v>69</v>
      </c>
    </row>
    <row r="1101" spans="1:26" s="9" customFormat="1" x14ac:dyDescent="0.25">
      <c r="A1101" s="10">
        <v>41983</v>
      </c>
      <c r="B1101" s="9">
        <v>2014</v>
      </c>
      <c r="C1101" s="9">
        <v>12</v>
      </c>
      <c r="D1101" s="9">
        <v>10</v>
      </c>
      <c r="E1101" s="9" t="s">
        <v>38</v>
      </c>
      <c r="F1101" s="9">
        <v>10.4</v>
      </c>
      <c r="H1101" s="9">
        <v>4.9000000000000004</v>
      </c>
      <c r="J1101" s="9">
        <v>7.7</v>
      </c>
      <c r="L1101" s="9">
        <v>10.3</v>
      </c>
      <c r="N1101" s="9">
        <v>0</v>
      </c>
      <c r="P1101" s="9">
        <v>2.8</v>
      </c>
      <c r="R1101" s="9">
        <v>0</v>
      </c>
      <c r="T1101" s="9">
        <v>2.8</v>
      </c>
      <c r="X1101" s="9">
        <v>15</v>
      </c>
      <c r="Z1101" s="9">
        <v>56</v>
      </c>
    </row>
    <row r="1102" spans="1:26" s="9" customFormat="1" x14ac:dyDescent="0.25">
      <c r="A1102" s="10">
        <v>41984</v>
      </c>
      <c r="B1102" s="9">
        <v>2014</v>
      </c>
      <c r="C1102" s="9">
        <v>12</v>
      </c>
      <c r="D1102" s="9">
        <v>11</v>
      </c>
      <c r="E1102" s="9" t="s">
        <v>38</v>
      </c>
      <c r="F1102" s="9">
        <v>10.4</v>
      </c>
      <c r="H1102" s="9">
        <v>4.2</v>
      </c>
      <c r="J1102" s="9">
        <v>7.3</v>
      </c>
      <c r="L1102" s="9">
        <v>10.7</v>
      </c>
      <c r="N1102" s="9">
        <v>0</v>
      </c>
      <c r="P1102" s="9">
        <v>11.6</v>
      </c>
      <c r="R1102" s="9">
        <v>0</v>
      </c>
      <c r="T1102" s="9">
        <v>11.6</v>
      </c>
      <c r="X1102" s="9">
        <v>21</v>
      </c>
      <c r="Z1102" s="9">
        <v>54</v>
      </c>
    </row>
    <row r="1103" spans="1:26" s="9" customFormat="1" x14ac:dyDescent="0.25">
      <c r="A1103" s="10">
        <v>41985</v>
      </c>
      <c r="B1103" s="9">
        <v>2014</v>
      </c>
      <c r="C1103" s="9">
        <v>12</v>
      </c>
      <c r="D1103" s="9">
        <v>12</v>
      </c>
      <c r="E1103" s="9" t="s">
        <v>38</v>
      </c>
      <c r="F1103" s="9">
        <v>10.3</v>
      </c>
      <c r="H1103" s="9">
        <v>-0.4</v>
      </c>
      <c r="J1103" s="9">
        <v>5</v>
      </c>
      <c r="L1103" s="9">
        <v>13</v>
      </c>
      <c r="N1103" s="9">
        <v>0</v>
      </c>
      <c r="P1103" s="9">
        <v>0</v>
      </c>
      <c r="R1103" s="9">
        <v>0</v>
      </c>
      <c r="T1103" s="9">
        <v>0</v>
      </c>
      <c r="X1103" s="9">
        <v>19</v>
      </c>
      <c r="Z1103" s="9">
        <v>54</v>
      </c>
    </row>
    <row r="1104" spans="1:26" s="9" customFormat="1" x14ac:dyDescent="0.25">
      <c r="A1104" s="10">
        <v>41986</v>
      </c>
      <c r="B1104" s="9">
        <v>2014</v>
      </c>
      <c r="C1104" s="9">
        <v>12</v>
      </c>
      <c r="D1104" s="9">
        <v>13</v>
      </c>
      <c r="E1104" s="9" t="s">
        <v>38</v>
      </c>
      <c r="F1104" s="9">
        <v>6.3</v>
      </c>
      <c r="H1104" s="9">
        <v>-2.5</v>
      </c>
      <c r="J1104" s="9">
        <v>1.9</v>
      </c>
      <c r="L1104" s="9">
        <v>16.100000000000001</v>
      </c>
      <c r="N1104" s="9">
        <v>0</v>
      </c>
      <c r="P1104" s="9">
        <v>0</v>
      </c>
      <c r="R1104" s="9">
        <v>0</v>
      </c>
      <c r="T1104" s="9">
        <v>0</v>
      </c>
      <c r="X1104" s="9">
        <v>34</v>
      </c>
      <c r="Z1104" s="9">
        <v>126</v>
      </c>
    </row>
    <row r="1105" spans="1:26" s="9" customFormat="1" x14ac:dyDescent="0.25">
      <c r="A1105" s="10">
        <v>41987</v>
      </c>
      <c r="B1105" s="9">
        <v>2014</v>
      </c>
      <c r="C1105" s="9">
        <v>12</v>
      </c>
      <c r="D1105" s="9">
        <v>14</v>
      </c>
      <c r="E1105" s="9" t="s">
        <v>38</v>
      </c>
      <c r="F1105" s="9">
        <v>3.2</v>
      </c>
      <c r="H1105" s="9">
        <v>0.5</v>
      </c>
      <c r="J1105" s="9">
        <v>1.9</v>
      </c>
      <c r="L1105" s="9">
        <v>16.100000000000001</v>
      </c>
      <c r="N1105" s="9">
        <v>0</v>
      </c>
      <c r="P1105" s="9">
        <v>0</v>
      </c>
      <c r="R1105" s="9">
        <v>0</v>
      </c>
      <c r="T1105" s="9">
        <v>0</v>
      </c>
      <c r="X1105" s="9">
        <v>9</v>
      </c>
      <c r="Z1105" s="9">
        <v>48</v>
      </c>
    </row>
    <row r="1106" spans="1:26" s="9" customFormat="1" x14ac:dyDescent="0.25">
      <c r="A1106" s="10">
        <v>41988</v>
      </c>
      <c r="B1106" s="9">
        <v>2014</v>
      </c>
      <c r="C1106" s="9">
        <v>12</v>
      </c>
      <c r="D1106" s="9">
        <v>15</v>
      </c>
      <c r="E1106" s="9" t="s">
        <v>38</v>
      </c>
      <c r="F1106" s="9">
        <v>2.5</v>
      </c>
      <c r="H1106" s="9">
        <v>-2</v>
      </c>
      <c r="J1106" s="9">
        <v>0.3</v>
      </c>
      <c r="L1106" s="9">
        <v>17.7</v>
      </c>
      <c r="N1106" s="9">
        <v>0</v>
      </c>
      <c r="P1106" s="9">
        <v>0</v>
      </c>
      <c r="R1106" s="9">
        <v>0</v>
      </c>
      <c r="T1106" s="9">
        <v>0</v>
      </c>
      <c r="Z1106" s="9" t="s">
        <v>67</v>
      </c>
    </row>
    <row r="1107" spans="1:26" s="9" customFormat="1" x14ac:dyDescent="0.25">
      <c r="A1107" s="10">
        <v>41989</v>
      </c>
      <c r="B1107" s="9">
        <v>2014</v>
      </c>
      <c r="C1107" s="9">
        <v>12</v>
      </c>
      <c r="D1107" s="9">
        <v>16</v>
      </c>
      <c r="E1107" s="9" t="s">
        <v>38</v>
      </c>
      <c r="F1107" s="9">
        <v>0.6</v>
      </c>
      <c r="H1107" s="9">
        <v>-1.2</v>
      </c>
      <c r="J1107" s="9">
        <v>-0.3</v>
      </c>
      <c r="L1107" s="9">
        <v>18.3</v>
      </c>
      <c r="N1107" s="9">
        <v>0</v>
      </c>
      <c r="P1107" s="9">
        <v>0</v>
      </c>
      <c r="R1107" s="9">
        <v>1.2</v>
      </c>
      <c r="T1107" s="9">
        <v>1</v>
      </c>
      <c r="V1107" s="9">
        <v>0</v>
      </c>
      <c r="Z1107" s="9" t="s">
        <v>67</v>
      </c>
    </row>
    <row r="1108" spans="1:26" s="9" customFormat="1" x14ac:dyDescent="0.25">
      <c r="A1108" s="10">
        <v>41990</v>
      </c>
      <c r="B1108" s="9">
        <v>2014</v>
      </c>
      <c r="C1108" s="9">
        <v>12</v>
      </c>
      <c r="D1108" s="9">
        <v>17</v>
      </c>
      <c r="E1108" s="9" t="s">
        <v>38</v>
      </c>
      <c r="F1108" s="9">
        <v>2.1</v>
      </c>
      <c r="H1108" s="9">
        <v>0</v>
      </c>
      <c r="J1108" s="9">
        <v>1.1000000000000001</v>
      </c>
      <c r="L1108" s="9">
        <v>16.899999999999999</v>
      </c>
      <c r="N1108" s="9">
        <v>0</v>
      </c>
      <c r="P1108" s="9">
        <v>1.8</v>
      </c>
      <c r="R1108" s="9">
        <v>0.4</v>
      </c>
      <c r="T1108" s="9">
        <v>2.2000000000000002</v>
      </c>
      <c r="V1108" s="9">
        <v>0</v>
      </c>
      <c r="X1108" s="9">
        <v>8</v>
      </c>
      <c r="Z1108" s="9">
        <v>76</v>
      </c>
    </row>
    <row r="1109" spans="1:26" s="9" customFormat="1" x14ac:dyDescent="0.25">
      <c r="A1109" s="10">
        <v>41991</v>
      </c>
      <c r="B1109" s="9">
        <v>2014</v>
      </c>
      <c r="C1109" s="9">
        <v>12</v>
      </c>
      <c r="D1109" s="9">
        <v>18</v>
      </c>
      <c r="E1109" s="9" t="s">
        <v>38</v>
      </c>
      <c r="F1109" s="9">
        <v>5.2</v>
      </c>
      <c r="H1109" s="9">
        <v>1.3</v>
      </c>
      <c r="J1109" s="9">
        <v>3.3</v>
      </c>
      <c r="L1109" s="9">
        <v>14.7</v>
      </c>
      <c r="N1109" s="9">
        <v>0</v>
      </c>
      <c r="P1109" s="9">
        <v>2.6</v>
      </c>
      <c r="R1109" s="9">
        <v>0</v>
      </c>
      <c r="T1109" s="9">
        <v>2.6</v>
      </c>
      <c r="X1109" s="9">
        <v>15</v>
      </c>
      <c r="Z1109" s="9">
        <v>67</v>
      </c>
    </row>
    <row r="1110" spans="1:26" s="9" customFormat="1" x14ac:dyDescent="0.25">
      <c r="A1110" s="10">
        <v>41992</v>
      </c>
      <c r="B1110" s="9">
        <v>2014</v>
      </c>
      <c r="C1110" s="9">
        <v>12</v>
      </c>
      <c r="D1110" s="9">
        <v>19</v>
      </c>
      <c r="E1110" s="9" t="s">
        <v>38</v>
      </c>
      <c r="F1110" s="9">
        <v>6.4</v>
      </c>
      <c r="H1110" s="9">
        <v>3.4</v>
      </c>
      <c r="J1110" s="9">
        <v>4.9000000000000004</v>
      </c>
      <c r="L1110" s="9">
        <v>13.1</v>
      </c>
      <c r="N1110" s="9">
        <v>0</v>
      </c>
      <c r="P1110" s="9">
        <v>1</v>
      </c>
      <c r="R1110" s="9">
        <v>0</v>
      </c>
      <c r="T1110" s="9">
        <v>1</v>
      </c>
      <c r="X1110" s="9">
        <v>15</v>
      </c>
      <c r="Z1110" s="9">
        <v>54</v>
      </c>
    </row>
    <row r="1111" spans="1:26" s="9" customFormat="1" x14ac:dyDescent="0.25">
      <c r="A1111" s="10">
        <v>41993</v>
      </c>
      <c r="B1111" s="9">
        <v>2014</v>
      </c>
      <c r="C1111" s="9">
        <v>12</v>
      </c>
      <c r="D1111" s="9">
        <v>20</v>
      </c>
      <c r="E1111" s="9" t="s">
        <v>38</v>
      </c>
      <c r="F1111" s="9">
        <v>5.2</v>
      </c>
      <c r="H1111" s="9">
        <v>3.7</v>
      </c>
      <c r="J1111" s="9">
        <v>4.5</v>
      </c>
      <c r="L1111" s="9">
        <v>13.5</v>
      </c>
      <c r="N1111" s="9">
        <v>0</v>
      </c>
      <c r="P1111" s="9">
        <v>3.4</v>
      </c>
      <c r="R1111" s="9">
        <v>0</v>
      </c>
      <c r="T1111" s="9">
        <v>3.4</v>
      </c>
      <c r="X1111" s="9">
        <v>15</v>
      </c>
      <c r="Z1111" s="9">
        <v>54</v>
      </c>
    </row>
    <row r="1112" spans="1:26" s="9" customFormat="1" x14ac:dyDescent="0.25">
      <c r="A1112" s="10">
        <v>41994</v>
      </c>
      <c r="B1112" s="9">
        <v>2014</v>
      </c>
      <c r="C1112" s="9">
        <v>12</v>
      </c>
      <c r="D1112" s="9">
        <v>21</v>
      </c>
      <c r="E1112" s="9" t="s">
        <v>38</v>
      </c>
      <c r="F1112" s="9">
        <v>7.9</v>
      </c>
      <c r="H1112" s="9">
        <v>4.4000000000000004</v>
      </c>
      <c r="J1112" s="9">
        <v>6.2</v>
      </c>
      <c r="L1112" s="9">
        <v>11.8</v>
      </c>
      <c r="N1112" s="9">
        <v>0</v>
      </c>
      <c r="P1112" s="9">
        <v>1.2</v>
      </c>
      <c r="R1112" s="9">
        <v>0</v>
      </c>
      <c r="T1112" s="9">
        <v>1.2</v>
      </c>
      <c r="X1112" s="9">
        <v>17</v>
      </c>
      <c r="Z1112" s="9">
        <v>61</v>
      </c>
    </row>
    <row r="1113" spans="1:26" s="9" customFormat="1" x14ac:dyDescent="0.25">
      <c r="A1113" s="10">
        <v>41995</v>
      </c>
      <c r="B1113" s="9">
        <v>2014</v>
      </c>
      <c r="C1113" s="9">
        <v>12</v>
      </c>
      <c r="D1113" s="9">
        <v>22</v>
      </c>
      <c r="E1113" s="9" t="s">
        <v>38</v>
      </c>
      <c r="F1113" s="9">
        <v>8.1999999999999993</v>
      </c>
      <c r="H1113" s="9">
        <v>-1.4</v>
      </c>
      <c r="J1113" s="9">
        <v>3.4</v>
      </c>
      <c r="L1113" s="9">
        <v>14.6</v>
      </c>
      <c r="N1113" s="9">
        <v>0</v>
      </c>
      <c r="P1113" s="9">
        <v>0</v>
      </c>
      <c r="R1113" s="9">
        <v>0</v>
      </c>
      <c r="T1113" s="9">
        <v>0</v>
      </c>
      <c r="X1113" s="9">
        <v>15</v>
      </c>
      <c r="Z1113" s="9">
        <v>46</v>
      </c>
    </row>
    <row r="1114" spans="1:26" s="9" customFormat="1" x14ac:dyDescent="0.25">
      <c r="A1114" s="10">
        <v>41996</v>
      </c>
      <c r="B1114" s="9">
        <v>2014</v>
      </c>
      <c r="C1114" s="9">
        <v>12</v>
      </c>
      <c r="D1114" s="9">
        <v>23</v>
      </c>
      <c r="E1114" s="9" t="s">
        <v>38</v>
      </c>
      <c r="F1114" s="9">
        <v>7.1</v>
      </c>
      <c r="H1114" s="9">
        <v>-1.3</v>
      </c>
      <c r="J1114" s="9">
        <v>2.9</v>
      </c>
      <c r="L1114" s="9">
        <v>15.1</v>
      </c>
      <c r="N1114" s="9">
        <v>0</v>
      </c>
      <c r="P1114" s="9">
        <v>1.8</v>
      </c>
      <c r="R1114" s="9">
        <v>0</v>
      </c>
      <c r="T1114" s="9">
        <v>1.8</v>
      </c>
      <c r="X1114" s="9">
        <v>21</v>
      </c>
      <c r="Z1114" s="9">
        <v>63</v>
      </c>
    </row>
    <row r="1115" spans="1:26" s="9" customFormat="1" x14ac:dyDescent="0.25">
      <c r="A1115" s="10">
        <v>41997</v>
      </c>
      <c r="B1115" s="9">
        <v>2014</v>
      </c>
      <c r="C1115" s="9">
        <v>12</v>
      </c>
      <c r="D1115" s="9">
        <v>24</v>
      </c>
      <c r="E1115" s="9" t="s">
        <v>38</v>
      </c>
      <c r="F1115" s="9">
        <v>5.4</v>
      </c>
      <c r="H1115" s="9">
        <v>-0.5</v>
      </c>
      <c r="J1115" s="9">
        <v>2.5</v>
      </c>
      <c r="L1115" s="9">
        <v>15.5</v>
      </c>
      <c r="N1115" s="9">
        <v>0</v>
      </c>
      <c r="P1115" s="9">
        <v>0.4</v>
      </c>
      <c r="R1115" s="9">
        <v>0</v>
      </c>
      <c r="T1115" s="9">
        <v>0.4</v>
      </c>
      <c r="X1115" s="9">
        <v>21</v>
      </c>
      <c r="Z1115" s="9">
        <v>50</v>
      </c>
    </row>
    <row r="1116" spans="1:26" s="9" customFormat="1" x14ac:dyDescent="0.25">
      <c r="A1116" s="10">
        <v>41998</v>
      </c>
      <c r="B1116" s="9">
        <v>2014</v>
      </c>
      <c r="C1116" s="9">
        <v>12</v>
      </c>
      <c r="D1116" s="9">
        <v>25</v>
      </c>
      <c r="E1116" s="9" t="s">
        <v>38</v>
      </c>
      <c r="F1116" s="9">
        <v>2.9</v>
      </c>
      <c r="H1116" s="9">
        <v>-1.7</v>
      </c>
      <c r="J1116" s="9">
        <v>0.6</v>
      </c>
      <c r="L1116" s="9">
        <v>17.399999999999999</v>
      </c>
      <c r="N1116" s="9">
        <v>0</v>
      </c>
      <c r="P1116" s="9">
        <v>0</v>
      </c>
      <c r="Q1116" s="9" t="s">
        <v>28</v>
      </c>
      <c r="R1116" s="9">
        <v>0</v>
      </c>
      <c r="T1116" s="9">
        <v>0</v>
      </c>
      <c r="U1116" s="9" t="s">
        <v>28</v>
      </c>
      <c r="X1116" s="9">
        <v>15</v>
      </c>
      <c r="Z1116" s="9">
        <v>32</v>
      </c>
    </row>
    <row r="1117" spans="1:26" s="9" customFormat="1" x14ac:dyDescent="0.25">
      <c r="A1117" s="10">
        <v>41999</v>
      </c>
      <c r="B1117" s="9">
        <v>2014</v>
      </c>
      <c r="C1117" s="9">
        <v>12</v>
      </c>
      <c r="D1117" s="9">
        <v>26</v>
      </c>
      <c r="E1117" s="9" t="s">
        <v>38</v>
      </c>
      <c r="F1117" s="9">
        <v>3.7</v>
      </c>
      <c r="H1117" s="9">
        <v>-2.8</v>
      </c>
      <c r="J1117" s="9">
        <v>0.5</v>
      </c>
      <c r="L1117" s="9">
        <v>17.5</v>
      </c>
      <c r="N1117" s="9">
        <v>0</v>
      </c>
      <c r="P1117" s="9">
        <v>0</v>
      </c>
      <c r="R1117" s="9">
        <v>0</v>
      </c>
      <c r="T1117" s="9">
        <v>0</v>
      </c>
      <c r="X1117" s="9">
        <v>15</v>
      </c>
      <c r="Z1117" s="9">
        <v>43</v>
      </c>
    </row>
    <row r="1118" spans="1:26" s="9" customFormat="1" x14ac:dyDescent="0.25">
      <c r="A1118" s="10">
        <v>42000</v>
      </c>
      <c r="B1118" s="9">
        <v>2014</v>
      </c>
      <c r="C1118" s="9">
        <v>12</v>
      </c>
      <c r="D1118" s="9">
        <v>27</v>
      </c>
      <c r="E1118" s="9" t="s">
        <v>38</v>
      </c>
      <c r="F1118" s="9">
        <v>1.6</v>
      </c>
      <c r="H1118" s="9">
        <v>0</v>
      </c>
      <c r="J1118" s="9">
        <v>0.8</v>
      </c>
      <c r="L1118" s="9">
        <v>17.2</v>
      </c>
      <c r="N1118" s="9">
        <v>0</v>
      </c>
      <c r="P1118" s="9">
        <v>0</v>
      </c>
      <c r="R1118" s="9">
        <v>4.2</v>
      </c>
      <c r="T1118" s="9">
        <v>4.2</v>
      </c>
      <c r="V1118" s="9">
        <v>0</v>
      </c>
      <c r="X1118" s="9">
        <v>14</v>
      </c>
      <c r="Z1118" s="9">
        <v>52</v>
      </c>
    </row>
    <row r="1119" spans="1:26" s="9" customFormat="1" x14ac:dyDescent="0.25">
      <c r="A1119" s="10">
        <v>42001</v>
      </c>
      <c r="B1119" s="9">
        <v>2014</v>
      </c>
      <c r="C1119" s="9">
        <v>12</v>
      </c>
      <c r="D1119" s="9">
        <v>28</v>
      </c>
      <c r="E1119" s="9" t="s">
        <v>38</v>
      </c>
      <c r="F1119" s="9">
        <v>2.7</v>
      </c>
      <c r="H1119" s="9">
        <v>-0.3</v>
      </c>
      <c r="J1119" s="9">
        <v>1.2</v>
      </c>
      <c r="L1119" s="9">
        <v>16.8</v>
      </c>
      <c r="N1119" s="9">
        <v>0</v>
      </c>
      <c r="P1119" s="9">
        <v>0</v>
      </c>
      <c r="R1119" s="9">
        <v>0</v>
      </c>
      <c r="S1119" s="9" t="s">
        <v>28</v>
      </c>
      <c r="T1119" s="9">
        <v>0</v>
      </c>
      <c r="U1119" s="9" t="s">
        <v>28</v>
      </c>
      <c r="V1119" s="9">
        <v>0</v>
      </c>
      <c r="X1119" s="9">
        <v>10</v>
      </c>
      <c r="Z1119" s="9">
        <v>43</v>
      </c>
    </row>
    <row r="1120" spans="1:26" s="9" customFormat="1" x14ac:dyDescent="0.25">
      <c r="A1120" s="10">
        <v>42002</v>
      </c>
      <c r="B1120" s="9">
        <v>2014</v>
      </c>
      <c r="C1120" s="9">
        <v>12</v>
      </c>
      <c r="D1120" s="9">
        <v>29</v>
      </c>
      <c r="E1120" s="9" t="s">
        <v>38</v>
      </c>
      <c r="F1120" s="9">
        <v>0.6</v>
      </c>
      <c r="H1120" s="9">
        <v>-5.6</v>
      </c>
      <c r="J1120" s="9">
        <v>-2.5</v>
      </c>
      <c r="L1120" s="9">
        <v>20.5</v>
      </c>
      <c r="N1120" s="9">
        <v>0</v>
      </c>
      <c r="P1120" s="9">
        <v>0</v>
      </c>
      <c r="R1120" s="9">
        <v>0.2</v>
      </c>
      <c r="T1120" s="9">
        <v>0.2</v>
      </c>
      <c r="V1120" s="9">
        <v>0</v>
      </c>
      <c r="X1120" s="9">
        <v>33</v>
      </c>
      <c r="Z1120" s="9">
        <v>56</v>
      </c>
    </row>
    <row r="1121" spans="1:26" s="9" customFormat="1" x14ac:dyDescent="0.25">
      <c r="A1121" s="10">
        <v>42003</v>
      </c>
      <c r="B1121" s="9">
        <v>2014</v>
      </c>
      <c r="C1121" s="9">
        <v>12</v>
      </c>
      <c r="D1121" s="9">
        <v>30</v>
      </c>
      <c r="E1121" s="9" t="s">
        <v>38</v>
      </c>
      <c r="F1121" s="9">
        <v>-5.2</v>
      </c>
      <c r="H1121" s="9">
        <v>-10.199999999999999</v>
      </c>
      <c r="J1121" s="9">
        <v>-7.7</v>
      </c>
      <c r="L1121" s="9">
        <v>25.7</v>
      </c>
      <c r="N1121" s="9">
        <v>0</v>
      </c>
      <c r="P1121" s="9">
        <v>0</v>
      </c>
      <c r="R1121" s="9">
        <v>0</v>
      </c>
      <c r="T1121" s="9">
        <v>0</v>
      </c>
      <c r="X1121" s="9">
        <v>35</v>
      </c>
      <c r="Z1121" s="9">
        <v>37</v>
      </c>
    </row>
    <row r="1122" spans="1:26" s="9" customFormat="1" x14ac:dyDescent="0.25">
      <c r="A1122" s="10">
        <v>42004</v>
      </c>
      <c r="B1122" s="9">
        <v>2014</v>
      </c>
      <c r="C1122" s="9">
        <v>12</v>
      </c>
      <c r="D1122" s="9">
        <v>31</v>
      </c>
      <c r="E1122" s="9" t="s">
        <v>38</v>
      </c>
      <c r="F1122" s="9">
        <v>-5.8</v>
      </c>
      <c r="H1122" s="9">
        <v>-9.6</v>
      </c>
      <c r="J1122" s="9">
        <v>-7.7</v>
      </c>
      <c r="L1122" s="9">
        <v>25.7</v>
      </c>
      <c r="N1122" s="9">
        <v>0</v>
      </c>
      <c r="P1122" s="9">
        <v>0</v>
      </c>
      <c r="R1122" s="9">
        <v>0</v>
      </c>
      <c r="S1122" s="9" t="s">
        <v>28</v>
      </c>
      <c r="T1122" s="9">
        <v>0</v>
      </c>
      <c r="U1122" s="9" t="s">
        <v>28</v>
      </c>
      <c r="Z1122" s="9" t="s">
        <v>67</v>
      </c>
    </row>
    <row r="1123" spans="1:26" s="9" customFormat="1" x14ac:dyDescent="0.25">
      <c r="A1123" s="10">
        <v>42005</v>
      </c>
      <c r="B1123" s="9">
        <v>2015</v>
      </c>
      <c r="C1123" s="9">
        <v>1</v>
      </c>
      <c r="D1123" s="9">
        <v>1</v>
      </c>
      <c r="E1123" s="9" t="s">
        <v>38</v>
      </c>
      <c r="F1123" s="9">
        <v>-2.8</v>
      </c>
      <c r="H1123" s="9">
        <v>-5.9</v>
      </c>
      <c r="J1123" s="9">
        <v>-4.4000000000000004</v>
      </c>
      <c r="L1123" s="9">
        <v>22.4</v>
      </c>
      <c r="N1123" s="9">
        <v>0</v>
      </c>
      <c r="P1123" s="9">
        <v>0</v>
      </c>
      <c r="R1123" s="9">
        <v>0</v>
      </c>
      <c r="T1123" s="9">
        <v>0</v>
      </c>
      <c r="X1123" s="9">
        <v>18</v>
      </c>
      <c r="Z1123" s="9">
        <v>48</v>
      </c>
    </row>
    <row r="1124" spans="1:26" s="9" customFormat="1" x14ac:dyDescent="0.25">
      <c r="A1124" s="10">
        <v>42006</v>
      </c>
      <c r="B1124" s="9">
        <v>2015</v>
      </c>
      <c r="C1124" s="9">
        <v>1</v>
      </c>
      <c r="D1124" s="9">
        <v>2</v>
      </c>
      <c r="E1124" s="9" t="s">
        <v>38</v>
      </c>
      <c r="F1124" s="9">
        <v>-1.9</v>
      </c>
      <c r="H1124" s="9">
        <v>-4.3</v>
      </c>
      <c r="J1124" s="9">
        <v>-3.1</v>
      </c>
      <c r="L1124" s="9">
        <v>21.1</v>
      </c>
      <c r="N1124" s="9">
        <v>0</v>
      </c>
      <c r="P1124" s="9">
        <v>0</v>
      </c>
      <c r="R1124" s="9">
        <v>1.2</v>
      </c>
      <c r="T1124" s="9">
        <v>1</v>
      </c>
      <c r="V1124" s="9">
        <v>1</v>
      </c>
      <c r="X1124" s="9">
        <v>18</v>
      </c>
      <c r="Z1124" s="9">
        <v>69</v>
      </c>
    </row>
    <row r="1125" spans="1:26" s="9" customFormat="1" x14ac:dyDescent="0.25">
      <c r="A1125" s="10">
        <v>42007</v>
      </c>
      <c r="B1125" s="9">
        <v>2015</v>
      </c>
      <c r="C1125" s="9">
        <v>1</v>
      </c>
      <c r="D1125" s="9">
        <v>3</v>
      </c>
      <c r="E1125" s="9" t="s">
        <v>38</v>
      </c>
      <c r="F1125" s="9">
        <v>-2.7</v>
      </c>
      <c r="H1125" s="9">
        <v>-6.5</v>
      </c>
      <c r="J1125" s="9">
        <v>-4.5999999999999996</v>
      </c>
      <c r="L1125" s="9">
        <v>22.6</v>
      </c>
      <c r="N1125" s="9">
        <v>0</v>
      </c>
      <c r="P1125" s="9">
        <v>0</v>
      </c>
      <c r="R1125" s="9">
        <v>1</v>
      </c>
      <c r="T1125" s="9">
        <v>0.8</v>
      </c>
      <c r="V1125" s="9">
        <v>1</v>
      </c>
      <c r="X1125" s="9">
        <v>33</v>
      </c>
      <c r="Z1125" s="9">
        <v>48</v>
      </c>
    </row>
    <row r="1126" spans="1:26" s="9" customFormat="1" x14ac:dyDescent="0.25">
      <c r="A1126" s="10">
        <v>42008</v>
      </c>
      <c r="B1126" s="9">
        <v>2015</v>
      </c>
      <c r="C1126" s="9">
        <v>1</v>
      </c>
      <c r="D1126" s="9">
        <v>4</v>
      </c>
      <c r="E1126" s="9" t="s">
        <v>38</v>
      </c>
      <c r="F1126" s="9">
        <v>-0.2</v>
      </c>
      <c r="H1126" s="9">
        <v>-6.1</v>
      </c>
      <c r="J1126" s="9">
        <v>-3.2</v>
      </c>
      <c r="L1126" s="9">
        <v>21.2</v>
      </c>
      <c r="N1126" s="9">
        <v>0</v>
      </c>
      <c r="Q1126" s="9" t="s">
        <v>22</v>
      </c>
      <c r="S1126" s="9" t="s">
        <v>22</v>
      </c>
      <c r="U1126" s="9" t="s">
        <v>22</v>
      </c>
      <c r="V1126" s="9">
        <v>1</v>
      </c>
      <c r="X1126" s="9">
        <v>19</v>
      </c>
      <c r="Z1126" s="9">
        <v>56</v>
      </c>
    </row>
    <row r="1127" spans="1:26" s="9" customFormat="1" x14ac:dyDescent="0.25">
      <c r="A1127" s="10">
        <v>42009</v>
      </c>
      <c r="B1127" s="9">
        <v>2015</v>
      </c>
      <c r="C1127" s="9">
        <v>1</v>
      </c>
      <c r="D1127" s="9">
        <v>5</v>
      </c>
      <c r="E1127" s="9" t="s">
        <v>38</v>
      </c>
      <c r="F1127" s="9">
        <v>0</v>
      </c>
      <c r="H1127" s="9">
        <v>-2.7</v>
      </c>
      <c r="J1127" s="9">
        <v>-1.4</v>
      </c>
      <c r="L1127" s="9">
        <v>19.399999999999999</v>
      </c>
      <c r="N1127" s="9">
        <v>0</v>
      </c>
      <c r="P1127" s="9">
        <v>21.6</v>
      </c>
      <c r="R1127" s="9">
        <v>25.2</v>
      </c>
      <c r="T1127" s="9">
        <v>43.4</v>
      </c>
      <c r="V1127" s="9">
        <v>16</v>
      </c>
      <c r="X1127" s="9">
        <v>17</v>
      </c>
      <c r="Z1127" s="9">
        <v>43</v>
      </c>
    </row>
    <row r="1128" spans="1:26" s="9" customFormat="1" x14ac:dyDescent="0.25">
      <c r="A1128" s="10">
        <v>42010</v>
      </c>
      <c r="B1128" s="9">
        <v>2015</v>
      </c>
      <c r="C1128" s="9">
        <v>1</v>
      </c>
      <c r="D1128" s="9">
        <v>6</v>
      </c>
      <c r="E1128" s="9" t="s">
        <v>38</v>
      </c>
      <c r="F1128" s="9">
        <v>2.5</v>
      </c>
      <c r="H1128" s="9">
        <v>-1.6</v>
      </c>
      <c r="J1128" s="9">
        <v>0.5</v>
      </c>
      <c r="L1128" s="9">
        <v>17.5</v>
      </c>
      <c r="N1128" s="9">
        <v>0</v>
      </c>
      <c r="P1128" s="9">
        <v>0</v>
      </c>
      <c r="R1128" s="9">
        <v>0</v>
      </c>
      <c r="T1128" s="9">
        <v>0</v>
      </c>
      <c r="V1128" s="9">
        <v>27</v>
      </c>
      <c r="X1128" s="9">
        <v>15</v>
      </c>
      <c r="Z1128" s="9">
        <v>41</v>
      </c>
    </row>
    <row r="1129" spans="1:26" s="9" customFormat="1" x14ac:dyDescent="0.25">
      <c r="A1129" s="10">
        <v>42011</v>
      </c>
      <c r="B1129" s="9">
        <v>2015</v>
      </c>
      <c r="C1129" s="9">
        <v>1</v>
      </c>
      <c r="D1129" s="9">
        <v>7</v>
      </c>
      <c r="E1129" s="9" t="s">
        <v>38</v>
      </c>
      <c r="F1129" s="9">
        <v>2.7</v>
      </c>
      <c r="H1129" s="9">
        <v>0.6</v>
      </c>
      <c r="J1129" s="9">
        <v>1.7</v>
      </c>
      <c r="L1129" s="9">
        <v>16.3</v>
      </c>
      <c r="N1129" s="9">
        <v>0</v>
      </c>
      <c r="P1129" s="9">
        <v>0</v>
      </c>
      <c r="Q1129" s="9" t="s">
        <v>28</v>
      </c>
      <c r="R1129" s="9">
        <v>0</v>
      </c>
      <c r="T1129" s="9">
        <v>0</v>
      </c>
      <c r="U1129" s="9" t="s">
        <v>28</v>
      </c>
      <c r="V1129" s="9">
        <v>23</v>
      </c>
      <c r="Z1129" s="9" t="s">
        <v>67</v>
      </c>
    </row>
    <row r="1130" spans="1:26" s="9" customFormat="1" x14ac:dyDescent="0.25">
      <c r="A1130" s="10">
        <v>42012</v>
      </c>
      <c r="B1130" s="9">
        <v>2015</v>
      </c>
      <c r="C1130" s="9">
        <v>1</v>
      </c>
      <c r="D1130" s="9">
        <v>8</v>
      </c>
      <c r="E1130" s="9" t="s">
        <v>38</v>
      </c>
      <c r="F1130" s="9">
        <v>2.8</v>
      </c>
      <c r="H1130" s="9">
        <v>1.4</v>
      </c>
      <c r="J1130" s="9">
        <v>2.1</v>
      </c>
      <c r="L1130" s="9">
        <v>15.9</v>
      </c>
      <c r="N1130" s="9">
        <v>0</v>
      </c>
      <c r="P1130" s="9">
        <v>0</v>
      </c>
      <c r="Q1130" s="9" t="s">
        <v>28</v>
      </c>
      <c r="R1130" s="9">
        <v>0</v>
      </c>
      <c r="T1130" s="9">
        <v>0</v>
      </c>
      <c r="U1130" s="9" t="s">
        <v>28</v>
      </c>
      <c r="X1130" s="9">
        <v>1</v>
      </c>
      <c r="Z1130" s="9">
        <v>32</v>
      </c>
    </row>
    <row r="1131" spans="1:26" s="9" customFormat="1" x14ac:dyDescent="0.25">
      <c r="A1131" s="10">
        <v>42013</v>
      </c>
      <c r="B1131" s="9">
        <v>2015</v>
      </c>
      <c r="C1131" s="9">
        <v>1</v>
      </c>
      <c r="D1131" s="9">
        <v>9</v>
      </c>
      <c r="E1131" s="9" t="s">
        <v>38</v>
      </c>
      <c r="F1131" s="9">
        <v>2.2999999999999998</v>
      </c>
      <c r="H1131" s="9">
        <v>0.6</v>
      </c>
      <c r="J1131" s="9">
        <v>1.5</v>
      </c>
      <c r="L1131" s="9">
        <v>16.5</v>
      </c>
      <c r="N1131" s="9">
        <v>0</v>
      </c>
      <c r="P1131" s="9">
        <v>0</v>
      </c>
      <c r="R1131" s="9">
        <v>0</v>
      </c>
      <c r="T1131" s="9">
        <v>0</v>
      </c>
      <c r="V1131" s="9">
        <v>9</v>
      </c>
      <c r="X1131" s="9">
        <v>16</v>
      </c>
      <c r="Z1131" s="9">
        <v>37</v>
      </c>
    </row>
    <row r="1132" spans="1:26" s="9" customFormat="1" x14ac:dyDescent="0.25">
      <c r="A1132" s="10">
        <v>42014</v>
      </c>
      <c r="B1132" s="9">
        <v>2015</v>
      </c>
      <c r="C1132" s="9">
        <v>1</v>
      </c>
      <c r="D1132" s="9">
        <v>10</v>
      </c>
      <c r="E1132" s="9" t="s">
        <v>38</v>
      </c>
      <c r="F1132" s="9">
        <v>1.8</v>
      </c>
      <c r="H1132" s="9">
        <v>-0.5</v>
      </c>
      <c r="J1132" s="9">
        <v>0.7</v>
      </c>
      <c r="L1132" s="9">
        <v>17.3</v>
      </c>
      <c r="N1132" s="9">
        <v>0</v>
      </c>
      <c r="P1132" s="9">
        <v>0</v>
      </c>
      <c r="R1132" s="9">
        <v>0.6</v>
      </c>
      <c r="T1132" s="9">
        <v>0.6</v>
      </c>
      <c r="V1132" s="9">
        <v>8</v>
      </c>
      <c r="X1132" s="9">
        <v>17</v>
      </c>
      <c r="Z1132" s="9">
        <v>35</v>
      </c>
    </row>
    <row r="1133" spans="1:26" s="9" customFormat="1" x14ac:dyDescent="0.25">
      <c r="A1133" s="10">
        <v>42015</v>
      </c>
      <c r="B1133" s="9">
        <v>2015</v>
      </c>
      <c r="C1133" s="9">
        <v>1</v>
      </c>
      <c r="D1133" s="9">
        <v>11</v>
      </c>
      <c r="E1133" s="9" t="s">
        <v>38</v>
      </c>
      <c r="F1133" s="9">
        <v>2.9</v>
      </c>
      <c r="H1133" s="9">
        <v>-2.4</v>
      </c>
      <c r="J1133" s="9">
        <v>0.3</v>
      </c>
      <c r="L1133" s="9">
        <v>17.7</v>
      </c>
      <c r="N1133" s="9">
        <v>0</v>
      </c>
      <c r="P1133" s="9">
        <v>0</v>
      </c>
      <c r="R1133" s="9">
        <v>0</v>
      </c>
      <c r="T1133" s="9">
        <v>0</v>
      </c>
      <c r="Z1133" s="9" t="s">
        <v>67</v>
      </c>
    </row>
    <row r="1134" spans="1:26" s="9" customFormat="1" x14ac:dyDescent="0.25">
      <c r="A1134" s="10">
        <v>42016</v>
      </c>
      <c r="B1134" s="9">
        <v>2015</v>
      </c>
      <c r="C1134" s="9">
        <v>1</v>
      </c>
      <c r="D1134" s="9">
        <v>12</v>
      </c>
      <c r="E1134" s="9" t="s">
        <v>38</v>
      </c>
      <c r="F1134" s="9">
        <v>2.5</v>
      </c>
      <c r="H1134" s="9">
        <v>-2.2999999999999998</v>
      </c>
      <c r="J1134" s="9">
        <v>0.1</v>
      </c>
      <c r="L1134" s="9">
        <v>17.899999999999999</v>
      </c>
      <c r="N1134" s="9">
        <v>0</v>
      </c>
      <c r="P1134" s="9">
        <v>0</v>
      </c>
      <c r="R1134" s="9">
        <v>0</v>
      </c>
      <c r="T1134" s="9">
        <v>0</v>
      </c>
      <c r="V1134" s="9">
        <v>6</v>
      </c>
      <c r="Z1134" s="9" t="s">
        <v>67</v>
      </c>
    </row>
    <row r="1135" spans="1:26" s="9" customFormat="1" x14ac:dyDescent="0.25">
      <c r="A1135" s="10">
        <v>42017</v>
      </c>
      <c r="B1135" s="9">
        <v>2015</v>
      </c>
      <c r="C1135" s="9">
        <v>1</v>
      </c>
      <c r="D1135" s="9">
        <v>13</v>
      </c>
      <c r="E1135" s="9" t="s">
        <v>38</v>
      </c>
      <c r="F1135" s="9">
        <v>1.7</v>
      </c>
      <c r="H1135" s="9">
        <v>-0.1</v>
      </c>
      <c r="J1135" s="9">
        <v>0.8</v>
      </c>
      <c r="L1135" s="9">
        <v>17.2</v>
      </c>
      <c r="N1135" s="9">
        <v>0</v>
      </c>
      <c r="P1135" s="9">
        <v>0</v>
      </c>
      <c r="R1135" s="9">
        <v>0</v>
      </c>
      <c r="T1135" s="9">
        <v>0</v>
      </c>
      <c r="V1135" s="9">
        <v>5</v>
      </c>
      <c r="X1135" s="9">
        <v>32</v>
      </c>
      <c r="Z1135" s="9">
        <v>41</v>
      </c>
    </row>
    <row r="1136" spans="1:26" s="9" customFormat="1" x14ac:dyDescent="0.25">
      <c r="A1136" s="10">
        <v>42018</v>
      </c>
      <c r="B1136" s="9">
        <v>2015</v>
      </c>
      <c r="C1136" s="9">
        <v>1</v>
      </c>
      <c r="D1136" s="9">
        <v>14</v>
      </c>
      <c r="E1136" s="9" t="s">
        <v>38</v>
      </c>
      <c r="F1136" s="9">
        <v>1.4</v>
      </c>
      <c r="H1136" s="9">
        <v>0.1</v>
      </c>
      <c r="J1136" s="9">
        <v>0.8</v>
      </c>
      <c r="L1136" s="9">
        <v>17.2</v>
      </c>
      <c r="N1136" s="9">
        <v>0</v>
      </c>
      <c r="P1136" s="9">
        <v>0</v>
      </c>
      <c r="Q1136" s="9" t="s">
        <v>28</v>
      </c>
      <c r="R1136" s="9">
        <v>0</v>
      </c>
      <c r="T1136" s="9">
        <v>0</v>
      </c>
      <c r="U1136" s="9" t="s">
        <v>28</v>
      </c>
      <c r="V1136" s="9">
        <v>5</v>
      </c>
      <c r="X1136" s="9">
        <v>18</v>
      </c>
      <c r="Z1136" s="9">
        <v>33</v>
      </c>
    </row>
    <row r="1137" spans="1:26" s="9" customFormat="1" x14ac:dyDescent="0.25">
      <c r="A1137" s="10">
        <v>42019</v>
      </c>
      <c r="B1137" s="9">
        <v>2015</v>
      </c>
      <c r="C1137" s="9">
        <v>1</v>
      </c>
      <c r="D1137" s="9">
        <v>15</v>
      </c>
      <c r="E1137" s="9" t="s">
        <v>38</v>
      </c>
      <c r="F1137" s="9">
        <v>1.9</v>
      </c>
      <c r="H1137" s="9">
        <v>0.4</v>
      </c>
      <c r="J1137" s="9">
        <v>1.2</v>
      </c>
      <c r="L1137" s="9">
        <v>16.8</v>
      </c>
      <c r="N1137" s="9">
        <v>0</v>
      </c>
      <c r="P1137" s="9">
        <v>0.2</v>
      </c>
      <c r="R1137" s="9">
        <v>0</v>
      </c>
      <c r="S1137" s="9" t="s">
        <v>28</v>
      </c>
      <c r="T1137" s="9">
        <v>0.2</v>
      </c>
      <c r="V1137" s="9">
        <v>4</v>
      </c>
      <c r="X1137" s="9">
        <v>19</v>
      </c>
      <c r="Z1137" s="9">
        <v>54</v>
      </c>
    </row>
    <row r="1138" spans="1:26" s="9" customFormat="1" x14ac:dyDescent="0.25">
      <c r="A1138" s="10">
        <v>42020</v>
      </c>
      <c r="B1138" s="9">
        <v>2015</v>
      </c>
      <c r="C1138" s="9">
        <v>1</v>
      </c>
      <c r="D1138" s="9">
        <v>16</v>
      </c>
      <c r="E1138" s="9" t="s">
        <v>38</v>
      </c>
      <c r="F1138" s="9">
        <v>3.5</v>
      </c>
      <c r="H1138" s="9">
        <v>1</v>
      </c>
      <c r="J1138" s="9">
        <v>2.2999999999999998</v>
      </c>
      <c r="L1138" s="9">
        <v>15.7</v>
      </c>
      <c r="N1138" s="9">
        <v>0</v>
      </c>
      <c r="P1138" s="9">
        <v>0</v>
      </c>
      <c r="R1138" s="9">
        <v>0</v>
      </c>
      <c r="S1138" s="9" t="s">
        <v>28</v>
      </c>
      <c r="T1138" s="9">
        <v>0</v>
      </c>
      <c r="U1138" s="9" t="s">
        <v>28</v>
      </c>
      <c r="V1138" s="9">
        <v>4</v>
      </c>
      <c r="X1138" s="9">
        <v>18</v>
      </c>
      <c r="Z1138" s="9">
        <v>59</v>
      </c>
    </row>
    <row r="1139" spans="1:26" s="9" customFormat="1" x14ac:dyDescent="0.25">
      <c r="A1139" s="10">
        <v>42021</v>
      </c>
      <c r="B1139" s="9">
        <v>2015</v>
      </c>
      <c r="C1139" s="9">
        <v>1</v>
      </c>
      <c r="D1139" s="9">
        <v>17</v>
      </c>
      <c r="E1139" s="9" t="s">
        <v>38</v>
      </c>
      <c r="F1139" s="9">
        <v>1.9</v>
      </c>
      <c r="H1139" s="9">
        <v>0.1</v>
      </c>
      <c r="J1139" s="9">
        <v>1</v>
      </c>
      <c r="L1139" s="9">
        <v>17</v>
      </c>
      <c r="N1139" s="9">
        <v>0</v>
      </c>
      <c r="P1139" s="9">
        <v>0.8</v>
      </c>
      <c r="R1139" s="9">
        <v>5.2</v>
      </c>
      <c r="T1139" s="9">
        <v>5.6</v>
      </c>
      <c r="V1139" s="9">
        <v>3</v>
      </c>
      <c r="X1139" s="9">
        <v>17</v>
      </c>
      <c r="Z1139" s="9">
        <v>44</v>
      </c>
    </row>
    <row r="1140" spans="1:26" s="9" customFormat="1" x14ac:dyDescent="0.25">
      <c r="A1140" s="10">
        <v>42022</v>
      </c>
      <c r="B1140" s="9">
        <v>2015</v>
      </c>
      <c r="C1140" s="9">
        <v>1</v>
      </c>
      <c r="D1140" s="9">
        <v>18</v>
      </c>
      <c r="E1140" s="9" t="s">
        <v>38</v>
      </c>
      <c r="F1140" s="9">
        <v>6.4</v>
      </c>
      <c r="H1140" s="9">
        <v>0.4</v>
      </c>
      <c r="J1140" s="9">
        <v>3.4</v>
      </c>
      <c r="L1140" s="9">
        <v>14.6</v>
      </c>
      <c r="N1140" s="9">
        <v>0</v>
      </c>
      <c r="P1140" s="9">
        <v>2.8</v>
      </c>
      <c r="R1140" s="9">
        <v>0.4</v>
      </c>
      <c r="T1140" s="9">
        <v>3.2</v>
      </c>
      <c r="V1140" s="9">
        <v>5</v>
      </c>
      <c r="X1140" s="9">
        <v>19</v>
      </c>
      <c r="Z1140" s="9">
        <v>63</v>
      </c>
    </row>
    <row r="1141" spans="1:26" s="9" customFormat="1" x14ac:dyDescent="0.25">
      <c r="A1141" s="10">
        <v>42023</v>
      </c>
      <c r="B1141" s="9">
        <v>2015</v>
      </c>
      <c r="C1141" s="9">
        <v>1</v>
      </c>
      <c r="D1141" s="9">
        <v>19</v>
      </c>
      <c r="E1141" s="9" t="s">
        <v>38</v>
      </c>
      <c r="F1141" s="9">
        <v>6.5</v>
      </c>
      <c r="H1141" s="9">
        <v>0.6</v>
      </c>
      <c r="J1141" s="9">
        <v>3.6</v>
      </c>
      <c r="L1141" s="9">
        <v>14.4</v>
      </c>
      <c r="N1141" s="9">
        <v>0</v>
      </c>
      <c r="P1141" s="9">
        <v>0</v>
      </c>
      <c r="R1141" s="9">
        <v>0</v>
      </c>
      <c r="T1141" s="9">
        <v>0</v>
      </c>
      <c r="V1141" s="9">
        <v>0</v>
      </c>
      <c r="X1141" s="9">
        <v>19</v>
      </c>
      <c r="Z1141" s="9">
        <v>39</v>
      </c>
    </row>
    <row r="1142" spans="1:26" s="9" customFormat="1" x14ac:dyDescent="0.25">
      <c r="A1142" s="10">
        <v>42024</v>
      </c>
      <c r="B1142" s="9">
        <v>2015</v>
      </c>
      <c r="C1142" s="9">
        <v>1</v>
      </c>
      <c r="D1142" s="9">
        <v>20</v>
      </c>
      <c r="E1142" s="9" t="s">
        <v>38</v>
      </c>
      <c r="F1142" s="9">
        <v>3.1</v>
      </c>
      <c r="H1142" s="9">
        <v>-5.2</v>
      </c>
      <c r="J1142" s="9">
        <v>-1.1000000000000001</v>
      </c>
      <c r="L1142" s="9">
        <v>19.100000000000001</v>
      </c>
      <c r="N1142" s="9">
        <v>0</v>
      </c>
      <c r="P1142" s="9">
        <v>0</v>
      </c>
      <c r="R1142" s="9">
        <v>0</v>
      </c>
      <c r="T1142" s="9">
        <v>0</v>
      </c>
      <c r="V1142" s="9">
        <v>0</v>
      </c>
      <c r="Z1142" s="9" t="s">
        <v>67</v>
      </c>
    </row>
    <row r="1143" spans="1:26" s="9" customFormat="1" x14ac:dyDescent="0.25">
      <c r="A1143" s="10">
        <v>42025</v>
      </c>
      <c r="B1143" s="9">
        <v>2015</v>
      </c>
      <c r="C1143" s="9">
        <v>1</v>
      </c>
      <c r="D1143" s="9">
        <v>21</v>
      </c>
      <c r="E1143" s="9" t="s">
        <v>38</v>
      </c>
      <c r="F1143" s="9">
        <v>-0.7</v>
      </c>
      <c r="H1143" s="9">
        <v>-3</v>
      </c>
      <c r="J1143" s="9">
        <v>-1.9</v>
      </c>
      <c r="L1143" s="9">
        <v>19.899999999999999</v>
      </c>
      <c r="N1143" s="9">
        <v>0</v>
      </c>
      <c r="P1143" s="9">
        <v>0</v>
      </c>
      <c r="R1143" s="9">
        <v>0</v>
      </c>
      <c r="S1143" s="9" t="s">
        <v>28</v>
      </c>
      <c r="T1143" s="9">
        <v>0</v>
      </c>
      <c r="U1143" s="9" t="s">
        <v>28</v>
      </c>
      <c r="V1143" s="9">
        <v>0</v>
      </c>
      <c r="W1143" s="9" t="s">
        <v>28</v>
      </c>
      <c r="X1143" s="9">
        <v>19</v>
      </c>
      <c r="Z1143" s="9">
        <v>48</v>
      </c>
    </row>
    <row r="1144" spans="1:26" s="9" customFormat="1" x14ac:dyDescent="0.25">
      <c r="A1144" s="10">
        <v>42026</v>
      </c>
      <c r="B1144" s="9">
        <v>2015</v>
      </c>
      <c r="C1144" s="9">
        <v>1</v>
      </c>
      <c r="D1144" s="9">
        <v>22</v>
      </c>
      <c r="E1144" s="9" t="s">
        <v>38</v>
      </c>
      <c r="F1144" s="9">
        <v>4.0999999999999996</v>
      </c>
      <c r="H1144" s="9">
        <v>-1.3</v>
      </c>
      <c r="J1144" s="9">
        <v>1.4</v>
      </c>
      <c r="L1144" s="9">
        <v>16.600000000000001</v>
      </c>
      <c r="N1144" s="9">
        <v>0</v>
      </c>
      <c r="P1144" s="9">
        <v>0.4</v>
      </c>
      <c r="R1144" s="9">
        <v>0</v>
      </c>
      <c r="T1144" s="9">
        <v>0.4</v>
      </c>
      <c r="V1144" s="9">
        <v>0</v>
      </c>
      <c r="W1144" s="9" t="s">
        <v>28</v>
      </c>
      <c r="X1144" s="9">
        <v>17</v>
      </c>
      <c r="Z1144" s="9">
        <v>46</v>
      </c>
    </row>
    <row r="1145" spans="1:26" s="9" customFormat="1" x14ac:dyDescent="0.25">
      <c r="A1145" s="10">
        <v>42027</v>
      </c>
      <c r="B1145" s="9">
        <v>2015</v>
      </c>
      <c r="C1145" s="9">
        <v>1</v>
      </c>
      <c r="D1145" s="9">
        <v>23</v>
      </c>
      <c r="E1145" s="9" t="s">
        <v>38</v>
      </c>
      <c r="F1145" s="9">
        <v>4.0999999999999996</v>
      </c>
      <c r="H1145" s="9">
        <v>2</v>
      </c>
      <c r="J1145" s="9">
        <v>3.1</v>
      </c>
      <c r="L1145" s="9">
        <v>14.9</v>
      </c>
      <c r="N1145" s="9">
        <v>0</v>
      </c>
      <c r="P1145" s="9">
        <v>0.8</v>
      </c>
      <c r="R1145" s="9">
        <v>0</v>
      </c>
      <c r="T1145" s="9">
        <v>0.8</v>
      </c>
      <c r="V1145" s="9">
        <v>0</v>
      </c>
      <c r="W1145" s="9" t="s">
        <v>28</v>
      </c>
      <c r="X1145" s="9">
        <v>17</v>
      </c>
      <c r="Z1145" s="9">
        <v>54</v>
      </c>
    </row>
    <row r="1146" spans="1:26" s="9" customFormat="1" x14ac:dyDescent="0.25">
      <c r="A1146" s="10">
        <v>42028</v>
      </c>
      <c r="B1146" s="9">
        <v>2015</v>
      </c>
      <c r="C1146" s="9">
        <v>1</v>
      </c>
      <c r="D1146" s="9">
        <v>24</v>
      </c>
      <c r="E1146" s="9" t="s">
        <v>38</v>
      </c>
      <c r="F1146" s="9">
        <v>3.6</v>
      </c>
      <c r="H1146" s="9">
        <v>1.9</v>
      </c>
      <c r="J1146" s="9">
        <v>2.8</v>
      </c>
      <c r="L1146" s="9">
        <v>15.2</v>
      </c>
      <c r="N1146" s="9">
        <v>0</v>
      </c>
      <c r="P1146" s="9">
        <v>1.6</v>
      </c>
      <c r="R1146" s="9">
        <v>0</v>
      </c>
      <c r="T1146" s="9">
        <v>1.6</v>
      </c>
      <c r="V1146" s="9">
        <v>0</v>
      </c>
      <c r="W1146" s="9" t="s">
        <v>28</v>
      </c>
      <c r="X1146" s="9">
        <v>18</v>
      </c>
      <c r="Z1146" s="9">
        <v>46</v>
      </c>
    </row>
    <row r="1147" spans="1:26" s="9" customFormat="1" x14ac:dyDescent="0.25">
      <c r="A1147" s="10">
        <v>42029</v>
      </c>
      <c r="B1147" s="9">
        <v>2015</v>
      </c>
      <c r="C1147" s="9">
        <v>1</v>
      </c>
      <c r="D1147" s="9">
        <v>25</v>
      </c>
      <c r="E1147" s="9" t="s">
        <v>38</v>
      </c>
      <c r="F1147" s="9">
        <v>6.7</v>
      </c>
      <c r="H1147" s="9">
        <v>3.3</v>
      </c>
      <c r="J1147" s="9">
        <v>5</v>
      </c>
      <c r="L1147" s="9">
        <v>13</v>
      </c>
      <c r="N1147" s="9">
        <v>0</v>
      </c>
      <c r="P1147" s="9">
        <v>0</v>
      </c>
      <c r="R1147" s="9">
        <v>0</v>
      </c>
      <c r="T1147" s="9">
        <v>0</v>
      </c>
      <c r="X1147" s="9">
        <v>16</v>
      </c>
      <c r="Z1147" s="9">
        <v>41</v>
      </c>
    </row>
    <row r="1148" spans="1:26" s="9" customFormat="1" x14ac:dyDescent="0.25">
      <c r="A1148" s="10">
        <v>42030</v>
      </c>
      <c r="B1148" s="9">
        <v>2015</v>
      </c>
      <c r="C1148" s="9">
        <v>1</v>
      </c>
      <c r="D1148" s="9">
        <v>26</v>
      </c>
      <c r="E1148" s="9" t="s">
        <v>38</v>
      </c>
      <c r="F1148" s="9">
        <v>5.3</v>
      </c>
      <c r="H1148" s="9">
        <v>1.9</v>
      </c>
      <c r="J1148" s="9">
        <v>3.6</v>
      </c>
      <c r="L1148" s="9">
        <v>14.4</v>
      </c>
      <c r="N1148" s="9">
        <v>0</v>
      </c>
      <c r="P1148" s="9">
        <v>0</v>
      </c>
      <c r="R1148" s="9">
        <v>0</v>
      </c>
      <c r="T1148" s="9">
        <v>0</v>
      </c>
      <c r="X1148" s="9">
        <v>16</v>
      </c>
      <c r="Z1148" s="9">
        <v>43</v>
      </c>
    </row>
    <row r="1149" spans="1:26" s="9" customFormat="1" x14ac:dyDescent="0.25">
      <c r="A1149" s="10">
        <v>42031</v>
      </c>
      <c r="B1149" s="9">
        <v>2015</v>
      </c>
      <c r="C1149" s="9">
        <v>1</v>
      </c>
      <c r="D1149" s="9">
        <v>27</v>
      </c>
      <c r="E1149" s="9" t="s">
        <v>38</v>
      </c>
      <c r="F1149" s="9">
        <v>5.8</v>
      </c>
      <c r="H1149" s="9">
        <v>1.6</v>
      </c>
      <c r="J1149" s="9">
        <v>3.7</v>
      </c>
      <c r="L1149" s="9">
        <v>14.3</v>
      </c>
      <c r="N1149" s="9">
        <v>0</v>
      </c>
      <c r="P1149" s="9">
        <v>0</v>
      </c>
      <c r="R1149" s="9">
        <v>0</v>
      </c>
      <c r="T1149" s="9">
        <v>0</v>
      </c>
      <c r="Z1149" s="9" t="s">
        <v>67</v>
      </c>
    </row>
    <row r="1150" spans="1:26" s="9" customFormat="1" x14ac:dyDescent="0.25">
      <c r="A1150" s="10">
        <v>42032</v>
      </c>
      <c r="B1150" s="9">
        <v>2015</v>
      </c>
      <c r="C1150" s="9">
        <v>1</v>
      </c>
      <c r="D1150" s="9">
        <v>28</v>
      </c>
      <c r="E1150" s="9" t="s">
        <v>38</v>
      </c>
      <c r="F1150" s="9">
        <v>2.8</v>
      </c>
      <c r="H1150" s="9">
        <v>-2.6</v>
      </c>
      <c r="J1150" s="9">
        <v>0.1</v>
      </c>
      <c r="L1150" s="9">
        <v>17.899999999999999</v>
      </c>
      <c r="N1150" s="9">
        <v>0</v>
      </c>
      <c r="P1150" s="9">
        <v>0</v>
      </c>
      <c r="Q1150" s="9" t="s">
        <v>28</v>
      </c>
      <c r="R1150" s="9">
        <v>0</v>
      </c>
      <c r="T1150" s="9">
        <v>0</v>
      </c>
      <c r="U1150" s="9" t="s">
        <v>28</v>
      </c>
      <c r="X1150" s="9">
        <v>33</v>
      </c>
      <c r="Z1150" s="9">
        <v>39</v>
      </c>
    </row>
    <row r="1151" spans="1:26" s="9" customFormat="1" x14ac:dyDescent="0.25">
      <c r="A1151" s="10">
        <v>42033</v>
      </c>
      <c r="B1151" s="9">
        <v>2015</v>
      </c>
      <c r="C1151" s="9">
        <v>1</v>
      </c>
      <c r="D1151" s="9">
        <v>29</v>
      </c>
      <c r="E1151" s="9" t="s">
        <v>38</v>
      </c>
      <c r="F1151" s="9">
        <v>2.7</v>
      </c>
      <c r="H1151" s="9">
        <v>1</v>
      </c>
      <c r="J1151" s="9">
        <v>1.9</v>
      </c>
      <c r="L1151" s="9">
        <v>16.100000000000001</v>
      </c>
      <c r="N1151" s="9">
        <v>0</v>
      </c>
      <c r="P1151" s="9">
        <v>1.2</v>
      </c>
      <c r="R1151" s="9">
        <v>0</v>
      </c>
      <c r="T1151" s="9">
        <v>1.2</v>
      </c>
      <c r="Z1151" s="9" t="s">
        <v>67</v>
      </c>
    </row>
    <row r="1152" spans="1:26" s="9" customFormat="1" x14ac:dyDescent="0.25">
      <c r="A1152" s="10">
        <v>42034</v>
      </c>
      <c r="B1152" s="9">
        <v>2015</v>
      </c>
      <c r="C1152" s="9">
        <v>1</v>
      </c>
      <c r="D1152" s="9">
        <v>30</v>
      </c>
      <c r="E1152" s="9" t="s">
        <v>38</v>
      </c>
      <c r="F1152" s="9">
        <v>3.8</v>
      </c>
      <c r="H1152" s="9">
        <v>1.1000000000000001</v>
      </c>
      <c r="J1152" s="9">
        <v>2.5</v>
      </c>
      <c r="L1152" s="9">
        <v>15.5</v>
      </c>
      <c r="N1152" s="9">
        <v>0</v>
      </c>
      <c r="P1152" s="9">
        <v>0</v>
      </c>
      <c r="Q1152" s="9" t="s">
        <v>28</v>
      </c>
      <c r="R1152" s="9">
        <v>0</v>
      </c>
      <c r="T1152" s="9">
        <v>0</v>
      </c>
      <c r="U1152" s="9" t="s">
        <v>28</v>
      </c>
      <c r="X1152" s="9">
        <v>17</v>
      </c>
      <c r="Z1152" s="9">
        <v>52</v>
      </c>
    </row>
    <row r="1153" spans="1:26" s="9" customFormat="1" x14ac:dyDescent="0.25">
      <c r="A1153" s="10">
        <v>42035</v>
      </c>
      <c r="B1153" s="9">
        <v>2015</v>
      </c>
      <c r="C1153" s="9">
        <v>1</v>
      </c>
      <c r="D1153" s="9">
        <v>31</v>
      </c>
      <c r="E1153" s="9" t="s">
        <v>38</v>
      </c>
      <c r="F1153" s="9">
        <v>6.8</v>
      </c>
      <c r="H1153" s="9">
        <v>-2.9</v>
      </c>
      <c r="J1153" s="9">
        <v>2</v>
      </c>
      <c r="L1153" s="9">
        <v>16</v>
      </c>
      <c r="N1153" s="9">
        <v>0</v>
      </c>
      <c r="P1153" s="9">
        <v>0</v>
      </c>
      <c r="R1153" s="9">
        <v>0</v>
      </c>
      <c r="T1153" s="9">
        <v>0</v>
      </c>
      <c r="Z1153" s="9" t="s">
        <v>67</v>
      </c>
    </row>
    <row r="1154" spans="1:26" s="9" customFormat="1" x14ac:dyDescent="0.25">
      <c r="A1154" s="10">
        <v>42036</v>
      </c>
      <c r="B1154" s="9">
        <v>2015</v>
      </c>
      <c r="C1154" s="9">
        <v>2</v>
      </c>
      <c r="D1154" s="9">
        <v>1</v>
      </c>
      <c r="E1154" s="9" t="s">
        <v>38</v>
      </c>
      <c r="F1154" s="9">
        <v>3.3</v>
      </c>
      <c r="H1154" s="9">
        <v>0.4</v>
      </c>
      <c r="J1154" s="9">
        <v>1.9</v>
      </c>
      <c r="L1154" s="9">
        <v>16.100000000000001</v>
      </c>
      <c r="N1154" s="9">
        <v>0</v>
      </c>
      <c r="P1154" s="9">
        <v>4.4000000000000004</v>
      </c>
      <c r="R1154" s="9">
        <v>1</v>
      </c>
      <c r="T1154" s="9">
        <v>5.2</v>
      </c>
      <c r="V1154" s="9">
        <v>0</v>
      </c>
      <c r="X1154" s="9">
        <v>17</v>
      </c>
      <c r="Z1154" s="9">
        <v>50</v>
      </c>
    </row>
    <row r="1155" spans="1:26" s="9" customFormat="1" x14ac:dyDescent="0.25">
      <c r="A1155" s="10">
        <v>42037</v>
      </c>
      <c r="B1155" s="9">
        <v>2015</v>
      </c>
      <c r="C1155" s="9">
        <v>2</v>
      </c>
      <c r="D1155" s="9">
        <v>2</v>
      </c>
      <c r="E1155" s="9" t="s">
        <v>38</v>
      </c>
      <c r="F1155" s="9">
        <v>3.7</v>
      </c>
      <c r="H1155" s="9">
        <v>1</v>
      </c>
      <c r="J1155" s="9">
        <v>2.4</v>
      </c>
      <c r="L1155" s="9">
        <v>15.6</v>
      </c>
      <c r="N1155" s="9">
        <v>0</v>
      </c>
      <c r="P1155" s="9">
        <v>0.8</v>
      </c>
      <c r="R1155" s="9">
        <v>0.8</v>
      </c>
      <c r="T1155" s="9">
        <v>1.6</v>
      </c>
      <c r="X1155" s="9">
        <v>19</v>
      </c>
      <c r="Z1155" s="9">
        <v>46</v>
      </c>
    </row>
    <row r="1156" spans="1:26" s="9" customFormat="1" x14ac:dyDescent="0.25">
      <c r="A1156" s="10">
        <v>42038</v>
      </c>
      <c r="B1156" s="9">
        <v>2015</v>
      </c>
      <c r="C1156" s="9">
        <v>2</v>
      </c>
      <c r="D1156" s="9">
        <v>3</v>
      </c>
      <c r="E1156" s="9" t="s">
        <v>38</v>
      </c>
      <c r="F1156" s="9">
        <v>4.4000000000000004</v>
      </c>
      <c r="H1156" s="9">
        <v>-1.4</v>
      </c>
      <c r="J1156" s="9">
        <v>1.5</v>
      </c>
      <c r="L1156" s="9">
        <v>16.5</v>
      </c>
      <c r="N1156" s="9">
        <v>0</v>
      </c>
      <c r="P1156" s="9">
        <v>0</v>
      </c>
      <c r="R1156" s="9">
        <v>0</v>
      </c>
      <c r="T1156" s="9">
        <v>0</v>
      </c>
      <c r="X1156" s="9">
        <v>19</v>
      </c>
      <c r="Z1156" s="9">
        <v>50</v>
      </c>
    </row>
    <row r="1157" spans="1:26" s="9" customFormat="1" x14ac:dyDescent="0.25">
      <c r="A1157" s="10">
        <v>42039</v>
      </c>
      <c r="B1157" s="9">
        <v>2015</v>
      </c>
      <c r="C1157" s="9">
        <v>2</v>
      </c>
      <c r="D1157" s="9">
        <v>4</v>
      </c>
      <c r="E1157" s="9" t="s">
        <v>38</v>
      </c>
      <c r="F1157" s="9">
        <v>4</v>
      </c>
      <c r="H1157" s="9">
        <v>1</v>
      </c>
      <c r="J1157" s="9">
        <v>2.5</v>
      </c>
      <c r="L1157" s="9">
        <v>15.5</v>
      </c>
      <c r="N1157" s="9">
        <v>0</v>
      </c>
      <c r="P1157" s="9">
        <v>0.8</v>
      </c>
      <c r="R1157" s="9">
        <v>0</v>
      </c>
      <c r="T1157" s="9">
        <v>0.8</v>
      </c>
      <c r="Z1157" s="9" t="s">
        <v>67</v>
      </c>
    </row>
    <row r="1158" spans="1:26" s="9" customFormat="1" x14ac:dyDescent="0.25">
      <c r="A1158" s="10">
        <v>42040</v>
      </c>
      <c r="B1158" s="9">
        <v>2015</v>
      </c>
      <c r="C1158" s="9">
        <v>2</v>
      </c>
      <c r="D1158" s="9">
        <v>5</v>
      </c>
      <c r="E1158" s="9" t="s">
        <v>38</v>
      </c>
      <c r="F1158" s="9">
        <v>7.1</v>
      </c>
      <c r="H1158" s="9">
        <v>1.6</v>
      </c>
      <c r="J1158" s="9">
        <v>4.4000000000000004</v>
      </c>
      <c r="L1158" s="9">
        <v>13.6</v>
      </c>
      <c r="N1158" s="9">
        <v>0</v>
      </c>
      <c r="P1158" s="9">
        <v>1.2</v>
      </c>
      <c r="R1158" s="9">
        <v>0</v>
      </c>
      <c r="T1158" s="9">
        <v>1.2</v>
      </c>
      <c r="X1158" s="9">
        <v>20</v>
      </c>
      <c r="Z1158" s="9">
        <v>65</v>
      </c>
    </row>
    <row r="1159" spans="1:26" s="9" customFormat="1" x14ac:dyDescent="0.25">
      <c r="A1159" s="10">
        <v>42041</v>
      </c>
      <c r="B1159" s="9">
        <v>2015</v>
      </c>
      <c r="C1159" s="9">
        <v>2</v>
      </c>
      <c r="D1159" s="9">
        <v>6</v>
      </c>
      <c r="E1159" s="9" t="s">
        <v>38</v>
      </c>
      <c r="F1159" s="9">
        <v>12.4</v>
      </c>
      <c r="H1159" s="9">
        <v>6.5</v>
      </c>
      <c r="J1159" s="9">
        <v>9.5</v>
      </c>
      <c r="L1159" s="9">
        <v>8.5</v>
      </c>
      <c r="N1159" s="9">
        <v>0</v>
      </c>
      <c r="P1159" s="9">
        <v>0.4</v>
      </c>
      <c r="R1159" s="9">
        <v>0</v>
      </c>
      <c r="T1159" s="9">
        <v>0.4</v>
      </c>
      <c r="X1159" s="9">
        <v>20</v>
      </c>
      <c r="Z1159" s="9">
        <v>70</v>
      </c>
    </row>
    <row r="1160" spans="1:26" s="9" customFormat="1" x14ac:dyDescent="0.25">
      <c r="A1160" s="10">
        <v>42042</v>
      </c>
      <c r="B1160" s="9">
        <v>2015</v>
      </c>
      <c r="C1160" s="9">
        <v>2</v>
      </c>
      <c r="D1160" s="9">
        <v>7</v>
      </c>
      <c r="E1160" s="9" t="s">
        <v>38</v>
      </c>
      <c r="F1160" s="9">
        <v>10.4</v>
      </c>
      <c r="H1160" s="9">
        <v>7.3</v>
      </c>
      <c r="J1160" s="9">
        <v>8.9</v>
      </c>
      <c r="L1160" s="9">
        <v>9.1</v>
      </c>
      <c r="N1160" s="9">
        <v>0</v>
      </c>
      <c r="P1160" s="9">
        <v>0.4</v>
      </c>
      <c r="R1160" s="9">
        <v>0</v>
      </c>
      <c r="T1160" s="9">
        <v>0.4</v>
      </c>
      <c r="X1160" s="9">
        <v>19</v>
      </c>
      <c r="Z1160" s="9">
        <v>54</v>
      </c>
    </row>
    <row r="1161" spans="1:26" s="9" customFormat="1" x14ac:dyDescent="0.25">
      <c r="A1161" s="10">
        <v>42043</v>
      </c>
      <c r="B1161" s="9">
        <v>2015</v>
      </c>
      <c r="C1161" s="9">
        <v>2</v>
      </c>
      <c r="D1161" s="9">
        <v>8</v>
      </c>
      <c r="E1161" s="9" t="s">
        <v>38</v>
      </c>
      <c r="F1161" s="9">
        <v>13</v>
      </c>
      <c r="H1161" s="9">
        <v>5.9</v>
      </c>
      <c r="J1161" s="9">
        <v>9.5</v>
      </c>
      <c r="L1161" s="9">
        <v>8.5</v>
      </c>
      <c r="N1161" s="9">
        <v>0</v>
      </c>
      <c r="P1161" s="9">
        <v>0</v>
      </c>
      <c r="Q1161" s="9" t="s">
        <v>28</v>
      </c>
      <c r="R1161" s="9">
        <v>0</v>
      </c>
      <c r="T1161" s="9">
        <v>0</v>
      </c>
      <c r="U1161" s="9" t="s">
        <v>28</v>
      </c>
      <c r="X1161" s="9">
        <v>19</v>
      </c>
      <c r="Z1161" s="9">
        <v>39</v>
      </c>
    </row>
    <row r="1162" spans="1:26" s="9" customFormat="1" x14ac:dyDescent="0.25">
      <c r="A1162" s="10">
        <v>42044</v>
      </c>
      <c r="B1162" s="9">
        <v>2015</v>
      </c>
      <c r="C1162" s="9">
        <v>2</v>
      </c>
      <c r="D1162" s="9">
        <v>9</v>
      </c>
      <c r="E1162" s="9" t="s">
        <v>38</v>
      </c>
      <c r="F1162" s="9">
        <v>9.1999999999999993</v>
      </c>
      <c r="H1162" s="9">
        <v>4.8</v>
      </c>
      <c r="J1162" s="9">
        <v>7</v>
      </c>
      <c r="L1162" s="9">
        <v>11</v>
      </c>
      <c r="N1162" s="9">
        <v>0</v>
      </c>
      <c r="P1162" s="9">
        <v>5</v>
      </c>
      <c r="R1162" s="9">
        <v>0</v>
      </c>
      <c r="T1162" s="9">
        <v>5</v>
      </c>
      <c r="Z1162" s="9" t="s">
        <v>67</v>
      </c>
    </row>
    <row r="1163" spans="1:26" s="9" customFormat="1" x14ac:dyDescent="0.25">
      <c r="A1163" s="10">
        <v>42045</v>
      </c>
      <c r="B1163" s="9">
        <v>2015</v>
      </c>
      <c r="C1163" s="9">
        <v>2</v>
      </c>
      <c r="D1163" s="9">
        <v>10</v>
      </c>
      <c r="E1163" s="9" t="s">
        <v>38</v>
      </c>
      <c r="F1163" s="9">
        <v>8.9</v>
      </c>
      <c r="H1163" s="9">
        <v>4.9000000000000004</v>
      </c>
      <c r="J1163" s="9">
        <v>6.9</v>
      </c>
      <c r="L1163" s="9">
        <v>11.1</v>
      </c>
      <c r="N1163" s="9">
        <v>0</v>
      </c>
      <c r="P1163" s="9">
        <v>1.2</v>
      </c>
      <c r="R1163" s="9">
        <v>0</v>
      </c>
      <c r="T1163" s="9">
        <v>1.2</v>
      </c>
      <c r="X1163" s="9">
        <v>21</v>
      </c>
      <c r="Z1163" s="9">
        <v>61</v>
      </c>
    </row>
    <row r="1164" spans="1:26" s="9" customFormat="1" x14ac:dyDescent="0.25">
      <c r="A1164" s="10">
        <v>42046</v>
      </c>
      <c r="B1164" s="9">
        <v>2015</v>
      </c>
      <c r="C1164" s="9">
        <v>2</v>
      </c>
      <c r="D1164" s="9">
        <v>11</v>
      </c>
      <c r="E1164" s="9" t="s">
        <v>38</v>
      </c>
      <c r="F1164" s="9">
        <v>11.6</v>
      </c>
      <c r="H1164" s="9">
        <v>5.4</v>
      </c>
      <c r="J1164" s="9">
        <v>8.5</v>
      </c>
      <c r="L1164" s="9">
        <v>9.5</v>
      </c>
      <c r="N1164" s="9">
        <v>0</v>
      </c>
      <c r="P1164" s="9">
        <v>0.4</v>
      </c>
      <c r="R1164" s="9">
        <v>0</v>
      </c>
      <c r="T1164" s="9">
        <v>0.4</v>
      </c>
      <c r="X1164" s="9">
        <v>19</v>
      </c>
      <c r="Z1164" s="9">
        <v>37</v>
      </c>
    </row>
    <row r="1165" spans="1:26" s="9" customFormat="1" x14ac:dyDescent="0.25">
      <c r="A1165" s="10">
        <v>42047</v>
      </c>
      <c r="B1165" s="9">
        <v>2015</v>
      </c>
      <c r="C1165" s="9">
        <v>2</v>
      </c>
      <c r="D1165" s="9">
        <v>12</v>
      </c>
      <c r="E1165" s="9" t="s">
        <v>38</v>
      </c>
      <c r="F1165" s="9">
        <v>9.5</v>
      </c>
      <c r="H1165" s="9">
        <v>6</v>
      </c>
      <c r="J1165" s="9">
        <v>7.8</v>
      </c>
      <c r="L1165" s="9">
        <v>10.199999999999999</v>
      </c>
      <c r="N1165" s="9">
        <v>0</v>
      </c>
      <c r="P1165" s="9">
        <v>0.8</v>
      </c>
      <c r="R1165" s="9">
        <v>0</v>
      </c>
      <c r="T1165" s="9">
        <v>0.8</v>
      </c>
      <c r="X1165" s="9">
        <v>16</v>
      </c>
      <c r="Z1165" s="9">
        <v>33</v>
      </c>
    </row>
    <row r="1166" spans="1:26" s="9" customFormat="1" x14ac:dyDescent="0.25">
      <c r="A1166" s="10">
        <v>42048</v>
      </c>
      <c r="B1166" s="9">
        <v>2015</v>
      </c>
      <c r="C1166" s="9">
        <v>2</v>
      </c>
      <c r="D1166" s="9">
        <v>13</v>
      </c>
      <c r="E1166" s="9" t="s">
        <v>38</v>
      </c>
      <c r="F1166" s="9">
        <v>9.6999999999999993</v>
      </c>
      <c r="H1166" s="9">
        <v>3.2</v>
      </c>
      <c r="J1166" s="9">
        <v>6.5</v>
      </c>
      <c r="L1166" s="9">
        <v>11.5</v>
      </c>
      <c r="N1166" s="9">
        <v>0</v>
      </c>
      <c r="P1166" s="9">
        <v>0</v>
      </c>
      <c r="R1166" s="9">
        <v>0</v>
      </c>
      <c r="T1166" s="9">
        <v>0</v>
      </c>
      <c r="Z1166" s="9" t="s">
        <v>67</v>
      </c>
    </row>
    <row r="1167" spans="1:26" s="9" customFormat="1" x14ac:dyDescent="0.25">
      <c r="A1167" s="10">
        <v>42049</v>
      </c>
      <c r="B1167" s="9">
        <v>2015</v>
      </c>
      <c r="C1167" s="9">
        <v>2</v>
      </c>
      <c r="D1167" s="9">
        <v>14</v>
      </c>
      <c r="E1167" s="9" t="s">
        <v>38</v>
      </c>
      <c r="F1167" s="9">
        <v>12.9</v>
      </c>
      <c r="H1167" s="9">
        <v>4.5999999999999996</v>
      </c>
      <c r="J1167" s="9">
        <v>8.8000000000000007</v>
      </c>
      <c r="L1167" s="9">
        <v>9.1999999999999993</v>
      </c>
      <c r="N1167" s="9">
        <v>0</v>
      </c>
      <c r="P1167" s="9">
        <v>1</v>
      </c>
      <c r="R1167" s="9">
        <v>0</v>
      </c>
      <c r="T1167" s="9">
        <v>1</v>
      </c>
      <c r="Z1167" s="9" t="s">
        <v>67</v>
      </c>
    </row>
    <row r="1168" spans="1:26" s="9" customFormat="1" x14ac:dyDescent="0.25">
      <c r="A1168" s="10">
        <v>42050</v>
      </c>
      <c r="B1168" s="9">
        <v>2015</v>
      </c>
      <c r="C1168" s="9">
        <v>2</v>
      </c>
      <c r="D1168" s="9">
        <v>15</v>
      </c>
      <c r="E1168" s="9" t="s">
        <v>38</v>
      </c>
      <c r="F1168" s="9">
        <v>10</v>
      </c>
      <c r="H1168" s="9">
        <v>-1.1000000000000001</v>
      </c>
      <c r="J1168" s="9">
        <v>4.5</v>
      </c>
      <c r="L1168" s="9">
        <v>13.5</v>
      </c>
      <c r="N1168" s="9">
        <v>0</v>
      </c>
      <c r="P1168" s="9">
        <v>0</v>
      </c>
      <c r="R1168" s="9">
        <v>0</v>
      </c>
      <c r="T1168" s="9">
        <v>0</v>
      </c>
      <c r="Z1168" s="9" t="s">
        <v>67</v>
      </c>
    </row>
    <row r="1169" spans="1:26" s="9" customFormat="1" x14ac:dyDescent="0.25">
      <c r="A1169" s="10">
        <v>42051</v>
      </c>
      <c r="B1169" s="9">
        <v>2015</v>
      </c>
      <c r="C1169" s="9">
        <v>2</v>
      </c>
      <c r="D1169" s="9">
        <v>16</v>
      </c>
      <c r="E1169" s="9" t="s">
        <v>38</v>
      </c>
      <c r="F1169" s="9">
        <v>6.2</v>
      </c>
      <c r="H1169" s="9">
        <v>-1.5</v>
      </c>
      <c r="J1169" s="9">
        <v>2.4</v>
      </c>
      <c r="L1169" s="9">
        <v>15.6</v>
      </c>
      <c r="N1169" s="9">
        <v>0</v>
      </c>
      <c r="P1169" s="9">
        <v>0</v>
      </c>
      <c r="R1169" s="9">
        <v>0</v>
      </c>
      <c r="T1169" s="9">
        <v>0</v>
      </c>
      <c r="Z1169" s="9" t="s">
        <v>67</v>
      </c>
    </row>
    <row r="1170" spans="1:26" s="9" customFormat="1" x14ac:dyDescent="0.25">
      <c r="A1170" s="10">
        <v>42052</v>
      </c>
      <c r="B1170" s="9">
        <v>2015</v>
      </c>
      <c r="C1170" s="9">
        <v>2</v>
      </c>
      <c r="D1170" s="9">
        <v>17</v>
      </c>
      <c r="E1170" s="9" t="s">
        <v>38</v>
      </c>
      <c r="F1170" s="9">
        <v>4.2</v>
      </c>
      <c r="H1170" s="9">
        <v>-3.1</v>
      </c>
      <c r="J1170" s="9">
        <v>0.6</v>
      </c>
      <c r="L1170" s="9">
        <v>17.399999999999999</v>
      </c>
      <c r="N1170" s="9">
        <v>0</v>
      </c>
      <c r="P1170" s="9">
        <v>0</v>
      </c>
      <c r="R1170" s="9">
        <v>0</v>
      </c>
      <c r="T1170" s="9">
        <v>0</v>
      </c>
      <c r="Z1170" s="9" t="s">
        <v>67</v>
      </c>
    </row>
    <row r="1171" spans="1:26" s="9" customFormat="1" x14ac:dyDescent="0.25">
      <c r="A1171" s="10">
        <v>42053</v>
      </c>
      <c r="B1171" s="9">
        <v>2015</v>
      </c>
      <c r="C1171" s="9">
        <v>2</v>
      </c>
      <c r="D1171" s="9">
        <v>18</v>
      </c>
      <c r="E1171" s="9" t="s">
        <v>38</v>
      </c>
      <c r="F1171" s="9">
        <v>7.7</v>
      </c>
      <c r="H1171" s="9">
        <v>-3.4</v>
      </c>
      <c r="J1171" s="9">
        <v>2.2000000000000002</v>
      </c>
      <c r="L1171" s="9">
        <v>15.8</v>
      </c>
      <c r="N1171" s="9">
        <v>0</v>
      </c>
      <c r="P1171" s="9">
        <v>0</v>
      </c>
      <c r="R1171" s="9">
        <v>0</v>
      </c>
      <c r="T1171" s="9">
        <v>0</v>
      </c>
      <c r="X1171" s="9">
        <v>15</v>
      </c>
      <c r="Z1171" s="9">
        <v>37</v>
      </c>
    </row>
    <row r="1172" spans="1:26" s="9" customFormat="1" x14ac:dyDescent="0.25">
      <c r="A1172" s="10">
        <v>42054</v>
      </c>
      <c r="B1172" s="9">
        <v>2015</v>
      </c>
      <c r="C1172" s="9">
        <v>2</v>
      </c>
      <c r="D1172" s="9">
        <v>19</v>
      </c>
      <c r="E1172" s="9" t="s">
        <v>38</v>
      </c>
      <c r="F1172" s="9">
        <v>6.9</v>
      </c>
      <c r="H1172" s="9">
        <v>-2.9</v>
      </c>
      <c r="J1172" s="9">
        <v>2</v>
      </c>
      <c r="L1172" s="9">
        <v>16</v>
      </c>
      <c r="N1172" s="9">
        <v>0</v>
      </c>
      <c r="P1172" s="9">
        <v>0</v>
      </c>
      <c r="R1172" s="9">
        <v>0</v>
      </c>
      <c r="T1172" s="9">
        <v>0</v>
      </c>
      <c r="Z1172" s="9" t="s">
        <v>67</v>
      </c>
    </row>
    <row r="1173" spans="1:26" s="9" customFormat="1" x14ac:dyDescent="0.25">
      <c r="A1173" s="10">
        <v>42055</v>
      </c>
      <c r="B1173" s="9">
        <v>2015</v>
      </c>
      <c r="C1173" s="9">
        <v>2</v>
      </c>
      <c r="D1173" s="9">
        <v>20</v>
      </c>
      <c r="E1173" s="9" t="s">
        <v>38</v>
      </c>
      <c r="F1173" s="9">
        <v>9.9</v>
      </c>
      <c r="H1173" s="9">
        <v>0.9</v>
      </c>
      <c r="J1173" s="9">
        <v>5.4</v>
      </c>
      <c r="L1173" s="9">
        <v>12.6</v>
      </c>
      <c r="N1173" s="9">
        <v>0</v>
      </c>
      <c r="P1173" s="9">
        <v>0.6</v>
      </c>
      <c r="R1173" s="9">
        <v>0</v>
      </c>
      <c r="T1173" s="9">
        <v>0.6</v>
      </c>
      <c r="Z1173" s="9" t="s">
        <v>67</v>
      </c>
    </row>
    <row r="1174" spans="1:26" s="9" customFormat="1" x14ac:dyDescent="0.25">
      <c r="A1174" s="10">
        <v>42056</v>
      </c>
      <c r="B1174" s="9">
        <v>2015</v>
      </c>
      <c r="C1174" s="9">
        <v>2</v>
      </c>
      <c r="D1174" s="9">
        <v>21</v>
      </c>
      <c r="E1174" s="9" t="s">
        <v>38</v>
      </c>
      <c r="F1174" s="9">
        <v>11</v>
      </c>
      <c r="H1174" s="9">
        <v>-1.9</v>
      </c>
      <c r="J1174" s="9">
        <v>4.5999999999999996</v>
      </c>
      <c r="L1174" s="9">
        <v>13.4</v>
      </c>
      <c r="N1174" s="9">
        <v>0</v>
      </c>
      <c r="P1174" s="9">
        <v>0</v>
      </c>
      <c r="R1174" s="9">
        <v>0</v>
      </c>
      <c r="T1174" s="9">
        <v>0</v>
      </c>
      <c r="X1174" s="9">
        <v>35</v>
      </c>
      <c r="Z1174" s="9">
        <v>48</v>
      </c>
    </row>
    <row r="1175" spans="1:26" s="9" customFormat="1" x14ac:dyDescent="0.25">
      <c r="A1175" s="10">
        <v>42057</v>
      </c>
      <c r="B1175" s="9">
        <v>2015</v>
      </c>
      <c r="C1175" s="9">
        <v>2</v>
      </c>
      <c r="D1175" s="9">
        <v>22</v>
      </c>
      <c r="E1175" s="9" t="s">
        <v>38</v>
      </c>
      <c r="F1175" s="9">
        <v>6.2</v>
      </c>
      <c r="H1175" s="9">
        <v>-4.9000000000000004</v>
      </c>
      <c r="J1175" s="9">
        <v>0.7</v>
      </c>
      <c r="L1175" s="9">
        <v>17.3</v>
      </c>
      <c r="N1175" s="9">
        <v>0</v>
      </c>
      <c r="P1175" s="9">
        <v>0</v>
      </c>
      <c r="R1175" s="9">
        <v>0</v>
      </c>
      <c r="T1175" s="9">
        <v>0</v>
      </c>
      <c r="Z1175" s="9" t="s">
        <v>67</v>
      </c>
    </row>
    <row r="1176" spans="1:26" s="9" customFormat="1" x14ac:dyDescent="0.25">
      <c r="A1176" s="10">
        <v>42058</v>
      </c>
      <c r="B1176" s="9">
        <v>2015</v>
      </c>
      <c r="C1176" s="9">
        <v>2</v>
      </c>
      <c r="D1176" s="9">
        <v>23</v>
      </c>
      <c r="E1176" s="9" t="s">
        <v>38</v>
      </c>
      <c r="F1176" s="9">
        <v>7.8</v>
      </c>
      <c r="H1176" s="9">
        <v>-5.0999999999999996</v>
      </c>
      <c r="J1176" s="9">
        <v>1.4</v>
      </c>
      <c r="L1176" s="9">
        <v>16.600000000000001</v>
      </c>
      <c r="N1176" s="9">
        <v>0</v>
      </c>
      <c r="P1176" s="9">
        <v>0</v>
      </c>
      <c r="R1176" s="9">
        <v>0</v>
      </c>
      <c r="T1176" s="9">
        <v>0</v>
      </c>
      <c r="Z1176" s="9" t="s">
        <v>67</v>
      </c>
    </row>
    <row r="1177" spans="1:26" s="9" customFormat="1" x14ac:dyDescent="0.25">
      <c r="A1177" s="10">
        <v>42059</v>
      </c>
      <c r="B1177" s="9">
        <v>2015</v>
      </c>
      <c r="C1177" s="9">
        <v>2</v>
      </c>
      <c r="D1177" s="9">
        <v>24</v>
      </c>
      <c r="E1177" s="9" t="s">
        <v>38</v>
      </c>
      <c r="F1177" s="9">
        <v>10.199999999999999</v>
      </c>
      <c r="H1177" s="9">
        <v>-2.1</v>
      </c>
      <c r="J1177" s="9">
        <v>4.0999999999999996</v>
      </c>
      <c r="L1177" s="9">
        <v>13.9</v>
      </c>
      <c r="N1177" s="9">
        <v>0</v>
      </c>
      <c r="P1177" s="9">
        <v>0</v>
      </c>
      <c r="R1177" s="9">
        <v>0</v>
      </c>
      <c r="T1177" s="9">
        <v>0</v>
      </c>
      <c r="X1177" s="9">
        <v>17</v>
      </c>
      <c r="Z1177" s="9">
        <v>37</v>
      </c>
    </row>
    <row r="1178" spans="1:26" s="9" customFormat="1" x14ac:dyDescent="0.25">
      <c r="A1178" s="10">
        <v>42060</v>
      </c>
      <c r="B1178" s="9">
        <v>2015</v>
      </c>
      <c r="C1178" s="9">
        <v>2</v>
      </c>
      <c r="D1178" s="9">
        <v>25</v>
      </c>
      <c r="E1178" s="9" t="s">
        <v>38</v>
      </c>
      <c r="F1178" s="9">
        <v>8.3000000000000007</v>
      </c>
      <c r="H1178" s="9">
        <v>-4.7</v>
      </c>
      <c r="J1178" s="9">
        <v>1.8</v>
      </c>
      <c r="L1178" s="9">
        <v>16.2</v>
      </c>
      <c r="N1178" s="9">
        <v>0</v>
      </c>
      <c r="P1178" s="9">
        <v>0</v>
      </c>
      <c r="R1178" s="9">
        <v>0</v>
      </c>
      <c r="T1178" s="9">
        <v>0</v>
      </c>
      <c r="Z1178" s="9" t="s">
        <v>67</v>
      </c>
    </row>
    <row r="1179" spans="1:26" s="9" customFormat="1" x14ac:dyDescent="0.25">
      <c r="A1179" s="10">
        <v>42061</v>
      </c>
      <c r="B1179" s="9">
        <v>2015</v>
      </c>
      <c r="C1179" s="9">
        <v>2</v>
      </c>
      <c r="D1179" s="9">
        <v>26</v>
      </c>
      <c r="E1179" s="9" t="s">
        <v>38</v>
      </c>
      <c r="F1179" s="9">
        <v>6.1</v>
      </c>
      <c r="H1179" s="9">
        <v>1.6</v>
      </c>
      <c r="J1179" s="9">
        <v>3.9</v>
      </c>
      <c r="L1179" s="9">
        <v>14.1</v>
      </c>
      <c r="N1179" s="9">
        <v>0</v>
      </c>
      <c r="P1179" s="9">
        <v>0</v>
      </c>
      <c r="R1179" s="9">
        <v>0</v>
      </c>
      <c r="T1179" s="9">
        <v>0</v>
      </c>
      <c r="X1179" s="9">
        <v>33</v>
      </c>
      <c r="Z1179" s="9">
        <v>35</v>
      </c>
    </row>
    <row r="1180" spans="1:26" s="9" customFormat="1" x14ac:dyDescent="0.25">
      <c r="A1180" s="10">
        <v>42062</v>
      </c>
      <c r="B1180" s="9">
        <v>2015</v>
      </c>
      <c r="C1180" s="9">
        <v>2</v>
      </c>
      <c r="D1180" s="9">
        <v>27</v>
      </c>
      <c r="E1180" s="9" t="s">
        <v>38</v>
      </c>
      <c r="F1180" s="9">
        <v>9.4</v>
      </c>
      <c r="H1180" s="9">
        <v>2</v>
      </c>
      <c r="J1180" s="9">
        <v>5.7</v>
      </c>
      <c r="L1180" s="9">
        <v>12.3</v>
      </c>
      <c r="N1180" s="9">
        <v>0</v>
      </c>
      <c r="P1180" s="9">
        <v>0</v>
      </c>
      <c r="Q1180" s="9" t="s">
        <v>28</v>
      </c>
      <c r="R1180" s="9">
        <v>0</v>
      </c>
      <c r="T1180" s="9">
        <v>0</v>
      </c>
      <c r="U1180" s="9" t="s">
        <v>28</v>
      </c>
      <c r="X1180" s="9">
        <v>35</v>
      </c>
      <c r="Z1180" s="9">
        <v>41</v>
      </c>
    </row>
    <row r="1181" spans="1:26" s="9" customFormat="1" x14ac:dyDescent="0.25">
      <c r="A1181" s="10">
        <v>42063</v>
      </c>
      <c r="B1181" s="9">
        <v>2015</v>
      </c>
      <c r="C1181" s="9">
        <v>2</v>
      </c>
      <c r="D1181" s="9">
        <v>28</v>
      </c>
      <c r="E1181" s="9" t="s">
        <v>38</v>
      </c>
      <c r="F1181" s="9">
        <v>7.5</v>
      </c>
      <c r="H1181" s="9">
        <v>-3.4</v>
      </c>
      <c r="J1181" s="9">
        <v>2.1</v>
      </c>
      <c r="L1181" s="9">
        <v>15.9</v>
      </c>
      <c r="N1181" s="9">
        <v>0</v>
      </c>
      <c r="P1181" s="9">
        <v>0</v>
      </c>
      <c r="R1181" s="9">
        <v>0</v>
      </c>
      <c r="T1181" s="9">
        <v>0</v>
      </c>
      <c r="X1181" s="9">
        <v>36</v>
      </c>
      <c r="Z1181" s="9">
        <v>41</v>
      </c>
    </row>
    <row r="1182" spans="1:26" s="9" customFormat="1" x14ac:dyDescent="0.25">
      <c r="A1182" s="10">
        <v>42064</v>
      </c>
      <c r="B1182" s="9">
        <v>2015</v>
      </c>
      <c r="C1182" s="9">
        <v>3</v>
      </c>
      <c r="D1182" s="9">
        <v>1</v>
      </c>
      <c r="E1182" s="9" t="s">
        <v>38</v>
      </c>
      <c r="F1182" s="9">
        <v>9.6999999999999993</v>
      </c>
      <c r="H1182" s="9">
        <v>-5.3</v>
      </c>
      <c r="J1182" s="9">
        <v>2.2000000000000002</v>
      </c>
      <c r="L1182" s="9">
        <v>15.8</v>
      </c>
      <c r="N1182" s="9">
        <v>0</v>
      </c>
      <c r="P1182" s="9">
        <v>0</v>
      </c>
      <c r="R1182" s="9">
        <v>0</v>
      </c>
      <c r="T1182" s="9">
        <v>0</v>
      </c>
      <c r="X1182" s="9">
        <v>16</v>
      </c>
      <c r="Z1182" s="9">
        <v>48</v>
      </c>
    </row>
    <row r="1183" spans="1:26" s="9" customFormat="1" x14ac:dyDescent="0.25">
      <c r="A1183" s="10">
        <v>42065</v>
      </c>
      <c r="B1183" s="9">
        <v>2015</v>
      </c>
      <c r="C1183" s="9">
        <v>3</v>
      </c>
      <c r="D1183" s="9">
        <v>2</v>
      </c>
      <c r="E1183" s="9" t="s">
        <v>38</v>
      </c>
      <c r="F1183" s="9">
        <v>8.9</v>
      </c>
      <c r="H1183" s="9">
        <v>-2.2000000000000002</v>
      </c>
      <c r="J1183" s="9">
        <v>3.4</v>
      </c>
      <c r="L1183" s="9">
        <v>14.6</v>
      </c>
      <c r="N1183" s="9">
        <v>0</v>
      </c>
      <c r="P1183" s="9">
        <v>0</v>
      </c>
      <c r="R1183" s="9">
        <v>0</v>
      </c>
      <c r="T1183" s="9">
        <v>0</v>
      </c>
      <c r="X1183" s="9">
        <v>36</v>
      </c>
      <c r="Z1183" s="9">
        <v>61</v>
      </c>
    </row>
    <row r="1184" spans="1:26" s="9" customFormat="1" x14ac:dyDescent="0.25">
      <c r="A1184" s="10">
        <v>42066</v>
      </c>
      <c r="B1184" s="9">
        <v>2015</v>
      </c>
      <c r="C1184" s="9">
        <v>3</v>
      </c>
      <c r="D1184" s="9">
        <v>3</v>
      </c>
      <c r="E1184" s="9" t="s">
        <v>38</v>
      </c>
      <c r="F1184" s="9">
        <v>5.9</v>
      </c>
      <c r="H1184" s="9">
        <v>-5.4</v>
      </c>
      <c r="J1184" s="9">
        <v>0.3</v>
      </c>
      <c r="L1184" s="9">
        <v>17.7</v>
      </c>
      <c r="N1184" s="9">
        <v>0</v>
      </c>
      <c r="P1184" s="9">
        <v>0</v>
      </c>
      <c r="R1184" s="9">
        <v>0</v>
      </c>
      <c r="T1184" s="9">
        <v>0</v>
      </c>
      <c r="Z1184" s="9" t="s">
        <v>67</v>
      </c>
    </row>
    <row r="1185" spans="1:26" s="9" customFormat="1" x14ac:dyDescent="0.25">
      <c r="A1185" s="10">
        <v>42067</v>
      </c>
      <c r="B1185" s="9">
        <v>2015</v>
      </c>
      <c r="C1185" s="9">
        <v>3</v>
      </c>
      <c r="D1185" s="9">
        <v>4</v>
      </c>
      <c r="E1185" s="9" t="s">
        <v>38</v>
      </c>
      <c r="F1185" s="9">
        <v>6.1</v>
      </c>
      <c r="H1185" s="9">
        <v>-8.4</v>
      </c>
      <c r="J1185" s="9">
        <v>-1.2</v>
      </c>
      <c r="L1185" s="9">
        <v>19.2</v>
      </c>
      <c r="N1185" s="9">
        <v>0</v>
      </c>
      <c r="P1185" s="9">
        <v>0</v>
      </c>
      <c r="R1185" s="9">
        <v>0</v>
      </c>
      <c r="T1185" s="9">
        <v>0</v>
      </c>
      <c r="Z1185" s="9" t="s">
        <v>67</v>
      </c>
    </row>
    <row r="1186" spans="1:26" s="9" customFormat="1" x14ac:dyDescent="0.25">
      <c r="A1186" s="10">
        <v>42068</v>
      </c>
      <c r="B1186" s="9">
        <v>2015</v>
      </c>
      <c r="C1186" s="9">
        <v>3</v>
      </c>
      <c r="D1186" s="9">
        <v>5</v>
      </c>
      <c r="E1186" s="9" t="s">
        <v>38</v>
      </c>
      <c r="F1186" s="9">
        <v>12.4</v>
      </c>
      <c r="H1186" s="9">
        <v>-6.3</v>
      </c>
      <c r="J1186" s="9">
        <v>3.1</v>
      </c>
      <c r="L1186" s="9">
        <v>14.9</v>
      </c>
      <c r="N1186" s="9">
        <v>0</v>
      </c>
      <c r="P1186" s="9">
        <v>0</v>
      </c>
      <c r="R1186" s="9">
        <v>0</v>
      </c>
      <c r="T1186" s="9">
        <v>0</v>
      </c>
      <c r="X1186" s="9">
        <v>17</v>
      </c>
      <c r="Z1186" s="9">
        <v>32</v>
      </c>
    </row>
    <row r="1187" spans="1:26" s="9" customFormat="1" x14ac:dyDescent="0.25">
      <c r="A1187" s="10">
        <v>42069</v>
      </c>
      <c r="B1187" s="9">
        <v>2015</v>
      </c>
      <c r="C1187" s="9">
        <v>3</v>
      </c>
      <c r="D1187" s="9">
        <v>6</v>
      </c>
      <c r="E1187" s="9" t="s">
        <v>38</v>
      </c>
      <c r="F1187" s="9">
        <v>10</v>
      </c>
      <c r="H1187" s="9">
        <v>1</v>
      </c>
      <c r="J1187" s="9">
        <v>5.5</v>
      </c>
      <c r="L1187" s="9">
        <v>12.5</v>
      </c>
      <c r="N1187" s="9">
        <v>0</v>
      </c>
      <c r="P1187" s="9">
        <v>0</v>
      </c>
      <c r="R1187" s="9">
        <v>0</v>
      </c>
      <c r="T1187" s="9">
        <v>0</v>
      </c>
      <c r="X1187" s="9">
        <v>16</v>
      </c>
      <c r="Z1187" s="9">
        <v>43</v>
      </c>
    </row>
    <row r="1188" spans="1:26" s="9" customFormat="1" x14ac:dyDescent="0.25">
      <c r="A1188" s="10">
        <v>42070</v>
      </c>
      <c r="B1188" s="9">
        <v>2015</v>
      </c>
      <c r="C1188" s="9">
        <v>3</v>
      </c>
      <c r="D1188" s="9">
        <v>7</v>
      </c>
      <c r="E1188" s="9" t="s">
        <v>38</v>
      </c>
      <c r="F1188" s="9">
        <v>12.8</v>
      </c>
      <c r="H1188" s="9">
        <v>-2.9</v>
      </c>
      <c r="J1188" s="9">
        <v>5</v>
      </c>
      <c r="L1188" s="9">
        <v>13</v>
      </c>
      <c r="N1188" s="9">
        <v>0</v>
      </c>
      <c r="P1188" s="9">
        <v>0</v>
      </c>
      <c r="R1188" s="9">
        <v>0</v>
      </c>
      <c r="T1188" s="9">
        <v>0</v>
      </c>
      <c r="Z1188" s="9" t="s">
        <v>67</v>
      </c>
    </row>
    <row r="1189" spans="1:26" s="9" customFormat="1" x14ac:dyDescent="0.25">
      <c r="A1189" s="10">
        <v>42071</v>
      </c>
      <c r="B1189" s="9">
        <v>2015</v>
      </c>
      <c r="C1189" s="9">
        <v>3</v>
      </c>
      <c r="D1189" s="9">
        <v>8</v>
      </c>
      <c r="E1189" s="9" t="s">
        <v>38</v>
      </c>
      <c r="F1189" s="9">
        <v>15.3</v>
      </c>
      <c r="H1189" s="9">
        <v>-3.2</v>
      </c>
      <c r="J1189" s="9">
        <v>6.1</v>
      </c>
      <c r="L1189" s="9">
        <v>11.9</v>
      </c>
      <c r="N1189" s="9">
        <v>0</v>
      </c>
      <c r="P1189" s="9">
        <v>0</v>
      </c>
      <c r="R1189" s="9">
        <v>0</v>
      </c>
      <c r="T1189" s="9">
        <v>0</v>
      </c>
      <c r="X1189" s="9">
        <v>1</v>
      </c>
      <c r="Z1189" s="9">
        <v>39</v>
      </c>
    </row>
    <row r="1190" spans="1:26" s="9" customFormat="1" x14ac:dyDescent="0.25">
      <c r="A1190" s="10">
        <v>42072</v>
      </c>
      <c r="B1190" s="9">
        <v>2015</v>
      </c>
      <c r="C1190" s="9">
        <v>3</v>
      </c>
      <c r="D1190" s="9">
        <v>9</v>
      </c>
      <c r="E1190" s="9" t="s">
        <v>38</v>
      </c>
      <c r="F1190" s="9">
        <v>18.100000000000001</v>
      </c>
      <c r="H1190" s="9">
        <v>-2.5</v>
      </c>
      <c r="J1190" s="9">
        <v>7.8</v>
      </c>
      <c r="L1190" s="9">
        <v>10.199999999999999</v>
      </c>
      <c r="N1190" s="9">
        <v>0</v>
      </c>
      <c r="P1190" s="9">
        <v>0</v>
      </c>
      <c r="R1190" s="9">
        <v>0</v>
      </c>
      <c r="T1190" s="9">
        <v>0</v>
      </c>
      <c r="X1190" s="9">
        <v>17</v>
      </c>
      <c r="Z1190" s="9">
        <v>39</v>
      </c>
    </row>
    <row r="1191" spans="1:26" s="9" customFormat="1" x14ac:dyDescent="0.25">
      <c r="A1191" s="10">
        <v>42073</v>
      </c>
      <c r="B1191" s="9">
        <v>2015</v>
      </c>
      <c r="C1191" s="9">
        <v>3</v>
      </c>
      <c r="D1191" s="9">
        <v>10</v>
      </c>
      <c r="E1191" s="9" t="s">
        <v>38</v>
      </c>
      <c r="F1191" s="9">
        <v>13.3</v>
      </c>
      <c r="H1191" s="9">
        <v>-2.4</v>
      </c>
      <c r="J1191" s="9">
        <v>5.5</v>
      </c>
      <c r="L1191" s="9">
        <v>12.5</v>
      </c>
      <c r="N1191" s="9">
        <v>0</v>
      </c>
      <c r="P1191" s="9">
        <v>0</v>
      </c>
      <c r="R1191" s="9">
        <v>0</v>
      </c>
      <c r="T1191" s="9">
        <v>0</v>
      </c>
      <c r="Z1191" s="9" t="s">
        <v>67</v>
      </c>
    </row>
    <row r="1192" spans="1:26" s="9" customFormat="1" x14ac:dyDescent="0.25">
      <c r="A1192" s="10">
        <v>42074</v>
      </c>
      <c r="B1192" s="9">
        <v>2015</v>
      </c>
      <c r="C1192" s="9">
        <v>3</v>
      </c>
      <c r="D1192" s="9">
        <v>11</v>
      </c>
      <c r="E1192" s="9" t="s">
        <v>38</v>
      </c>
      <c r="F1192" s="9">
        <v>18.600000000000001</v>
      </c>
      <c r="H1192" s="9">
        <v>5</v>
      </c>
      <c r="J1192" s="9">
        <v>11.8</v>
      </c>
      <c r="L1192" s="9">
        <v>6.2</v>
      </c>
      <c r="N1192" s="9">
        <v>0</v>
      </c>
      <c r="P1192" s="9">
        <v>0</v>
      </c>
      <c r="Q1192" s="9" t="s">
        <v>28</v>
      </c>
      <c r="R1192" s="9">
        <v>0</v>
      </c>
      <c r="T1192" s="9">
        <v>0</v>
      </c>
      <c r="U1192" s="9" t="s">
        <v>28</v>
      </c>
      <c r="X1192" s="9">
        <v>17</v>
      </c>
      <c r="Z1192" s="9">
        <v>41</v>
      </c>
    </row>
    <row r="1193" spans="1:26" s="9" customFormat="1" x14ac:dyDescent="0.25">
      <c r="A1193" s="10">
        <v>42075</v>
      </c>
      <c r="B1193" s="9">
        <v>2015</v>
      </c>
      <c r="C1193" s="9">
        <v>3</v>
      </c>
      <c r="D1193" s="9">
        <v>12</v>
      </c>
      <c r="E1193" s="9" t="s">
        <v>38</v>
      </c>
      <c r="F1193" s="9">
        <v>19.600000000000001</v>
      </c>
      <c r="H1193" s="9">
        <v>3.8</v>
      </c>
      <c r="J1193" s="9">
        <v>11.7</v>
      </c>
      <c r="L1193" s="9">
        <v>6.3</v>
      </c>
      <c r="N1193" s="9">
        <v>0</v>
      </c>
      <c r="P1193" s="9">
        <v>0</v>
      </c>
      <c r="Q1193" s="9" t="s">
        <v>28</v>
      </c>
      <c r="R1193" s="9">
        <v>0</v>
      </c>
      <c r="T1193" s="9">
        <v>0</v>
      </c>
      <c r="U1193" s="9" t="s">
        <v>28</v>
      </c>
      <c r="X1193" s="9">
        <v>20</v>
      </c>
      <c r="Z1193" s="9">
        <v>39</v>
      </c>
    </row>
    <row r="1194" spans="1:26" s="9" customFormat="1" x14ac:dyDescent="0.25">
      <c r="A1194" s="10">
        <v>42076</v>
      </c>
      <c r="B1194" s="9">
        <v>2015</v>
      </c>
      <c r="C1194" s="9">
        <v>3</v>
      </c>
      <c r="D1194" s="9">
        <v>13</v>
      </c>
      <c r="E1194" s="9" t="s">
        <v>38</v>
      </c>
      <c r="F1194" s="9">
        <v>16.399999999999999</v>
      </c>
      <c r="H1194" s="9">
        <v>1.9</v>
      </c>
      <c r="J1194" s="9">
        <v>9.1999999999999993</v>
      </c>
      <c r="L1194" s="9">
        <v>8.8000000000000007</v>
      </c>
      <c r="N1194" s="9">
        <v>0</v>
      </c>
      <c r="P1194" s="9">
        <v>0</v>
      </c>
      <c r="R1194" s="9">
        <v>0</v>
      </c>
      <c r="T1194" s="9">
        <v>0</v>
      </c>
      <c r="X1194" s="9">
        <v>20</v>
      </c>
      <c r="Z1194" s="9">
        <v>44</v>
      </c>
    </row>
    <row r="1195" spans="1:26" s="9" customFormat="1" x14ac:dyDescent="0.25">
      <c r="A1195" s="10">
        <v>42077</v>
      </c>
      <c r="B1195" s="9">
        <v>2015</v>
      </c>
      <c r="C1195" s="9">
        <v>3</v>
      </c>
      <c r="D1195" s="9">
        <v>14</v>
      </c>
      <c r="E1195" s="9" t="s">
        <v>38</v>
      </c>
      <c r="F1195" s="9">
        <v>19.100000000000001</v>
      </c>
      <c r="H1195" s="9">
        <v>11.5</v>
      </c>
      <c r="J1195" s="9">
        <v>15.3</v>
      </c>
      <c r="L1195" s="9">
        <v>2.7</v>
      </c>
      <c r="N1195" s="9">
        <v>0</v>
      </c>
      <c r="P1195" s="9">
        <v>0</v>
      </c>
      <c r="R1195" s="9">
        <v>0</v>
      </c>
      <c r="T1195" s="9">
        <v>0</v>
      </c>
      <c r="X1195" s="9">
        <v>18</v>
      </c>
      <c r="Z1195" s="9">
        <v>59</v>
      </c>
    </row>
    <row r="1196" spans="1:26" s="9" customFormat="1" x14ac:dyDescent="0.25">
      <c r="A1196" s="10">
        <v>42078</v>
      </c>
      <c r="B1196" s="9">
        <v>2015</v>
      </c>
      <c r="C1196" s="9">
        <v>3</v>
      </c>
      <c r="D1196" s="9">
        <v>15</v>
      </c>
      <c r="E1196" s="9" t="s">
        <v>38</v>
      </c>
      <c r="F1196" s="9">
        <v>13.9</v>
      </c>
      <c r="H1196" s="9">
        <v>4.8</v>
      </c>
      <c r="J1196" s="9">
        <v>9.4</v>
      </c>
      <c r="L1196" s="9">
        <v>8.6</v>
      </c>
      <c r="N1196" s="9">
        <v>0</v>
      </c>
      <c r="P1196" s="9">
        <v>12.8</v>
      </c>
      <c r="R1196" s="9">
        <v>0</v>
      </c>
      <c r="T1196" s="9">
        <v>12.8</v>
      </c>
      <c r="X1196" s="9">
        <v>35</v>
      </c>
      <c r="Z1196" s="9">
        <v>37</v>
      </c>
    </row>
    <row r="1197" spans="1:26" s="9" customFormat="1" x14ac:dyDescent="0.25">
      <c r="A1197" s="10">
        <v>42079</v>
      </c>
      <c r="B1197" s="9">
        <v>2015</v>
      </c>
      <c r="C1197" s="9">
        <v>3</v>
      </c>
      <c r="D1197" s="9">
        <v>16</v>
      </c>
      <c r="E1197" s="9" t="s">
        <v>38</v>
      </c>
      <c r="F1197" s="9">
        <v>10</v>
      </c>
      <c r="H1197" s="9">
        <v>0.3</v>
      </c>
      <c r="J1197" s="9">
        <v>5.2</v>
      </c>
      <c r="L1197" s="9">
        <v>12.8</v>
      </c>
      <c r="N1197" s="9">
        <v>0</v>
      </c>
      <c r="P1197" s="9">
        <v>0.6</v>
      </c>
      <c r="R1197" s="9">
        <v>0</v>
      </c>
      <c r="T1197" s="9">
        <v>0.6</v>
      </c>
      <c r="Z1197" s="9" t="s">
        <v>67</v>
      </c>
    </row>
    <row r="1198" spans="1:26" s="9" customFormat="1" x14ac:dyDescent="0.25">
      <c r="A1198" s="10">
        <v>42080</v>
      </c>
      <c r="B1198" s="9">
        <v>2015</v>
      </c>
      <c r="C1198" s="9">
        <v>3</v>
      </c>
      <c r="D1198" s="9">
        <v>17</v>
      </c>
      <c r="E1198" s="9" t="s">
        <v>38</v>
      </c>
      <c r="F1198" s="9">
        <v>12.1</v>
      </c>
      <c r="H1198" s="9">
        <v>0.7</v>
      </c>
      <c r="J1198" s="9">
        <v>6.4</v>
      </c>
      <c r="L1198" s="9">
        <v>11.6</v>
      </c>
      <c r="N1198" s="9">
        <v>0</v>
      </c>
      <c r="P1198" s="9">
        <v>0</v>
      </c>
      <c r="R1198" s="9">
        <v>0</v>
      </c>
      <c r="T1198" s="9">
        <v>0</v>
      </c>
      <c r="Z1198" s="9" t="s">
        <v>67</v>
      </c>
    </row>
    <row r="1199" spans="1:26" s="9" customFormat="1" x14ac:dyDescent="0.25">
      <c r="A1199" s="10">
        <v>42081</v>
      </c>
      <c r="B1199" s="9">
        <v>2015</v>
      </c>
      <c r="C1199" s="9">
        <v>3</v>
      </c>
      <c r="D1199" s="9">
        <v>18</v>
      </c>
      <c r="E1199" s="9" t="s">
        <v>38</v>
      </c>
      <c r="F1199" s="9">
        <v>16.600000000000001</v>
      </c>
      <c r="H1199" s="9">
        <v>0.6</v>
      </c>
      <c r="J1199" s="9">
        <v>8.6</v>
      </c>
      <c r="L1199" s="9">
        <v>9.4</v>
      </c>
      <c r="N1199" s="9">
        <v>0</v>
      </c>
      <c r="P1199" s="9">
        <v>0</v>
      </c>
      <c r="R1199" s="9">
        <v>0</v>
      </c>
      <c r="T1199" s="9">
        <v>0</v>
      </c>
      <c r="Z1199" s="9" t="s">
        <v>67</v>
      </c>
    </row>
    <row r="1200" spans="1:26" s="9" customFormat="1" x14ac:dyDescent="0.25">
      <c r="A1200" s="10">
        <v>42082</v>
      </c>
      <c r="B1200" s="9">
        <v>2015</v>
      </c>
      <c r="C1200" s="9">
        <v>3</v>
      </c>
      <c r="D1200" s="9">
        <v>19</v>
      </c>
      <c r="E1200" s="9" t="s">
        <v>38</v>
      </c>
      <c r="F1200" s="9">
        <v>12.6</v>
      </c>
      <c r="H1200" s="9">
        <v>5</v>
      </c>
      <c r="J1200" s="9">
        <v>8.8000000000000007</v>
      </c>
      <c r="L1200" s="9">
        <v>9.1999999999999993</v>
      </c>
      <c r="N1200" s="9">
        <v>0</v>
      </c>
      <c r="P1200" s="9">
        <v>0</v>
      </c>
      <c r="Q1200" s="9" t="s">
        <v>28</v>
      </c>
      <c r="R1200" s="9">
        <v>0</v>
      </c>
      <c r="T1200" s="9">
        <v>0</v>
      </c>
      <c r="U1200" s="9" t="s">
        <v>28</v>
      </c>
      <c r="X1200" s="9">
        <v>19</v>
      </c>
      <c r="Z1200" s="9">
        <v>57</v>
      </c>
    </row>
    <row r="1201" spans="1:26" s="9" customFormat="1" x14ac:dyDescent="0.25">
      <c r="A1201" s="10">
        <v>42083</v>
      </c>
      <c r="B1201" s="9">
        <v>2015</v>
      </c>
      <c r="C1201" s="9">
        <v>3</v>
      </c>
      <c r="D1201" s="9">
        <v>20</v>
      </c>
      <c r="E1201" s="9" t="s">
        <v>38</v>
      </c>
      <c r="F1201" s="9">
        <v>14.9</v>
      </c>
      <c r="H1201" s="9">
        <v>6</v>
      </c>
      <c r="J1201" s="9">
        <v>10.5</v>
      </c>
      <c r="L1201" s="9">
        <v>7.5</v>
      </c>
      <c r="N1201" s="9">
        <v>0</v>
      </c>
      <c r="P1201" s="9">
        <v>3.8</v>
      </c>
      <c r="R1201" s="9">
        <v>0</v>
      </c>
      <c r="T1201" s="9">
        <v>3.8</v>
      </c>
      <c r="X1201" s="9">
        <v>20</v>
      </c>
      <c r="Z1201" s="9">
        <v>35</v>
      </c>
    </row>
    <row r="1202" spans="1:26" s="9" customFormat="1" x14ac:dyDescent="0.25">
      <c r="A1202" s="10">
        <v>42084</v>
      </c>
      <c r="B1202" s="9">
        <v>2015</v>
      </c>
      <c r="C1202" s="9">
        <v>3</v>
      </c>
      <c r="D1202" s="9">
        <v>21</v>
      </c>
      <c r="E1202" s="9" t="s">
        <v>38</v>
      </c>
      <c r="F1202" s="9">
        <v>15.7</v>
      </c>
      <c r="H1202" s="9">
        <v>5.7</v>
      </c>
      <c r="J1202" s="9">
        <v>10.7</v>
      </c>
      <c r="L1202" s="9">
        <v>7.3</v>
      </c>
      <c r="N1202" s="9">
        <v>0</v>
      </c>
      <c r="P1202" s="9">
        <v>1.3</v>
      </c>
      <c r="R1202" s="9">
        <v>0</v>
      </c>
      <c r="T1202" s="9">
        <v>1.3</v>
      </c>
      <c r="X1202" s="9">
        <v>25</v>
      </c>
      <c r="Z1202" s="9">
        <v>41</v>
      </c>
    </row>
    <row r="1203" spans="1:26" s="9" customFormat="1" x14ac:dyDescent="0.25">
      <c r="A1203" s="10">
        <v>42085</v>
      </c>
      <c r="B1203" s="9">
        <v>2015</v>
      </c>
      <c r="C1203" s="9">
        <v>3</v>
      </c>
      <c r="D1203" s="9">
        <v>22</v>
      </c>
      <c r="E1203" s="9" t="s">
        <v>38</v>
      </c>
      <c r="F1203" s="9">
        <v>13.4</v>
      </c>
      <c r="H1203" s="9">
        <v>-1.7</v>
      </c>
      <c r="J1203" s="9">
        <v>5.9</v>
      </c>
      <c r="L1203" s="9">
        <v>12.1</v>
      </c>
      <c r="N1203" s="9">
        <v>0</v>
      </c>
      <c r="P1203" s="9">
        <v>0</v>
      </c>
      <c r="Q1203" s="9" t="s">
        <v>28</v>
      </c>
      <c r="R1203" s="9">
        <v>0</v>
      </c>
      <c r="T1203" s="9">
        <v>0</v>
      </c>
      <c r="U1203" s="9" t="s">
        <v>28</v>
      </c>
      <c r="X1203" s="9">
        <v>17</v>
      </c>
      <c r="Z1203" s="9">
        <v>46</v>
      </c>
    </row>
    <row r="1204" spans="1:26" s="9" customFormat="1" x14ac:dyDescent="0.25">
      <c r="A1204" s="10">
        <v>42086</v>
      </c>
      <c r="B1204" s="9">
        <v>2015</v>
      </c>
      <c r="C1204" s="9">
        <v>3</v>
      </c>
      <c r="D1204" s="9">
        <v>23</v>
      </c>
      <c r="E1204" s="9" t="s">
        <v>38</v>
      </c>
      <c r="F1204" s="9">
        <v>14.6</v>
      </c>
      <c r="H1204" s="9">
        <v>1.6</v>
      </c>
      <c r="J1204" s="9">
        <v>8.1</v>
      </c>
      <c r="L1204" s="9">
        <v>9.9</v>
      </c>
      <c r="N1204" s="9">
        <v>0</v>
      </c>
      <c r="P1204" s="9">
        <v>0.4</v>
      </c>
      <c r="R1204" s="9">
        <v>0</v>
      </c>
      <c r="T1204" s="9">
        <v>0.4</v>
      </c>
      <c r="X1204" s="9">
        <v>19</v>
      </c>
      <c r="Z1204" s="9">
        <v>54</v>
      </c>
    </row>
    <row r="1205" spans="1:26" s="9" customFormat="1" x14ac:dyDescent="0.25">
      <c r="A1205" s="10">
        <v>42087</v>
      </c>
      <c r="B1205" s="9">
        <v>2015</v>
      </c>
      <c r="C1205" s="9">
        <v>3</v>
      </c>
      <c r="D1205" s="9">
        <v>24</v>
      </c>
      <c r="E1205" s="9" t="s">
        <v>38</v>
      </c>
      <c r="F1205" s="9">
        <v>12.5</v>
      </c>
      <c r="H1205" s="9">
        <v>2.1</v>
      </c>
      <c r="J1205" s="9">
        <v>7.3</v>
      </c>
      <c r="L1205" s="9">
        <v>10.7</v>
      </c>
      <c r="N1205" s="9">
        <v>0</v>
      </c>
      <c r="P1205" s="9">
        <v>0.6</v>
      </c>
      <c r="R1205" s="9">
        <v>0</v>
      </c>
      <c r="T1205" s="9">
        <v>0.6</v>
      </c>
      <c r="X1205" s="9">
        <v>1</v>
      </c>
      <c r="Z1205" s="9">
        <v>37</v>
      </c>
    </row>
    <row r="1206" spans="1:26" s="9" customFormat="1" x14ac:dyDescent="0.25">
      <c r="A1206" s="10">
        <v>42088</v>
      </c>
      <c r="B1206" s="9">
        <v>2015</v>
      </c>
      <c r="C1206" s="9">
        <v>3</v>
      </c>
      <c r="D1206" s="9">
        <v>25</v>
      </c>
      <c r="E1206" s="9" t="s">
        <v>38</v>
      </c>
      <c r="F1206" s="9">
        <v>10.3</v>
      </c>
      <c r="H1206" s="9">
        <v>2.8</v>
      </c>
      <c r="J1206" s="9">
        <v>6.6</v>
      </c>
      <c r="L1206" s="9">
        <v>11.4</v>
      </c>
      <c r="N1206" s="9">
        <v>0</v>
      </c>
      <c r="P1206" s="9">
        <v>2.2000000000000002</v>
      </c>
      <c r="R1206" s="9">
        <v>0</v>
      </c>
      <c r="T1206" s="9">
        <v>2.2000000000000002</v>
      </c>
      <c r="X1206" s="9">
        <v>19</v>
      </c>
      <c r="Z1206" s="9">
        <v>46</v>
      </c>
    </row>
    <row r="1207" spans="1:26" s="9" customFormat="1" x14ac:dyDescent="0.25">
      <c r="A1207" s="10">
        <v>42089</v>
      </c>
      <c r="B1207" s="9">
        <v>2015</v>
      </c>
      <c r="C1207" s="9">
        <v>3</v>
      </c>
      <c r="D1207" s="9">
        <v>26</v>
      </c>
      <c r="E1207" s="9" t="s">
        <v>38</v>
      </c>
      <c r="F1207" s="9">
        <v>16.3</v>
      </c>
      <c r="H1207" s="9">
        <v>6</v>
      </c>
      <c r="J1207" s="9">
        <v>11.2</v>
      </c>
      <c r="L1207" s="9">
        <v>6.8</v>
      </c>
      <c r="N1207" s="9">
        <v>0</v>
      </c>
      <c r="P1207" s="9">
        <v>0</v>
      </c>
      <c r="R1207" s="9">
        <v>0</v>
      </c>
      <c r="T1207" s="9">
        <v>0</v>
      </c>
      <c r="X1207" s="9">
        <v>18</v>
      </c>
      <c r="Z1207" s="9">
        <v>44</v>
      </c>
    </row>
    <row r="1208" spans="1:26" s="9" customFormat="1" x14ac:dyDescent="0.25">
      <c r="A1208" s="10">
        <v>42090</v>
      </c>
      <c r="B1208" s="9">
        <v>2015</v>
      </c>
      <c r="C1208" s="9">
        <v>3</v>
      </c>
      <c r="D1208" s="9">
        <v>27</v>
      </c>
      <c r="E1208" s="9" t="s">
        <v>38</v>
      </c>
      <c r="F1208" s="9">
        <v>18.2</v>
      </c>
      <c r="H1208" s="9">
        <v>5.9</v>
      </c>
      <c r="J1208" s="9">
        <v>12.1</v>
      </c>
      <c r="L1208" s="9">
        <v>5.9</v>
      </c>
      <c r="N1208" s="9">
        <v>0</v>
      </c>
      <c r="P1208" s="9">
        <v>0</v>
      </c>
      <c r="R1208" s="9">
        <v>0</v>
      </c>
      <c r="T1208" s="9">
        <v>0</v>
      </c>
      <c r="Z1208" s="9" t="s">
        <v>67</v>
      </c>
    </row>
    <row r="1209" spans="1:26" s="9" customFormat="1" x14ac:dyDescent="0.25">
      <c r="A1209" s="10">
        <v>42091</v>
      </c>
      <c r="B1209" s="9">
        <v>2015</v>
      </c>
      <c r="C1209" s="9">
        <v>3</v>
      </c>
      <c r="D1209" s="9">
        <v>28</v>
      </c>
      <c r="E1209" s="9" t="s">
        <v>38</v>
      </c>
      <c r="F1209" s="9">
        <v>17.8</v>
      </c>
      <c r="H1209" s="9">
        <v>8.9</v>
      </c>
      <c r="J1209" s="9">
        <v>13.4</v>
      </c>
      <c r="L1209" s="9">
        <v>4.5999999999999996</v>
      </c>
      <c r="N1209" s="9">
        <v>0</v>
      </c>
      <c r="P1209" s="9">
        <v>0</v>
      </c>
      <c r="R1209" s="9">
        <v>0</v>
      </c>
      <c r="T1209" s="9">
        <v>0</v>
      </c>
      <c r="X1209" s="9">
        <v>30</v>
      </c>
      <c r="Z1209" s="9">
        <v>48</v>
      </c>
    </row>
    <row r="1210" spans="1:26" s="9" customFormat="1" x14ac:dyDescent="0.25">
      <c r="A1210" s="10">
        <v>42092</v>
      </c>
      <c r="B1210" s="9">
        <v>2015</v>
      </c>
      <c r="C1210" s="9">
        <v>3</v>
      </c>
      <c r="D1210" s="9">
        <v>29</v>
      </c>
      <c r="E1210" s="9" t="s">
        <v>38</v>
      </c>
      <c r="F1210" s="9">
        <v>15.6</v>
      </c>
      <c r="H1210" s="9">
        <v>7</v>
      </c>
      <c r="J1210" s="9">
        <v>11.3</v>
      </c>
      <c r="L1210" s="9">
        <v>6.7</v>
      </c>
      <c r="N1210" s="9">
        <v>0</v>
      </c>
      <c r="P1210" s="9">
        <v>0</v>
      </c>
      <c r="Q1210" s="9" t="s">
        <v>28</v>
      </c>
      <c r="R1210" s="9">
        <v>0</v>
      </c>
      <c r="T1210" s="9">
        <v>0</v>
      </c>
      <c r="U1210" s="9" t="s">
        <v>28</v>
      </c>
      <c r="X1210" s="9">
        <v>20</v>
      </c>
      <c r="Z1210" s="9">
        <v>56</v>
      </c>
    </row>
    <row r="1211" spans="1:26" s="9" customFormat="1" x14ac:dyDescent="0.25">
      <c r="A1211" s="10">
        <v>42093</v>
      </c>
      <c r="B1211" s="9">
        <v>2015</v>
      </c>
      <c r="C1211" s="9">
        <v>3</v>
      </c>
      <c r="D1211" s="9">
        <v>30</v>
      </c>
      <c r="E1211" s="9" t="s">
        <v>38</v>
      </c>
      <c r="F1211" s="9">
        <v>19.399999999999999</v>
      </c>
      <c r="H1211" s="9">
        <v>5.2</v>
      </c>
      <c r="J1211" s="9">
        <v>12.3</v>
      </c>
      <c r="L1211" s="9">
        <v>5.7</v>
      </c>
      <c r="N1211" s="9">
        <v>0</v>
      </c>
      <c r="P1211" s="9">
        <v>0</v>
      </c>
      <c r="R1211" s="9">
        <v>0</v>
      </c>
      <c r="T1211" s="9">
        <v>0</v>
      </c>
      <c r="X1211" s="9">
        <v>19</v>
      </c>
      <c r="Z1211" s="9">
        <v>57</v>
      </c>
    </row>
    <row r="1212" spans="1:26" s="9" customFormat="1" x14ac:dyDescent="0.25">
      <c r="A1212" s="10">
        <v>42094</v>
      </c>
      <c r="B1212" s="9">
        <v>2015</v>
      </c>
      <c r="C1212" s="9">
        <v>3</v>
      </c>
      <c r="D1212" s="9">
        <v>31</v>
      </c>
      <c r="E1212" s="9" t="s">
        <v>38</v>
      </c>
      <c r="F1212" s="9">
        <v>15.4</v>
      </c>
      <c r="H1212" s="9">
        <v>4.0999999999999996</v>
      </c>
      <c r="J1212" s="9">
        <v>9.8000000000000007</v>
      </c>
      <c r="L1212" s="9">
        <v>8.1999999999999993</v>
      </c>
      <c r="N1212" s="9">
        <v>0</v>
      </c>
      <c r="P1212" s="9">
        <v>1.8</v>
      </c>
      <c r="R1212" s="9">
        <v>0</v>
      </c>
      <c r="T1212" s="9">
        <v>1.8</v>
      </c>
      <c r="X1212" s="9">
        <v>25</v>
      </c>
      <c r="Z1212" s="9">
        <v>56</v>
      </c>
    </row>
    <row r="1213" spans="1:26" s="9" customFormat="1" x14ac:dyDescent="0.25">
      <c r="A1213" s="10">
        <v>42095</v>
      </c>
      <c r="B1213" s="9">
        <v>2015</v>
      </c>
      <c r="C1213" s="9">
        <v>4</v>
      </c>
      <c r="D1213" s="9">
        <v>1</v>
      </c>
      <c r="E1213" s="9" t="s">
        <v>38</v>
      </c>
      <c r="F1213" s="9">
        <v>11.8</v>
      </c>
      <c r="H1213" s="9">
        <v>-0.3</v>
      </c>
      <c r="J1213" s="9">
        <v>5.8</v>
      </c>
      <c r="L1213" s="9">
        <v>12.2</v>
      </c>
      <c r="N1213" s="9">
        <v>0</v>
      </c>
      <c r="P1213" s="9">
        <v>1</v>
      </c>
      <c r="R1213" s="9">
        <v>0</v>
      </c>
      <c r="T1213" s="9">
        <v>1</v>
      </c>
      <c r="X1213" s="9">
        <v>35</v>
      </c>
      <c r="Z1213" s="9">
        <v>44</v>
      </c>
    </row>
    <row r="1214" spans="1:26" s="9" customFormat="1" x14ac:dyDescent="0.25">
      <c r="A1214" s="10">
        <v>42096</v>
      </c>
      <c r="B1214" s="9">
        <v>2015</v>
      </c>
      <c r="C1214" s="9">
        <v>4</v>
      </c>
      <c r="D1214" s="9">
        <v>2</v>
      </c>
      <c r="E1214" s="9" t="s">
        <v>38</v>
      </c>
      <c r="F1214" s="9">
        <v>13.9</v>
      </c>
      <c r="H1214" s="9">
        <v>-0.4</v>
      </c>
      <c r="J1214" s="9">
        <v>6.8</v>
      </c>
      <c r="L1214" s="9">
        <v>11.2</v>
      </c>
      <c r="N1214" s="9">
        <v>0</v>
      </c>
      <c r="P1214" s="9">
        <v>0</v>
      </c>
      <c r="R1214" s="9">
        <v>0</v>
      </c>
      <c r="T1214" s="9">
        <v>0</v>
      </c>
      <c r="Z1214" s="9" t="s">
        <v>67</v>
      </c>
    </row>
    <row r="1215" spans="1:26" s="9" customFormat="1" x14ac:dyDescent="0.25">
      <c r="A1215" s="10">
        <v>42097</v>
      </c>
      <c r="B1215" s="9">
        <v>2015</v>
      </c>
      <c r="C1215" s="9">
        <v>4</v>
      </c>
      <c r="D1215" s="9">
        <v>3</v>
      </c>
      <c r="E1215" s="9" t="s">
        <v>38</v>
      </c>
      <c r="F1215" s="9">
        <v>13.7</v>
      </c>
      <c r="H1215" s="9">
        <v>1.3</v>
      </c>
      <c r="J1215" s="9">
        <v>7.5</v>
      </c>
      <c r="L1215" s="9">
        <v>10.5</v>
      </c>
      <c r="N1215" s="9">
        <v>0</v>
      </c>
      <c r="P1215" s="9">
        <v>0.4</v>
      </c>
      <c r="R1215" s="9">
        <v>0</v>
      </c>
      <c r="T1215" s="9">
        <v>0.4</v>
      </c>
      <c r="X1215" s="9">
        <v>28</v>
      </c>
      <c r="Z1215" s="9">
        <v>61</v>
      </c>
    </row>
    <row r="1216" spans="1:26" s="9" customFormat="1" x14ac:dyDescent="0.25">
      <c r="A1216" s="10">
        <v>42098</v>
      </c>
      <c r="B1216" s="9">
        <v>2015</v>
      </c>
      <c r="C1216" s="9">
        <v>4</v>
      </c>
      <c r="D1216" s="9">
        <v>4</v>
      </c>
      <c r="E1216" s="9" t="s">
        <v>38</v>
      </c>
      <c r="F1216" s="9">
        <v>12.9</v>
      </c>
      <c r="H1216" s="9">
        <v>-2.5</v>
      </c>
      <c r="J1216" s="9">
        <v>5.2</v>
      </c>
      <c r="L1216" s="9">
        <v>12.8</v>
      </c>
      <c r="N1216" s="9">
        <v>0</v>
      </c>
      <c r="P1216" s="9">
        <v>0.2</v>
      </c>
      <c r="R1216" s="9">
        <v>0</v>
      </c>
      <c r="T1216" s="9">
        <v>0.2</v>
      </c>
      <c r="Z1216" s="9" t="s">
        <v>67</v>
      </c>
    </row>
    <row r="1217" spans="1:26" s="9" customFormat="1" x14ac:dyDescent="0.25">
      <c r="A1217" s="10">
        <v>42099</v>
      </c>
      <c r="B1217" s="9">
        <v>2015</v>
      </c>
      <c r="C1217" s="9">
        <v>4</v>
      </c>
      <c r="D1217" s="9">
        <v>5</v>
      </c>
      <c r="E1217" s="9" t="s">
        <v>38</v>
      </c>
      <c r="F1217" s="9">
        <v>12.9</v>
      </c>
      <c r="H1217" s="9">
        <v>-2.5</v>
      </c>
      <c r="J1217" s="9">
        <v>5.2</v>
      </c>
      <c r="L1217" s="9">
        <v>12.8</v>
      </c>
      <c r="N1217" s="9">
        <v>0</v>
      </c>
      <c r="P1217" s="9">
        <v>0</v>
      </c>
      <c r="R1217" s="9">
        <v>0</v>
      </c>
      <c r="T1217" s="9">
        <v>0</v>
      </c>
      <c r="Z1217" s="9" t="s">
        <v>67</v>
      </c>
    </row>
    <row r="1218" spans="1:26" s="9" customFormat="1" x14ac:dyDescent="0.25">
      <c r="A1218" s="10">
        <v>42100</v>
      </c>
      <c r="B1218" s="9">
        <v>2015</v>
      </c>
      <c r="C1218" s="9">
        <v>4</v>
      </c>
      <c r="D1218" s="9">
        <v>6</v>
      </c>
      <c r="E1218" s="9" t="s">
        <v>38</v>
      </c>
      <c r="F1218" s="9">
        <v>16.100000000000001</v>
      </c>
      <c r="H1218" s="9">
        <v>2.1</v>
      </c>
      <c r="J1218" s="9">
        <v>9.1</v>
      </c>
      <c r="L1218" s="9">
        <v>8.9</v>
      </c>
      <c r="N1218" s="9">
        <v>0</v>
      </c>
      <c r="P1218" s="9">
        <v>0</v>
      </c>
      <c r="R1218" s="9">
        <v>0</v>
      </c>
      <c r="T1218" s="9">
        <v>0</v>
      </c>
      <c r="X1218" s="9">
        <v>18</v>
      </c>
      <c r="Z1218" s="9">
        <v>50</v>
      </c>
    </row>
    <row r="1219" spans="1:26" s="9" customFormat="1" x14ac:dyDescent="0.25">
      <c r="A1219" s="10">
        <v>42101</v>
      </c>
      <c r="B1219" s="9">
        <v>2015</v>
      </c>
      <c r="C1219" s="9">
        <v>4</v>
      </c>
      <c r="D1219" s="9">
        <v>7</v>
      </c>
      <c r="E1219" s="9" t="s">
        <v>38</v>
      </c>
      <c r="F1219" s="9">
        <v>15.2</v>
      </c>
      <c r="H1219" s="9">
        <v>2</v>
      </c>
      <c r="J1219" s="9">
        <v>8.6</v>
      </c>
      <c r="L1219" s="9">
        <v>9.4</v>
      </c>
      <c r="N1219" s="9">
        <v>0</v>
      </c>
      <c r="P1219" s="9">
        <v>0</v>
      </c>
      <c r="R1219" s="9">
        <v>0</v>
      </c>
      <c r="T1219" s="9">
        <v>0</v>
      </c>
      <c r="Z1219" s="9" t="s">
        <v>67</v>
      </c>
    </row>
    <row r="1220" spans="1:26" s="9" customFormat="1" x14ac:dyDescent="0.25">
      <c r="A1220" s="10">
        <v>42102</v>
      </c>
      <c r="B1220" s="9">
        <v>2015</v>
      </c>
      <c r="C1220" s="9">
        <v>4</v>
      </c>
      <c r="D1220" s="9">
        <v>8</v>
      </c>
      <c r="E1220" s="9" t="s">
        <v>38</v>
      </c>
      <c r="F1220" s="9">
        <v>16.899999999999999</v>
      </c>
      <c r="H1220" s="9">
        <v>-0.3</v>
      </c>
      <c r="J1220" s="9">
        <v>8.3000000000000007</v>
      </c>
      <c r="L1220" s="9">
        <v>9.6999999999999993</v>
      </c>
      <c r="N1220" s="9">
        <v>0</v>
      </c>
      <c r="P1220" s="9">
        <v>0</v>
      </c>
      <c r="R1220" s="9">
        <v>0</v>
      </c>
      <c r="T1220" s="9">
        <v>0</v>
      </c>
      <c r="X1220" s="9">
        <v>33</v>
      </c>
      <c r="Z1220" s="9">
        <v>43</v>
      </c>
    </row>
    <row r="1221" spans="1:26" s="9" customFormat="1" x14ac:dyDescent="0.25">
      <c r="A1221" s="10">
        <v>42103</v>
      </c>
      <c r="B1221" s="9">
        <v>2015</v>
      </c>
      <c r="C1221" s="9">
        <v>4</v>
      </c>
      <c r="D1221" s="9">
        <v>9</v>
      </c>
      <c r="E1221" s="9" t="s">
        <v>38</v>
      </c>
      <c r="F1221" s="9">
        <v>19.100000000000001</v>
      </c>
      <c r="H1221" s="9">
        <v>-1.6</v>
      </c>
      <c r="J1221" s="9">
        <v>8.8000000000000007</v>
      </c>
      <c r="L1221" s="9">
        <v>9.1999999999999993</v>
      </c>
      <c r="N1221" s="9">
        <v>0</v>
      </c>
      <c r="P1221" s="9">
        <v>0</v>
      </c>
      <c r="R1221" s="9">
        <v>0</v>
      </c>
      <c r="T1221" s="9">
        <v>0</v>
      </c>
      <c r="X1221" s="9">
        <v>18</v>
      </c>
      <c r="Z1221" s="9">
        <v>46</v>
      </c>
    </row>
    <row r="1222" spans="1:26" s="9" customFormat="1" x14ac:dyDescent="0.25">
      <c r="A1222" s="10">
        <v>42104</v>
      </c>
      <c r="B1222" s="9">
        <v>2015</v>
      </c>
      <c r="C1222" s="9">
        <v>4</v>
      </c>
      <c r="D1222" s="9">
        <v>10</v>
      </c>
      <c r="E1222" s="9" t="s">
        <v>38</v>
      </c>
      <c r="F1222" s="9">
        <v>15.6</v>
      </c>
      <c r="H1222" s="9">
        <v>7.1</v>
      </c>
      <c r="J1222" s="9">
        <v>11.4</v>
      </c>
      <c r="L1222" s="9">
        <v>6.6</v>
      </c>
      <c r="N1222" s="9">
        <v>0</v>
      </c>
      <c r="P1222" s="9">
        <v>0</v>
      </c>
      <c r="R1222" s="9">
        <v>0</v>
      </c>
      <c r="T1222" s="9">
        <v>0</v>
      </c>
      <c r="X1222" s="9">
        <v>17</v>
      </c>
      <c r="Z1222" s="9">
        <v>56</v>
      </c>
    </row>
    <row r="1223" spans="1:26" s="9" customFormat="1" x14ac:dyDescent="0.25">
      <c r="A1223" s="10">
        <v>42105</v>
      </c>
      <c r="B1223" s="9">
        <v>2015</v>
      </c>
      <c r="C1223" s="9">
        <v>4</v>
      </c>
      <c r="D1223" s="9">
        <v>11</v>
      </c>
      <c r="E1223" s="9" t="s">
        <v>38</v>
      </c>
      <c r="F1223" s="9">
        <v>13.9</v>
      </c>
      <c r="H1223" s="9">
        <v>6</v>
      </c>
      <c r="J1223" s="9">
        <v>10</v>
      </c>
      <c r="L1223" s="9">
        <v>8</v>
      </c>
      <c r="N1223" s="9">
        <v>0</v>
      </c>
      <c r="P1223" s="9">
        <v>0</v>
      </c>
      <c r="R1223" s="9">
        <v>0</v>
      </c>
      <c r="T1223" s="9">
        <v>0</v>
      </c>
      <c r="X1223" s="9">
        <v>25</v>
      </c>
      <c r="Z1223" s="9">
        <v>61</v>
      </c>
    </row>
    <row r="1224" spans="1:26" s="9" customFormat="1" x14ac:dyDescent="0.25">
      <c r="A1224" s="10">
        <v>42106</v>
      </c>
      <c r="B1224" s="9">
        <v>2015</v>
      </c>
      <c r="C1224" s="9">
        <v>4</v>
      </c>
      <c r="D1224" s="9">
        <v>12</v>
      </c>
      <c r="E1224" s="9" t="s">
        <v>38</v>
      </c>
      <c r="F1224" s="9">
        <v>12.6</v>
      </c>
      <c r="H1224" s="9">
        <v>4</v>
      </c>
      <c r="J1224" s="9">
        <v>8.3000000000000007</v>
      </c>
      <c r="L1224" s="9">
        <v>9.6999999999999993</v>
      </c>
      <c r="N1224" s="9">
        <v>0</v>
      </c>
      <c r="P1224" s="9">
        <v>0</v>
      </c>
      <c r="R1224" s="9">
        <v>0</v>
      </c>
      <c r="T1224" s="9">
        <v>0</v>
      </c>
      <c r="X1224" s="9">
        <v>21</v>
      </c>
      <c r="Z1224" s="9">
        <v>50</v>
      </c>
    </row>
    <row r="1225" spans="1:26" s="9" customFormat="1" x14ac:dyDescent="0.25">
      <c r="A1225" s="10">
        <v>42107</v>
      </c>
      <c r="B1225" s="9">
        <v>2015</v>
      </c>
      <c r="C1225" s="9">
        <v>4</v>
      </c>
      <c r="D1225" s="9">
        <v>13</v>
      </c>
      <c r="E1225" s="9" t="s">
        <v>38</v>
      </c>
      <c r="F1225" s="9">
        <v>15.8</v>
      </c>
      <c r="H1225" s="9">
        <v>4.3</v>
      </c>
      <c r="J1225" s="9">
        <v>10.1</v>
      </c>
      <c r="L1225" s="9">
        <v>7.9</v>
      </c>
      <c r="N1225" s="9">
        <v>0</v>
      </c>
      <c r="P1225" s="9">
        <v>0</v>
      </c>
      <c r="R1225" s="9">
        <v>0</v>
      </c>
      <c r="T1225" s="9">
        <v>0</v>
      </c>
      <c r="X1225" s="9">
        <v>19</v>
      </c>
      <c r="Z1225" s="9">
        <v>59</v>
      </c>
    </row>
    <row r="1226" spans="1:26" s="9" customFormat="1" x14ac:dyDescent="0.25">
      <c r="A1226" s="10">
        <v>42108</v>
      </c>
      <c r="B1226" s="9">
        <v>2015</v>
      </c>
      <c r="C1226" s="9">
        <v>4</v>
      </c>
      <c r="D1226" s="9">
        <v>14</v>
      </c>
      <c r="E1226" s="9" t="s">
        <v>38</v>
      </c>
      <c r="F1226" s="9">
        <v>12.8</v>
      </c>
      <c r="H1226" s="9">
        <v>0.6</v>
      </c>
      <c r="J1226" s="9">
        <v>6.7</v>
      </c>
      <c r="L1226" s="9">
        <v>11.3</v>
      </c>
      <c r="N1226" s="9">
        <v>0</v>
      </c>
      <c r="P1226" s="9">
        <v>1.4</v>
      </c>
      <c r="R1226" s="9">
        <v>0</v>
      </c>
      <c r="T1226" s="9">
        <v>1.4</v>
      </c>
      <c r="X1226" s="9">
        <v>31</v>
      </c>
      <c r="Z1226" s="9">
        <v>63</v>
      </c>
    </row>
    <row r="1227" spans="1:26" s="9" customFormat="1" x14ac:dyDescent="0.25">
      <c r="A1227" s="10">
        <v>42109</v>
      </c>
      <c r="B1227" s="9">
        <v>2015</v>
      </c>
      <c r="C1227" s="9">
        <v>4</v>
      </c>
      <c r="D1227" s="9">
        <v>15</v>
      </c>
      <c r="E1227" s="9" t="s">
        <v>38</v>
      </c>
      <c r="F1227" s="9">
        <v>16.600000000000001</v>
      </c>
      <c r="H1227" s="9">
        <v>-4.5</v>
      </c>
      <c r="J1227" s="9">
        <v>6.1</v>
      </c>
      <c r="L1227" s="9">
        <v>11.9</v>
      </c>
      <c r="N1227" s="9">
        <v>0</v>
      </c>
      <c r="P1227" s="9">
        <v>0</v>
      </c>
      <c r="R1227" s="9">
        <v>0</v>
      </c>
      <c r="T1227" s="9">
        <v>0</v>
      </c>
      <c r="Z1227" s="9" t="s">
        <v>67</v>
      </c>
    </row>
    <row r="1228" spans="1:26" s="9" customFormat="1" x14ac:dyDescent="0.25">
      <c r="A1228" s="10">
        <v>42110</v>
      </c>
      <c r="B1228" s="9">
        <v>2015</v>
      </c>
      <c r="C1228" s="9">
        <v>4</v>
      </c>
      <c r="D1228" s="9">
        <v>16</v>
      </c>
      <c r="E1228" s="9" t="s">
        <v>38</v>
      </c>
      <c r="F1228" s="9">
        <v>20.100000000000001</v>
      </c>
      <c r="H1228" s="9">
        <v>-1.5</v>
      </c>
      <c r="J1228" s="9">
        <v>9.3000000000000007</v>
      </c>
      <c r="L1228" s="9">
        <v>8.6999999999999993</v>
      </c>
      <c r="N1228" s="9">
        <v>0</v>
      </c>
      <c r="P1228" s="9">
        <v>0</v>
      </c>
      <c r="R1228" s="9">
        <v>0</v>
      </c>
      <c r="T1228" s="9">
        <v>0</v>
      </c>
      <c r="Z1228" s="9" t="s">
        <v>67</v>
      </c>
    </row>
    <row r="1229" spans="1:26" s="9" customFormat="1" x14ac:dyDescent="0.25">
      <c r="A1229" s="10">
        <v>42111</v>
      </c>
      <c r="B1229" s="9">
        <v>2015</v>
      </c>
      <c r="C1229" s="9">
        <v>4</v>
      </c>
      <c r="D1229" s="9">
        <v>17</v>
      </c>
      <c r="E1229" s="9" t="s">
        <v>38</v>
      </c>
      <c r="F1229" s="9">
        <v>23.8</v>
      </c>
      <c r="H1229" s="9">
        <v>0.6</v>
      </c>
      <c r="J1229" s="9">
        <v>12.2</v>
      </c>
      <c r="L1229" s="9">
        <v>5.8</v>
      </c>
      <c r="N1229" s="9">
        <v>0</v>
      </c>
      <c r="P1229" s="9">
        <v>0</v>
      </c>
      <c r="R1229" s="9">
        <v>0</v>
      </c>
      <c r="T1229" s="9">
        <v>0</v>
      </c>
      <c r="X1229" s="9">
        <v>30</v>
      </c>
      <c r="Z1229" s="9">
        <v>43</v>
      </c>
    </row>
    <row r="1230" spans="1:26" s="9" customFormat="1" x14ac:dyDescent="0.25">
      <c r="A1230" s="10">
        <v>42112</v>
      </c>
      <c r="B1230" s="9">
        <v>2015</v>
      </c>
      <c r="C1230" s="9">
        <v>4</v>
      </c>
      <c r="D1230" s="9">
        <v>18</v>
      </c>
      <c r="E1230" s="9" t="s">
        <v>38</v>
      </c>
      <c r="F1230" s="9">
        <v>19.600000000000001</v>
      </c>
      <c r="H1230" s="9">
        <v>3.9</v>
      </c>
      <c r="J1230" s="9">
        <v>11.8</v>
      </c>
      <c r="L1230" s="9">
        <v>6.2</v>
      </c>
      <c r="N1230" s="9">
        <v>0</v>
      </c>
      <c r="P1230" s="9">
        <v>0</v>
      </c>
      <c r="R1230" s="9">
        <v>0</v>
      </c>
      <c r="T1230" s="9">
        <v>0</v>
      </c>
      <c r="Z1230" s="9" t="s">
        <v>67</v>
      </c>
    </row>
    <row r="1231" spans="1:26" s="9" customFormat="1" x14ac:dyDescent="0.25">
      <c r="A1231" s="10">
        <v>42113</v>
      </c>
      <c r="B1231" s="9">
        <v>2015</v>
      </c>
      <c r="C1231" s="9">
        <v>4</v>
      </c>
      <c r="D1231" s="9">
        <v>19</v>
      </c>
      <c r="E1231" s="9" t="s">
        <v>38</v>
      </c>
      <c r="F1231" s="9">
        <v>20.3</v>
      </c>
      <c r="H1231" s="9">
        <v>1.4</v>
      </c>
      <c r="J1231" s="9">
        <v>10.9</v>
      </c>
      <c r="L1231" s="9">
        <v>7.1</v>
      </c>
      <c r="N1231" s="9">
        <v>0</v>
      </c>
      <c r="P1231" s="9">
        <v>0</v>
      </c>
      <c r="R1231" s="9">
        <v>0</v>
      </c>
      <c r="T1231" s="9">
        <v>0</v>
      </c>
      <c r="Z1231" s="9" t="s">
        <v>67</v>
      </c>
    </row>
    <row r="1232" spans="1:26" s="9" customFormat="1" x14ac:dyDescent="0.25">
      <c r="A1232" s="10">
        <v>42114</v>
      </c>
      <c r="B1232" s="9">
        <v>2015</v>
      </c>
      <c r="C1232" s="9">
        <v>4</v>
      </c>
      <c r="D1232" s="9">
        <v>20</v>
      </c>
      <c r="E1232" s="9" t="s">
        <v>38</v>
      </c>
      <c r="F1232" s="9">
        <v>21.6</v>
      </c>
      <c r="H1232" s="9">
        <v>3.4</v>
      </c>
      <c r="J1232" s="9">
        <v>12.5</v>
      </c>
      <c r="L1232" s="9">
        <v>5.5</v>
      </c>
      <c r="N1232" s="9">
        <v>0</v>
      </c>
      <c r="P1232" s="9">
        <v>0</v>
      </c>
      <c r="R1232" s="9">
        <v>0</v>
      </c>
      <c r="T1232" s="9">
        <v>0</v>
      </c>
      <c r="X1232" s="9">
        <v>33</v>
      </c>
      <c r="Z1232" s="9">
        <v>37</v>
      </c>
    </row>
    <row r="1233" spans="1:26" s="9" customFormat="1" x14ac:dyDescent="0.25">
      <c r="A1233" s="10">
        <v>42115</v>
      </c>
      <c r="B1233" s="9">
        <v>2015</v>
      </c>
      <c r="C1233" s="9">
        <v>4</v>
      </c>
      <c r="D1233" s="9">
        <v>21</v>
      </c>
      <c r="E1233" s="9" t="s">
        <v>38</v>
      </c>
      <c r="F1233" s="9">
        <v>25.5</v>
      </c>
      <c r="H1233" s="9">
        <v>3.5</v>
      </c>
      <c r="J1233" s="9">
        <v>14.5</v>
      </c>
      <c r="L1233" s="9">
        <v>3.5</v>
      </c>
      <c r="N1233" s="9">
        <v>0</v>
      </c>
      <c r="P1233" s="9">
        <v>0</v>
      </c>
      <c r="R1233" s="9">
        <v>0</v>
      </c>
      <c r="T1233" s="9">
        <v>0</v>
      </c>
      <c r="X1233" s="9">
        <v>2</v>
      </c>
      <c r="Z1233" s="9">
        <v>39</v>
      </c>
    </row>
    <row r="1234" spans="1:26" s="9" customFormat="1" x14ac:dyDescent="0.25">
      <c r="A1234" s="10">
        <v>42116</v>
      </c>
      <c r="B1234" s="9">
        <v>2015</v>
      </c>
      <c r="C1234" s="9">
        <v>4</v>
      </c>
      <c r="D1234" s="9">
        <v>22</v>
      </c>
      <c r="E1234" s="9" t="s">
        <v>38</v>
      </c>
      <c r="F1234" s="9">
        <v>16.2</v>
      </c>
      <c r="H1234" s="9">
        <v>4.4000000000000004</v>
      </c>
      <c r="J1234" s="9">
        <v>10.3</v>
      </c>
      <c r="L1234" s="9">
        <v>7.7</v>
      </c>
      <c r="N1234" s="9">
        <v>0</v>
      </c>
      <c r="P1234" s="9">
        <v>0</v>
      </c>
      <c r="R1234" s="9">
        <v>0</v>
      </c>
      <c r="T1234" s="9">
        <v>0</v>
      </c>
      <c r="X1234" s="9">
        <v>2</v>
      </c>
      <c r="Z1234" s="9">
        <v>54</v>
      </c>
    </row>
    <row r="1235" spans="1:26" s="9" customFormat="1" x14ac:dyDescent="0.25">
      <c r="A1235" s="10">
        <v>42117</v>
      </c>
      <c r="B1235" s="9">
        <v>2015</v>
      </c>
      <c r="C1235" s="9">
        <v>4</v>
      </c>
      <c r="D1235" s="9">
        <v>23</v>
      </c>
      <c r="E1235" s="9" t="s">
        <v>38</v>
      </c>
      <c r="F1235" s="9">
        <v>15.8</v>
      </c>
      <c r="H1235" s="9">
        <v>0.2</v>
      </c>
      <c r="J1235" s="9">
        <v>8</v>
      </c>
      <c r="L1235" s="9">
        <v>10</v>
      </c>
      <c r="N1235" s="9">
        <v>0</v>
      </c>
      <c r="P1235" s="9">
        <v>0</v>
      </c>
      <c r="R1235" s="9">
        <v>0</v>
      </c>
      <c r="T1235" s="9">
        <v>0</v>
      </c>
      <c r="X1235" s="9">
        <v>15</v>
      </c>
      <c r="Z1235" s="9">
        <v>56</v>
      </c>
    </row>
    <row r="1236" spans="1:26" s="9" customFormat="1" x14ac:dyDescent="0.25">
      <c r="A1236" s="10">
        <v>42118</v>
      </c>
      <c r="B1236" s="9">
        <v>2015</v>
      </c>
      <c r="C1236" s="9">
        <v>4</v>
      </c>
      <c r="D1236" s="9">
        <v>24</v>
      </c>
      <c r="E1236" s="9" t="s">
        <v>38</v>
      </c>
      <c r="F1236" s="9">
        <v>13.1</v>
      </c>
      <c r="H1236" s="9">
        <v>0.9</v>
      </c>
      <c r="J1236" s="9">
        <v>7</v>
      </c>
      <c r="L1236" s="9">
        <v>11</v>
      </c>
      <c r="N1236" s="9">
        <v>0</v>
      </c>
      <c r="P1236" s="9">
        <v>4.4000000000000004</v>
      </c>
      <c r="R1236" s="9">
        <v>0</v>
      </c>
      <c r="T1236" s="9">
        <v>4.4000000000000004</v>
      </c>
      <c r="X1236" s="9">
        <v>1</v>
      </c>
      <c r="Z1236" s="9">
        <v>44</v>
      </c>
    </row>
    <row r="1237" spans="1:26" s="9" customFormat="1" x14ac:dyDescent="0.25">
      <c r="A1237" s="10">
        <v>42119</v>
      </c>
      <c r="B1237" s="9">
        <v>2015</v>
      </c>
      <c r="C1237" s="9">
        <v>4</v>
      </c>
      <c r="D1237" s="9">
        <v>25</v>
      </c>
      <c r="E1237" s="9" t="s">
        <v>38</v>
      </c>
      <c r="F1237" s="9">
        <v>12.1</v>
      </c>
      <c r="H1237" s="9">
        <v>2.1</v>
      </c>
      <c r="J1237" s="9">
        <v>7.1</v>
      </c>
      <c r="L1237" s="9">
        <v>10.9</v>
      </c>
      <c r="N1237" s="9">
        <v>0</v>
      </c>
      <c r="P1237" s="9">
        <v>0</v>
      </c>
      <c r="Q1237" s="9" t="s">
        <v>28</v>
      </c>
      <c r="R1237" s="9">
        <v>0</v>
      </c>
      <c r="T1237" s="9">
        <v>0</v>
      </c>
      <c r="U1237" s="9" t="s">
        <v>28</v>
      </c>
      <c r="X1237" s="9">
        <v>9</v>
      </c>
      <c r="Z1237" s="9">
        <v>46</v>
      </c>
    </row>
    <row r="1238" spans="1:26" s="9" customFormat="1" x14ac:dyDescent="0.25">
      <c r="A1238" s="10">
        <v>42120</v>
      </c>
      <c r="B1238" s="9">
        <v>2015</v>
      </c>
      <c r="C1238" s="9">
        <v>4</v>
      </c>
      <c r="D1238" s="9">
        <v>26</v>
      </c>
      <c r="E1238" s="9" t="s">
        <v>38</v>
      </c>
      <c r="F1238" s="9">
        <v>18.100000000000001</v>
      </c>
      <c r="H1238" s="9">
        <v>1.7</v>
      </c>
      <c r="J1238" s="9">
        <v>9.9</v>
      </c>
      <c r="L1238" s="9">
        <v>8.1</v>
      </c>
      <c r="N1238" s="9">
        <v>0</v>
      </c>
      <c r="P1238" s="9">
        <v>0</v>
      </c>
      <c r="R1238" s="9">
        <v>0</v>
      </c>
      <c r="T1238" s="9">
        <v>0</v>
      </c>
      <c r="X1238" s="9">
        <v>19</v>
      </c>
      <c r="Z1238" s="9">
        <v>35</v>
      </c>
    </row>
    <row r="1239" spans="1:26" s="9" customFormat="1" x14ac:dyDescent="0.25">
      <c r="A1239" s="10">
        <v>42121</v>
      </c>
      <c r="B1239" s="9">
        <v>2015</v>
      </c>
      <c r="C1239" s="9">
        <v>4</v>
      </c>
      <c r="D1239" s="9">
        <v>27</v>
      </c>
      <c r="E1239" s="9" t="s">
        <v>38</v>
      </c>
      <c r="F1239" s="9">
        <v>20.6</v>
      </c>
      <c r="H1239" s="9">
        <v>10.5</v>
      </c>
      <c r="J1239" s="9">
        <v>15.6</v>
      </c>
      <c r="L1239" s="9">
        <v>2.4</v>
      </c>
      <c r="N1239" s="9">
        <v>0</v>
      </c>
      <c r="P1239" s="9">
        <v>0</v>
      </c>
      <c r="R1239" s="9">
        <v>0</v>
      </c>
      <c r="T1239" s="9">
        <v>0</v>
      </c>
      <c r="X1239" s="9">
        <v>19</v>
      </c>
      <c r="Z1239" s="9">
        <v>52</v>
      </c>
    </row>
    <row r="1240" spans="1:26" s="9" customFormat="1" x14ac:dyDescent="0.25">
      <c r="A1240" s="10">
        <v>42122</v>
      </c>
      <c r="B1240" s="9">
        <v>2015</v>
      </c>
      <c r="C1240" s="9">
        <v>4</v>
      </c>
      <c r="D1240" s="9">
        <v>28</v>
      </c>
      <c r="E1240" s="9" t="s">
        <v>38</v>
      </c>
      <c r="F1240" s="9">
        <v>25.2</v>
      </c>
      <c r="H1240" s="9">
        <v>2.7</v>
      </c>
      <c r="J1240" s="9">
        <v>14</v>
      </c>
      <c r="L1240" s="9">
        <v>4</v>
      </c>
      <c r="N1240" s="9">
        <v>0</v>
      </c>
      <c r="P1240" s="9">
        <v>0</v>
      </c>
      <c r="R1240" s="9">
        <v>0</v>
      </c>
      <c r="T1240" s="9">
        <v>0</v>
      </c>
      <c r="X1240" s="9">
        <v>2</v>
      </c>
      <c r="Z1240" s="9">
        <v>52</v>
      </c>
    </row>
    <row r="1241" spans="1:26" s="9" customFormat="1" x14ac:dyDescent="0.25">
      <c r="A1241" s="10">
        <v>42123</v>
      </c>
      <c r="B1241" s="9">
        <v>2015</v>
      </c>
      <c r="C1241" s="9">
        <v>4</v>
      </c>
      <c r="D1241" s="9">
        <v>29</v>
      </c>
      <c r="E1241" s="9" t="s">
        <v>38</v>
      </c>
      <c r="F1241" s="9">
        <v>19.8</v>
      </c>
      <c r="H1241" s="9">
        <v>6</v>
      </c>
      <c r="J1241" s="9">
        <v>12.9</v>
      </c>
      <c r="L1241" s="9">
        <v>5.0999999999999996</v>
      </c>
      <c r="N1241" s="9">
        <v>0</v>
      </c>
      <c r="P1241" s="9">
        <v>0</v>
      </c>
      <c r="R1241" s="9">
        <v>0</v>
      </c>
      <c r="T1241" s="9">
        <v>0</v>
      </c>
      <c r="X1241" s="9">
        <v>3</v>
      </c>
      <c r="Z1241" s="9">
        <v>63</v>
      </c>
    </row>
    <row r="1242" spans="1:26" s="9" customFormat="1" x14ac:dyDescent="0.25">
      <c r="A1242" s="10">
        <v>42124</v>
      </c>
      <c r="B1242" s="9">
        <v>2015</v>
      </c>
      <c r="C1242" s="9">
        <v>4</v>
      </c>
      <c r="D1242" s="9">
        <v>30</v>
      </c>
      <c r="E1242" s="9" t="s">
        <v>38</v>
      </c>
      <c r="F1242" s="9">
        <v>17.600000000000001</v>
      </c>
      <c r="H1242" s="9">
        <v>2</v>
      </c>
      <c r="J1242" s="9">
        <v>9.8000000000000007</v>
      </c>
      <c r="L1242" s="9">
        <v>8.1999999999999993</v>
      </c>
      <c r="N1242" s="9">
        <v>0</v>
      </c>
      <c r="P1242" s="9">
        <v>0</v>
      </c>
      <c r="R1242" s="9">
        <v>0</v>
      </c>
      <c r="T1242" s="9">
        <v>0</v>
      </c>
      <c r="X1242" s="9">
        <v>17</v>
      </c>
      <c r="Z1242" s="9">
        <v>33</v>
      </c>
    </row>
    <row r="1243" spans="1:26" s="9" customFormat="1" x14ac:dyDescent="0.25">
      <c r="A1243" s="10">
        <v>42125</v>
      </c>
      <c r="B1243" s="9">
        <v>2015</v>
      </c>
      <c r="C1243" s="9">
        <v>5</v>
      </c>
      <c r="D1243" s="9">
        <v>1</v>
      </c>
      <c r="E1243" s="9" t="s">
        <v>38</v>
      </c>
      <c r="F1243" s="9">
        <v>21.5</v>
      </c>
      <c r="H1243" s="9">
        <v>7.8</v>
      </c>
      <c r="J1243" s="9">
        <v>14.7</v>
      </c>
      <c r="L1243" s="9">
        <v>3.3</v>
      </c>
      <c r="N1243" s="9">
        <v>0</v>
      </c>
      <c r="P1243" s="9">
        <v>0.2</v>
      </c>
      <c r="R1243" s="9">
        <v>0</v>
      </c>
      <c r="T1243" s="9">
        <v>0.2</v>
      </c>
      <c r="X1243" s="9">
        <v>33</v>
      </c>
      <c r="Z1243" s="9">
        <v>41</v>
      </c>
    </row>
    <row r="1244" spans="1:26" s="9" customFormat="1" x14ac:dyDescent="0.25">
      <c r="A1244" s="10">
        <v>42126</v>
      </c>
      <c r="B1244" s="9">
        <v>2015</v>
      </c>
      <c r="C1244" s="9">
        <v>5</v>
      </c>
      <c r="D1244" s="9">
        <v>2</v>
      </c>
      <c r="E1244" s="9" t="s">
        <v>38</v>
      </c>
      <c r="F1244" s="9">
        <v>18</v>
      </c>
      <c r="H1244" s="9">
        <v>5.4</v>
      </c>
      <c r="J1244" s="9">
        <v>11.7</v>
      </c>
      <c r="L1244" s="9">
        <v>6.3</v>
      </c>
      <c r="N1244" s="9">
        <v>0</v>
      </c>
      <c r="P1244" s="9">
        <v>0</v>
      </c>
      <c r="R1244" s="9">
        <v>0</v>
      </c>
      <c r="T1244" s="9">
        <v>0</v>
      </c>
      <c r="X1244" s="9">
        <v>35</v>
      </c>
      <c r="Z1244" s="9">
        <v>39</v>
      </c>
    </row>
    <row r="1245" spans="1:26" s="9" customFormat="1" x14ac:dyDescent="0.25">
      <c r="A1245" s="10">
        <v>42127</v>
      </c>
      <c r="B1245" s="9">
        <v>2015</v>
      </c>
      <c r="C1245" s="9">
        <v>5</v>
      </c>
      <c r="D1245" s="9">
        <v>3</v>
      </c>
      <c r="E1245" s="9" t="s">
        <v>38</v>
      </c>
      <c r="F1245" s="9">
        <v>18.7</v>
      </c>
      <c r="H1245" s="9">
        <v>0.5</v>
      </c>
      <c r="J1245" s="9">
        <v>9.6</v>
      </c>
      <c r="L1245" s="9">
        <v>8.4</v>
      </c>
      <c r="N1245" s="9">
        <v>0</v>
      </c>
      <c r="P1245" s="9">
        <v>0</v>
      </c>
      <c r="R1245" s="9">
        <v>0</v>
      </c>
      <c r="T1245" s="9">
        <v>0</v>
      </c>
      <c r="Z1245" s="9" t="s">
        <v>67</v>
      </c>
    </row>
    <row r="1246" spans="1:26" s="9" customFormat="1" x14ac:dyDescent="0.25">
      <c r="A1246" s="10">
        <v>42128</v>
      </c>
      <c r="B1246" s="9">
        <v>2015</v>
      </c>
      <c r="C1246" s="9">
        <v>5</v>
      </c>
      <c r="D1246" s="9">
        <v>4</v>
      </c>
      <c r="E1246" s="9" t="s">
        <v>38</v>
      </c>
      <c r="F1246" s="9">
        <v>24.1</v>
      </c>
      <c r="H1246" s="9">
        <v>0.9</v>
      </c>
      <c r="J1246" s="9">
        <v>12.5</v>
      </c>
      <c r="L1246" s="9">
        <v>5.5</v>
      </c>
      <c r="N1246" s="9">
        <v>0</v>
      </c>
      <c r="P1246" s="9">
        <v>0</v>
      </c>
      <c r="Q1246" s="9" t="s">
        <v>28</v>
      </c>
      <c r="R1246" s="9">
        <v>0</v>
      </c>
      <c r="T1246" s="9">
        <v>0</v>
      </c>
      <c r="U1246" s="9" t="s">
        <v>28</v>
      </c>
      <c r="X1246" s="9">
        <v>24</v>
      </c>
      <c r="Z1246" s="9">
        <v>52</v>
      </c>
    </row>
    <row r="1247" spans="1:26" s="9" customFormat="1" x14ac:dyDescent="0.25">
      <c r="A1247" s="10">
        <v>42129</v>
      </c>
      <c r="B1247" s="9">
        <v>2015</v>
      </c>
      <c r="C1247" s="9">
        <v>5</v>
      </c>
      <c r="D1247" s="9">
        <v>5</v>
      </c>
      <c r="E1247" s="9" t="s">
        <v>38</v>
      </c>
      <c r="F1247" s="9">
        <v>15.9</v>
      </c>
      <c r="H1247" s="9">
        <v>3.2</v>
      </c>
      <c r="J1247" s="9">
        <v>9.6</v>
      </c>
      <c r="L1247" s="9">
        <v>8.4</v>
      </c>
      <c r="N1247" s="9">
        <v>0</v>
      </c>
      <c r="P1247" s="9">
        <v>1.4</v>
      </c>
      <c r="R1247" s="9">
        <v>0</v>
      </c>
      <c r="T1247" s="9">
        <v>1.4</v>
      </c>
      <c r="X1247" s="9">
        <v>34</v>
      </c>
      <c r="Z1247" s="9">
        <v>41</v>
      </c>
    </row>
    <row r="1248" spans="1:26" s="9" customFormat="1" x14ac:dyDescent="0.25">
      <c r="A1248" s="10">
        <v>42130</v>
      </c>
      <c r="B1248" s="9">
        <v>2015</v>
      </c>
      <c r="C1248" s="9">
        <v>5</v>
      </c>
      <c r="D1248" s="9">
        <v>6</v>
      </c>
      <c r="E1248" s="9" t="s">
        <v>38</v>
      </c>
      <c r="F1248" s="9">
        <v>16.899999999999999</v>
      </c>
      <c r="H1248" s="9">
        <v>-0.1</v>
      </c>
      <c r="J1248" s="9">
        <v>8.4</v>
      </c>
      <c r="L1248" s="9">
        <v>9.6</v>
      </c>
      <c r="N1248" s="9">
        <v>0</v>
      </c>
      <c r="P1248" s="9">
        <v>0</v>
      </c>
      <c r="Q1248" s="9" t="s">
        <v>28</v>
      </c>
      <c r="R1248" s="9">
        <v>0</v>
      </c>
      <c r="T1248" s="9">
        <v>0</v>
      </c>
      <c r="U1248" s="9" t="s">
        <v>28</v>
      </c>
      <c r="X1248" s="9">
        <v>2</v>
      </c>
      <c r="Z1248" s="9">
        <v>43</v>
      </c>
    </row>
    <row r="1249" spans="1:26" s="9" customFormat="1" x14ac:dyDescent="0.25">
      <c r="A1249" s="10">
        <v>42131</v>
      </c>
      <c r="B1249" s="9">
        <v>2015</v>
      </c>
      <c r="C1249" s="9">
        <v>5</v>
      </c>
      <c r="D1249" s="9">
        <v>7</v>
      </c>
      <c r="E1249" s="9" t="s">
        <v>38</v>
      </c>
      <c r="F1249" s="9">
        <v>20.2</v>
      </c>
      <c r="H1249" s="9">
        <v>0.6</v>
      </c>
      <c r="J1249" s="9">
        <v>10.4</v>
      </c>
      <c r="L1249" s="9">
        <v>7.6</v>
      </c>
      <c r="N1249" s="9">
        <v>0</v>
      </c>
      <c r="P1249" s="9">
        <v>0</v>
      </c>
      <c r="R1249" s="9">
        <v>0</v>
      </c>
      <c r="T1249" s="9">
        <v>0</v>
      </c>
      <c r="Z1249" s="9" t="s">
        <v>67</v>
      </c>
    </row>
    <row r="1250" spans="1:26" s="9" customFormat="1" x14ac:dyDescent="0.25">
      <c r="A1250" s="10">
        <v>42132</v>
      </c>
      <c r="B1250" s="9">
        <v>2015</v>
      </c>
      <c r="C1250" s="9">
        <v>5</v>
      </c>
      <c r="D1250" s="9">
        <v>8</v>
      </c>
      <c r="E1250" s="9" t="s">
        <v>38</v>
      </c>
      <c r="F1250" s="9">
        <v>22.6</v>
      </c>
      <c r="H1250" s="9">
        <v>3.4</v>
      </c>
      <c r="J1250" s="9">
        <v>13</v>
      </c>
      <c r="L1250" s="9">
        <v>5</v>
      </c>
      <c r="N1250" s="9">
        <v>0</v>
      </c>
      <c r="P1250" s="9">
        <v>0</v>
      </c>
      <c r="R1250" s="9">
        <v>0</v>
      </c>
      <c r="T1250" s="9">
        <v>0</v>
      </c>
      <c r="X1250" s="9">
        <v>36</v>
      </c>
      <c r="Z1250" s="9">
        <v>46</v>
      </c>
    </row>
    <row r="1251" spans="1:26" s="9" customFormat="1" x14ac:dyDescent="0.25">
      <c r="A1251" s="10">
        <v>42133</v>
      </c>
      <c r="B1251" s="9">
        <v>2015</v>
      </c>
      <c r="C1251" s="9">
        <v>5</v>
      </c>
      <c r="D1251" s="9">
        <v>9</v>
      </c>
      <c r="E1251" s="9" t="s">
        <v>38</v>
      </c>
      <c r="F1251" s="9">
        <v>23.2</v>
      </c>
      <c r="H1251" s="9">
        <v>2.4</v>
      </c>
      <c r="J1251" s="9">
        <v>12.8</v>
      </c>
      <c r="L1251" s="9">
        <v>5.2</v>
      </c>
      <c r="N1251" s="9">
        <v>0</v>
      </c>
      <c r="P1251" s="9">
        <v>0</v>
      </c>
      <c r="R1251" s="9">
        <v>0</v>
      </c>
      <c r="T1251" s="9">
        <v>0</v>
      </c>
      <c r="X1251" s="9">
        <v>35</v>
      </c>
      <c r="Z1251" s="9">
        <v>32</v>
      </c>
    </row>
    <row r="1252" spans="1:26" s="9" customFormat="1" x14ac:dyDescent="0.25">
      <c r="A1252" s="10">
        <v>42134</v>
      </c>
      <c r="B1252" s="9">
        <v>2015</v>
      </c>
      <c r="C1252" s="9">
        <v>5</v>
      </c>
      <c r="D1252" s="9">
        <v>10</v>
      </c>
      <c r="E1252" s="9" t="s">
        <v>38</v>
      </c>
      <c r="F1252" s="9">
        <v>25.8</v>
      </c>
      <c r="H1252" s="9">
        <v>5.3</v>
      </c>
      <c r="J1252" s="9">
        <v>15.6</v>
      </c>
      <c r="L1252" s="9">
        <v>2.4</v>
      </c>
      <c r="N1252" s="9">
        <v>0</v>
      </c>
      <c r="P1252" s="9">
        <v>0</v>
      </c>
      <c r="R1252" s="9">
        <v>0</v>
      </c>
      <c r="T1252" s="9">
        <v>0</v>
      </c>
      <c r="Z1252" s="9" t="s">
        <v>67</v>
      </c>
    </row>
    <row r="1253" spans="1:26" s="9" customFormat="1" x14ac:dyDescent="0.25">
      <c r="A1253" s="10">
        <v>42135</v>
      </c>
      <c r="B1253" s="9">
        <v>2015</v>
      </c>
      <c r="C1253" s="9">
        <v>5</v>
      </c>
      <c r="D1253" s="9">
        <v>11</v>
      </c>
      <c r="E1253" s="9" t="s">
        <v>38</v>
      </c>
      <c r="F1253" s="9">
        <v>25.2</v>
      </c>
      <c r="H1253" s="9">
        <v>6.9</v>
      </c>
      <c r="J1253" s="9">
        <v>16.100000000000001</v>
      </c>
      <c r="L1253" s="9">
        <v>1.9</v>
      </c>
      <c r="N1253" s="9">
        <v>0</v>
      </c>
      <c r="P1253" s="9">
        <v>0.6</v>
      </c>
      <c r="R1253" s="9">
        <v>0</v>
      </c>
      <c r="T1253" s="9">
        <v>0.6</v>
      </c>
      <c r="X1253" s="9">
        <v>16</v>
      </c>
      <c r="Z1253" s="9">
        <v>52</v>
      </c>
    </row>
    <row r="1254" spans="1:26" s="9" customFormat="1" x14ac:dyDescent="0.25">
      <c r="A1254" s="10">
        <v>42136</v>
      </c>
      <c r="B1254" s="9">
        <v>2015</v>
      </c>
      <c r="C1254" s="9">
        <v>5</v>
      </c>
      <c r="D1254" s="9">
        <v>12</v>
      </c>
      <c r="E1254" s="9" t="s">
        <v>38</v>
      </c>
      <c r="F1254" s="9">
        <v>20.100000000000001</v>
      </c>
      <c r="H1254" s="9">
        <v>4.8</v>
      </c>
      <c r="J1254" s="9">
        <v>12.5</v>
      </c>
      <c r="L1254" s="9">
        <v>5.5</v>
      </c>
      <c r="N1254" s="9">
        <v>0</v>
      </c>
      <c r="P1254" s="9">
        <v>0</v>
      </c>
      <c r="R1254" s="9">
        <v>0</v>
      </c>
      <c r="T1254" s="9">
        <v>0</v>
      </c>
      <c r="X1254" s="9">
        <v>17</v>
      </c>
      <c r="Z1254" s="9">
        <v>48</v>
      </c>
    </row>
    <row r="1255" spans="1:26" s="9" customFormat="1" x14ac:dyDescent="0.25">
      <c r="A1255" s="10">
        <v>42137</v>
      </c>
      <c r="B1255" s="9">
        <v>2015</v>
      </c>
      <c r="C1255" s="9">
        <v>5</v>
      </c>
      <c r="D1255" s="9">
        <v>13</v>
      </c>
      <c r="E1255" s="9" t="s">
        <v>38</v>
      </c>
      <c r="F1255" s="9">
        <v>16.399999999999999</v>
      </c>
      <c r="H1255" s="9">
        <v>8.5</v>
      </c>
      <c r="J1255" s="9">
        <v>12.5</v>
      </c>
      <c r="L1255" s="9">
        <v>5.5</v>
      </c>
      <c r="N1255" s="9">
        <v>0</v>
      </c>
      <c r="P1255" s="9">
        <v>0.2</v>
      </c>
      <c r="R1255" s="9">
        <v>0</v>
      </c>
      <c r="T1255" s="9">
        <v>0.2</v>
      </c>
      <c r="X1255" s="9">
        <v>17</v>
      </c>
      <c r="Z1255" s="9">
        <v>43</v>
      </c>
    </row>
    <row r="1256" spans="1:26" s="9" customFormat="1" x14ac:dyDescent="0.25">
      <c r="A1256" s="10">
        <v>42138</v>
      </c>
      <c r="B1256" s="9">
        <v>2015</v>
      </c>
      <c r="C1256" s="9">
        <v>5</v>
      </c>
      <c r="D1256" s="9">
        <v>14</v>
      </c>
      <c r="E1256" s="9" t="s">
        <v>38</v>
      </c>
      <c r="F1256" s="9">
        <v>20.9</v>
      </c>
      <c r="H1256" s="9">
        <v>4.2</v>
      </c>
      <c r="J1256" s="9">
        <v>12.6</v>
      </c>
      <c r="L1256" s="9">
        <v>5.4</v>
      </c>
      <c r="N1256" s="9">
        <v>0</v>
      </c>
      <c r="P1256" s="9">
        <v>0</v>
      </c>
      <c r="R1256" s="9">
        <v>0</v>
      </c>
      <c r="T1256" s="9">
        <v>0</v>
      </c>
      <c r="Z1256" s="9" t="s">
        <v>67</v>
      </c>
    </row>
    <row r="1257" spans="1:26" s="9" customFormat="1" x14ac:dyDescent="0.25">
      <c r="A1257" s="10">
        <v>42139</v>
      </c>
      <c r="B1257" s="9">
        <v>2015</v>
      </c>
      <c r="C1257" s="9">
        <v>5</v>
      </c>
      <c r="D1257" s="9">
        <v>15</v>
      </c>
      <c r="E1257" s="9" t="s">
        <v>38</v>
      </c>
      <c r="F1257" s="9">
        <v>25.1</v>
      </c>
      <c r="H1257" s="9">
        <v>4.8</v>
      </c>
      <c r="J1257" s="9">
        <v>15</v>
      </c>
      <c r="L1257" s="9">
        <v>3</v>
      </c>
      <c r="N1257" s="9">
        <v>0</v>
      </c>
      <c r="P1257" s="9">
        <v>0</v>
      </c>
      <c r="R1257" s="9">
        <v>0</v>
      </c>
      <c r="T1257" s="9">
        <v>0</v>
      </c>
      <c r="X1257" s="9">
        <v>1</v>
      </c>
      <c r="Z1257" s="9">
        <v>33</v>
      </c>
    </row>
    <row r="1258" spans="1:26" s="9" customFormat="1" x14ac:dyDescent="0.25">
      <c r="A1258" s="10">
        <v>42140</v>
      </c>
      <c r="B1258" s="9">
        <v>2015</v>
      </c>
      <c r="C1258" s="9">
        <v>5</v>
      </c>
      <c r="D1258" s="9">
        <v>16</v>
      </c>
      <c r="E1258" s="9" t="s">
        <v>38</v>
      </c>
      <c r="F1258" s="9">
        <v>26.8</v>
      </c>
      <c r="H1258" s="9">
        <v>9.5</v>
      </c>
      <c r="J1258" s="9">
        <v>18.2</v>
      </c>
      <c r="L1258" s="9">
        <v>0</v>
      </c>
      <c r="N1258" s="9">
        <v>0.2</v>
      </c>
      <c r="Q1258" s="9" t="s">
        <v>22</v>
      </c>
      <c r="R1258" s="9">
        <v>0</v>
      </c>
      <c r="U1258" s="9" t="s">
        <v>22</v>
      </c>
      <c r="X1258" s="9">
        <v>3</v>
      </c>
      <c r="Z1258" s="9">
        <v>72</v>
      </c>
    </row>
    <row r="1259" spans="1:26" s="9" customFormat="1" x14ac:dyDescent="0.25">
      <c r="A1259" s="10">
        <v>42141</v>
      </c>
      <c r="B1259" s="9">
        <v>2015</v>
      </c>
      <c r="C1259" s="9">
        <v>5</v>
      </c>
      <c r="D1259" s="9">
        <v>17</v>
      </c>
      <c r="E1259" s="9" t="s">
        <v>38</v>
      </c>
      <c r="F1259" s="9">
        <v>19.899999999999999</v>
      </c>
      <c r="H1259" s="9">
        <v>12.5</v>
      </c>
      <c r="J1259" s="9">
        <v>16.2</v>
      </c>
      <c r="L1259" s="9">
        <v>1.8</v>
      </c>
      <c r="N1259" s="9">
        <v>0</v>
      </c>
      <c r="P1259" s="9">
        <v>24.2</v>
      </c>
      <c r="R1259" s="9">
        <v>0</v>
      </c>
      <c r="T1259" s="9">
        <v>24.2</v>
      </c>
      <c r="X1259" s="9">
        <v>23</v>
      </c>
      <c r="Z1259" s="9">
        <v>46</v>
      </c>
    </row>
    <row r="1260" spans="1:26" s="9" customFormat="1" x14ac:dyDescent="0.25">
      <c r="A1260" s="10">
        <v>42142</v>
      </c>
      <c r="B1260" s="9">
        <v>2015</v>
      </c>
      <c r="C1260" s="9">
        <v>5</v>
      </c>
      <c r="D1260" s="9">
        <v>18</v>
      </c>
      <c r="E1260" s="9" t="s">
        <v>38</v>
      </c>
      <c r="F1260" s="9">
        <v>25.3</v>
      </c>
      <c r="H1260" s="9">
        <v>11.3</v>
      </c>
      <c r="J1260" s="9">
        <v>18.3</v>
      </c>
      <c r="L1260" s="9">
        <v>0</v>
      </c>
      <c r="N1260" s="9">
        <v>0.3</v>
      </c>
      <c r="P1260" s="9">
        <v>0</v>
      </c>
      <c r="R1260" s="9">
        <v>0</v>
      </c>
      <c r="T1260" s="9">
        <v>0</v>
      </c>
      <c r="Z1260" s="9" t="s">
        <v>67</v>
      </c>
    </row>
    <row r="1261" spans="1:26" s="9" customFormat="1" x14ac:dyDescent="0.25">
      <c r="A1261" s="10">
        <v>42143</v>
      </c>
      <c r="B1261" s="9">
        <v>2015</v>
      </c>
      <c r="C1261" s="9">
        <v>5</v>
      </c>
      <c r="D1261" s="9">
        <v>19</v>
      </c>
      <c r="E1261" s="9" t="s">
        <v>38</v>
      </c>
      <c r="F1261" s="9">
        <v>26.5</v>
      </c>
      <c r="H1261" s="9">
        <v>10.6</v>
      </c>
      <c r="J1261" s="9">
        <v>18.600000000000001</v>
      </c>
      <c r="L1261" s="9">
        <v>0</v>
      </c>
      <c r="N1261" s="9">
        <v>0.6</v>
      </c>
      <c r="P1261" s="9">
        <v>0</v>
      </c>
      <c r="R1261" s="9">
        <v>0</v>
      </c>
      <c r="T1261" s="9">
        <v>0</v>
      </c>
      <c r="Z1261" s="9" t="s">
        <v>67</v>
      </c>
    </row>
    <row r="1262" spans="1:26" s="9" customFormat="1" x14ac:dyDescent="0.25">
      <c r="A1262" s="10">
        <v>42144</v>
      </c>
      <c r="B1262" s="9">
        <v>2015</v>
      </c>
      <c r="C1262" s="9">
        <v>5</v>
      </c>
      <c r="D1262" s="9">
        <v>20</v>
      </c>
      <c r="E1262" s="9" t="s">
        <v>38</v>
      </c>
      <c r="F1262" s="9">
        <v>27</v>
      </c>
      <c r="H1262" s="9">
        <v>9.1</v>
      </c>
      <c r="J1262" s="9">
        <v>18.100000000000001</v>
      </c>
      <c r="L1262" s="9">
        <v>0</v>
      </c>
      <c r="N1262" s="9">
        <v>0.1</v>
      </c>
      <c r="P1262" s="9">
        <v>0</v>
      </c>
      <c r="R1262" s="9">
        <v>0</v>
      </c>
      <c r="T1262" s="9">
        <v>0</v>
      </c>
      <c r="Z1262" s="9" t="s">
        <v>67</v>
      </c>
    </row>
    <row r="1263" spans="1:26" s="9" customFormat="1" x14ac:dyDescent="0.25">
      <c r="A1263" s="10">
        <v>42145</v>
      </c>
      <c r="B1263" s="9">
        <v>2015</v>
      </c>
      <c r="C1263" s="9">
        <v>5</v>
      </c>
      <c r="D1263" s="9">
        <v>21</v>
      </c>
      <c r="E1263" s="9" t="s">
        <v>38</v>
      </c>
      <c r="F1263" s="9">
        <v>28.1</v>
      </c>
      <c r="H1263" s="9">
        <v>9.6</v>
      </c>
      <c r="J1263" s="9">
        <v>18.899999999999999</v>
      </c>
      <c r="L1263" s="9">
        <v>0</v>
      </c>
      <c r="N1263" s="9">
        <v>0.9</v>
      </c>
      <c r="P1263" s="9">
        <v>0</v>
      </c>
      <c r="R1263" s="9">
        <v>0</v>
      </c>
      <c r="T1263" s="9">
        <v>0</v>
      </c>
      <c r="Z1263" s="9" t="s">
        <v>67</v>
      </c>
    </row>
    <row r="1264" spans="1:26" s="9" customFormat="1" x14ac:dyDescent="0.25">
      <c r="A1264" s="10">
        <v>42146</v>
      </c>
      <c r="B1264" s="9">
        <v>2015</v>
      </c>
      <c r="C1264" s="9">
        <v>5</v>
      </c>
      <c r="D1264" s="9">
        <v>22</v>
      </c>
      <c r="E1264" s="9" t="s">
        <v>38</v>
      </c>
      <c r="F1264" s="9">
        <v>28.8</v>
      </c>
      <c r="H1264" s="9">
        <v>10.7</v>
      </c>
      <c r="J1264" s="9">
        <v>19.8</v>
      </c>
      <c r="L1264" s="9">
        <v>0</v>
      </c>
      <c r="N1264" s="9">
        <v>1.8</v>
      </c>
      <c r="P1264" s="9">
        <v>0</v>
      </c>
      <c r="R1264" s="9">
        <v>0</v>
      </c>
      <c r="T1264" s="9">
        <v>0</v>
      </c>
      <c r="X1264" s="9">
        <v>4</v>
      </c>
      <c r="Z1264" s="9">
        <v>32</v>
      </c>
    </row>
    <row r="1265" spans="1:26" s="9" customFormat="1" x14ac:dyDescent="0.25">
      <c r="A1265" s="10">
        <v>42147</v>
      </c>
      <c r="B1265" s="9">
        <v>2015</v>
      </c>
      <c r="C1265" s="9">
        <v>5</v>
      </c>
      <c r="D1265" s="9">
        <v>23</v>
      </c>
      <c r="E1265" s="9" t="s">
        <v>38</v>
      </c>
      <c r="F1265" s="9">
        <v>28.8</v>
      </c>
      <c r="H1265" s="9">
        <v>11.7</v>
      </c>
      <c r="J1265" s="9">
        <v>20.3</v>
      </c>
      <c r="L1265" s="9">
        <v>0</v>
      </c>
      <c r="N1265" s="9">
        <v>2.2999999999999998</v>
      </c>
      <c r="P1265" s="9">
        <v>0</v>
      </c>
      <c r="Q1265" s="9" t="s">
        <v>28</v>
      </c>
      <c r="R1265" s="9">
        <v>0</v>
      </c>
      <c r="T1265" s="9">
        <v>0</v>
      </c>
      <c r="U1265" s="9" t="s">
        <v>28</v>
      </c>
      <c r="X1265" s="9">
        <v>2</v>
      </c>
      <c r="Z1265" s="9">
        <v>44</v>
      </c>
    </row>
    <row r="1266" spans="1:26" s="9" customFormat="1" x14ac:dyDescent="0.25">
      <c r="A1266" s="10">
        <v>42148</v>
      </c>
      <c r="B1266" s="9">
        <v>2015</v>
      </c>
      <c r="C1266" s="9">
        <v>5</v>
      </c>
      <c r="D1266" s="9">
        <v>24</v>
      </c>
      <c r="E1266" s="9" t="s">
        <v>38</v>
      </c>
      <c r="F1266" s="9">
        <v>24.9</v>
      </c>
      <c r="H1266" s="9">
        <v>12.7</v>
      </c>
      <c r="J1266" s="9">
        <v>18.8</v>
      </c>
      <c r="L1266" s="9">
        <v>0</v>
      </c>
      <c r="N1266" s="9">
        <v>0.8</v>
      </c>
      <c r="P1266" s="9">
        <v>3.4</v>
      </c>
      <c r="R1266" s="9">
        <v>0</v>
      </c>
      <c r="T1266" s="9">
        <v>3.4</v>
      </c>
      <c r="X1266" s="9">
        <v>34</v>
      </c>
      <c r="Z1266" s="9">
        <v>50</v>
      </c>
    </row>
    <row r="1267" spans="1:26" s="9" customFormat="1" x14ac:dyDescent="0.25">
      <c r="A1267" s="10">
        <v>42149</v>
      </c>
      <c r="B1267" s="9">
        <v>2015</v>
      </c>
      <c r="C1267" s="9">
        <v>5</v>
      </c>
      <c r="D1267" s="9">
        <v>25</v>
      </c>
      <c r="E1267" s="9" t="s">
        <v>38</v>
      </c>
      <c r="F1267" s="9">
        <v>23.2</v>
      </c>
      <c r="H1267" s="9">
        <v>8.6</v>
      </c>
      <c r="J1267" s="9">
        <v>15.9</v>
      </c>
      <c r="L1267" s="9">
        <v>2.1</v>
      </c>
      <c r="N1267" s="9">
        <v>0</v>
      </c>
      <c r="P1267" s="9">
        <v>0</v>
      </c>
      <c r="R1267" s="9">
        <v>0</v>
      </c>
      <c r="T1267" s="9">
        <v>0</v>
      </c>
      <c r="X1267" s="9">
        <v>3</v>
      </c>
      <c r="Z1267" s="9">
        <v>35</v>
      </c>
    </row>
    <row r="1268" spans="1:26" s="9" customFormat="1" x14ac:dyDescent="0.25">
      <c r="A1268" s="10">
        <v>42150</v>
      </c>
      <c r="B1268" s="9">
        <v>2015</v>
      </c>
      <c r="C1268" s="9">
        <v>5</v>
      </c>
      <c r="D1268" s="9">
        <v>26</v>
      </c>
      <c r="E1268" s="9" t="s">
        <v>38</v>
      </c>
      <c r="F1268" s="9">
        <v>21</v>
      </c>
      <c r="H1268" s="9">
        <v>13.6</v>
      </c>
      <c r="J1268" s="9">
        <v>17.3</v>
      </c>
      <c r="L1268" s="9">
        <v>0.7</v>
      </c>
      <c r="N1268" s="9">
        <v>0</v>
      </c>
      <c r="P1268" s="9">
        <v>0.8</v>
      </c>
      <c r="R1268" s="9">
        <v>0</v>
      </c>
      <c r="T1268" s="9">
        <v>0.8</v>
      </c>
      <c r="Z1268" s="9" t="s">
        <v>67</v>
      </c>
    </row>
    <row r="1269" spans="1:26" s="9" customFormat="1" x14ac:dyDescent="0.25">
      <c r="A1269" s="10">
        <v>42151</v>
      </c>
      <c r="B1269" s="9">
        <v>2015</v>
      </c>
      <c r="C1269" s="9">
        <v>5</v>
      </c>
      <c r="D1269" s="9">
        <v>27</v>
      </c>
      <c r="E1269" s="9" t="s">
        <v>38</v>
      </c>
      <c r="F1269" s="9">
        <v>27.1</v>
      </c>
      <c r="H1269" s="9">
        <v>8.6999999999999993</v>
      </c>
      <c r="J1269" s="9">
        <v>17.899999999999999</v>
      </c>
      <c r="L1269" s="9">
        <v>0.1</v>
      </c>
      <c r="N1269" s="9">
        <v>0</v>
      </c>
      <c r="P1269" s="9">
        <v>0</v>
      </c>
      <c r="R1269" s="9">
        <v>0</v>
      </c>
      <c r="T1269" s="9">
        <v>0</v>
      </c>
      <c r="X1269" s="9">
        <v>3</v>
      </c>
      <c r="Z1269" s="9">
        <v>69</v>
      </c>
    </row>
    <row r="1270" spans="1:26" s="9" customFormat="1" x14ac:dyDescent="0.25">
      <c r="A1270" s="10">
        <v>42152</v>
      </c>
      <c r="B1270" s="9">
        <v>2015</v>
      </c>
      <c r="C1270" s="9">
        <v>5</v>
      </c>
      <c r="D1270" s="9">
        <v>28</v>
      </c>
      <c r="E1270" s="9" t="s">
        <v>38</v>
      </c>
      <c r="F1270" s="9">
        <v>29.8</v>
      </c>
      <c r="H1270" s="9">
        <v>9.5</v>
      </c>
      <c r="J1270" s="9">
        <v>19.7</v>
      </c>
      <c r="L1270" s="9">
        <v>0</v>
      </c>
      <c r="N1270" s="9">
        <v>1.7</v>
      </c>
      <c r="Q1270" s="9" t="s">
        <v>22</v>
      </c>
      <c r="S1270" s="9" t="s">
        <v>22</v>
      </c>
      <c r="U1270" s="9" t="s">
        <v>22</v>
      </c>
      <c r="Z1270" s="9" t="s">
        <v>67</v>
      </c>
    </row>
    <row r="1271" spans="1:26" s="9" customFormat="1" x14ac:dyDescent="0.25">
      <c r="A1271" s="10">
        <v>42153</v>
      </c>
      <c r="B1271" s="9">
        <v>2015</v>
      </c>
      <c r="C1271" s="9">
        <v>5</v>
      </c>
      <c r="D1271" s="9">
        <v>29</v>
      </c>
      <c r="E1271" s="9" t="s">
        <v>38</v>
      </c>
      <c r="F1271" s="9">
        <v>27.4</v>
      </c>
      <c r="H1271" s="9">
        <v>14.8</v>
      </c>
      <c r="J1271" s="9">
        <v>21.1</v>
      </c>
      <c r="L1271" s="9">
        <v>0</v>
      </c>
      <c r="N1271" s="9">
        <v>3.1</v>
      </c>
      <c r="P1271" s="9">
        <v>5.6</v>
      </c>
      <c r="R1271" s="9">
        <v>0</v>
      </c>
      <c r="T1271" s="9">
        <v>5.6</v>
      </c>
      <c r="X1271" s="9">
        <v>17</v>
      </c>
      <c r="Z1271" s="9">
        <v>46</v>
      </c>
    </row>
    <row r="1272" spans="1:26" s="9" customFormat="1" x14ac:dyDescent="0.25">
      <c r="A1272" s="10">
        <v>42154</v>
      </c>
      <c r="B1272" s="9">
        <v>2015</v>
      </c>
      <c r="C1272" s="9">
        <v>5</v>
      </c>
      <c r="D1272" s="9">
        <v>30</v>
      </c>
      <c r="E1272" s="9" t="s">
        <v>38</v>
      </c>
      <c r="F1272" s="9">
        <v>27.9</v>
      </c>
      <c r="H1272" s="9">
        <v>12.7</v>
      </c>
      <c r="J1272" s="9">
        <v>20.3</v>
      </c>
      <c r="L1272" s="9">
        <v>0</v>
      </c>
      <c r="N1272" s="9">
        <v>2.2999999999999998</v>
      </c>
      <c r="P1272" s="9">
        <v>0</v>
      </c>
      <c r="R1272" s="9">
        <v>0</v>
      </c>
      <c r="T1272" s="9">
        <v>0</v>
      </c>
      <c r="X1272" s="9">
        <v>17</v>
      </c>
      <c r="Z1272" s="9">
        <v>39</v>
      </c>
    </row>
    <row r="1273" spans="1:26" s="9" customFormat="1" x14ac:dyDescent="0.25">
      <c r="A1273" s="10">
        <v>42155</v>
      </c>
      <c r="B1273" s="9">
        <v>2015</v>
      </c>
      <c r="C1273" s="9">
        <v>5</v>
      </c>
      <c r="D1273" s="9">
        <v>31</v>
      </c>
      <c r="E1273" s="9" t="s">
        <v>38</v>
      </c>
      <c r="F1273" s="9">
        <v>26.1</v>
      </c>
      <c r="H1273" s="9">
        <v>10.9</v>
      </c>
      <c r="J1273" s="9">
        <v>18.5</v>
      </c>
      <c r="L1273" s="9">
        <v>0</v>
      </c>
      <c r="N1273" s="9">
        <v>0.5</v>
      </c>
      <c r="P1273" s="9">
        <v>0</v>
      </c>
      <c r="R1273" s="9">
        <v>0</v>
      </c>
      <c r="T1273" s="9">
        <v>0</v>
      </c>
      <c r="Z1273" s="9" t="s">
        <v>67</v>
      </c>
    </row>
    <row r="1274" spans="1:26" s="9" customFormat="1" x14ac:dyDescent="0.25">
      <c r="A1274" s="10">
        <v>42156</v>
      </c>
      <c r="B1274" s="9">
        <v>2015</v>
      </c>
      <c r="C1274" s="9">
        <v>6</v>
      </c>
      <c r="D1274" s="9">
        <v>1</v>
      </c>
      <c r="E1274" s="9" t="s">
        <v>38</v>
      </c>
      <c r="F1274" s="9">
        <v>27.2</v>
      </c>
      <c r="H1274" s="9">
        <v>13.1</v>
      </c>
      <c r="J1274" s="9">
        <v>20.2</v>
      </c>
      <c r="L1274" s="9">
        <v>0</v>
      </c>
      <c r="N1274" s="9">
        <v>2.2000000000000002</v>
      </c>
      <c r="P1274" s="9">
        <v>12.2</v>
      </c>
      <c r="R1274" s="9">
        <v>0</v>
      </c>
      <c r="T1274" s="9">
        <v>12.2</v>
      </c>
      <c r="X1274" s="9">
        <v>20</v>
      </c>
      <c r="Z1274" s="9">
        <v>70</v>
      </c>
    </row>
    <row r="1275" spans="1:26" s="9" customFormat="1" x14ac:dyDescent="0.25">
      <c r="A1275" s="10">
        <v>42157</v>
      </c>
      <c r="B1275" s="9">
        <v>2015</v>
      </c>
      <c r="C1275" s="9">
        <v>6</v>
      </c>
      <c r="D1275" s="9">
        <v>2</v>
      </c>
      <c r="E1275" s="9" t="s">
        <v>38</v>
      </c>
      <c r="F1275" s="9">
        <v>19.100000000000001</v>
      </c>
      <c r="H1275" s="9">
        <v>14.5</v>
      </c>
      <c r="J1275" s="9">
        <v>16.8</v>
      </c>
      <c r="L1275" s="9">
        <v>1.2</v>
      </c>
      <c r="N1275" s="9">
        <v>0</v>
      </c>
      <c r="P1275" s="9">
        <v>12</v>
      </c>
      <c r="R1275" s="9">
        <v>0</v>
      </c>
      <c r="T1275" s="9">
        <v>12</v>
      </c>
      <c r="X1275" s="9">
        <v>18</v>
      </c>
      <c r="Z1275" s="9">
        <v>37</v>
      </c>
    </row>
    <row r="1276" spans="1:26" s="9" customFormat="1" x14ac:dyDescent="0.25">
      <c r="A1276" s="10">
        <v>42158</v>
      </c>
      <c r="B1276" s="9">
        <v>2015</v>
      </c>
      <c r="C1276" s="9">
        <v>6</v>
      </c>
      <c r="D1276" s="9">
        <v>3</v>
      </c>
      <c r="E1276" s="9" t="s">
        <v>38</v>
      </c>
      <c r="F1276" s="9">
        <v>17</v>
      </c>
      <c r="H1276" s="9">
        <v>12.6</v>
      </c>
      <c r="J1276" s="9">
        <v>14.8</v>
      </c>
      <c r="L1276" s="9">
        <v>3.2</v>
      </c>
      <c r="N1276" s="9">
        <v>0</v>
      </c>
      <c r="P1276" s="9">
        <v>1.4</v>
      </c>
      <c r="R1276" s="9">
        <v>0</v>
      </c>
      <c r="T1276" s="9">
        <v>1.4</v>
      </c>
      <c r="X1276" s="9">
        <v>33</v>
      </c>
      <c r="Z1276" s="9">
        <v>78</v>
      </c>
    </row>
    <row r="1277" spans="1:26" s="9" customFormat="1" x14ac:dyDescent="0.25">
      <c r="A1277" s="10">
        <v>42159</v>
      </c>
      <c r="B1277" s="9">
        <v>2015</v>
      </c>
      <c r="C1277" s="9">
        <v>6</v>
      </c>
      <c r="D1277" s="9">
        <v>4</v>
      </c>
      <c r="E1277" s="9" t="s">
        <v>38</v>
      </c>
      <c r="F1277" s="9">
        <v>24.2</v>
      </c>
      <c r="H1277" s="9">
        <v>12.4</v>
      </c>
      <c r="J1277" s="9">
        <v>18.3</v>
      </c>
      <c r="L1277" s="9">
        <v>0</v>
      </c>
      <c r="N1277" s="9">
        <v>0.3</v>
      </c>
      <c r="P1277" s="9">
        <v>1.4</v>
      </c>
      <c r="R1277" s="9">
        <v>0</v>
      </c>
      <c r="T1277" s="9">
        <v>1.4</v>
      </c>
      <c r="Z1277" s="9" t="s">
        <v>67</v>
      </c>
    </row>
    <row r="1278" spans="1:26" s="9" customFormat="1" x14ac:dyDescent="0.25">
      <c r="A1278" s="10">
        <v>42160</v>
      </c>
      <c r="B1278" s="9">
        <v>2015</v>
      </c>
      <c r="C1278" s="9">
        <v>6</v>
      </c>
      <c r="D1278" s="9">
        <v>5</v>
      </c>
      <c r="E1278" s="9" t="s">
        <v>38</v>
      </c>
      <c r="F1278" s="9">
        <v>27.2</v>
      </c>
      <c r="H1278" s="9">
        <v>9.6999999999999993</v>
      </c>
      <c r="J1278" s="9">
        <v>18.5</v>
      </c>
      <c r="L1278" s="9">
        <v>0</v>
      </c>
      <c r="N1278" s="9">
        <v>0.5</v>
      </c>
      <c r="P1278" s="9">
        <v>0</v>
      </c>
      <c r="R1278" s="9">
        <v>0</v>
      </c>
      <c r="T1278" s="9">
        <v>0</v>
      </c>
      <c r="Z1278" s="9" t="s">
        <v>67</v>
      </c>
    </row>
    <row r="1279" spans="1:26" s="9" customFormat="1" x14ac:dyDescent="0.25">
      <c r="A1279" s="10">
        <v>42161</v>
      </c>
      <c r="B1279" s="9">
        <v>2015</v>
      </c>
      <c r="C1279" s="9">
        <v>6</v>
      </c>
      <c r="D1279" s="9">
        <v>6</v>
      </c>
      <c r="E1279" s="9" t="s">
        <v>38</v>
      </c>
      <c r="F1279" s="9">
        <v>28.8</v>
      </c>
      <c r="H1279" s="9">
        <v>11.3</v>
      </c>
      <c r="J1279" s="9">
        <v>20.100000000000001</v>
      </c>
      <c r="L1279" s="9">
        <v>0</v>
      </c>
      <c r="N1279" s="9">
        <v>2.1</v>
      </c>
      <c r="P1279" s="9">
        <v>0</v>
      </c>
      <c r="R1279" s="9">
        <v>0</v>
      </c>
      <c r="T1279" s="9">
        <v>0</v>
      </c>
      <c r="Z1279" s="9" t="s">
        <v>67</v>
      </c>
    </row>
    <row r="1280" spans="1:26" s="9" customFormat="1" x14ac:dyDescent="0.25">
      <c r="A1280" s="10">
        <v>42162</v>
      </c>
      <c r="B1280" s="9">
        <v>2015</v>
      </c>
      <c r="C1280" s="9">
        <v>6</v>
      </c>
      <c r="D1280" s="9">
        <v>7</v>
      </c>
      <c r="E1280" s="9" t="s">
        <v>38</v>
      </c>
      <c r="F1280" s="9">
        <v>33.799999999999997</v>
      </c>
      <c r="H1280" s="9">
        <v>13.1</v>
      </c>
      <c r="J1280" s="9">
        <v>23.5</v>
      </c>
      <c r="L1280" s="9">
        <v>0</v>
      </c>
      <c r="N1280" s="9">
        <v>5.5</v>
      </c>
      <c r="P1280" s="9">
        <v>0</v>
      </c>
      <c r="R1280" s="9">
        <v>0</v>
      </c>
      <c r="T1280" s="9">
        <v>0</v>
      </c>
      <c r="Z1280" s="9" t="s">
        <v>67</v>
      </c>
    </row>
    <row r="1281" spans="1:26" s="9" customFormat="1" x14ac:dyDescent="0.25">
      <c r="A1281" s="10">
        <v>42163</v>
      </c>
      <c r="B1281" s="9">
        <v>2015</v>
      </c>
      <c r="C1281" s="9">
        <v>6</v>
      </c>
      <c r="D1281" s="9">
        <v>8</v>
      </c>
      <c r="E1281" s="9" t="s">
        <v>38</v>
      </c>
      <c r="F1281" s="9">
        <v>36.700000000000003</v>
      </c>
      <c r="H1281" s="9">
        <v>12.7</v>
      </c>
      <c r="J1281" s="9">
        <v>24.7</v>
      </c>
      <c r="L1281" s="9">
        <v>0</v>
      </c>
      <c r="N1281" s="9">
        <v>6.7</v>
      </c>
      <c r="P1281" s="9">
        <v>0</v>
      </c>
      <c r="R1281" s="9">
        <v>0</v>
      </c>
      <c r="T1281" s="9">
        <v>0</v>
      </c>
      <c r="X1281" s="9">
        <v>28</v>
      </c>
      <c r="Z1281" s="9">
        <v>35</v>
      </c>
    </row>
    <row r="1282" spans="1:26" s="9" customFormat="1" x14ac:dyDescent="0.25">
      <c r="A1282" s="10">
        <v>42164</v>
      </c>
      <c r="B1282" s="9">
        <v>2015</v>
      </c>
      <c r="C1282" s="9">
        <v>6</v>
      </c>
      <c r="D1282" s="9">
        <v>9</v>
      </c>
      <c r="E1282" s="9" t="s">
        <v>38</v>
      </c>
      <c r="F1282" s="9">
        <v>32.9</v>
      </c>
      <c r="H1282" s="9">
        <v>12.5</v>
      </c>
      <c r="J1282" s="9">
        <v>22.7</v>
      </c>
      <c r="L1282" s="9">
        <v>0</v>
      </c>
      <c r="N1282" s="9">
        <v>4.7</v>
      </c>
      <c r="P1282" s="9">
        <v>0</v>
      </c>
      <c r="R1282" s="9">
        <v>0</v>
      </c>
      <c r="T1282" s="9">
        <v>0</v>
      </c>
      <c r="X1282" s="9">
        <v>3</v>
      </c>
      <c r="Z1282" s="9">
        <v>33</v>
      </c>
    </row>
    <row r="1283" spans="1:26" s="9" customFormat="1" x14ac:dyDescent="0.25">
      <c r="A1283" s="10">
        <v>42165</v>
      </c>
      <c r="B1283" s="9">
        <v>2015</v>
      </c>
      <c r="C1283" s="9">
        <v>6</v>
      </c>
      <c r="D1283" s="9">
        <v>10</v>
      </c>
      <c r="E1283" s="9" t="s">
        <v>38</v>
      </c>
      <c r="F1283" s="9">
        <v>31.9</v>
      </c>
      <c r="H1283" s="9">
        <v>12.5</v>
      </c>
      <c r="J1283" s="9">
        <v>22.2</v>
      </c>
      <c r="L1283" s="9">
        <v>0</v>
      </c>
      <c r="N1283" s="9">
        <v>4.2</v>
      </c>
      <c r="P1283" s="9">
        <v>0</v>
      </c>
      <c r="R1283" s="9">
        <v>0</v>
      </c>
      <c r="T1283" s="9">
        <v>0</v>
      </c>
      <c r="Z1283" s="9" t="s">
        <v>67</v>
      </c>
    </row>
    <row r="1284" spans="1:26" s="9" customFormat="1" x14ac:dyDescent="0.25">
      <c r="A1284" s="10">
        <v>42166</v>
      </c>
      <c r="B1284" s="9">
        <v>2015</v>
      </c>
      <c r="C1284" s="9">
        <v>6</v>
      </c>
      <c r="D1284" s="9">
        <v>11</v>
      </c>
      <c r="E1284" s="9" t="s">
        <v>38</v>
      </c>
      <c r="F1284" s="9">
        <v>31</v>
      </c>
      <c r="H1284" s="9">
        <v>9.8000000000000007</v>
      </c>
      <c r="J1284" s="9">
        <v>20.399999999999999</v>
      </c>
      <c r="L1284" s="9">
        <v>0</v>
      </c>
      <c r="N1284" s="9">
        <v>2.4</v>
      </c>
      <c r="P1284" s="9">
        <v>0</v>
      </c>
      <c r="R1284" s="9">
        <v>0</v>
      </c>
      <c r="T1284" s="9">
        <v>0</v>
      </c>
      <c r="X1284" s="9">
        <v>31</v>
      </c>
      <c r="Z1284" s="9">
        <v>46</v>
      </c>
    </row>
    <row r="1285" spans="1:26" s="9" customFormat="1" x14ac:dyDescent="0.25">
      <c r="A1285" s="10">
        <v>42167</v>
      </c>
      <c r="B1285" s="9">
        <v>2015</v>
      </c>
      <c r="C1285" s="9">
        <v>6</v>
      </c>
      <c r="D1285" s="9">
        <v>12</v>
      </c>
      <c r="E1285" s="9" t="s">
        <v>38</v>
      </c>
      <c r="F1285" s="9">
        <v>21.8</v>
      </c>
      <c r="H1285" s="9">
        <v>9</v>
      </c>
      <c r="J1285" s="9">
        <v>15.4</v>
      </c>
      <c r="L1285" s="9">
        <v>2.6</v>
      </c>
      <c r="N1285" s="9">
        <v>0</v>
      </c>
      <c r="P1285" s="9">
        <v>0</v>
      </c>
      <c r="R1285" s="9">
        <v>0</v>
      </c>
      <c r="T1285" s="9">
        <v>0</v>
      </c>
      <c r="X1285" s="9">
        <v>2</v>
      </c>
      <c r="Z1285" s="9">
        <v>69</v>
      </c>
    </row>
    <row r="1286" spans="1:26" s="9" customFormat="1" x14ac:dyDescent="0.25">
      <c r="A1286" s="10">
        <v>42168</v>
      </c>
      <c r="B1286" s="9">
        <v>2015</v>
      </c>
      <c r="C1286" s="9">
        <v>6</v>
      </c>
      <c r="D1286" s="9">
        <v>13</v>
      </c>
      <c r="E1286" s="9" t="s">
        <v>38</v>
      </c>
      <c r="F1286" s="9">
        <v>24.4</v>
      </c>
      <c r="H1286" s="9">
        <v>3.7</v>
      </c>
      <c r="J1286" s="9">
        <v>14.1</v>
      </c>
      <c r="L1286" s="9">
        <v>3.9</v>
      </c>
      <c r="N1286" s="9">
        <v>0</v>
      </c>
      <c r="P1286" s="9">
        <v>0</v>
      </c>
      <c r="R1286" s="9">
        <v>0</v>
      </c>
      <c r="T1286" s="9">
        <v>0</v>
      </c>
      <c r="X1286" s="9">
        <v>27</v>
      </c>
      <c r="Z1286" s="9">
        <v>41</v>
      </c>
    </row>
    <row r="1287" spans="1:26" s="9" customFormat="1" x14ac:dyDescent="0.25">
      <c r="A1287" s="10">
        <v>42169</v>
      </c>
      <c r="B1287" s="9">
        <v>2015</v>
      </c>
      <c r="C1287" s="9">
        <v>6</v>
      </c>
      <c r="D1287" s="9">
        <v>14</v>
      </c>
      <c r="E1287" s="9" t="s">
        <v>38</v>
      </c>
      <c r="F1287" s="9">
        <v>26.7</v>
      </c>
      <c r="H1287" s="9">
        <v>8</v>
      </c>
      <c r="J1287" s="9">
        <v>17.399999999999999</v>
      </c>
      <c r="L1287" s="9">
        <v>0.6</v>
      </c>
      <c r="N1287" s="9">
        <v>0</v>
      </c>
      <c r="P1287" s="9">
        <v>0</v>
      </c>
      <c r="R1287" s="9">
        <v>0</v>
      </c>
      <c r="T1287" s="9">
        <v>0</v>
      </c>
      <c r="X1287" s="9">
        <v>1</v>
      </c>
      <c r="Z1287" s="9">
        <v>32</v>
      </c>
    </row>
    <row r="1288" spans="1:26" s="9" customFormat="1" x14ac:dyDescent="0.25">
      <c r="A1288" s="10">
        <v>42170</v>
      </c>
      <c r="B1288" s="9">
        <v>2015</v>
      </c>
      <c r="C1288" s="9">
        <v>6</v>
      </c>
      <c r="D1288" s="9">
        <v>15</v>
      </c>
      <c r="E1288" s="9" t="s">
        <v>38</v>
      </c>
      <c r="F1288" s="9">
        <v>28.1</v>
      </c>
      <c r="H1288" s="9">
        <v>10.4</v>
      </c>
      <c r="J1288" s="9">
        <v>19.3</v>
      </c>
      <c r="L1288" s="9">
        <v>0</v>
      </c>
      <c r="N1288" s="9">
        <v>1.3</v>
      </c>
      <c r="P1288" s="9">
        <v>0</v>
      </c>
      <c r="R1288" s="9">
        <v>0</v>
      </c>
      <c r="T1288" s="9">
        <v>0</v>
      </c>
      <c r="Z1288" s="9" t="s">
        <v>67</v>
      </c>
    </row>
    <row r="1289" spans="1:26" s="9" customFormat="1" x14ac:dyDescent="0.25">
      <c r="A1289" s="10">
        <v>42171</v>
      </c>
      <c r="B1289" s="9">
        <v>2015</v>
      </c>
      <c r="C1289" s="9">
        <v>6</v>
      </c>
      <c r="D1289" s="9">
        <v>16</v>
      </c>
      <c r="E1289" s="9" t="s">
        <v>38</v>
      </c>
      <c r="F1289" s="9">
        <v>31.5</v>
      </c>
      <c r="H1289" s="9">
        <v>9.6</v>
      </c>
      <c r="J1289" s="9">
        <v>20.6</v>
      </c>
      <c r="L1289" s="9">
        <v>0</v>
      </c>
      <c r="N1289" s="9">
        <v>2.6</v>
      </c>
      <c r="P1289" s="9">
        <v>0</v>
      </c>
      <c r="R1289" s="9">
        <v>0</v>
      </c>
      <c r="T1289" s="9">
        <v>0</v>
      </c>
      <c r="X1289" s="9">
        <v>19</v>
      </c>
      <c r="Z1289" s="9">
        <v>39</v>
      </c>
    </row>
    <row r="1290" spans="1:26" s="9" customFormat="1" x14ac:dyDescent="0.25">
      <c r="A1290" s="10">
        <v>42172</v>
      </c>
      <c r="B1290" s="9">
        <v>2015</v>
      </c>
      <c r="C1290" s="9">
        <v>6</v>
      </c>
      <c r="D1290" s="9">
        <v>17</v>
      </c>
      <c r="E1290" s="9" t="s">
        <v>38</v>
      </c>
      <c r="F1290" s="9">
        <v>30.9</v>
      </c>
      <c r="H1290" s="9">
        <v>12.2</v>
      </c>
      <c r="J1290" s="9">
        <v>21.6</v>
      </c>
      <c r="L1290" s="9">
        <v>0</v>
      </c>
      <c r="N1290" s="9">
        <v>3.6</v>
      </c>
      <c r="P1290" s="9">
        <v>0</v>
      </c>
      <c r="R1290" s="9">
        <v>0</v>
      </c>
      <c r="T1290" s="9">
        <v>0</v>
      </c>
      <c r="X1290" s="9">
        <v>3</v>
      </c>
      <c r="Z1290" s="9">
        <v>41</v>
      </c>
    </row>
    <row r="1291" spans="1:26" s="9" customFormat="1" x14ac:dyDescent="0.25">
      <c r="A1291" s="10">
        <v>42173</v>
      </c>
      <c r="B1291" s="9">
        <v>2015</v>
      </c>
      <c r="C1291" s="9">
        <v>6</v>
      </c>
      <c r="D1291" s="9">
        <v>18</v>
      </c>
      <c r="E1291" s="9" t="s">
        <v>38</v>
      </c>
      <c r="F1291" s="9">
        <v>27</v>
      </c>
      <c r="H1291" s="9">
        <v>15</v>
      </c>
      <c r="J1291" s="9">
        <v>21</v>
      </c>
      <c r="L1291" s="9">
        <v>0</v>
      </c>
      <c r="N1291" s="9">
        <v>3</v>
      </c>
      <c r="P1291" s="9">
        <v>0</v>
      </c>
      <c r="Q1291" s="9" t="s">
        <v>28</v>
      </c>
      <c r="R1291" s="9">
        <v>0</v>
      </c>
      <c r="T1291" s="9">
        <v>0</v>
      </c>
      <c r="U1291" s="9" t="s">
        <v>28</v>
      </c>
      <c r="X1291" s="9">
        <v>2</v>
      </c>
      <c r="Z1291" s="9">
        <v>46</v>
      </c>
    </row>
    <row r="1292" spans="1:26" s="9" customFormat="1" x14ac:dyDescent="0.25">
      <c r="A1292" s="10">
        <v>42174</v>
      </c>
      <c r="B1292" s="9">
        <v>2015</v>
      </c>
      <c r="C1292" s="9">
        <v>6</v>
      </c>
      <c r="D1292" s="9">
        <v>19</v>
      </c>
      <c r="E1292" s="9" t="s">
        <v>38</v>
      </c>
      <c r="F1292" s="9">
        <v>25.9</v>
      </c>
      <c r="H1292" s="9">
        <v>15.5</v>
      </c>
      <c r="J1292" s="9">
        <v>20.7</v>
      </c>
      <c r="L1292" s="9">
        <v>0</v>
      </c>
      <c r="N1292" s="9">
        <v>2.7</v>
      </c>
      <c r="P1292" s="9">
        <v>0</v>
      </c>
      <c r="Q1292" s="9" t="s">
        <v>28</v>
      </c>
      <c r="R1292" s="9">
        <v>0</v>
      </c>
      <c r="T1292" s="9">
        <v>0</v>
      </c>
      <c r="U1292" s="9" t="s">
        <v>28</v>
      </c>
      <c r="X1292" s="9">
        <v>1</v>
      </c>
      <c r="Z1292" s="9">
        <v>50</v>
      </c>
    </row>
    <row r="1293" spans="1:26" s="9" customFormat="1" x14ac:dyDescent="0.25">
      <c r="A1293" s="10">
        <v>42175</v>
      </c>
      <c r="B1293" s="9">
        <v>2015</v>
      </c>
      <c r="C1293" s="9">
        <v>6</v>
      </c>
      <c r="D1293" s="9">
        <v>20</v>
      </c>
      <c r="E1293" s="9" t="s">
        <v>38</v>
      </c>
      <c r="F1293" s="9">
        <v>25.5</v>
      </c>
      <c r="H1293" s="9">
        <v>7.7</v>
      </c>
      <c r="J1293" s="9">
        <v>16.600000000000001</v>
      </c>
      <c r="L1293" s="9">
        <v>1.4</v>
      </c>
      <c r="N1293" s="9">
        <v>0</v>
      </c>
      <c r="P1293" s="9">
        <v>4.2</v>
      </c>
      <c r="R1293" s="9">
        <v>0</v>
      </c>
      <c r="T1293" s="9">
        <v>4.2</v>
      </c>
      <c r="X1293" s="9">
        <v>36</v>
      </c>
      <c r="Z1293" s="9">
        <v>70</v>
      </c>
    </row>
    <row r="1294" spans="1:26" s="9" customFormat="1" x14ac:dyDescent="0.25">
      <c r="A1294" s="10">
        <v>42176</v>
      </c>
      <c r="B1294" s="9">
        <v>2015</v>
      </c>
      <c r="C1294" s="9">
        <v>6</v>
      </c>
      <c r="D1294" s="9">
        <v>21</v>
      </c>
      <c r="E1294" s="9" t="s">
        <v>38</v>
      </c>
      <c r="F1294" s="9">
        <v>25.5</v>
      </c>
      <c r="H1294" s="9">
        <v>8.9</v>
      </c>
      <c r="J1294" s="9">
        <v>17.2</v>
      </c>
      <c r="L1294" s="9">
        <v>0.8</v>
      </c>
      <c r="N1294" s="9">
        <v>0</v>
      </c>
      <c r="P1294" s="9">
        <v>0</v>
      </c>
      <c r="R1294" s="9">
        <v>0</v>
      </c>
      <c r="T1294" s="9">
        <v>0</v>
      </c>
      <c r="X1294" s="9">
        <v>3</v>
      </c>
      <c r="Z1294" s="9">
        <v>43</v>
      </c>
    </row>
    <row r="1295" spans="1:26" s="9" customFormat="1" x14ac:dyDescent="0.25">
      <c r="A1295" s="10">
        <v>42177</v>
      </c>
      <c r="B1295" s="9">
        <v>2015</v>
      </c>
      <c r="C1295" s="9">
        <v>6</v>
      </c>
      <c r="D1295" s="9">
        <v>22</v>
      </c>
      <c r="E1295" s="9" t="s">
        <v>38</v>
      </c>
      <c r="F1295" s="9">
        <v>28.9</v>
      </c>
      <c r="H1295" s="9">
        <v>9.9</v>
      </c>
      <c r="J1295" s="9">
        <v>19.399999999999999</v>
      </c>
      <c r="L1295" s="9">
        <v>0</v>
      </c>
      <c r="N1295" s="9">
        <v>1.4</v>
      </c>
      <c r="Q1295" s="9" t="s">
        <v>22</v>
      </c>
      <c r="R1295" s="9">
        <v>0</v>
      </c>
      <c r="U1295" s="9" t="s">
        <v>22</v>
      </c>
      <c r="X1295" s="9">
        <v>25</v>
      </c>
      <c r="Z1295" s="9">
        <v>59</v>
      </c>
    </row>
    <row r="1296" spans="1:26" s="9" customFormat="1" x14ac:dyDescent="0.25">
      <c r="A1296" s="10">
        <v>42178</v>
      </c>
      <c r="B1296" s="9">
        <v>2015</v>
      </c>
      <c r="C1296" s="9">
        <v>6</v>
      </c>
      <c r="D1296" s="9">
        <v>23</v>
      </c>
      <c r="E1296" s="9" t="s">
        <v>38</v>
      </c>
      <c r="F1296" s="9">
        <v>29.1</v>
      </c>
      <c r="H1296" s="9">
        <v>12.9</v>
      </c>
      <c r="J1296" s="9">
        <v>21</v>
      </c>
      <c r="L1296" s="9">
        <v>0</v>
      </c>
      <c r="N1296" s="9">
        <v>3</v>
      </c>
      <c r="P1296" s="9">
        <v>0.6</v>
      </c>
      <c r="R1296" s="9">
        <v>0</v>
      </c>
      <c r="T1296" s="9">
        <v>0.6</v>
      </c>
      <c r="Z1296" s="9" t="s">
        <v>67</v>
      </c>
    </row>
    <row r="1297" spans="1:26" s="9" customFormat="1" x14ac:dyDescent="0.25">
      <c r="A1297" s="10">
        <v>42179</v>
      </c>
      <c r="B1297" s="9">
        <v>2015</v>
      </c>
      <c r="C1297" s="9">
        <v>6</v>
      </c>
      <c r="D1297" s="9">
        <v>24</v>
      </c>
      <c r="E1297" s="9" t="s">
        <v>38</v>
      </c>
      <c r="F1297" s="9">
        <v>30.7</v>
      </c>
      <c r="H1297" s="9">
        <v>12.7</v>
      </c>
      <c r="J1297" s="9">
        <v>21.7</v>
      </c>
      <c r="L1297" s="9">
        <v>0</v>
      </c>
      <c r="N1297" s="9">
        <v>3.7</v>
      </c>
      <c r="P1297" s="9">
        <v>0</v>
      </c>
      <c r="R1297" s="9">
        <v>0</v>
      </c>
      <c r="T1297" s="9">
        <v>0</v>
      </c>
      <c r="X1297" s="9">
        <v>1</v>
      </c>
      <c r="Z1297" s="9">
        <v>33</v>
      </c>
    </row>
    <row r="1298" spans="1:26" s="9" customFormat="1" x14ac:dyDescent="0.25">
      <c r="A1298" s="10">
        <v>42180</v>
      </c>
      <c r="B1298" s="9">
        <v>2015</v>
      </c>
      <c r="C1298" s="9">
        <v>6</v>
      </c>
      <c r="D1298" s="9">
        <v>25</v>
      </c>
      <c r="E1298" s="9" t="s">
        <v>38</v>
      </c>
      <c r="F1298" s="9">
        <v>33.6</v>
      </c>
      <c r="H1298" s="9">
        <v>13</v>
      </c>
      <c r="J1298" s="9">
        <v>23.3</v>
      </c>
      <c r="L1298" s="9">
        <v>0</v>
      </c>
      <c r="N1298" s="9">
        <v>5.3</v>
      </c>
      <c r="P1298" s="9">
        <v>0</v>
      </c>
      <c r="R1298" s="9">
        <v>0</v>
      </c>
      <c r="T1298" s="9">
        <v>0</v>
      </c>
      <c r="Z1298" s="9" t="s">
        <v>67</v>
      </c>
    </row>
    <row r="1299" spans="1:26" s="9" customFormat="1" x14ac:dyDescent="0.25">
      <c r="A1299" s="10">
        <v>42181</v>
      </c>
      <c r="B1299" s="9">
        <v>2015</v>
      </c>
      <c r="C1299" s="9">
        <v>6</v>
      </c>
      <c r="D1299" s="9">
        <v>26</v>
      </c>
      <c r="E1299" s="9" t="s">
        <v>38</v>
      </c>
      <c r="F1299" s="9">
        <v>34.4</v>
      </c>
      <c r="H1299" s="9">
        <v>18.2</v>
      </c>
      <c r="J1299" s="9">
        <v>26.3</v>
      </c>
      <c r="L1299" s="9">
        <v>0</v>
      </c>
      <c r="N1299" s="9">
        <v>8.3000000000000007</v>
      </c>
      <c r="P1299" s="9">
        <v>0</v>
      </c>
      <c r="R1299" s="9">
        <v>0</v>
      </c>
      <c r="T1299" s="9">
        <v>0</v>
      </c>
      <c r="Z1299" s="9" t="s">
        <v>67</v>
      </c>
    </row>
    <row r="1300" spans="1:26" s="9" customFormat="1" x14ac:dyDescent="0.25">
      <c r="A1300" s="10">
        <v>42182</v>
      </c>
      <c r="B1300" s="9">
        <v>2015</v>
      </c>
      <c r="C1300" s="9">
        <v>6</v>
      </c>
      <c r="D1300" s="9">
        <v>27</v>
      </c>
      <c r="E1300" s="9" t="s">
        <v>38</v>
      </c>
      <c r="F1300" s="9">
        <v>36.200000000000003</v>
      </c>
      <c r="H1300" s="9">
        <v>17.3</v>
      </c>
      <c r="J1300" s="9">
        <v>26.8</v>
      </c>
      <c r="L1300" s="9">
        <v>0</v>
      </c>
      <c r="N1300" s="9">
        <v>8.8000000000000007</v>
      </c>
      <c r="P1300" s="9">
        <v>0</v>
      </c>
      <c r="R1300" s="9">
        <v>0</v>
      </c>
      <c r="T1300" s="9">
        <v>0</v>
      </c>
      <c r="X1300" s="9">
        <v>34</v>
      </c>
      <c r="Z1300" s="9">
        <v>43</v>
      </c>
    </row>
    <row r="1301" spans="1:26" s="9" customFormat="1" x14ac:dyDescent="0.25">
      <c r="A1301" s="10">
        <v>42183</v>
      </c>
      <c r="B1301" s="9">
        <v>2015</v>
      </c>
      <c r="C1301" s="9">
        <v>6</v>
      </c>
      <c r="D1301" s="9">
        <v>28</v>
      </c>
      <c r="E1301" s="9" t="s">
        <v>38</v>
      </c>
      <c r="F1301" s="9">
        <v>36.4</v>
      </c>
      <c r="H1301" s="9">
        <v>16.600000000000001</v>
      </c>
      <c r="J1301" s="9">
        <v>26.5</v>
      </c>
      <c r="L1301" s="9">
        <v>0</v>
      </c>
      <c r="N1301" s="9">
        <v>8.5</v>
      </c>
      <c r="P1301" s="9">
        <v>0</v>
      </c>
      <c r="R1301" s="9">
        <v>0</v>
      </c>
      <c r="T1301" s="9">
        <v>0</v>
      </c>
      <c r="X1301" s="9">
        <v>36</v>
      </c>
      <c r="Z1301" s="9">
        <v>43</v>
      </c>
    </row>
    <row r="1302" spans="1:26" s="9" customFormat="1" x14ac:dyDescent="0.25">
      <c r="A1302" s="10">
        <v>42184</v>
      </c>
      <c r="B1302" s="9">
        <v>2015</v>
      </c>
      <c r="C1302" s="9">
        <v>6</v>
      </c>
      <c r="D1302" s="9">
        <v>29</v>
      </c>
      <c r="E1302" s="9" t="s">
        <v>38</v>
      </c>
      <c r="F1302" s="9">
        <v>30.1</v>
      </c>
      <c r="H1302" s="9">
        <v>20.3</v>
      </c>
      <c r="J1302" s="9">
        <v>25.2</v>
      </c>
      <c r="L1302" s="9">
        <v>0</v>
      </c>
      <c r="N1302" s="9">
        <v>7.2</v>
      </c>
      <c r="P1302" s="9">
        <v>9</v>
      </c>
      <c r="R1302" s="9">
        <v>0</v>
      </c>
      <c r="T1302" s="9">
        <v>9</v>
      </c>
      <c r="X1302" s="9">
        <v>28</v>
      </c>
      <c r="Z1302" s="9">
        <v>41</v>
      </c>
    </row>
    <row r="1303" spans="1:26" s="9" customFormat="1" x14ac:dyDescent="0.25">
      <c r="A1303" s="10">
        <v>42185</v>
      </c>
      <c r="B1303" s="9">
        <v>2015</v>
      </c>
      <c r="C1303" s="9">
        <v>6</v>
      </c>
      <c r="D1303" s="9">
        <v>30</v>
      </c>
      <c r="E1303" s="9" t="s">
        <v>38</v>
      </c>
      <c r="F1303" s="9">
        <v>32.9</v>
      </c>
      <c r="H1303" s="9">
        <v>16</v>
      </c>
      <c r="J1303" s="9">
        <v>24.5</v>
      </c>
      <c r="L1303" s="9">
        <v>0</v>
      </c>
      <c r="N1303" s="9">
        <v>6.5</v>
      </c>
      <c r="P1303" s="9">
        <v>0</v>
      </c>
      <c r="R1303" s="9">
        <v>0</v>
      </c>
      <c r="T1303" s="9">
        <v>0</v>
      </c>
      <c r="X1303" s="9">
        <v>35</v>
      </c>
      <c r="Z1303" s="9">
        <v>44</v>
      </c>
    </row>
    <row r="1304" spans="1:26" s="9" customFormat="1" x14ac:dyDescent="0.25">
      <c r="A1304" s="10">
        <v>42186</v>
      </c>
      <c r="B1304" s="9">
        <v>2015</v>
      </c>
      <c r="C1304" s="9">
        <v>7</v>
      </c>
      <c r="D1304" s="9">
        <v>1</v>
      </c>
      <c r="E1304" s="9" t="s">
        <v>38</v>
      </c>
      <c r="F1304" s="9">
        <v>32.299999999999997</v>
      </c>
      <c r="H1304" s="9">
        <v>19.8</v>
      </c>
      <c r="J1304" s="9">
        <v>26.1</v>
      </c>
      <c r="L1304" s="9">
        <v>0</v>
      </c>
      <c r="N1304" s="9">
        <v>8.1</v>
      </c>
      <c r="P1304" s="9">
        <v>0</v>
      </c>
      <c r="R1304" s="9">
        <v>0</v>
      </c>
      <c r="T1304" s="9">
        <v>0</v>
      </c>
      <c r="X1304" s="9">
        <v>1</v>
      </c>
      <c r="Z1304" s="9">
        <v>39</v>
      </c>
    </row>
    <row r="1305" spans="1:26" s="9" customFormat="1" x14ac:dyDescent="0.25">
      <c r="A1305" s="10">
        <v>42187</v>
      </c>
      <c r="B1305" s="9">
        <v>2015</v>
      </c>
      <c r="C1305" s="9">
        <v>7</v>
      </c>
      <c r="D1305" s="9">
        <v>2</v>
      </c>
      <c r="E1305" s="9" t="s">
        <v>38</v>
      </c>
      <c r="F1305" s="9">
        <v>34.799999999999997</v>
      </c>
      <c r="H1305" s="9">
        <v>16</v>
      </c>
      <c r="J1305" s="9">
        <v>25.4</v>
      </c>
      <c r="L1305" s="9">
        <v>0</v>
      </c>
      <c r="N1305" s="9">
        <v>7.4</v>
      </c>
      <c r="P1305" s="9">
        <v>0</v>
      </c>
      <c r="R1305" s="9">
        <v>0</v>
      </c>
      <c r="T1305" s="9">
        <v>0</v>
      </c>
      <c r="Z1305" s="9" t="s">
        <v>67</v>
      </c>
    </row>
    <row r="1306" spans="1:26" s="9" customFormat="1" x14ac:dyDescent="0.25">
      <c r="A1306" s="10">
        <v>42188</v>
      </c>
      <c r="B1306" s="9">
        <v>2015</v>
      </c>
      <c r="C1306" s="9">
        <v>7</v>
      </c>
      <c r="D1306" s="9">
        <v>3</v>
      </c>
      <c r="E1306" s="9" t="s">
        <v>38</v>
      </c>
      <c r="F1306" s="9">
        <v>36.9</v>
      </c>
      <c r="H1306" s="9">
        <v>17.600000000000001</v>
      </c>
      <c r="J1306" s="9">
        <v>27.3</v>
      </c>
      <c r="L1306" s="9">
        <v>0</v>
      </c>
      <c r="N1306" s="9">
        <v>9.3000000000000007</v>
      </c>
      <c r="P1306" s="9">
        <v>0</v>
      </c>
      <c r="R1306" s="9">
        <v>0</v>
      </c>
      <c r="T1306" s="9">
        <v>0</v>
      </c>
      <c r="X1306" s="9">
        <v>36</v>
      </c>
      <c r="Z1306" s="9">
        <v>32</v>
      </c>
    </row>
    <row r="1307" spans="1:26" s="9" customFormat="1" x14ac:dyDescent="0.25">
      <c r="A1307" s="10">
        <v>42189</v>
      </c>
      <c r="B1307" s="9">
        <v>2015</v>
      </c>
      <c r="C1307" s="9">
        <v>7</v>
      </c>
      <c r="D1307" s="9">
        <v>4</v>
      </c>
      <c r="E1307" s="9" t="s">
        <v>38</v>
      </c>
      <c r="F1307" s="9">
        <v>34.6</v>
      </c>
      <c r="H1307" s="9">
        <v>18.600000000000001</v>
      </c>
      <c r="J1307" s="9">
        <v>26.6</v>
      </c>
      <c r="L1307" s="9">
        <v>0</v>
      </c>
      <c r="N1307" s="9">
        <v>8.6</v>
      </c>
      <c r="P1307" s="9">
        <v>0</v>
      </c>
      <c r="R1307" s="9">
        <v>0</v>
      </c>
      <c r="T1307" s="9">
        <v>0</v>
      </c>
      <c r="X1307" s="9">
        <v>36</v>
      </c>
      <c r="Z1307" s="9">
        <v>52</v>
      </c>
    </row>
    <row r="1308" spans="1:26" s="9" customFormat="1" x14ac:dyDescent="0.25">
      <c r="A1308" s="10">
        <v>42190</v>
      </c>
      <c r="B1308" s="9">
        <v>2015</v>
      </c>
      <c r="C1308" s="9">
        <v>7</v>
      </c>
      <c r="D1308" s="9">
        <v>5</v>
      </c>
      <c r="E1308" s="9" t="s">
        <v>38</v>
      </c>
      <c r="F1308" s="9">
        <v>32.5</v>
      </c>
      <c r="H1308" s="9">
        <v>16.100000000000001</v>
      </c>
      <c r="J1308" s="9">
        <v>24.3</v>
      </c>
      <c r="L1308" s="9">
        <v>0</v>
      </c>
      <c r="N1308" s="9">
        <v>6.3</v>
      </c>
      <c r="P1308" s="9">
        <v>0</v>
      </c>
      <c r="R1308" s="9">
        <v>0</v>
      </c>
      <c r="T1308" s="9">
        <v>0</v>
      </c>
      <c r="X1308" s="9">
        <v>33</v>
      </c>
      <c r="Z1308" s="9">
        <v>43</v>
      </c>
    </row>
    <row r="1309" spans="1:26" s="9" customFormat="1" x14ac:dyDescent="0.25">
      <c r="A1309" s="10">
        <v>42191</v>
      </c>
      <c r="B1309" s="9">
        <v>2015</v>
      </c>
      <c r="C1309" s="9">
        <v>7</v>
      </c>
      <c r="D1309" s="9">
        <v>6</v>
      </c>
      <c r="E1309" s="9" t="s">
        <v>38</v>
      </c>
      <c r="F1309" s="9">
        <v>32.700000000000003</v>
      </c>
      <c r="H1309" s="9">
        <v>12.6</v>
      </c>
      <c r="J1309" s="9">
        <v>22.7</v>
      </c>
      <c r="L1309" s="9">
        <v>0</v>
      </c>
      <c r="N1309" s="9">
        <v>4.7</v>
      </c>
      <c r="P1309" s="9">
        <v>0</v>
      </c>
      <c r="R1309" s="9">
        <v>0</v>
      </c>
      <c r="T1309" s="9">
        <v>0</v>
      </c>
      <c r="Z1309" s="9" t="s">
        <v>67</v>
      </c>
    </row>
    <row r="1310" spans="1:26" s="9" customFormat="1" x14ac:dyDescent="0.25">
      <c r="A1310" s="10">
        <v>42192</v>
      </c>
      <c r="B1310" s="9">
        <v>2015</v>
      </c>
      <c r="C1310" s="9">
        <v>7</v>
      </c>
      <c r="D1310" s="9">
        <v>7</v>
      </c>
      <c r="E1310" s="9" t="s">
        <v>38</v>
      </c>
      <c r="F1310" s="9">
        <v>35.9</v>
      </c>
      <c r="H1310" s="9">
        <v>17.8</v>
      </c>
      <c r="J1310" s="9">
        <v>26.9</v>
      </c>
      <c r="L1310" s="9">
        <v>0</v>
      </c>
      <c r="N1310" s="9">
        <v>8.9</v>
      </c>
      <c r="P1310" s="9">
        <v>0</v>
      </c>
      <c r="R1310" s="9">
        <v>0</v>
      </c>
      <c r="T1310" s="9">
        <v>0</v>
      </c>
      <c r="X1310" s="9">
        <v>36</v>
      </c>
      <c r="Z1310" s="9">
        <v>33</v>
      </c>
    </row>
    <row r="1311" spans="1:26" s="9" customFormat="1" x14ac:dyDescent="0.25">
      <c r="A1311" s="10">
        <v>42193</v>
      </c>
      <c r="B1311" s="9">
        <v>2015</v>
      </c>
      <c r="C1311" s="9">
        <v>7</v>
      </c>
      <c r="D1311" s="9">
        <v>8</v>
      </c>
      <c r="E1311" s="9" t="s">
        <v>38</v>
      </c>
      <c r="F1311" s="9">
        <v>36.9</v>
      </c>
      <c r="H1311" s="9">
        <v>12.8</v>
      </c>
      <c r="J1311" s="9">
        <v>24.9</v>
      </c>
      <c r="L1311" s="9">
        <v>0</v>
      </c>
      <c r="N1311" s="9">
        <v>6.9</v>
      </c>
      <c r="P1311" s="9">
        <v>0</v>
      </c>
      <c r="R1311" s="9">
        <v>0</v>
      </c>
      <c r="T1311" s="9">
        <v>0</v>
      </c>
      <c r="Z1311" s="9" t="s">
        <v>67</v>
      </c>
    </row>
    <row r="1312" spans="1:26" s="9" customFormat="1" x14ac:dyDescent="0.25">
      <c r="A1312" s="10">
        <v>42194</v>
      </c>
      <c r="B1312" s="9">
        <v>2015</v>
      </c>
      <c r="C1312" s="9">
        <v>7</v>
      </c>
      <c r="D1312" s="9">
        <v>9</v>
      </c>
      <c r="E1312" s="9" t="s">
        <v>38</v>
      </c>
      <c r="F1312" s="9">
        <v>36.1</v>
      </c>
      <c r="H1312" s="9">
        <v>15</v>
      </c>
      <c r="J1312" s="9">
        <v>25.6</v>
      </c>
      <c r="L1312" s="9">
        <v>0</v>
      </c>
      <c r="N1312" s="9">
        <v>7.6</v>
      </c>
      <c r="P1312" s="9">
        <v>0</v>
      </c>
      <c r="R1312" s="9">
        <v>0</v>
      </c>
      <c r="T1312" s="9">
        <v>0</v>
      </c>
      <c r="Z1312" s="9" t="s">
        <v>67</v>
      </c>
    </row>
    <row r="1313" spans="1:26" s="9" customFormat="1" x14ac:dyDescent="0.25">
      <c r="A1313" s="10">
        <v>42195</v>
      </c>
      <c r="B1313" s="9">
        <v>2015</v>
      </c>
      <c r="C1313" s="9">
        <v>7</v>
      </c>
      <c r="D1313" s="9">
        <v>10</v>
      </c>
      <c r="E1313" s="9" t="s">
        <v>38</v>
      </c>
      <c r="F1313" s="9">
        <v>33.700000000000003</v>
      </c>
      <c r="H1313" s="9">
        <v>18.5</v>
      </c>
      <c r="J1313" s="9">
        <v>26.1</v>
      </c>
      <c r="L1313" s="9">
        <v>0</v>
      </c>
      <c r="N1313" s="9">
        <v>8.1</v>
      </c>
      <c r="P1313" s="9">
        <v>0.4</v>
      </c>
      <c r="R1313" s="9">
        <v>0</v>
      </c>
      <c r="T1313" s="9">
        <v>0.4</v>
      </c>
      <c r="X1313" s="9">
        <v>18</v>
      </c>
      <c r="Z1313" s="9">
        <v>54</v>
      </c>
    </row>
    <row r="1314" spans="1:26" s="9" customFormat="1" x14ac:dyDescent="0.25">
      <c r="A1314" s="10">
        <v>42196</v>
      </c>
      <c r="B1314" s="9">
        <v>2015</v>
      </c>
      <c r="C1314" s="9">
        <v>7</v>
      </c>
      <c r="D1314" s="9">
        <v>11</v>
      </c>
      <c r="E1314" s="9" t="s">
        <v>38</v>
      </c>
      <c r="F1314" s="9">
        <v>28.7</v>
      </c>
      <c r="H1314" s="9">
        <v>16.7</v>
      </c>
      <c r="J1314" s="9">
        <v>22.7</v>
      </c>
      <c r="L1314" s="9">
        <v>0</v>
      </c>
      <c r="N1314" s="9">
        <v>4.7</v>
      </c>
      <c r="P1314" s="9">
        <v>3.4</v>
      </c>
      <c r="R1314" s="9">
        <v>0</v>
      </c>
      <c r="T1314" s="9">
        <v>3.4</v>
      </c>
      <c r="X1314" s="9">
        <v>16</v>
      </c>
      <c r="Z1314" s="9">
        <v>43</v>
      </c>
    </row>
    <row r="1315" spans="1:26" s="9" customFormat="1" x14ac:dyDescent="0.25">
      <c r="A1315" s="10">
        <v>42197</v>
      </c>
      <c r="B1315" s="9">
        <v>2015</v>
      </c>
      <c r="C1315" s="9">
        <v>7</v>
      </c>
      <c r="D1315" s="9">
        <v>12</v>
      </c>
      <c r="E1315" s="9" t="s">
        <v>38</v>
      </c>
      <c r="F1315" s="9">
        <v>26.7</v>
      </c>
      <c r="H1315" s="9">
        <v>16.3</v>
      </c>
      <c r="J1315" s="9">
        <v>21.5</v>
      </c>
      <c r="L1315" s="9">
        <v>0</v>
      </c>
      <c r="N1315" s="9">
        <v>3.5</v>
      </c>
      <c r="P1315" s="9">
        <v>13</v>
      </c>
      <c r="R1315" s="9">
        <v>0</v>
      </c>
      <c r="T1315" s="9">
        <v>13</v>
      </c>
      <c r="Z1315" s="9" t="s">
        <v>67</v>
      </c>
    </row>
    <row r="1316" spans="1:26" s="9" customFormat="1" x14ac:dyDescent="0.25">
      <c r="A1316" s="10">
        <v>42198</v>
      </c>
      <c r="B1316" s="9">
        <v>2015</v>
      </c>
      <c r="C1316" s="9">
        <v>7</v>
      </c>
      <c r="D1316" s="9">
        <v>13</v>
      </c>
      <c r="E1316" s="9" t="s">
        <v>38</v>
      </c>
      <c r="F1316" s="9">
        <v>28.7</v>
      </c>
      <c r="H1316" s="9">
        <v>15.8</v>
      </c>
      <c r="J1316" s="9">
        <v>22.3</v>
      </c>
      <c r="L1316" s="9">
        <v>0</v>
      </c>
      <c r="N1316" s="9">
        <v>4.3</v>
      </c>
      <c r="P1316" s="9">
        <v>0.4</v>
      </c>
      <c r="R1316" s="9">
        <v>0</v>
      </c>
      <c r="T1316" s="9">
        <v>0.4</v>
      </c>
      <c r="X1316" s="9">
        <v>14</v>
      </c>
      <c r="Z1316" s="9">
        <v>32</v>
      </c>
    </row>
    <row r="1317" spans="1:26" s="9" customFormat="1" x14ac:dyDescent="0.25">
      <c r="A1317" s="10">
        <v>42199</v>
      </c>
      <c r="B1317" s="9">
        <v>2015</v>
      </c>
      <c r="C1317" s="9">
        <v>7</v>
      </c>
      <c r="D1317" s="9">
        <v>14</v>
      </c>
      <c r="E1317" s="9" t="s">
        <v>38</v>
      </c>
      <c r="F1317" s="9">
        <v>30.2</v>
      </c>
      <c r="H1317" s="9">
        <v>12.4</v>
      </c>
      <c r="J1317" s="9">
        <v>21.3</v>
      </c>
      <c r="L1317" s="9">
        <v>0</v>
      </c>
      <c r="N1317" s="9">
        <v>3.3</v>
      </c>
      <c r="P1317" s="9">
        <v>0</v>
      </c>
      <c r="R1317" s="9">
        <v>0</v>
      </c>
      <c r="T1317" s="9">
        <v>0</v>
      </c>
      <c r="Z1317" s="9" t="s">
        <v>67</v>
      </c>
    </row>
    <row r="1318" spans="1:26" s="9" customFormat="1" x14ac:dyDescent="0.25">
      <c r="A1318" s="10">
        <v>42200</v>
      </c>
      <c r="B1318" s="9">
        <v>2015</v>
      </c>
      <c r="C1318" s="9">
        <v>7</v>
      </c>
      <c r="D1318" s="9">
        <v>15</v>
      </c>
      <c r="E1318" s="9" t="s">
        <v>38</v>
      </c>
      <c r="F1318" s="9">
        <v>29.7</v>
      </c>
      <c r="H1318" s="9">
        <v>14.4</v>
      </c>
      <c r="J1318" s="9">
        <v>22.1</v>
      </c>
      <c r="L1318" s="9">
        <v>0</v>
      </c>
      <c r="N1318" s="9">
        <v>4.0999999999999996</v>
      </c>
      <c r="P1318" s="9">
        <v>0</v>
      </c>
      <c r="R1318" s="9">
        <v>0</v>
      </c>
      <c r="T1318" s="9">
        <v>0</v>
      </c>
      <c r="X1318" s="9">
        <v>2</v>
      </c>
      <c r="Z1318" s="9">
        <v>46</v>
      </c>
    </row>
    <row r="1319" spans="1:26" s="9" customFormat="1" x14ac:dyDescent="0.25">
      <c r="A1319" s="10">
        <v>42201</v>
      </c>
      <c r="B1319" s="9">
        <v>2015</v>
      </c>
      <c r="C1319" s="9">
        <v>7</v>
      </c>
      <c r="D1319" s="9">
        <v>16</v>
      </c>
      <c r="E1319" s="9" t="s">
        <v>38</v>
      </c>
      <c r="F1319" s="9">
        <v>26.7</v>
      </c>
      <c r="H1319" s="9">
        <v>16.899999999999999</v>
      </c>
      <c r="J1319" s="9">
        <v>21.8</v>
      </c>
      <c r="L1319" s="9">
        <v>0</v>
      </c>
      <c r="N1319" s="9">
        <v>3.8</v>
      </c>
      <c r="P1319" s="9">
        <v>0</v>
      </c>
      <c r="R1319" s="9">
        <v>0</v>
      </c>
      <c r="T1319" s="9">
        <v>0</v>
      </c>
      <c r="X1319" s="9">
        <v>36</v>
      </c>
      <c r="Z1319" s="9">
        <v>63</v>
      </c>
    </row>
    <row r="1320" spans="1:26" s="9" customFormat="1" x14ac:dyDescent="0.25">
      <c r="A1320" s="10">
        <v>42202</v>
      </c>
      <c r="B1320" s="9">
        <v>2015</v>
      </c>
      <c r="C1320" s="9">
        <v>7</v>
      </c>
      <c r="D1320" s="9">
        <v>17</v>
      </c>
      <c r="E1320" s="9" t="s">
        <v>38</v>
      </c>
      <c r="F1320" s="9">
        <v>29.8</v>
      </c>
      <c r="H1320" s="9">
        <v>13.6</v>
      </c>
      <c r="J1320" s="9">
        <v>21.7</v>
      </c>
      <c r="L1320" s="9">
        <v>0</v>
      </c>
      <c r="N1320" s="9">
        <v>3.7</v>
      </c>
      <c r="P1320" s="9">
        <v>0</v>
      </c>
      <c r="R1320" s="9">
        <v>0</v>
      </c>
      <c r="T1320" s="9">
        <v>0</v>
      </c>
      <c r="X1320" s="9">
        <v>35</v>
      </c>
      <c r="Z1320" s="9">
        <v>50</v>
      </c>
    </row>
    <row r="1321" spans="1:26" s="9" customFormat="1" x14ac:dyDescent="0.25">
      <c r="A1321" s="10">
        <v>42203</v>
      </c>
      <c r="B1321" s="9">
        <v>2015</v>
      </c>
      <c r="C1321" s="9">
        <v>7</v>
      </c>
      <c r="D1321" s="9">
        <v>18</v>
      </c>
      <c r="E1321" s="9" t="s">
        <v>38</v>
      </c>
      <c r="F1321" s="9">
        <v>32.6</v>
      </c>
      <c r="H1321" s="9">
        <v>15.4</v>
      </c>
      <c r="J1321" s="9">
        <v>24</v>
      </c>
      <c r="L1321" s="9">
        <v>0</v>
      </c>
      <c r="N1321" s="9">
        <v>6</v>
      </c>
      <c r="P1321" s="9">
        <v>0</v>
      </c>
      <c r="R1321" s="9">
        <v>0</v>
      </c>
      <c r="T1321" s="9">
        <v>0</v>
      </c>
      <c r="X1321" s="9">
        <v>36</v>
      </c>
      <c r="Z1321" s="9">
        <v>44</v>
      </c>
    </row>
    <row r="1322" spans="1:26" s="9" customFormat="1" x14ac:dyDescent="0.25">
      <c r="A1322" s="10">
        <v>42204</v>
      </c>
      <c r="B1322" s="9">
        <v>2015</v>
      </c>
      <c r="C1322" s="9">
        <v>7</v>
      </c>
      <c r="D1322" s="9">
        <v>19</v>
      </c>
      <c r="E1322" s="9" t="s">
        <v>38</v>
      </c>
      <c r="F1322" s="9">
        <v>36.200000000000003</v>
      </c>
      <c r="H1322" s="9">
        <v>14</v>
      </c>
      <c r="J1322" s="9">
        <v>25.1</v>
      </c>
      <c r="L1322" s="9">
        <v>0</v>
      </c>
      <c r="N1322" s="9">
        <v>7.1</v>
      </c>
      <c r="P1322" s="9">
        <v>0</v>
      </c>
      <c r="R1322" s="9">
        <v>0</v>
      </c>
      <c r="T1322" s="9">
        <v>0</v>
      </c>
      <c r="Z1322" s="9" t="s">
        <v>67</v>
      </c>
    </row>
    <row r="1323" spans="1:26" s="9" customFormat="1" x14ac:dyDescent="0.25">
      <c r="A1323" s="10">
        <v>42205</v>
      </c>
      <c r="B1323" s="9">
        <v>2015</v>
      </c>
      <c r="C1323" s="9">
        <v>7</v>
      </c>
      <c r="D1323" s="9">
        <v>20</v>
      </c>
      <c r="E1323" s="9" t="s">
        <v>38</v>
      </c>
      <c r="F1323" s="9">
        <v>37.5</v>
      </c>
      <c r="H1323" s="9">
        <v>18.5</v>
      </c>
      <c r="J1323" s="9">
        <v>28</v>
      </c>
      <c r="L1323" s="9">
        <v>0</v>
      </c>
      <c r="N1323" s="9">
        <v>10</v>
      </c>
      <c r="P1323" s="9">
        <v>0</v>
      </c>
      <c r="R1323" s="9">
        <v>0</v>
      </c>
      <c r="T1323" s="9">
        <v>0</v>
      </c>
      <c r="X1323" s="9">
        <v>32</v>
      </c>
      <c r="Z1323" s="9">
        <v>50</v>
      </c>
    </row>
    <row r="1324" spans="1:26" s="9" customFormat="1" x14ac:dyDescent="0.25">
      <c r="A1324" s="10">
        <v>42206</v>
      </c>
      <c r="B1324" s="9">
        <v>2015</v>
      </c>
      <c r="C1324" s="9">
        <v>7</v>
      </c>
      <c r="D1324" s="9">
        <v>21</v>
      </c>
      <c r="E1324" s="9" t="s">
        <v>38</v>
      </c>
      <c r="F1324" s="9">
        <v>29.8</v>
      </c>
      <c r="H1324" s="9">
        <v>11.8</v>
      </c>
      <c r="J1324" s="9">
        <v>20.8</v>
      </c>
      <c r="L1324" s="9">
        <v>0</v>
      </c>
      <c r="N1324" s="9">
        <v>2.8</v>
      </c>
      <c r="P1324" s="9">
        <v>0</v>
      </c>
      <c r="R1324" s="9">
        <v>0</v>
      </c>
      <c r="T1324" s="9">
        <v>0</v>
      </c>
      <c r="X1324" s="9">
        <v>2</v>
      </c>
      <c r="Z1324" s="9">
        <v>44</v>
      </c>
    </row>
    <row r="1325" spans="1:26" s="9" customFormat="1" x14ac:dyDescent="0.25">
      <c r="A1325" s="10">
        <v>42207</v>
      </c>
      <c r="B1325" s="9">
        <v>2015</v>
      </c>
      <c r="C1325" s="9">
        <v>7</v>
      </c>
      <c r="D1325" s="9">
        <v>22</v>
      </c>
      <c r="E1325" s="9" t="s">
        <v>38</v>
      </c>
      <c r="F1325" s="9">
        <v>28.4</v>
      </c>
      <c r="H1325" s="9">
        <v>12.7</v>
      </c>
      <c r="J1325" s="9">
        <v>20.6</v>
      </c>
      <c r="L1325" s="9">
        <v>0</v>
      </c>
      <c r="N1325" s="9">
        <v>2.6</v>
      </c>
      <c r="P1325" s="9">
        <v>0</v>
      </c>
      <c r="R1325" s="9">
        <v>0</v>
      </c>
      <c r="T1325" s="9">
        <v>0</v>
      </c>
      <c r="X1325" s="9">
        <v>2</v>
      </c>
      <c r="Z1325" s="9">
        <v>39</v>
      </c>
    </row>
    <row r="1326" spans="1:26" s="9" customFormat="1" x14ac:dyDescent="0.25">
      <c r="A1326" s="10">
        <v>42208</v>
      </c>
      <c r="B1326" s="9">
        <v>2015</v>
      </c>
      <c r="C1326" s="9">
        <v>7</v>
      </c>
      <c r="D1326" s="9">
        <v>23</v>
      </c>
      <c r="E1326" s="9" t="s">
        <v>38</v>
      </c>
      <c r="F1326" s="9">
        <v>29.3</v>
      </c>
      <c r="H1326" s="9">
        <v>14.3</v>
      </c>
      <c r="J1326" s="9">
        <v>21.8</v>
      </c>
      <c r="L1326" s="9">
        <v>0</v>
      </c>
      <c r="N1326" s="9">
        <v>3.8</v>
      </c>
      <c r="P1326" s="9">
        <v>0</v>
      </c>
      <c r="R1326" s="9">
        <v>0</v>
      </c>
      <c r="T1326" s="9">
        <v>0</v>
      </c>
      <c r="X1326" s="9">
        <v>28</v>
      </c>
      <c r="Z1326" s="9">
        <v>32</v>
      </c>
    </row>
    <row r="1327" spans="1:26" s="9" customFormat="1" x14ac:dyDescent="0.25">
      <c r="A1327" s="10">
        <v>42209</v>
      </c>
      <c r="B1327" s="9">
        <v>2015</v>
      </c>
      <c r="C1327" s="9">
        <v>7</v>
      </c>
      <c r="D1327" s="9">
        <v>24</v>
      </c>
      <c r="E1327" s="9" t="s">
        <v>38</v>
      </c>
      <c r="F1327" s="9">
        <v>27</v>
      </c>
      <c r="H1327" s="9">
        <v>13.7</v>
      </c>
      <c r="J1327" s="9">
        <v>20.399999999999999</v>
      </c>
      <c r="L1327" s="9">
        <v>0</v>
      </c>
      <c r="N1327" s="9">
        <v>2.4</v>
      </c>
      <c r="P1327" s="9">
        <v>0.2</v>
      </c>
      <c r="R1327" s="9">
        <v>0</v>
      </c>
      <c r="T1327" s="9">
        <v>0.2</v>
      </c>
      <c r="X1327" s="9">
        <v>36</v>
      </c>
      <c r="Z1327" s="9">
        <v>39</v>
      </c>
    </row>
    <row r="1328" spans="1:26" s="9" customFormat="1" x14ac:dyDescent="0.25">
      <c r="A1328" s="10">
        <v>42210</v>
      </c>
      <c r="B1328" s="9">
        <v>2015</v>
      </c>
      <c r="C1328" s="9">
        <v>7</v>
      </c>
      <c r="D1328" s="9">
        <v>25</v>
      </c>
      <c r="E1328" s="9" t="s">
        <v>38</v>
      </c>
      <c r="F1328" s="9">
        <v>24.6</v>
      </c>
      <c r="H1328" s="9">
        <v>15.3</v>
      </c>
      <c r="J1328" s="9">
        <v>20</v>
      </c>
      <c r="L1328" s="9">
        <v>0</v>
      </c>
      <c r="N1328" s="9">
        <v>2</v>
      </c>
      <c r="P1328" s="9">
        <v>7.4</v>
      </c>
      <c r="R1328" s="9">
        <v>0</v>
      </c>
      <c r="T1328" s="9">
        <v>7.4</v>
      </c>
      <c r="X1328" s="9">
        <v>1</v>
      </c>
      <c r="Z1328" s="9">
        <v>44</v>
      </c>
    </row>
    <row r="1329" spans="1:26" s="9" customFormat="1" x14ac:dyDescent="0.25">
      <c r="A1329" s="10">
        <v>42211</v>
      </c>
      <c r="B1329" s="9">
        <v>2015</v>
      </c>
      <c r="C1329" s="9">
        <v>7</v>
      </c>
      <c r="D1329" s="9">
        <v>26</v>
      </c>
      <c r="E1329" s="9" t="s">
        <v>38</v>
      </c>
      <c r="F1329" s="9">
        <v>23.4</v>
      </c>
      <c r="H1329" s="9">
        <v>11.6</v>
      </c>
      <c r="J1329" s="9">
        <v>17.5</v>
      </c>
      <c r="L1329" s="9">
        <v>0.5</v>
      </c>
      <c r="N1329" s="9">
        <v>0</v>
      </c>
      <c r="P1329" s="9">
        <v>2.2000000000000002</v>
      </c>
      <c r="R1329" s="9">
        <v>0</v>
      </c>
      <c r="T1329" s="9">
        <v>2.2000000000000002</v>
      </c>
      <c r="X1329" s="9">
        <v>27</v>
      </c>
      <c r="Z1329" s="9">
        <v>37</v>
      </c>
    </row>
    <row r="1330" spans="1:26" s="9" customFormat="1" x14ac:dyDescent="0.25">
      <c r="A1330" s="10">
        <v>42212</v>
      </c>
      <c r="B1330" s="9">
        <v>2015</v>
      </c>
      <c r="C1330" s="9">
        <v>7</v>
      </c>
      <c r="D1330" s="9">
        <v>27</v>
      </c>
      <c r="E1330" s="9" t="s">
        <v>38</v>
      </c>
      <c r="F1330" s="9">
        <v>26</v>
      </c>
      <c r="H1330" s="9">
        <v>10.9</v>
      </c>
      <c r="J1330" s="9">
        <v>18.5</v>
      </c>
      <c r="L1330" s="9">
        <v>0</v>
      </c>
      <c r="N1330" s="9">
        <v>0.5</v>
      </c>
      <c r="P1330" s="9">
        <v>0</v>
      </c>
      <c r="R1330" s="9">
        <v>0</v>
      </c>
      <c r="T1330" s="9">
        <v>0</v>
      </c>
      <c r="X1330" s="9">
        <v>30</v>
      </c>
      <c r="Z1330" s="9">
        <v>44</v>
      </c>
    </row>
    <row r="1331" spans="1:26" s="9" customFormat="1" x14ac:dyDescent="0.25">
      <c r="A1331" s="10">
        <v>42213</v>
      </c>
      <c r="B1331" s="9">
        <v>2015</v>
      </c>
      <c r="C1331" s="9">
        <v>7</v>
      </c>
      <c r="D1331" s="9">
        <v>28</v>
      </c>
      <c r="E1331" s="9" t="s">
        <v>38</v>
      </c>
      <c r="F1331" s="9">
        <v>28.5</v>
      </c>
      <c r="H1331" s="9">
        <v>11.2</v>
      </c>
      <c r="J1331" s="9">
        <v>19.899999999999999</v>
      </c>
      <c r="L1331" s="9">
        <v>0</v>
      </c>
      <c r="N1331" s="9">
        <v>1.9</v>
      </c>
      <c r="P1331" s="9">
        <v>0</v>
      </c>
      <c r="R1331" s="9">
        <v>0</v>
      </c>
      <c r="T1331" s="9">
        <v>0</v>
      </c>
      <c r="Z1331" s="9" t="s">
        <v>67</v>
      </c>
    </row>
    <row r="1332" spans="1:26" s="9" customFormat="1" x14ac:dyDescent="0.25">
      <c r="A1332" s="10">
        <v>42214</v>
      </c>
      <c r="B1332" s="9">
        <v>2015</v>
      </c>
      <c r="C1332" s="9">
        <v>7</v>
      </c>
      <c r="D1332" s="9">
        <v>29</v>
      </c>
      <c r="E1332" s="9" t="s">
        <v>38</v>
      </c>
      <c r="F1332" s="9">
        <v>32.299999999999997</v>
      </c>
      <c r="H1332" s="9">
        <v>11.1</v>
      </c>
      <c r="J1332" s="9">
        <v>21.7</v>
      </c>
      <c r="L1332" s="9">
        <v>0</v>
      </c>
      <c r="N1332" s="9">
        <v>3.7</v>
      </c>
      <c r="P1332" s="9">
        <v>0</v>
      </c>
      <c r="R1332" s="9">
        <v>0</v>
      </c>
      <c r="T1332" s="9">
        <v>0</v>
      </c>
      <c r="Z1332" s="9" t="s">
        <v>67</v>
      </c>
    </row>
    <row r="1333" spans="1:26" s="9" customFormat="1" x14ac:dyDescent="0.25">
      <c r="A1333" s="10">
        <v>42215</v>
      </c>
      <c r="B1333" s="9">
        <v>2015</v>
      </c>
      <c r="C1333" s="9">
        <v>7</v>
      </c>
      <c r="D1333" s="9">
        <v>30</v>
      </c>
      <c r="E1333" s="9" t="s">
        <v>38</v>
      </c>
      <c r="F1333" s="9">
        <v>32.6</v>
      </c>
      <c r="H1333" s="9">
        <v>12.1</v>
      </c>
      <c r="J1333" s="9">
        <v>22.4</v>
      </c>
      <c r="L1333" s="9">
        <v>0</v>
      </c>
      <c r="N1333" s="9">
        <v>4.4000000000000004</v>
      </c>
      <c r="P1333" s="9">
        <v>0</v>
      </c>
      <c r="R1333" s="9">
        <v>0</v>
      </c>
      <c r="T1333" s="9">
        <v>0</v>
      </c>
      <c r="Z1333" s="9" t="s">
        <v>67</v>
      </c>
    </row>
    <row r="1334" spans="1:26" s="9" customFormat="1" x14ac:dyDescent="0.25">
      <c r="A1334" s="10">
        <v>42216</v>
      </c>
      <c r="B1334" s="9">
        <v>2015</v>
      </c>
      <c r="C1334" s="9">
        <v>7</v>
      </c>
      <c r="D1334" s="9">
        <v>31</v>
      </c>
      <c r="E1334" s="9" t="s">
        <v>38</v>
      </c>
      <c r="F1334" s="9">
        <v>34.200000000000003</v>
      </c>
      <c r="H1334" s="9">
        <v>11.1</v>
      </c>
      <c r="J1334" s="9">
        <v>22.7</v>
      </c>
      <c r="L1334" s="9">
        <v>0</v>
      </c>
      <c r="N1334" s="9">
        <v>4.7</v>
      </c>
      <c r="P1334" s="9">
        <v>0</v>
      </c>
      <c r="R1334" s="9">
        <v>0</v>
      </c>
      <c r="T1334" s="9">
        <v>0</v>
      </c>
      <c r="Z1334" s="9" t="s">
        <v>67</v>
      </c>
    </row>
    <row r="1335" spans="1:26" s="9" customFormat="1" x14ac:dyDescent="0.25">
      <c r="A1335" s="10">
        <v>42217</v>
      </c>
      <c r="B1335" s="9">
        <v>2015</v>
      </c>
      <c r="C1335" s="9">
        <v>8</v>
      </c>
      <c r="D1335" s="9">
        <v>1</v>
      </c>
      <c r="E1335" s="9" t="s">
        <v>38</v>
      </c>
      <c r="F1335" s="9">
        <v>35.4</v>
      </c>
      <c r="H1335" s="9">
        <v>13.3</v>
      </c>
      <c r="J1335" s="9">
        <v>24.4</v>
      </c>
      <c r="L1335" s="9">
        <v>0</v>
      </c>
      <c r="N1335" s="9">
        <v>6.4</v>
      </c>
      <c r="P1335" s="9">
        <v>0</v>
      </c>
      <c r="R1335" s="9">
        <v>0</v>
      </c>
      <c r="T1335" s="9">
        <v>0</v>
      </c>
      <c r="Z1335" s="9" t="s">
        <v>67</v>
      </c>
    </row>
    <row r="1336" spans="1:26" s="9" customFormat="1" x14ac:dyDescent="0.25">
      <c r="A1336" s="10">
        <v>42218</v>
      </c>
      <c r="B1336" s="9">
        <v>2015</v>
      </c>
      <c r="C1336" s="9">
        <v>8</v>
      </c>
      <c r="D1336" s="9">
        <v>2</v>
      </c>
      <c r="E1336" s="9" t="s">
        <v>38</v>
      </c>
      <c r="F1336" s="9">
        <v>34.4</v>
      </c>
      <c r="H1336" s="9">
        <v>12.6</v>
      </c>
      <c r="J1336" s="9">
        <v>23.5</v>
      </c>
      <c r="L1336" s="9">
        <v>0</v>
      </c>
      <c r="N1336" s="9">
        <v>5.5</v>
      </c>
      <c r="P1336" s="9">
        <v>0</v>
      </c>
      <c r="R1336" s="9">
        <v>0</v>
      </c>
      <c r="T1336" s="9">
        <v>0</v>
      </c>
      <c r="Z1336" s="9" t="s">
        <v>67</v>
      </c>
    </row>
    <row r="1337" spans="1:26" s="9" customFormat="1" x14ac:dyDescent="0.25">
      <c r="A1337" s="10">
        <v>42219</v>
      </c>
      <c r="B1337" s="9">
        <v>2015</v>
      </c>
      <c r="C1337" s="9">
        <v>8</v>
      </c>
      <c r="D1337" s="9">
        <v>3</v>
      </c>
      <c r="E1337" s="9" t="s">
        <v>38</v>
      </c>
      <c r="F1337" s="9">
        <v>31.4</v>
      </c>
      <c r="H1337" s="9">
        <v>20.5</v>
      </c>
      <c r="J1337" s="9">
        <v>26</v>
      </c>
      <c r="L1337" s="9">
        <v>0</v>
      </c>
      <c r="N1337" s="9">
        <v>8</v>
      </c>
      <c r="P1337" s="9">
        <v>0</v>
      </c>
      <c r="R1337" s="9">
        <v>0</v>
      </c>
      <c r="T1337" s="9">
        <v>0</v>
      </c>
      <c r="X1337" s="9">
        <v>17</v>
      </c>
      <c r="Z1337" s="9">
        <v>41</v>
      </c>
    </row>
    <row r="1338" spans="1:26" s="9" customFormat="1" x14ac:dyDescent="0.25">
      <c r="A1338" s="10">
        <v>42220</v>
      </c>
      <c r="B1338" s="9">
        <v>2015</v>
      </c>
      <c r="C1338" s="9">
        <v>8</v>
      </c>
      <c r="D1338" s="9">
        <v>4</v>
      </c>
      <c r="E1338" s="9" t="s">
        <v>38</v>
      </c>
      <c r="F1338" s="9">
        <v>31.2</v>
      </c>
      <c r="H1338" s="9">
        <v>14.4</v>
      </c>
      <c r="J1338" s="9">
        <v>22.8</v>
      </c>
      <c r="L1338" s="9">
        <v>0</v>
      </c>
      <c r="N1338" s="9">
        <v>4.8</v>
      </c>
      <c r="P1338" s="9">
        <v>4</v>
      </c>
      <c r="R1338" s="9">
        <v>0</v>
      </c>
      <c r="T1338" s="9">
        <v>4</v>
      </c>
      <c r="X1338" s="9">
        <v>23</v>
      </c>
      <c r="Z1338" s="9">
        <v>56</v>
      </c>
    </row>
    <row r="1339" spans="1:26" s="9" customFormat="1" x14ac:dyDescent="0.25">
      <c r="A1339" s="10">
        <v>42221</v>
      </c>
      <c r="B1339" s="9">
        <v>2015</v>
      </c>
      <c r="C1339" s="9">
        <v>8</v>
      </c>
      <c r="D1339" s="9">
        <v>5</v>
      </c>
      <c r="E1339" s="9" t="s">
        <v>38</v>
      </c>
      <c r="F1339" s="9">
        <v>23.8</v>
      </c>
      <c r="H1339" s="9">
        <v>10</v>
      </c>
      <c r="J1339" s="9">
        <v>16.899999999999999</v>
      </c>
      <c r="L1339" s="9">
        <v>1.1000000000000001</v>
      </c>
      <c r="N1339" s="9">
        <v>0</v>
      </c>
      <c r="P1339" s="9">
        <v>4.8</v>
      </c>
      <c r="R1339" s="9">
        <v>0</v>
      </c>
      <c r="T1339" s="9">
        <v>4.8</v>
      </c>
      <c r="Z1339" s="9" t="s">
        <v>67</v>
      </c>
    </row>
    <row r="1340" spans="1:26" s="9" customFormat="1" x14ac:dyDescent="0.25">
      <c r="A1340" s="10">
        <v>42222</v>
      </c>
      <c r="B1340" s="9">
        <v>2015</v>
      </c>
      <c r="C1340" s="9">
        <v>8</v>
      </c>
      <c r="D1340" s="9">
        <v>6</v>
      </c>
      <c r="E1340" s="9" t="s">
        <v>38</v>
      </c>
      <c r="F1340" s="9">
        <v>25.6</v>
      </c>
      <c r="H1340" s="9">
        <v>12.9</v>
      </c>
      <c r="J1340" s="9">
        <v>19.3</v>
      </c>
      <c r="L1340" s="9">
        <v>0</v>
      </c>
      <c r="N1340" s="9">
        <v>1.3</v>
      </c>
      <c r="P1340" s="9">
        <v>0</v>
      </c>
      <c r="Q1340" s="9" t="s">
        <v>28</v>
      </c>
      <c r="R1340" s="9">
        <v>0</v>
      </c>
      <c r="T1340" s="9">
        <v>0</v>
      </c>
      <c r="U1340" s="9" t="s">
        <v>28</v>
      </c>
      <c r="Z1340" s="9" t="s">
        <v>67</v>
      </c>
    </row>
    <row r="1341" spans="1:26" s="9" customFormat="1" x14ac:dyDescent="0.25">
      <c r="A1341" s="10">
        <v>42223</v>
      </c>
      <c r="B1341" s="9">
        <v>2015</v>
      </c>
      <c r="C1341" s="9">
        <v>8</v>
      </c>
      <c r="D1341" s="9">
        <v>7</v>
      </c>
      <c r="E1341" s="9" t="s">
        <v>38</v>
      </c>
      <c r="F1341" s="9">
        <v>30.1</v>
      </c>
      <c r="H1341" s="9">
        <v>10.3</v>
      </c>
      <c r="J1341" s="9">
        <v>20.2</v>
      </c>
      <c r="L1341" s="9">
        <v>0</v>
      </c>
      <c r="N1341" s="9">
        <v>2.2000000000000002</v>
      </c>
      <c r="P1341" s="9">
        <v>0</v>
      </c>
      <c r="R1341" s="9">
        <v>0</v>
      </c>
      <c r="T1341" s="9">
        <v>0</v>
      </c>
      <c r="Z1341" s="9" t="s">
        <v>67</v>
      </c>
    </row>
    <row r="1342" spans="1:26" s="9" customFormat="1" x14ac:dyDescent="0.25">
      <c r="A1342" s="10">
        <v>42224</v>
      </c>
      <c r="B1342" s="9">
        <v>2015</v>
      </c>
      <c r="C1342" s="9">
        <v>8</v>
      </c>
      <c r="D1342" s="9">
        <v>8</v>
      </c>
      <c r="E1342" s="9" t="s">
        <v>38</v>
      </c>
      <c r="F1342" s="9">
        <v>31.8</v>
      </c>
      <c r="H1342" s="9">
        <v>14.1</v>
      </c>
      <c r="J1342" s="9">
        <v>23</v>
      </c>
      <c r="L1342" s="9">
        <v>0</v>
      </c>
      <c r="N1342" s="9">
        <v>5</v>
      </c>
      <c r="P1342" s="9">
        <v>0</v>
      </c>
      <c r="Q1342" s="9" t="s">
        <v>28</v>
      </c>
      <c r="R1342" s="9">
        <v>0</v>
      </c>
      <c r="T1342" s="9">
        <v>0</v>
      </c>
      <c r="U1342" s="9" t="s">
        <v>28</v>
      </c>
      <c r="X1342" s="9">
        <v>4</v>
      </c>
      <c r="Z1342" s="9">
        <v>56</v>
      </c>
    </row>
    <row r="1343" spans="1:26" s="9" customFormat="1" x14ac:dyDescent="0.25">
      <c r="A1343" s="10">
        <v>42225</v>
      </c>
      <c r="B1343" s="9">
        <v>2015</v>
      </c>
      <c r="C1343" s="9">
        <v>8</v>
      </c>
      <c r="D1343" s="9">
        <v>9</v>
      </c>
      <c r="E1343" s="9" t="s">
        <v>38</v>
      </c>
      <c r="F1343" s="9">
        <v>30.7</v>
      </c>
      <c r="H1343" s="9">
        <v>15.5</v>
      </c>
      <c r="J1343" s="9">
        <v>23.1</v>
      </c>
      <c r="L1343" s="9">
        <v>0</v>
      </c>
      <c r="N1343" s="9">
        <v>5.0999999999999996</v>
      </c>
      <c r="P1343" s="9">
        <v>0</v>
      </c>
      <c r="R1343" s="9">
        <v>0</v>
      </c>
      <c r="T1343" s="9">
        <v>0</v>
      </c>
      <c r="X1343" s="9">
        <v>18</v>
      </c>
      <c r="Z1343" s="9">
        <v>44</v>
      </c>
    </row>
    <row r="1344" spans="1:26" s="9" customFormat="1" x14ac:dyDescent="0.25">
      <c r="A1344" s="10">
        <v>42226</v>
      </c>
      <c r="B1344" s="9">
        <v>2015</v>
      </c>
      <c r="C1344" s="9">
        <v>8</v>
      </c>
      <c r="D1344" s="9">
        <v>10</v>
      </c>
      <c r="E1344" s="9" t="s">
        <v>38</v>
      </c>
      <c r="F1344" s="9">
        <v>30.7</v>
      </c>
      <c r="H1344" s="9">
        <v>17</v>
      </c>
      <c r="J1344" s="9">
        <v>23.9</v>
      </c>
      <c r="L1344" s="9">
        <v>0</v>
      </c>
      <c r="N1344" s="9">
        <v>5.9</v>
      </c>
      <c r="P1344" s="9">
        <v>0</v>
      </c>
      <c r="R1344" s="9">
        <v>0</v>
      </c>
      <c r="T1344" s="9">
        <v>0</v>
      </c>
      <c r="Z1344" s="9" t="s">
        <v>67</v>
      </c>
    </row>
    <row r="1345" spans="1:26" s="9" customFormat="1" x14ac:dyDescent="0.25">
      <c r="A1345" s="10">
        <v>42227</v>
      </c>
      <c r="B1345" s="9">
        <v>2015</v>
      </c>
      <c r="C1345" s="9">
        <v>8</v>
      </c>
      <c r="D1345" s="9">
        <v>11</v>
      </c>
      <c r="E1345" s="9" t="s">
        <v>38</v>
      </c>
      <c r="F1345" s="9">
        <v>32.5</v>
      </c>
      <c r="H1345" s="9">
        <v>16.2</v>
      </c>
      <c r="J1345" s="9">
        <v>24.4</v>
      </c>
      <c r="L1345" s="9">
        <v>0</v>
      </c>
      <c r="N1345" s="9">
        <v>6.4</v>
      </c>
      <c r="P1345" s="9">
        <v>0</v>
      </c>
      <c r="R1345" s="9">
        <v>0</v>
      </c>
      <c r="T1345" s="9">
        <v>0</v>
      </c>
      <c r="X1345" s="9">
        <v>18</v>
      </c>
      <c r="Z1345" s="9">
        <v>32</v>
      </c>
    </row>
    <row r="1346" spans="1:26" s="9" customFormat="1" x14ac:dyDescent="0.25">
      <c r="A1346" s="10">
        <v>42228</v>
      </c>
      <c r="B1346" s="9">
        <v>2015</v>
      </c>
      <c r="C1346" s="9">
        <v>8</v>
      </c>
      <c r="D1346" s="9">
        <v>12</v>
      </c>
      <c r="E1346" s="9" t="s">
        <v>38</v>
      </c>
      <c r="F1346" s="9">
        <v>32.4</v>
      </c>
      <c r="H1346" s="9">
        <v>15.5</v>
      </c>
      <c r="J1346" s="9">
        <v>24</v>
      </c>
      <c r="L1346" s="9">
        <v>0</v>
      </c>
      <c r="N1346" s="9">
        <v>6</v>
      </c>
      <c r="P1346" s="9">
        <v>0</v>
      </c>
      <c r="R1346" s="9">
        <v>0</v>
      </c>
      <c r="T1346" s="9">
        <v>0</v>
      </c>
      <c r="X1346" s="9">
        <v>23</v>
      </c>
      <c r="Z1346" s="9">
        <v>56</v>
      </c>
    </row>
    <row r="1347" spans="1:26" s="9" customFormat="1" x14ac:dyDescent="0.25">
      <c r="A1347" s="10">
        <v>42229</v>
      </c>
      <c r="B1347" s="9">
        <v>2015</v>
      </c>
      <c r="C1347" s="9">
        <v>8</v>
      </c>
      <c r="D1347" s="9">
        <v>13</v>
      </c>
      <c r="E1347" s="9" t="s">
        <v>38</v>
      </c>
      <c r="F1347" s="9">
        <v>35.799999999999997</v>
      </c>
      <c r="H1347" s="9">
        <v>14.6</v>
      </c>
      <c r="J1347" s="9">
        <v>25.2</v>
      </c>
      <c r="L1347" s="9">
        <v>0</v>
      </c>
      <c r="N1347" s="9">
        <v>7.2</v>
      </c>
      <c r="P1347" s="9">
        <v>0</v>
      </c>
      <c r="R1347" s="9">
        <v>0</v>
      </c>
      <c r="T1347" s="9">
        <v>0</v>
      </c>
      <c r="X1347" s="9">
        <v>2</v>
      </c>
      <c r="Z1347" s="9">
        <v>32</v>
      </c>
    </row>
    <row r="1348" spans="1:26" s="9" customFormat="1" x14ac:dyDescent="0.25">
      <c r="A1348" s="10">
        <v>42230</v>
      </c>
      <c r="B1348" s="9">
        <v>2015</v>
      </c>
      <c r="C1348" s="9">
        <v>8</v>
      </c>
      <c r="D1348" s="9">
        <v>14</v>
      </c>
      <c r="E1348" s="9" t="s">
        <v>38</v>
      </c>
      <c r="F1348" s="9">
        <v>32.799999999999997</v>
      </c>
      <c r="H1348" s="9">
        <v>15</v>
      </c>
      <c r="J1348" s="9">
        <v>23.9</v>
      </c>
      <c r="L1348" s="9">
        <v>0</v>
      </c>
      <c r="N1348" s="9">
        <v>5.9</v>
      </c>
      <c r="P1348" s="9">
        <v>0</v>
      </c>
      <c r="R1348" s="9">
        <v>0</v>
      </c>
      <c r="T1348" s="9">
        <v>0</v>
      </c>
      <c r="X1348" s="9">
        <v>30</v>
      </c>
      <c r="Z1348" s="9">
        <v>82</v>
      </c>
    </row>
    <row r="1349" spans="1:26" s="9" customFormat="1" x14ac:dyDescent="0.25">
      <c r="A1349" s="10">
        <v>42231</v>
      </c>
      <c r="B1349" s="9">
        <v>2015</v>
      </c>
      <c r="C1349" s="9">
        <v>8</v>
      </c>
      <c r="D1349" s="9">
        <v>15</v>
      </c>
      <c r="E1349" s="9" t="s">
        <v>38</v>
      </c>
      <c r="F1349" s="9">
        <v>23.6</v>
      </c>
      <c r="H1349" s="9">
        <v>16.399999999999999</v>
      </c>
      <c r="J1349" s="9">
        <v>20</v>
      </c>
      <c r="L1349" s="9">
        <v>0</v>
      </c>
      <c r="N1349" s="9">
        <v>2</v>
      </c>
      <c r="P1349" s="9">
        <v>0</v>
      </c>
      <c r="Q1349" s="9" t="s">
        <v>28</v>
      </c>
      <c r="R1349" s="9">
        <v>0</v>
      </c>
      <c r="T1349" s="9">
        <v>0</v>
      </c>
      <c r="U1349" s="9" t="s">
        <v>28</v>
      </c>
      <c r="Z1349" s="9" t="s">
        <v>67</v>
      </c>
    </row>
    <row r="1350" spans="1:26" s="9" customFormat="1" x14ac:dyDescent="0.25">
      <c r="A1350" s="10">
        <v>42232</v>
      </c>
      <c r="B1350" s="9">
        <v>2015</v>
      </c>
      <c r="C1350" s="9">
        <v>8</v>
      </c>
      <c r="D1350" s="9">
        <v>16</v>
      </c>
      <c r="E1350" s="9" t="s">
        <v>38</v>
      </c>
      <c r="F1350" s="9">
        <v>28.9</v>
      </c>
      <c r="H1350" s="9">
        <v>10.199999999999999</v>
      </c>
      <c r="J1350" s="9">
        <v>19.600000000000001</v>
      </c>
      <c r="L1350" s="9">
        <v>0</v>
      </c>
      <c r="N1350" s="9">
        <v>1.6</v>
      </c>
      <c r="P1350" s="9">
        <v>0</v>
      </c>
      <c r="R1350" s="9">
        <v>0</v>
      </c>
      <c r="T1350" s="9">
        <v>0</v>
      </c>
      <c r="Z1350" s="9" t="s">
        <v>67</v>
      </c>
    </row>
    <row r="1351" spans="1:26" s="9" customFormat="1" x14ac:dyDescent="0.25">
      <c r="A1351" s="10">
        <v>42233</v>
      </c>
      <c r="B1351" s="9">
        <v>2015</v>
      </c>
      <c r="C1351" s="9">
        <v>8</v>
      </c>
      <c r="D1351" s="9">
        <v>17</v>
      </c>
      <c r="E1351" s="9" t="s">
        <v>38</v>
      </c>
      <c r="F1351" s="9">
        <v>30.2</v>
      </c>
      <c r="H1351" s="9">
        <v>13.8</v>
      </c>
      <c r="J1351" s="9">
        <v>22</v>
      </c>
      <c r="L1351" s="9">
        <v>0</v>
      </c>
      <c r="N1351" s="9">
        <v>4</v>
      </c>
      <c r="P1351" s="9">
        <v>0</v>
      </c>
      <c r="R1351" s="9">
        <v>0</v>
      </c>
      <c r="T1351" s="9">
        <v>0</v>
      </c>
      <c r="Z1351" s="9" t="s">
        <v>67</v>
      </c>
    </row>
    <row r="1352" spans="1:26" s="9" customFormat="1" x14ac:dyDescent="0.25">
      <c r="A1352" s="10">
        <v>42234</v>
      </c>
      <c r="B1352" s="9">
        <v>2015</v>
      </c>
      <c r="C1352" s="9">
        <v>8</v>
      </c>
      <c r="D1352" s="9">
        <v>18</v>
      </c>
      <c r="E1352" s="9" t="s">
        <v>38</v>
      </c>
      <c r="F1352" s="9">
        <v>31.3</v>
      </c>
      <c r="H1352" s="9">
        <v>13.1</v>
      </c>
      <c r="J1352" s="9">
        <v>22.2</v>
      </c>
      <c r="L1352" s="9">
        <v>0</v>
      </c>
      <c r="N1352" s="9">
        <v>4.2</v>
      </c>
      <c r="P1352" s="9">
        <v>0</v>
      </c>
      <c r="R1352" s="9">
        <v>0</v>
      </c>
      <c r="T1352" s="9">
        <v>0</v>
      </c>
      <c r="X1352" s="9">
        <v>36</v>
      </c>
      <c r="Z1352" s="9">
        <v>41</v>
      </c>
    </row>
    <row r="1353" spans="1:26" s="9" customFormat="1" x14ac:dyDescent="0.25">
      <c r="A1353" s="10">
        <v>42235</v>
      </c>
      <c r="B1353" s="9">
        <v>2015</v>
      </c>
      <c r="C1353" s="9">
        <v>8</v>
      </c>
      <c r="D1353" s="9">
        <v>19</v>
      </c>
      <c r="E1353" s="9" t="s">
        <v>38</v>
      </c>
      <c r="F1353" s="9">
        <v>35.5</v>
      </c>
      <c r="H1353" s="9">
        <v>10.199999999999999</v>
      </c>
      <c r="J1353" s="9">
        <v>22.9</v>
      </c>
      <c r="L1353" s="9">
        <v>0</v>
      </c>
      <c r="N1353" s="9">
        <v>4.9000000000000004</v>
      </c>
      <c r="P1353" s="9">
        <v>0</v>
      </c>
      <c r="R1353" s="9">
        <v>0</v>
      </c>
      <c r="T1353" s="9">
        <v>0</v>
      </c>
      <c r="X1353" s="9">
        <v>28</v>
      </c>
      <c r="Z1353" s="9">
        <v>39</v>
      </c>
    </row>
    <row r="1354" spans="1:26" s="9" customFormat="1" x14ac:dyDescent="0.25">
      <c r="A1354" s="10">
        <v>42236</v>
      </c>
      <c r="B1354" s="9">
        <v>2015</v>
      </c>
      <c r="C1354" s="9">
        <v>8</v>
      </c>
      <c r="D1354" s="9">
        <v>20</v>
      </c>
      <c r="E1354" s="9" t="s">
        <v>38</v>
      </c>
      <c r="F1354" s="9">
        <v>33.700000000000003</v>
      </c>
      <c r="H1354" s="9">
        <v>12.6</v>
      </c>
      <c r="J1354" s="9">
        <v>23.2</v>
      </c>
      <c r="L1354" s="9">
        <v>0</v>
      </c>
      <c r="N1354" s="9">
        <v>5.2</v>
      </c>
      <c r="P1354" s="9">
        <v>0</v>
      </c>
      <c r="R1354" s="9">
        <v>0</v>
      </c>
      <c r="T1354" s="9">
        <v>0</v>
      </c>
      <c r="X1354" s="9">
        <v>20</v>
      </c>
      <c r="Z1354" s="9">
        <v>52</v>
      </c>
    </row>
    <row r="1355" spans="1:26" s="9" customFormat="1" x14ac:dyDescent="0.25">
      <c r="A1355" s="10">
        <v>42237</v>
      </c>
      <c r="B1355" s="9">
        <v>2015</v>
      </c>
      <c r="C1355" s="9">
        <v>8</v>
      </c>
      <c r="D1355" s="9">
        <v>21</v>
      </c>
      <c r="E1355" s="9" t="s">
        <v>38</v>
      </c>
      <c r="F1355" s="9">
        <v>22.1</v>
      </c>
      <c r="H1355" s="9">
        <v>14</v>
      </c>
      <c r="J1355" s="9">
        <v>18.100000000000001</v>
      </c>
      <c r="L1355" s="9">
        <v>0</v>
      </c>
      <c r="N1355" s="9">
        <v>0.1</v>
      </c>
      <c r="P1355" s="9">
        <v>1</v>
      </c>
      <c r="R1355" s="9">
        <v>0</v>
      </c>
      <c r="T1355" s="9">
        <v>1</v>
      </c>
      <c r="X1355" s="9">
        <v>31</v>
      </c>
      <c r="Z1355" s="9">
        <v>69</v>
      </c>
    </row>
    <row r="1356" spans="1:26" s="9" customFormat="1" x14ac:dyDescent="0.25">
      <c r="A1356" s="10">
        <v>42238</v>
      </c>
      <c r="B1356" s="9">
        <v>2015</v>
      </c>
      <c r="C1356" s="9">
        <v>8</v>
      </c>
      <c r="D1356" s="9">
        <v>22</v>
      </c>
      <c r="E1356" s="9" t="s">
        <v>38</v>
      </c>
      <c r="F1356" s="9">
        <v>27.2</v>
      </c>
      <c r="H1356" s="9">
        <v>6.6</v>
      </c>
      <c r="J1356" s="9">
        <v>16.899999999999999</v>
      </c>
      <c r="L1356" s="9">
        <v>1.1000000000000001</v>
      </c>
      <c r="N1356" s="9">
        <v>0</v>
      </c>
      <c r="P1356" s="9">
        <v>0</v>
      </c>
      <c r="R1356" s="9">
        <v>0</v>
      </c>
      <c r="T1356" s="9">
        <v>0</v>
      </c>
      <c r="X1356" s="9">
        <v>17</v>
      </c>
      <c r="Z1356" s="9">
        <v>39</v>
      </c>
    </row>
    <row r="1357" spans="1:26" s="9" customFormat="1" x14ac:dyDescent="0.25">
      <c r="A1357" s="10">
        <v>42239</v>
      </c>
      <c r="B1357" s="9">
        <v>2015</v>
      </c>
      <c r="C1357" s="9">
        <v>8</v>
      </c>
      <c r="D1357" s="9">
        <v>23</v>
      </c>
      <c r="E1357" s="9" t="s">
        <v>38</v>
      </c>
      <c r="F1357" s="9">
        <v>26.9</v>
      </c>
      <c r="H1357" s="9">
        <v>8.6999999999999993</v>
      </c>
      <c r="J1357" s="9">
        <v>17.8</v>
      </c>
      <c r="L1357" s="9">
        <v>0.2</v>
      </c>
      <c r="N1357" s="9">
        <v>0</v>
      </c>
      <c r="P1357" s="9">
        <v>0</v>
      </c>
      <c r="R1357" s="9">
        <v>0</v>
      </c>
      <c r="T1357" s="9">
        <v>0</v>
      </c>
      <c r="X1357" s="9">
        <v>16</v>
      </c>
      <c r="Z1357" s="9">
        <v>32</v>
      </c>
    </row>
    <row r="1358" spans="1:26" s="9" customFormat="1" x14ac:dyDescent="0.25">
      <c r="A1358" s="10">
        <v>42240</v>
      </c>
      <c r="B1358" s="9">
        <v>2015</v>
      </c>
      <c r="C1358" s="9">
        <v>8</v>
      </c>
      <c r="D1358" s="9">
        <v>24</v>
      </c>
      <c r="E1358" s="9" t="s">
        <v>38</v>
      </c>
      <c r="F1358" s="9">
        <v>26.6</v>
      </c>
      <c r="H1358" s="9">
        <v>9.9</v>
      </c>
      <c r="J1358" s="9">
        <v>18.3</v>
      </c>
      <c r="L1358" s="9">
        <v>0</v>
      </c>
      <c r="N1358" s="9">
        <v>0.3</v>
      </c>
      <c r="P1358" s="9">
        <v>0</v>
      </c>
      <c r="R1358" s="9">
        <v>0</v>
      </c>
      <c r="T1358" s="9">
        <v>0</v>
      </c>
      <c r="X1358" s="9">
        <v>18</v>
      </c>
      <c r="Z1358" s="9">
        <v>33</v>
      </c>
    </row>
    <row r="1359" spans="1:26" s="9" customFormat="1" x14ac:dyDescent="0.25">
      <c r="A1359" s="10">
        <v>42241</v>
      </c>
      <c r="B1359" s="9">
        <v>2015</v>
      </c>
      <c r="C1359" s="9">
        <v>8</v>
      </c>
      <c r="D1359" s="9">
        <v>25</v>
      </c>
      <c r="E1359" s="9" t="s">
        <v>38</v>
      </c>
      <c r="F1359" s="9">
        <v>25.6</v>
      </c>
      <c r="H1359" s="9">
        <v>11.7</v>
      </c>
      <c r="J1359" s="9">
        <v>18.7</v>
      </c>
      <c r="L1359" s="9">
        <v>0</v>
      </c>
      <c r="N1359" s="9">
        <v>0.7</v>
      </c>
      <c r="P1359" s="9">
        <v>0</v>
      </c>
      <c r="R1359" s="9">
        <v>0</v>
      </c>
      <c r="T1359" s="9">
        <v>0</v>
      </c>
      <c r="Z1359" s="9" t="s">
        <v>67</v>
      </c>
    </row>
    <row r="1360" spans="1:26" s="9" customFormat="1" x14ac:dyDescent="0.25">
      <c r="A1360" s="10">
        <v>42242</v>
      </c>
      <c r="B1360" s="9">
        <v>2015</v>
      </c>
      <c r="C1360" s="9">
        <v>8</v>
      </c>
      <c r="D1360" s="9">
        <v>26</v>
      </c>
      <c r="E1360" s="9" t="s">
        <v>38</v>
      </c>
      <c r="F1360" s="9">
        <v>25.5</v>
      </c>
      <c r="H1360" s="9">
        <v>9.4</v>
      </c>
      <c r="J1360" s="9">
        <v>17.5</v>
      </c>
      <c r="L1360" s="9">
        <v>0.5</v>
      </c>
      <c r="N1360" s="9">
        <v>0</v>
      </c>
      <c r="P1360" s="9">
        <v>0</v>
      </c>
      <c r="R1360" s="9">
        <v>0</v>
      </c>
      <c r="T1360" s="9">
        <v>0</v>
      </c>
      <c r="Z1360" s="9" t="s">
        <v>67</v>
      </c>
    </row>
    <row r="1361" spans="1:26" s="9" customFormat="1" x14ac:dyDescent="0.25">
      <c r="A1361" s="10">
        <v>42243</v>
      </c>
      <c r="B1361" s="9">
        <v>2015</v>
      </c>
      <c r="C1361" s="9">
        <v>8</v>
      </c>
      <c r="D1361" s="9">
        <v>27</v>
      </c>
      <c r="E1361" s="9" t="s">
        <v>38</v>
      </c>
      <c r="F1361" s="9">
        <v>32.799999999999997</v>
      </c>
      <c r="H1361" s="9">
        <v>9.3000000000000007</v>
      </c>
      <c r="J1361" s="9">
        <v>21.1</v>
      </c>
      <c r="L1361" s="9">
        <v>0</v>
      </c>
      <c r="N1361" s="9">
        <v>3.1</v>
      </c>
      <c r="P1361" s="9">
        <v>0</v>
      </c>
      <c r="R1361" s="9">
        <v>0</v>
      </c>
      <c r="T1361" s="9">
        <v>0</v>
      </c>
      <c r="Z1361" s="9" t="s">
        <v>67</v>
      </c>
    </row>
    <row r="1362" spans="1:26" s="9" customFormat="1" x14ac:dyDescent="0.25">
      <c r="A1362" s="10">
        <v>42244</v>
      </c>
      <c r="B1362" s="9">
        <v>2015</v>
      </c>
      <c r="C1362" s="9">
        <v>8</v>
      </c>
      <c r="D1362" s="9">
        <v>28</v>
      </c>
      <c r="E1362" s="9" t="s">
        <v>38</v>
      </c>
      <c r="F1362" s="9">
        <v>26.4</v>
      </c>
      <c r="H1362" s="9">
        <v>15.9</v>
      </c>
      <c r="J1362" s="9">
        <v>21.2</v>
      </c>
      <c r="L1362" s="9">
        <v>0</v>
      </c>
      <c r="N1362" s="9">
        <v>3.2</v>
      </c>
      <c r="P1362" s="9">
        <v>0</v>
      </c>
      <c r="Q1362" s="9" t="s">
        <v>28</v>
      </c>
      <c r="R1362" s="9">
        <v>0</v>
      </c>
      <c r="T1362" s="9">
        <v>0</v>
      </c>
      <c r="U1362" s="9" t="s">
        <v>28</v>
      </c>
      <c r="X1362" s="9">
        <v>19</v>
      </c>
      <c r="Z1362" s="9">
        <v>32</v>
      </c>
    </row>
    <row r="1363" spans="1:26" s="9" customFormat="1" x14ac:dyDescent="0.25">
      <c r="A1363" s="10">
        <v>42245</v>
      </c>
      <c r="B1363" s="9">
        <v>2015</v>
      </c>
      <c r="C1363" s="9">
        <v>8</v>
      </c>
      <c r="D1363" s="9">
        <v>29</v>
      </c>
      <c r="E1363" s="9" t="s">
        <v>38</v>
      </c>
      <c r="F1363" s="9">
        <v>25.7</v>
      </c>
      <c r="H1363" s="9">
        <v>16.5</v>
      </c>
      <c r="J1363" s="9">
        <v>21.1</v>
      </c>
      <c r="L1363" s="9">
        <v>0</v>
      </c>
      <c r="N1363" s="9">
        <v>3.1</v>
      </c>
      <c r="P1363" s="9">
        <v>6.4</v>
      </c>
      <c r="R1363" s="9">
        <v>0</v>
      </c>
      <c r="T1363" s="9">
        <v>6.4</v>
      </c>
      <c r="X1363" s="9">
        <v>17</v>
      </c>
      <c r="Z1363" s="9">
        <v>61</v>
      </c>
    </row>
    <row r="1364" spans="1:26" s="9" customFormat="1" x14ac:dyDescent="0.25">
      <c r="A1364" s="10">
        <v>42246</v>
      </c>
      <c r="B1364" s="9">
        <v>2015</v>
      </c>
      <c r="C1364" s="9">
        <v>8</v>
      </c>
      <c r="D1364" s="9">
        <v>30</v>
      </c>
      <c r="E1364" s="9" t="s">
        <v>38</v>
      </c>
      <c r="F1364" s="9">
        <v>21.1</v>
      </c>
      <c r="H1364" s="9">
        <v>12.9</v>
      </c>
      <c r="J1364" s="9">
        <v>17</v>
      </c>
      <c r="L1364" s="9">
        <v>1</v>
      </c>
      <c r="N1364" s="9">
        <v>0</v>
      </c>
      <c r="P1364" s="9">
        <v>5.6</v>
      </c>
      <c r="R1364" s="9">
        <v>0</v>
      </c>
      <c r="T1364" s="9">
        <v>5.6</v>
      </c>
      <c r="X1364" s="9">
        <v>9</v>
      </c>
      <c r="Z1364" s="9">
        <v>63</v>
      </c>
    </row>
    <row r="1365" spans="1:26" s="9" customFormat="1" x14ac:dyDescent="0.25">
      <c r="A1365" s="10">
        <v>42247</v>
      </c>
      <c r="B1365" s="9">
        <v>2015</v>
      </c>
      <c r="C1365" s="9">
        <v>8</v>
      </c>
      <c r="D1365" s="9">
        <v>31</v>
      </c>
      <c r="E1365" s="9" t="s">
        <v>38</v>
      </c>
      <c r="F1365" s="9">
        <v>19.600000000000001</v>
      </c>
      <c r="H1365" s="9">
        <v>15.6</v>
      </c>
      <c r="J1365" s="9">
        <v>17.600000000000001</v>
      </c>
      <c r="L1365" s="9">
        <v>0.4</v>
      </c>
      <c r="N1365" s="9">
        <v>0</v>
      </c>
      <c r="P1365" s="9">
        <v>0.8</v>
      </c>
      <c r="R1365" s="9">
        <v>0</v>
      </c>
      <c r="T1365" s="9">
        <v>0.8</v>
      </c>
      <c r="X1365" s="9">
        <v>19</v>
      </c>
      <c r="Z1365" s="9">
        <v>61</v>
      </c>
    </row>
    <row r="1366" spans="1:26" s="9" customFormat="1" x14ac:dyDescent="0.25">
      <c r="A1366" s="10">
        <v>42248</v>
      </c>
      <c r="B1366" s="9">
        <v>2015</v>
      </c>
      <c r="C1366" s="9">
        <v>9</v>
      </c>
      <c r="D1366" s="9">
        <v>1</v>
      </c>
      <c r="E1366" s="9" t="s">
        <v>38</v>
      </c>
      <c r="F1366" s="9">
        <v>21.9</v>
      </c>
      <c r="H1366" s="9">
        <v>14</v>
      </c>
      <c r="J1366" s="9">
        <v>18</v>
      </c>
      <c r="L1366" s="9">
        <v>0</v>
      </c>
      <c r="N1366" s="9">
        <v>0</v>
      </c>
      <c r="P1366" s="9">
        <v>4.8</v>
      </c>
      <c r="R1366" s="9">
        <v>0</v>
      </c>
      <c r="T1366" s="9">
        <v>4.8</v>
      </c>
      <c r="X1366" s="9">
        <v>21</v>
      </c>
      <c r="Z1366" s="9">
        <v>50</v>
      </c>
    </row>
    <row r="1367" spans="1:26" s="9" customFormat="1" x14ac:dyDescent="0.25">
      <c r="A1367" s="10">
        <v>42249</v>
      </c>
      <c r="B1367" s="9">
        <v>2015</v>
      </c>
      <c r="C1367" s="9">
        <v>9</v>
      </c>
      <c r="D1367" s="9">
        <v>2</v>
      </c>
      <c r="E1367" s="9" t="s">
        <v>38</v>
      </c>
      <c r="F1367" s="9">
        <v>22.3</v>
      </c>
      <c r="H1367" s="9">
        <v>10.7</v>
      </c>
      <c r="J1367" s="9">
        <v>16.5</v>
      </c>
      <c r="L1367" s="9">
        <v>1.5</v>
      </c>
      <c r="N1367" s="9">
        <v>0</v>
      </c>
      <c r="P1367" s="9">
        <v>0</v>
      </c>
      <c r="Q1367" s="9" t="s">
        <v>28</v>
      </c>
      <c r="R1367" s="9">
        <v>0</v>
      </c>
      <c r="T1367" s="9">
        <v>0</v>
      </c>
      <c r="U1367" s="9" t="s">
        <v>28</v>
      </c>
      <c r="X1367" s="9">
        <v>1</v>
      </c>
      <c r="Z1367" s="9">
        <v>37</v>
      </c>
    </row>
    <row r="1368" spans="1:26" s="9" customFormat="1" x14ac:dyDescent="0.25">
      <c r="A1368" s="10">
        <v>42250</v>
      </c>
      <c r="B1368" s="9">
        <v>2015</v>
      </c>
      <c r="C1368" s="9">
        <v>9</v>
      </c>
      <c r="D1368" s="9">
        <v>3</v>
      </c>
      <c r="E1368" s="9" t="s">
        <v>38</v>
      </c>
      <c r="F1368" s="9">
        <v>20.6</v>
      </c>
      <c r="H1368" s="9">
        <v>7.6</v>
      </c>
      <c r="J1368" s="9">
        <v>14.1</v>
      </c>
      <c r="L1368" s="9">
        <v>3.9</v>
      </c>
      <c r="N1368" s="9">
        <v>0</v>
      </c>
      <c r="P1368" s="9">
        <v>0</v>
      </c>
      <c r="R1368" s="9">
        <v>0</v>
      </c>
      <c r="T1368" s="9">
        <v>0</v>
      </c>
      <c r="X1368" s="9">
        <v>31</v>
      </c>
      <c r="Z1368" s="9">
        <v>32</v>
      </c>
    </row>
    <row r="1369" spans="1:26" s="9" customFormat="1" x14ac:dyDescent="0.25">
      <c r="A1369" s="10">
        <v>42251</v>
      </c>
      <c r="B1369" s="9">
        <v>2015</v>
      </c>
      <c r="C1369" s="9">
        <v>9</v>
      </c>
      <c r="D1369" s="9">
        <v>4</v>
      </c>
      <c r="E1369" s="9" t="s">
        <v>38</v>
      </c>
      <c r="F1369" s="9">
        <v>20.5</v>
      </c>
      <c r="H1369" s="9">
        <v>7.6</v>
      </c>
      <c r="J1369" s="9">
        <v>14.1</v>
      </c>
      <c r="L1369" s="9">
        <v>3.9</v>
      </c>
      <c r="N1369" s="9">
        <v>0</v>
      </c>
      <c r="P1369" s="9">
        <v>0</v>
      </c>
      <c r="R1369" s="9">
        <v>0</v>
      </c>
      <c r="T1369" s="9">
        <v>0</v>
      </c>
      <c r="X1369" s="9">
        <v>33</v>
      </c>
      <c r="Z1369" s="9">
        <v>37</v>
      </c>
    </row>
    <row r="1370" spans="1:26" s="9" customFormat="1" x14ac:dyDescent="0.25">
      <c r="A1370" s="10">
        <v>42252</v>
      </c>
      <c r="B1370" s="9">
        <v>2015</v>
      </c>
      <c r="C1370" s="9">
        <v>9</v>
      </c>
      <c r="D1370" s="9">
        <v>5</v>
      </c>
      <c r="E1370" s="9" t="s">
        <v>38</v>
      </c>
      <c r="F1370" s="9">
        <v>19</v>
      </c>
      <c r="H1370" s="9">
        <v>8.9</v>
      </c>
      <c r="J1370" s="9">
        <v>14</v>
      </c>
      <c r="L1370" s="9">
        <v>4</v>
      </c>
      <c r="N1370" s="9">
        <v>0</v>
      </c>
      <c r="P1370" s="9">
        <v>0</v>
      </c>
      <c r="R1370" s="9">
        <v>0</v>
      </c>
      <c r="T1370" s="9">
        <v>0</v>
      </c>
      <c r="X1370" s="9">
        <v>34</v>
      </c>
      <c r="Z1370" s="9">
        <v>32</v>
      </c>
    </row>
    <row r="1371" spans="1:26" s="9" customFormat="1" x14ac:dyDescent="0.25">
      <c r="A1371" s="10">
        <v>42253</v>
      </c>
      <c r="B1371" s="9">
        <v>2015</v>
      </c>
      <c r="C1371" s="9">
        <v>9</v>
      </c>
      <c r="D1371" s="9">
        <v>6</v>
      </c>
      <c r="E1371" s="9" t="s">
        <v>38</v>
      </c>
      <c r="F1371" s="9">
        <v>21.4</v>
      </c>
      <c r="H1371" s="9">
        <v>2.2999999999999998</v>
      </c>
      <c r="J1371" s="9">
        <v>11.9</v>
      </c>
      <c r="L1371" s="9">
        <v>6.1</v>
      </c>
      <c r="N1371" s="9">
        <v>0</v>
      </c>
      <c r="P1371" s="9">
        <v>0</v>
      </c>
      <c r="R1371" s="9">
        <v>0</v>
      </c>
      <c r="T1371" s="9">
        <v>0</v>
      </c>
      <c r="X1371" s="9">
        <v>18</v>
      </c>
      <c r="Z1371" s="9">
        <v>37</v>
      </c>
    </row>
    <row r="1372" spans="1:26" s="9" customFormat="1" x14ac:dyDescent="0.25">
      <c r="A1372" s="10">
        <v>42254</v>
      </c>
      <c r="B1372" s="9">
        <v>2015</v>
      </c>
      <c r="C1372" s="9">
        <v>9</v>
      </c>
      <c r="D1372" s="9">
        <v>7</v>
      </c>
      <c r="E1372" s="9" t="s">
        <v>38</v>
      </c>
      <c r="F1372" s="9">
        <v>22.6</v>
      </c>
      <c r="H1372" s="9">
        <v>6.3</v>
      </c>
      <c r="J1372" s="9">
        <v>14.5</v>
      </c>
      <c r="L1372" s="9">
        <v>3.5</v>
      </c>
      <c r="N1372" s="9">
        <v>0</v>
      </c>
      <c r="P1372" s="9">
        <v>0</v>
      </c>
      <c r="R1372" s="9">
        <v>0</v>
      </c>
      <c r="T1372" s="9">
        <v>0</v>
      </c>
      <c r="Z1372" s="9" t="s">
        <v>67</v>
      </c>
    </row>
    <row r="1373" spans="1:26" s="9" customFormat="1" x14ac:dyDescent="0.25">
      <c r="A1373" s="10">
        <v>42255</v>
      </c>
      <c r="B1373" s="9">
        <v>2015</v>
      </c>
      <c r="C1373" s="9">
        <v>9</v>
      </c>
      <c r="D1373" s="9">
        <v>8</v>
      </c>
      <c r="E1373" s="9" t="s">
        <v>38</v>
      </c>
      <c r="F1373" s="9">
        <v>20.7</v>
      </c>
      <c r="H1373" s="9">
        <v>11.7</v>
      </c>
      <c r="J1373" s="9">
        <v>16.2</v>
      </c>
      <c r="L1373" s="9">
        <v>1.8</v>
      </c>
      <c r="N1373" s="9">
        <v>0</v>
      </c>
      <c r="P1373" s="9">
        <v>0.8</v>
      </c>
      <c r="R1373" s="9">
        <v>0</v>
      </c>
      <c r="T1373" s="9">
        <v>0.8</v>
      </c>
      <c r="Z1373" s="9" t="s">
        <v>67</v>
      </c>
    </row>
    <row r="1374" spans="1:26" s="9" customFormat="1" x14ac:dyDescent="0.25">
      <c r="A1374" s="10">
        <v>42256</v>
      </c>
      <c r="B1374" s="9">
        <v>2015</v>
      </c>
      <c r="C1374" s="9">
        <v>9</v>
      </c>
      <c r="D1374" s="9">
        <v>9</v>
      </c>
      <c r="E1374" s="9" t="s">
        <v>38</v>
      </c>
      <c r="F1374" s="9">
        <v>22.8</v>
      </c>
      <c r="H1374" s="9">
        <v>10.6</v>
      </c>
      <c r="J1374" s="9">
        <v>16.7</v>
      </c>
      <c r="L1374" s="9">
        <v>1.3</v>
      </c>
      <c r="N1374" s="9">
        <v>0</v>
      </c>
      <c r="P1374" s="9">
        <v>0</v>
      </c>
      <c r="Q1374" s="9" t="s">
        <v>28</v>
      </c>
      <c r="R1374" s="9">
        <v>0</v>
      </c>
      <c r="T1374" s="9">
        <v>0</v>
      </c>
      <c r="U1374" s="9" t="s">
        <v>28</v>
      </c>
      <c r="Z1374" s="9" t="s">
        <v>67</v>
      </c>
    </row>
    <row r="1375" spans="1:26" s="9" customFormat="1" x14ac:dyDescent="0.25">
      <c r="A1375" s="10">
        <v>42257</v>
      </c>
      <c r="B1375" s="9">
        <v>2015</v>
      </c>
      <c r="C1375" s="9">
        <v>9</v>
      </c>
      <c r="D1375" s="9">
        <v>10</v>
      </c>
      <c r="E1375" s="9" t="s">
        <v>38</v>
      </c>
      <c r="F1375" s="9">
        <v>24.9</v>
      </c>
      <c r="H1375" s="9">
        <v>9.1999999999999993</v>
      </c>
      <c r="J1375" s="9">
        <v>17.100000000000001</v>
      </c>
      <c r="L1375" s="9">
        <v>0.9</v>
      </c>
      <c r="N1375" s="9">
        <v>0</v>
      </c>
      <c r="P1375" s="9">
        <v>0</v>
      </c>
      <c r="R1375" s="9">
        <v>0</v>
      </c>
      <c r="T1375" s="9">
        <v>0</v>
      </c>
      <c r="Z1375" s="9" t="s">
        <v>67</v>
      </c>
    </row>
    <row r="1376" spans="1:26" s="9" customFormat="1" x14ac:dyDescent="0.25">
      <c r="A1376" s="10">
        <v>42258</v>
      </c>
      <c r="B1376" s="9">
        <v>2015</v>
      </c>
      <c r="C1376" s="9">
        <v>9</v>
      </c>
      <c r="D1376" s="9">
        <v>11</v>
      </c>
      <c r="E1376" s="9" t="s">
        <v>38</v>
      </c>
      <c r="F1376" s="9">
        <v>26</v>
      </c>
      <c r="H1376" s="9">
        <v>10.4</v>
      </c>
      <c r="J1376" s="9">
        <v>18.2</v>
      </c>
      <c r="L1376" s="9">
        <v>0</v>
      </c>
      <c r="N1376" s="9">
        <v>0.2</v>
      </c>
      <c r="P1376" s="9">
        <v>0</v>
      </c>
      <c r="R1376" s="9">
        <v>0</v>
      </c>
      <c r="T1376" s="9">
        <v>0</v>
      </c>
      <c r="Z1376" s="9" t="s">
        <v>67</v>
      </c>
    </row>
    <row r="1377" spans="1:26" s="9" customFormat="1" x14ac:dyDescent="0.25">
      <c r="A1377" s="10">
        <v>42259</v>
      </c>
      <c r="B1377" s="9">
        <v>2015</v>
      </c>
      <c r="C1377" s="9">
        <v>9</v>
      </c>
      <c r="D1377" s="9">
        <v>12</v>
      </c>
      <c r="E1377" s="9" t="s">
        <v>38</v>
      </c>
      <c r="F1377" s="9">
        <v>29.1</v>
      </c>
      <c r="H1377" s="9">
        <v>9.5</v>
      </c>
      <c r="J1377" s="9">
        <v>19.3</v>
      </c>
      <c r="L1377" s="9">
        <v>0</v>
      </c>
      <c r="N1377" s="9">
        <v>1.3</v>
      </c>
      <c r="P1377" s="9">
        <v>0</v>
      </c>
      <c r="R1377" s="9">
        <v>0</v>
      </c>
      <c r="T1377" s="9">
        <v>0</v>
      </c>
      <c r="Z1377" s="9" t="s">
        <v>67</v>
      </c>
    </row>
    <row r="1378" spans="1:26" s="9" customFormat="1" x14ac:dyDescent="0.25">
      <c r="A1378" s="10">
        <v>42260</v>
      </c>
      <c r="B1378" s="9">
        <v>2015</v>
      </c>
      <c r="C1378" s="9">
        <v>9</v>
      </c>
      <c r="D1378" s="9">
        <v>13</v>
      </c>
      <c r="E1378" s="9" t="s">
        <v>38</v>
      </c>
      <c r="F1378" s="9">
        <v>26.9</v>
      </c>
      <c r="H1378" s="9">
        <v>14.3</v>
      </c>
      <c r="J1378" s="9">
        <v>20.6</v>
      </c>
      <c r="L1378" s="9">
        <v>0</v>
      </c>
      <c r="N1378" s="9">
        <v>2.6</v>
      </c>
      <c r="P1378" s="9">
        <v>0</v>
      </c>
      <c r="R1378" s="9">
        <v>0</v>
      </c>
      <c r="T1378" s="9">
        <v>0</v>
      </c>
      <c r="X1378" s="9">
        <v>1</v>
      </c>
      <c r="Z1378" s="9">
        <v>52</v>
      </c>
    </row>
    <row r="1379" spans="1:26" s="9" customFormat="1" x14ac:dyDescent="0.25">
      <c r="A1379" s="10">
        <v>42261</v>
      </c>
      <c r="B1379" s="9">
        <v>2015</v>
      </c>
      <c r="C1379" s="9">
        <v>9</v>
      </c>
      <c r="D1379" s="9">
        <v>14</v>
      </c>
      <c r="E1379" s="9" t="s">
        <v>38</v>
      </c>
      <c r="F1379" s="9">
        <v>18.2</v>
      </c>
      <c r="H1379" s="9">
        <v>7.7</v>
      </c>
      <c r="J1379" s="9">
        <v>13</v>
      </c>
      <c r="L1379" s="9">
        <v>5</v>
      </c>
      <c r="N1379" s="9">
        <v>0</v>
      </c>
      <c r="P1379" s="9">
        <v>0</v>
      </c>
      <c r="Q1379" s="9" t="s">
        <v>28</v>
      </c>
      <c r="R1379" s="9">
        <v>0</v>
      </c>
      <c r="T1379" s="9">
        <v>0</v>
      </c>
      <c r="U1379" s="9" t="s">
        <v>28</v>
      </c>
      <c r="X1379" s="9">
        <v>23</v>
      </c>
      <c r="Z1379" s="9">
        <v>44</v>
      </c>
    </row>
    <row r="1380" spans="1:26" s="9" customFormat="1" x14ac:dyDescent="0.25">
      <c r="A1380" s="10">
        <v>42262</v>
      </c>
      <c r="B1380" s="9">
        <v>2015</v>
      </c>
      <c r="C1380" s="9">
        <v>9</v>
      </c>
      <c r="D1380" s="9">
        <v>15</v>
      </c>
      <c r="E1380" s="9" t="s">
        <v>38</v>
      </c>
      <c r="F1380" s="9">
        <v>19.100000000000001</v>
      </c>
      <c r="H1380" s="9">
        <v>5</v>
      </c>
      <c r="J1380" s="9">
        <v>12.1</v>
      </c>
      <c r="L1380" s="9">
        <v>5.9</v>
      </c>
      <c r="N1380" s="9">
        <v>0</v>
      </c>
      <c r="P1380" s="9">
        <v>0</v>
      </c>
      <c r="Q1380" s="9" t="s">
        <v>28</v>
      </c>
      <c r="R1380" s="9">
        <v>0</v>
      </c>
      <c r="T1380" s="9">
        <v>0</v>
      </c>
      <c r="U1380" s="9" t="s">
        <v>28</v>
      </c>
      <c r="Z1380" s="9" t="s">
        <v>67</v>
      </c>
    </row>
    <row r="1381" spans="1:26" s="9" customFormat="1" x14ac:dyDescent="0.25">
      <c r="A1381" s="10">
        <v>42263</v>
      </c>
      <c r="B1381" s="9">
        <v>2015</v>
      </c>
      <c r="C1381" s="9">
        <v>9</v>
      </c>
      <c r="D1381" s="9">
        <v>16</v>
      </c>
      <c r="E1381" s="9" t="s">
        <v>38</v>
      </c>
      <c r="F1381" s="9">
        <v>21</v>
      </c>
      <c r="H1381" s="9">
        <v>5</v>
      </c>
      <c r="J1381" s="9">
        <v>13</v>
      </c>
      <c r="L1381" s="9">
        <v>5</v>
      </c>
      <c r="N1381" s="9">
        <v>0</v>
      </c>
      <c r="P1381" s="9">
        <v>0</v>
      </c>
      <c r="Q1381" s="9" t="s">
        <v>28</v>
      </c>
      <c r="R1381" s="9">
        <v>0</v>
      </c>
      <c r="T1381" s="9">
        <v>0</v>
      </c>
      <c r="U1381" s="9" t="s">
        <v>28</v>
      </c>
      <c r="X1381" s="9">
        <v>15</v>
      </c>
      <c r="Z1381" s="9">
        <v>39</v>
      </c>
    </row>
    <row r="1382" spans="1:26" s="9" customFormat="1" x14ac:dyDescent="0.25">
      <c r="A1382" s="10">
        <v>42264</v>
      </c>
      <c r="B1382" s="9">
        <v>2015</v>
      </c>
      <c r="C1382" s="9">
        <v>9</v>
      </c>
      <c r="D1382" s="9">
        <v>17</v>
      </c>
      <c r="E1382" s="9" t="s">
        <v>38</v>
      </c>
      <c r="F1382" s="9">
        <v>19.2</v>
      </c>
      <c r="H1382" s="9">
        <v>3.9</v>
      </c>
      <c r="J1382" s="9">
        <v>11.6</v>
      </c>
      <c r="L1382" s="9">
        <v>6.4</v>
      </c>
      <c r="N1382" s="9">
        <v>0</v>
      </c>
      <c r="P1382" s="9">
        <v>0</v>
      </c>
      <c r="R1382" s="9">
        <v>0</v>
      </c>
      <c r="T1382" s="9">
        <v>0</v>
      </c>
      <c r="X1382" s="9">
        <v>17</v>
      </c>
      <c r="Z1382" s="9">
        <v>32</v>
      </c>
    </row>
    <row r="1383" spans="1:26" s="9" customFormat="1" x14ac:dyDescent="0.25">
      <c r="A1383" s="10">
        <v>42265</v>
      </c>
      <c r="B1383" s="9">
        <v>2015</v>
      </c>
      <c r="C1383" s="9">
        <v>9</v>
      </c>
      <c r="D1383" s="9">
        <v>18</v>
      </c>
      <c r="E1383" s="9" t="s">
        <v>38</v>
      </c>
      <c r="F1383" s="9">
        <v>21</v>
      </c>
      <c r="H1383" s="9">
        <v>10.6</v>
      </c>
      <c r="J1383" s="9">
        <v>15.8</v>
      </c>
      <c r="L1383" s="9">
        <v>2.2000000000000002</v>
      </c>
      <c r="N1383" s="9">
        <v>0</v>
      </c>
      <c r="P1383" s="9">
        <v>0</v>
      </c>
      <c r="Q1383" s="9" t="s">
        <v>28</v>
      </c>
      <c r="R1383" s="9">
        <v>0</v>
      </c>
      <c r="T1383" s="9">
        <v>0</v>
      </c>
      <c r="U1383" s="9" t="s">
        <v>28</v>
      </c>
      <c r="X1383" s="9">
        <v>17</v>
      </c>
      <c r="Z1383" s="9">
        <v>41</v>
      </c>
    </row>
    <row r="1384" spans="1:26" s="9" customFormat="1" x14ac:dyDescent="0.25">
      <c r="A1384" s="10">
        <v>42266</v>
      </c>
      <c r="B1384" s="9">
        <v>2015</v>
      </c>
      <c r="C1384" s="9">
        <v>9</v>
      </c>
      <c r="D1384" s="9">
        <v>19</v>
      </c>
      <c r="E1384" s="9" t="s">
        <v>38</v>
      </c>
      <c r="F1384" s="9">
        <v>20.8</v>
      </c>
      <c r="H1384" s="9">
        <v>15.3</v>
      </c>
      <c r="J1384" s="9">
        <v>18.100000000000001</v>
      </c>
      <c r="L1384" s="9">
        <v>0</v>
      </c>
      <c r="N1384" s="9">
        <v>0.1</v>
      </c>
      <c r="P1384" s="9">
        <v>0.2</v>
      </c>
      <c r="R1384" s="9">
        <v>0</v>
      </c>
      <c r="T1384" s="9">
        <v>0.2</v>
      </c>
      <c r="X1384" s="9">
        <v>20</v>
      </c>
      <c r="Z1384" s="9">
        <v>41</v>
      </c>
    </row>
    <row r="1385" spans="1:26" s="9" customFormat="1" x14ac:dyDescent="0.25">
      <c r="A1385" s="10">
        <v>42267</v>
      </c>
      <c r="B1385" s="9">
        <v>2015</v>
      </c>
      <c r="C1385" s="9">
        <v>9</v>
      </c>
      <c r="D1385" s="9">
        <v>20</v>
      </c>
      <c r="E1385" s="9" t="s">
        <v>38</v>
      </c>
      <c r="F1385" s="9">
        <v>28.8</v>
      </c>
      <c r="H1385" s="9">
        <v>16.2</v>
      </c>
      <c r="J1385" s="9">
        <v>22.5</v>
      </c>
      <c r="L1385" s="9">
        <v>0</v>
      </c>
      <c r="N1385" s="9">
        <v>4.5</v>
      </c>
      <c r="P1385" s="9">
        <v>0</v>
      </c>
      <c r="R1385" s="9">
        <v>0</v>
      </c>
      <c r="T1385" s="9">
        <v>0</v>
      </c>
      <c r="X1385" s="9">
        <v>21</v>
      </c>
      <c r="Z1385" s="9">
        <v>61</v>
      </c>
    </row>
    <row r="1386" spans="1:26" s="9" customFormat="1" x14ac:dyDescent="0.25">
      <c r="A1386" s="10">
        <v>42268</v>
      </c>
      <c r="B1386" s="9">
        <v>2015</v>
      </c>
      <c r="C1386" s="9">
        <v>9</v>
      </c>
      <c r="D1386" s="9">
        <v>21</v>
      </c>
      <c r="E1386" s="9" t="s">
        <v>38</v>
      </c>
      <c r="F1386" s="9">
        <v>19.8</v>
      </c>
      <c r="H1386" s="9">
        <v>7.5</v>
      </c>
      <c r="J1386" s="9">
        <v>13.7</v>
      </c>
      <c r="L1386" s="9">
        <v>4.3</v>
      </c>
      <c r="N1386" s="9">
        <v>0</v>
      </c>
      <c r="P1386" s="9">
        <v>0</v>
      </c>
      <c r="R1386" s="9">
        <v>0</v>
      </c>
      <c r="T1386" s="9">
        <v>0</v>
      </c>
      <c r="X1386" s="9">
        <v>33</v>
      </c>
      <c r="Z1386" s="9">
        <v>39</v>
      </c>
    </row>
    <row r="1387" spans="1:26" s="9" customFormat="1" x14ac:dyDescent="0.25">
      <c r="A1387" s="10">
        <v>42269</v>
      </c>
      <c r="B1387" s="9">
        <v>2015</v>
      </c>
      <c r="C1387" s="9">
        <v>9</v>
      </c>
      <c r="D1387" s="9">
        <v>22</v>
      </c>
      <c r="E1387" s="9" t="s">
        <v>38</v>
      </c>
      <c r="F1387" s="9">
        <v>19.399999999999999</v>
      </c>
      <c r="H1387" s="9">
        <v>3.1</v>
      </c>
      <c r="J1387" s="9">
        <v>11.3</v>
      </c>
      <c r="L1387" s="9">
        <v>6.7</v>
      </c>
      <c r="N1387" s="9">
        <v>0</v>
      </c>
      <c r="P1387" s="9">
        <v>0</v>
      </c>
      <c r="R1387" s="9">
        <v>0</v>
      </c>
      <c r="T1387" s="9">
        <v>0</v>
      </c>
      <c r="Z1387" s="9" t="s">
        <v>67</v>
      </c>
    </row>
    <row r="1388" spans="1:26" s="9" customFormat="1" x14ac:dyDescent="0.25">
      <c r="A1388" s="10">
        <v>42270</v>
      </c>
      <c r="B1388" s="9">
        <v>2015</v>
      </c>
      <c r="C1388" s="9">
        <v>9</v>
      </c>
      <c r="D1388" s="9">
        <v>23</v>
      </c>
      <c r="E1388" s="9" t="s">
        <v>38</v>
      </c>
      <c r="F1388" s="9">
        <v>23</v>
      </c>
      <c r="H1388" s="9">
        <v>2.5</v>
      </c>
      <c r="J1388" s="9">
        <v>12.8</v>
      </c>
      <c r="L1388" s="9">
        <v>5.2</v>
      </c>
      <c r="N1388" s="9">
        <v>0</v>
      </c>
      <c r="P1388" s="9">
        <v>0</v>
      </c>
      <c r="R1388" s="9">
        <v>0</v>
      </c>
      <c r="T1388" s="9">
        <v>0</v>
      </c>
      <c r="X1388" s="9">
        <v>17</v>
      </c>
      <c r="Z1388" s="9">
        <v>35</v>
      </c>
    </row>
    <row r="1389" spans="1:26" s="9" customFormat="1" x14ac:dyDescent="0.25">
      <c r="A1389" s="10">
        <v>42271</v>
      </c>
      <c r="B1389" s="9">
        <v>2015</v>
      </c>
      <c r="C1389" s="9">
        <v>9</v>
      </c>
      <c r="D1389" s="9">
        <v>24</v>
      </c>
      <c r="E1389" s="9" t="s">
        <v>38</v>
      </c>
      <c r="F1389" s="9">
        <v>25.1</v>
      </c>
      <c r="H1389" s="9">
        <v>3.7</v>
      </c>
      <c r="J1389" s="9">
        <v>14.4</v>
      </c>
      <c r="L1389" s="9">
        <v>3.6</v>
      </c>
      <c r="N1389" s="9">
        <v>0</v>
      </c>
      <c r="P1389" s="9">
        <v>0</v>
      </c>
      <c r="R1389" s="9">
        <v>0</v>
      </c>
      <c r="T1389" s="9">
        <v>0</v>
      </c>
      <c r="X1389" s="9">
        <v>18</v>
      </c>
      <c r="Z1389" s="9">
        <v>57</v>
      </c>
    </row>
    <row r="1390" spans="1:26" s="9" customFormat="1" x14ac:dyDescent="0.25">
      <c r="A1390" s="10">
        <v>42272</v>
      </c>
      <c r="B1390" s="9">
        <v>2015</v>
      </c>
      <c r="C1390" s="9">
        <v>9</v>
      </c>
      <c r="D1390" s="9">
        <v>25</v>
      </c>
      <c r="E1390" s="9" t="s">
        <v>38</v>
      </c>
      <c r="F1390" s="9">
        <v>21</v>
      </c>
      <c r="H1390" s="9">
        <v>11.7</v>
      </c>
      <c r="J1390" s="9">
        <v>16.399999999999999</v>
      </c>
      <c r="L1390" s="9">
        <v>1.6</v>
      </c>
      <c r="N1390" s="9">
        <v>0</v>
      </c>
      <c r="P1390" s="9">
        <v>2.8</v>
      </c>
      <c r="R1390" s="9">
        <v>0</v>
      </c>
      <c r="T1390" s="9">
        <v>2.8</v>
      </c>
      <c r="X1390" s="9">
        <v>3</v>
      </c>
      <c r="Z1390" s="9">
        <v>39</v>
      </c>
    </row>
    <row r="1391" spans="1:26" s="9" customFormat="1" x14ac:dyDescent="0.25">
      <c r="A1391" s="10">
        <v>42273</v>
      </c>
      <c r="B1391" s="9">
        <v>2015</v>
      </c>
      <c r="C1391" s="9">
        <v>9</v>
      </c>
      <c r="D1391" s="9">
        <v>26</v>
      </c>
      <c r="E1391" s="9" t="s">
        <v>38</v>
      </c>
      <c r="F1391" s="9">
        <v>19.7</v>
      </c>
      <c r="H1391" s="9">
        <v>4.8</v>
      </c>
      <c r="J1391" s="9">
        <v>12.3</v>
      </c>
      <c r="L1391" s="9">
        <v>5.7</v>
      </c>
      <c r="N1391" s="9">
        <v>0</v>
      </c>
      <c r="P1391" s="9">
        <v>0</v>
      </c>
      <c r="R1391" s="9">
        <v>0</v>
      </c>
      <c r="T1391" s="9">
        <v>0</v>
      </c>
      <c r="X1391" s="9">
        <v>36</v>
      </c>
      <c r="Z1391" s="9">
        <v>32</v>
      </c>
    </row>
    <row r="1392" spans="1:26" s="9" customFormat="1" x14ac:dyDescent="0.25">
      <c r="A1392" s="10">
        <v>42274</v>
      </c>
      <c r="B1392" s="9">
        <v>2015</v>
      </c>
      <c r="C1392" s="9">
        <v>9</v>
      </c>
      <c r="D1392" s="9">
        <v>27</v>
      </c>
      <c r="E1392" s="9" t="s">
        <v>38</v>
      </c>
      <c r="F1392" s="9">
        <v>18.8</v>
      </c>
      <c r="H1392" s="9">
        <v>1.7</v>
      </c>
      <c r="J1392" s="9">
        <v>10.3</v>
      </c>
      <c r="L1392" s="9">
        <v>7.7</v>
      </c>
      <c r="N1392" s="9">
        <v>0</v>
      </c>
      <c r="P1392" s="9">
        <v>0</v>
      </c>
      <c r="R1392" s="9">
        <v>0</v>
      </c>
      <c r="T1392" s="9">
        <v>0</v>
      </c>
      <c r="Z1392" s="9" t="s">
        <v>67</v>
      </c>
    </row>
    <row r="1393" spans="1:26" s="9" customFormat="1" x14ac:dyDescent="0.25">
      <c r="A1393" s="10">
        <v>42275</v>
      </c>
      <c r="B1393" s="9">
        <v>2015</v>
      </c>
      <c r="C1393" s="9">
        <v>9</v>
      </c>
      <c r="D1393" s="9">
        <v>28</v>
      </c>
      <c r="E1393" s="9" t="s">
        <v>38</v>
      </c>
      <c r="F1393" s="9">
        <v>18.2</v>
      </c>
      <c r="H1393" s="9">
        <v>3.9</v>
      </c>
      <c r="J1393" s="9">
        <v>11.1</v>
      </c>
      <c r="L1393" s="9">
        <v>6.9</v>
      </c>
      <c r="N1393" s="9">
        <v>0</v>
      </c>
      <c r="P1393" s="9">
        <v>0</v>
      </c>
      <c r="R1393" s="9">
        <v>0</v>
      </c>
      <c r="T1393" s="9">
        <v>0</v>
      </c>
      <c r="Z1393" s="9" t="s">
        <v>67</v>
      </c>
    </row>
    <row r="1394" spans="1:26" s="9" customFormat="1" x14ac:dyDescent="0.25">
      <c r="A1394" s="10">
        <v>42276</v>
      </c>
      <c r="B1394" s="9">
        <v>2015</v>
      </c>
      <c r="C1394" s="9">
        <v>9</v>
      </c>
      <c r="D1394" s="9">
        <v>29</v>
      </c>
      <c r="E1394" s="9" t="s">
        <v>38</v>
      </c>
      <c r="F1394" s="9">
        <v>19</v>
      </c>
      <c r="H1394" s="9">
        <v>2.5</v>
      </c>
      <c r="J1394" s="9">
        <v>10.8</v>
      </c>
      <c r="L1394" s="9">
        <v>7.2</v>
      </c>
      <c r="N1394" s="9">
        <v>0</v>
      </c>
      <c r="P1394" s="9">
        <v>0</v>
      </c>
      <c r="R1394" s="9">
        <v>0</v>
      </c>
      <c r="T1394" s="9">
        <v>0</v>
      </c>
      <c r="Z1394" s="9" t="s">
        <v>67</v>
      </c>
    </row>
    <row r="1395" spans="1:26" s="9" customFormat="1" x14ac:dyDescent="0.25">
      <c r="A1395" s="10">
        <v>42277</v>
      </c>
      <c r="B1395" s="9">
        <v>2015</v>
      </c>
      <c r="C1395" s="9">
        <v>9</v>
      </c>
      <c r="D1395" s="9">
        <v>30</v>
      </c>
      <c r="E1395" s="9" t="s">
        <v>38</v>
      </c>
      <c r="F1395" s="9">
        <v>20.399999999999999</v>
      </c>
      <c r="H1395" s="9">
        <v>2.1</v>
      </c>
      <c r="J1395" s="9">
        <v>11.3</v>
      </c>
      <c r="L1395" s="9">
        <v>6.7</v>
      </c>
      <c r="N1395" s="9">
        <v>0</v>
      </c>
      <c r="Q1395" s="9" t="s">
        <v>22</v>
      </c>
      <c r="R1395" s="9">
        <v>0</v>
      </c>
      <c r="U1395" s="9" t="s">
        <v>22</v>
      </c>
      <c r="Z1395" s="9" t="s">
        <v>67</v>
      </c>
    </row>
    <row r="1396" spans="1:26" s="9" customFormat="1" x14ac:dyDescent="0.25">
      <c r="A1396" s="10">
        <v>42278</v>
      </c>
      <c r="B1396" s="9">
        <v>2015</v>
      </c>
      <c r="C1396" s="9">
        <v>10</v>
      </c>
      <c r="D1396" s="9">
        <v>1</v>
      </c>
      <c r="E1396" s="9" t="s">
        <v>38</v>
      </c>
      <c r="F1396" s="9">
        <v>21.3</v>
      </c>
      <c r="H1396" s="9">
        <v>6.2</v>
      </c>
      <c r="J1396" s="9">
        <v>13.8</v>
      </c>
      <c r="L1396" s="9">
        <v>4.2</v>
      </c>
      <c r="N1396" s="9">
        <v>0</v>
      </c>
      <c r="P1396" s="9">
        <v>0</v>
      </c>
      <c r="R1396" s="9">
        <v>0</v>
      </c>
      <c r="T1396" s="9">
        <v>0</v>
      </c>
      <c r="X1396" s="9">
        <v>36</v>
      </c>
      <c r="Z1396" s="9">
        <v>32</v>
      </c>
    </row>
    <row r="1397" spans="1:26" s="9" customFormat="1" x14ac:dyDescent="0.25">
      <c r="A1397" s="10">
        <v>42279</v>
      </c>
      <c r="B1397" s="9">
        <v>2015</v>
      </c>
      <c r="C1397" s="9">
        <v>10</v>
      </c>
      <c r="D1397" s="9">
        <v>2</v>
      </c>
      <c r="E1397" s="9" t="s">
        <v>38</v>
      </c>
      <c r="F1397" s="9">
        <v>15.6</v>
      </c>
      <c r="H1397" s="9">
        <v>4.5</v>
      </c>
      <c r="J1397" s="9">
        <v>10.1</v>
      </c>
      <c r="L1397" s="9">
        <v>7.9</v>
      </c>
      <c r="N1397" s="9">
        <v>0</v>
      </c>
      <c r="P1397" s="9">
        <v>3.4</v>
      </c>
      <c r="R1397" s="9">
        <v>0</v>
      </c>
      <c r="T1397" s="9">
        <v>3.4</v>
      </c>
      <c r="X1397" s="9">
        <v>22</v>
      </c>
      <c r="Z1397" s="9">
        <v>57</v>
      </c>
    </row>
    <row r="1398" spans="1:26" s="9" customFormat="1" x14ac:dyDescent="0.25">
      <c r="A1398" s="10">
        <v>42280</v>
      </c>
      <c r="B1398" s="9">
        <v>2015</v>
      </c>
      <c r="C1398" s="9">
        <v>10</v>
      </c>
      <c r="D1398" s="9">
        <v>3</v>
      </c>
      <c r="E1398" s="9" t="s">
        <v>38</v>
      </c>
      <c r="F1398" s="9">
        <v>17.100000000000001</v>
      </c>
      <c r="H1398" s="9">
        <v>9</v>
      </c>
      <c r="J1398" s="9">
        <v>13.1</v>
      </c>
      <c r="L1398" s="9">
        <v>4.9000000000000004</v>
      </c>
      <c r="N1398" s="9">
        <v>0</v>
      </c>
      <c r="P1398" s="9">
        <v>0.2</v>
      </c>
      <c r="R1398" s="9">
        <v>0</v>
      </c>
      <c r="T1398" s="9">
        <v>0.2</v>
      </c>
      <c r="X1398" s="9">
        <v>1</v>
      </c>
      <c r="Z1398" s="9">
        <v>59</v>
      </c>
    </row>
    <row r="1399" spans="1:26" s="9" customFormat="1" x14ac:dyDescent="0.25">
      <c r="A1399" s="10">
        <v>42281</v>
      </c>
      <c r="B1399" s="9">
        <v>2015</v>
      </c>
      <c r="C1399" s="9">
        <v>10</v>
      </c>
      <c r="D1399" s="9">
        <v>4</v>
      </c>
      <c r="E1399" s="9" t="s">
        <v>38</v>
      </c>
      <c r="F1399" s="9">
        <v>16.899999999999999</v>
      </c>
      <c r="H1399" s="9">
        <v>3.3</v>
      </c>
      <c r="J1399" s="9">
        <v>10.1</v>
      </c>
      <c r="L1399" s="9">
        <v>7.9</v>
      </c>
      <c r="N1399" s="9">
        <v>0</v>
      </c>
      <c r="P1399" s="9">
        <v>0</v>
      </c>
      <c r="R1399" s="9">
        <v>0</v>
      </c>
      <c r="T1399" s="9">
        <v>0</v>
      </c>
      <c r="X1399" s="9">
        <v>36</v>
      </c>
      <c r="Z1399" s="9">
        <v>33</v>
      </c>
    </row>
    <row r="1400" spans="1:26" s="9" customFormat="1" x14ac:dyDescent="0.25">
      <c r="A1400" s="10">
        <v>42282</v>
      </c>
      <c r="B1400" s="9">
        <v>2015</v>
      </c>
      <c r="C1400" s="9">
        <v>10</v>
      </c>
      <c r="D1400" s="9">
        <v>5</v>
      </c>
      <c r="E1400" s="9" t="s">
        <v>38</v>
      </c>
      <c r="F1400" s="9">
        <v>16.100000000000001</v>
      </c>
      <c r="H1400" s="9">
        <v>3</v>
      </c>
      <c r="J1400" s="9">
        <v>9.6</v>
      </c>
      <c r="L1400" s="9">
        <v>8.4</v>
      </c>
      <c r="N1400" s="9">
        <v>0</v>
      </c>
      <c r="P1400" s="9">
        <v>0</v>
      </c>
      <c r="R1400" s="9">
        <v>0</v>
      </c>
      <c r="T1400" s="9">
        <v>0</v>
      </c>
      <c r="Z1400" s="9" t="s">
        <v>67</v>
      </c>
    </row>
    <row r="1401" spans="1:26" s="9" customFormat="1" x14ac:dyDescent="0.25">
      <c r="A1401" s="10">
        <v>42283</v>
      </c>
      <c r="B1401" s="9">
        <v>2015</v>
      </c>
      <c r="C1401" s="9">
        <v>10</v>
      </c>
      <c r="D1401" s="9">
        <v>6</v>
      </c>
      <c r="E1401" s="9" t="s">
        <v>38</v>
      </c>
      <c r="F1401" s="9">
        <v>17.2</v>
      </c>
      <c r="H1401" s="9">
        <v>1.8</v>
      </c>
      <c r="J1401" s="9">
        <v>9.5</v>
      </c>
      <c r="L1401" s="9">
        <v>8.5</v>
      </c>
      <c r="N1401" s="9">
        <v>0</v>
      </c>
      <c r="P1401" s="9">
        <v>0</v>
      </c>
      <c r="R1401" s="9">
        <v>0</v>
      </c>
      <c r="T1401" s="9">
        <v>0</v>
      </c>
      <c r="Z1401" s="9" t="s">
        <v>67</v>
      </c>
    </row>
    <row r="1402" spans="1:26" s="9" customFormat="1" x14ac:dyDescent="0.25">
      <c r="A1402" s="10">
        <v>42284</v>
      </c>
      <c r="B1402" s="9">
        <v>2015</v>
      </c>
      <c r="C1402" s="9">
        <v>10</v>
      </c>
      <c r="D1402" s="9">
        <v>7</v>
      </c>
      <c r="E1402" s="9" t="s">
        <v>38</v>
      </c>
      <c r="F1402" s="9">
        <v>14.9</v>
      </c>
      <c r="H1402" s="9">
        <v>7.4</v>
      </c>
      <c r="J1402" s="9">
        <v>11.2</v>
      </c>
      <c r="L1402" s="9">
        <v>6.8</v>
      </c>
      <c r="N1402" s="9">
        <v>0</v>
      </c>
      <c r="P1402" s="9">
        <v>1.6</v>
      </c>
      <c r="R1402" s="9">
        <v>0</v>
      </c>
      <c r="T1402" s="9">
        <v>1.6</v>
      </c>
      <c r="X1402" s="9">
        <v>16</v>
      </c>
      <c r="Z1402" s="9">
        <v>33</v>
      </c>
    </row>
    <row r="1403" spans="1:26" s="9" customFormat="1" x14ac:dyDescent="0.25">
      <c r="A1403" s="10">
        <v>42285</v>
      </c>
      <c r="B1403" s="9">
        <v>2015</v>
      </c>
      <c r="C1403" s="9">
        <v>10</v>
      </c>
      <c r="D1403" s="9">
        <v>8</v>
      </c>
      <c r="E1403" s="9" t="s">
        <v>38</v>
      </c>
      <c r="F1403" s="9">
        <v>17.399999999999999</v>
      </c>
      <c r="H1403" s="9">
        <v>13.4</v>
      </c>
      <c r="J1403" s="9">
        <v>15.4</v>
      </c>
      <c r="L1403" s="9">
        <v>2.6</v>
      </c>
      <c r="N1403" s="9">
        <v>0</v>
      </c>
      <c r="P1403" s="9">
        <v>0.2</v>
      </c>
      <c r="R1403" s="9">
        <v>0</v>
      </c>
      <c r="T1403" s="9">
        <v>0.2</v>
      </c>
      <c r="X1403" s="9">
        <v>15</v>
      </c>
      <c r="Z1403" s="9">
        <v>32</v>
      </c>
    </row>
    <row r="1404" spans="1:26" s="9" customFormat="1" x14ac:dyDescent="0.25">
      <c r="A1404" s="10">
        <v>42286</v>
      </c>
      <c r="B1404" s="9">
        <v>2015</v>
      </c>
      <c r="C1404" s="9">
        <v>10</v>
      </c>
      <c r="D1404" s="9">
        <v>9</v>
      </c>
      <c r="E1404" s="9" t="s">
        <v>38</v>
      </c>
      <c r="F1404" s="9">
        <v>20.6</v>
      </c>
      <c r="H1404" s="9">
        <v>13.5</v>
      </c>
      <c r="J1404" s="9">
        <v>17.100000000000001</v>
      </c>
      <c r="L1404" s="9">
        <v>0.9</v>
      </c>
      <c r="N1404" s="9">
        <v>0</v>
      </c>
      <c r="P1404" s="9">
        <v>0.3</v>
      </c>
      <c r="R1404" s="9">
        <v>0</v>
      </c>
      <c r="T1404" s="9">
        <v>0.3</v>
      </c>
      <c r="X1404" s="9">
        <v>19</v>
      </c>
      <c r="Z1404" s="9">
        <v>48</v>
      </c>
    </row>
    <row r="1405" spans="1:26" s="9" customFormat="1" x14ac:dyDescent="0.25">
      <c r="A1405" s="10">
        <v>42287</v>
      </c>
      <c r="B1405" s="9">
        <v>2015</v>
      </c>
      <c r="C1405" s="9">
        <v>10</v>
      </c>
      <c r="D1405" s="9">
        <v>10</v>
      </c>
      <c r="E1405" s="9" t="s">
        <v>38</v>
      </c>
      <c r="F1405" s="9">
        <v>19.600000000000001</v>
      </c>
      <c r="H1405" s="9">
        <v>13.1</v>
      </c>
      <c r="J1405" s="9">
        <v>16.399999999999999</v>
      </c>
      <c r="L1405" s="9">
        <v>1.6</v>
      </c>
      <c r="N1405" s="9">
        <v>0</v>
      </c>
      <c r="P1405" s="9">
        <v>4.4000000000000004</v>
      </c>
      <c r="R1405" s="9">
        <v>0</v>
      </c>
      <c r="T1405" s="9">
        <v>4.4000000000000004</v>
      </c>
      <c r="X1405" s="9">
        <v>19</v>
      </c>
      <c r="Z1405" s="9">
        <v>59</v>
      </c>
    </row>
    <row r="1406" spans="1:26" s="9" customFormat="1" x14ac:dyDescent="0.25">
      <c r="A1406" s="10">
        <v>42288</v>
      </c>
      <c r="B1406" s="9">
        <v>2015</v>
      </c>
      <c r="C1406" s="9">
        <v>10</v>
      </c>
      <c r="D1406" s="9">
        <v>11</v>
      </c>
      <c r="E1406" s="9" t="s">
        <v>38</v>
      </c>
      <c r="F1406" s="9">
        <v>19.3</v>
      </c>
      <c r="H1406" s="9">
        <v>10</v>
      </c>
      <c r="J1406" s="9">
        <v>14.7</v>
      </c>
      <c r="L1406" s="9">
        <v>3.3</v>
      </c>
      <c r="N1406" s="9">
        <v>0</v>
      </c>
      <c r="P1406" s="9">
        <v>0.2</v>
      </c>
      <c r="R1406" s="9">
        <v>0</v>
      </c>
      <c r="T1406" s="9">
        <v>0.2</v>
      </c>
      <c r="X1406" s="9">
        <v>34</v>
      </c>
      <c r="Z1406" s="9">
        <v>59</v>
      </c>
    </row>
    <row r="1407" spans="1:26" s="9" customFormat="1" x14ac:dyDescent="0.25">
      <c r="A1407" s="10">
        <v>42289</v>
      </c>
      <c r="B1407" s="9">
        <v>2015</v>
      </c>
      <c r="C1407" s="9">
        <v>10</v>
      </c>
      <c r="D1407" s="9">
        <v>12</v>
      </c>
      <c r="E1407" s="9" t="s">
        <v>38</v>
      </c>
      <c r="F1407" s="9">
        <v>19.3</v>
      </c>
      <c r="H1407" s="9">
        <v>5.6</v>
      </c>
      <c r="J1407" s="9">
        <v>12.5</v>
      </c>
      <c r="L1407" s="9">
        <v>5.5</v>
      </c>
      <c r="N1407" s="9">
        <v>0</v>
      </c>
      <c r="P1407" s="9">
        <v>0</v>
      </c>
      <c r="R1407" s="9">
        <v>0</v>
      </c>
      <c r="T1407" s="9">
        <v>0</v>
      </c>
      <c r="X1407" s="9">
        <v>1</v>
      </c>
      <c r="Z1407" s="9">
        <v>35</v>
      </c>
    </row>
    <row r="1408" spans="1:26" s="9" customFormat="1" x14ac:dyDescent="0.25">
      <c r="A1408" s="10">
        <v>42290</v>
      </c>
      <c r="B1408" s="9">
        <v>2015</v>
      </c>
      <c r="C1408" s="9">
        <v>10</v>
      </c>
      <c r="D1408" s="9">
        <v>13</v>
      </c>
      <c r="E1408" s="9" t="s">
        <v>38</v>
      </c>
      <c r="F1408" s="9">
        <v>17.5</v>
      </c>
      <c r="H1408" s="9">
        <v>5.7</v>
      </c>
      <c r="J1408" s="9">
        <v>11.6</v>
      </c>
      <c r="L1408" s="9">
        <v>6.4</v>
      </c>
      <c r="N1408" s="9">
        <v>0</v>
      </c>
      <c r="P1408" s="9">
        <v>0</v>
      </c>
      <c r="Q1408" s="9" t="s">
        <v>28</v>
      </c>
      <c r="R1408" s="9">
        <v>0</v>
      </c>
      <c r="T1408" s="9">
        <v>0</v>
      </c>
      <c r="U1408" s="9" t="s">
        <v>28</v>
      </c>
      <c r="Z1408" s="9" t="s">
        <v>67</v>
      </c>
    </row>
    <row r="1409" spans="1:26" s="9" customFormat="1" x14ac:dyDescent="0.25">
      <c r="A1409" s="10">
        <v>42291</v>
      </c>
      <c r="B1409" s="9">
        <v>2015</v>
      </c>
      <c r="C1409" s="9">
        <v>10</v>
      </c>
      <c r="D1409" s="9">
        <v>14</v>
      </c>
      <c r="E1409" s="9" t="s">
        <v>38</v>
      </c>
      <c r="F1409" s="9">
        <v>15.8</v>
      </c>
      <c r="H1409" s="9">
        <v>2</v>
      </c>
      <c r="J1409" s="9">
        <v>8.9</v>
      </c>
      <c r="L1409" s="9">
        <v>9.1</v>
      </c>
      <c r="N1409" s="9">
        <v>0</v>
      </c>
      <c r="P1409" s="9">
        <v>0</v>
      </c>
      <c r="R1409" s="9">
        <v>0</v>
      </c>
      <c r="T1409" s="9">
        <v>0</v>
      </c>
      <c r="Z1409" s="9" t="s">
        <v>67</v>
      </c>
    </row>
    <row r="1410" spans="1:26" s="9" customFormat="1" x14ac:dyDescent="0.25">
      <c r="A1410" s="10">
        <v>42292</v>
      </c>
      <c r="B1410" s="9">
        <v>2015</v>
      </c>
      <c r="C1410" s="9">
        <v>10</v>
      </c>
      <c r="D1410" s="9">
        <v>15</v>
      </c>
      <c r="E1410" s="9" t="s">
        <v>38</v>
      </c>
      <c r="F1410" s="9">
        <v>15.1</v>
      </c>
      <c r="H1410" s="9">
        <v>2.8</v>
      </c>
      <c r="J1410" s="9">
        <v>9</v>
      </c>
      <c r="L1410" s="9">
        <v>9</v>
      </c>
      <c r="N1410" s="9">
        <v>0</v>
      </c>
      <c r="P1410" s="9">
        <v>0</v>
      </c>
      <c r="R1410" s="9">
        <v>0</v>
      </c>
      <c r="T1410" s="9">
        <v>0</v>
      </c>
      <c r="Z1410" s="9" t="s">
        <v>67</v>
      </c>
    </row>
    <row r="1411" spans="1:26" s="9" customFormat="1" x14ac:dyDescent="0.25">
      <c r="A1411" s="10">
        <v>42293</v>
      </c>
      <c r="B1411" s="9">
        <v>2015</v>
      </c>
      <c r="C1411" s="9">
        <v>10</v>
      </c>
      <c r="D1411" s="9">
        <v>16</v>
      </c>
      <c r="E1411" s="9" t="s">
        <v>38</v>
      </c>
      <c r="F1411" s="9">
        <v>16.5</v>
      </c>
      <c r="H1411" s="9">
        <v>3</v>
      </c>
      <c r="J1411" s="9">
        <v>9.8000000000000007</v>
      </c>
      <c r="L1411" s="9">
        <v>8.1999999999999993</v>
      </c>
      <c r="N1411" s="9">
        <v>0</v>
      </c>
      <c r="P1411" s="9">
        <v>0</v>
      </c>
      <c r="R1411" s="9">
        <v>0</v>
      </c>
      <c r="T1411" s="9">
        <v>0</v>
      </c>
      <c r="Z1411" s="9" t="s">
        <v>67</v>
      </c>
    </row>
    <row r="1412" spans="1:26" s="9" customFormat="1" x14ac:dyDescent="0.25">
      <c r="A1412" s="10">
        <v>42294</v>
      </c>
      <c r="B1412" s="9">
        <v>2015</v>
      </c>
      <c r="C1412" s="9">
        <v>10</v>
      </c>
      <c r="D1412" s="9">
        <v>17</v>
      </c>
      <c r="E1412" s="9" t="s">
        <v>38</v>
      </c>
      <c r="F1412" s="9">
        <v>17.899999999999999</v>
      </c>
      <c r="H1412" s="9">
        <v>3.4</v>
      </c>
      <c r="J1412" s="9">
        <v>10.7</v>
      </c>
      <c r="L1412" s="9">
        <v>7.3</v>
      </c>
      <c r="N1412" s="9">
        <v>0</v>
      </c>
      <c r="P1412" s="9">
        <v>0</v>
      </c>
      <c r="R1412" s="9">
        <v>0</v>
      </c>
      <c r="T1412" s="9">
        <v>0</v>
      </c>
      <c r="Z1412" s="9" t="s">
        <v>67</v>
      </c>
    </row>
    <row r="1413" spans="1:26" s="9" customFormat="1" x14ac:dyDescent="0.25">
      <c r="A1413" s="10">
        <v>42295</v>
      </c>
      <c r="B1413" s="9">
        <v>2015</v>
      </c>
      <c r="C1413" s="9">
        <v>10</v>
      </c>
      <c r="D1413" s="9">
        <v>18</v>
      </c>
      <c r="E1413" s="9" t="s">
        <v>38</v>
      </c>
      <c r="F1413" s="9">
        <v>15.9</v>
      </c>
      <c r="H1413" s="9">
        <v>9</v>
      </c>
      <c r="J1413" s="9">
        <v>12.5</v>
      </c>
      <c r="L1413" s="9">
        <v>5.5</v>
      </c>
      <c r="N1413" s="9">
        <v>0</v>
      </c>
      <c r="P1413" s="9">
        <v>3.2</v>
      </c>
      <c r="R1413" s="9">
        <v>0</v>
      </c>
      <c r="T1413" s="9">
        <v>3.2</v>
      </c>
      <c r="X1413" s="9">
        <v>18</v>
      </c>
      <c r="Z1413" s="9">
        <v>33</v>
      </c>
    </row>
    <row r="1414" spans="1:26" s="9" customFormat="1" x14ac:dyDescent="0.25">
      <c r="A1414" s="10">
        <v>42296</v>
      </c>
      <c r="B1414" s="9">
        <v>2015</v>
      </c>
      <c r="C1414" s="9">
        <v>10</v>
      </c>
      <c r="D1414" s="9">
        <v>19</v>
      </c>
      <c r="E1414" s="9" t="s">
        <v>38</v>
      </c>
      <c r="F1414" s="9">
        <v>19</v>
      </c>
      <c r="H1414" s="9">
        <v>10.6</v>
      </c>
      <c r="J1414" s="9">
        <v>14.8</v>
      </c>
      <c r="L1414" s="9">
        <v>3.2</v>
      </c>
      <c r="N1414" s="9">
        <v>0</v>
      </c>
      <c r="P1414" s="9">
        <v>2</v>
      </c>
      <c r="R1414" s="9">
        <v>0</v>
      </c>
      <c r="T1414" s="9">
        <v>2</v>
      </c>
      <c r="Z1414" s="9" t="s">
        <v>67</v>
      </c>
    </row>
    <row r="1415" spans="1:26" s="9" customFormat="1" x14ac:dyDescent="0.25">
      <c r="A1415" s="10">
        <v>42297</v>
      </c>
      <c r="B1415" s="9">
        <v>2015</v>
      </c>
      <c r="C1415" s="9">
        <v>10</v>
      </c>
      <c r="D1415" s="9">
        <v>20</v>
      </c>
      <c r="E1415" s="9" t="s">
        <v>38</v>
      </c>
      <c r="F1415" s="9">
        <v>16.100000000000001</v>
      </c>
      <c r="H1415" s="9">
        <v>3.8</v>
      </c>
      <c r="J1415" s="9">
        <v>10</v>
      </c>
      <c r="L1415" s="9">
        <v>8</v>
      </c>
      <c r="N1415" s="9">
        <v>0</v>
      </c>
      <c r="P1415" s="9">
        <v>0</v>
      </c>
      <c r="R1415" s="9">
        <v>0</v>
      </c>
      <c r="T1415" s="9">
        <v>0</v>
      </c>
      <c r="Z1415" s="9" t="s">
        <v>67</v>
      </c>
    </row>
    <row r="1416" spans="1:26" s="9" customFormat="1" x14ac:dyDescent="0.25">
      <c r="A1416" s="10">
        <v>42298</v>
      </c>
      <c r="B1416" s="9">
        <v>2015</v>
      </c>
      <c r="C1416" s="9">
        <v>10</v>
      </c>
      <c r="D1416" s="9">
        <v>21</v>
      </c>
      <c r="E1416" s="9" t="s">
        <v>38</v>
      </c>
      <c r="F1416" s="9">
        <v>15.8</v>
      </c>
      <c r="H1416" s="9">
        <v>0.3</v>
      </c>
      <c r="J1416" s="9">
        <v>8.1</v>
      </c>
      <c r="L1416" s="9">
        <v>9.9</v>
      </c>
      <c r="N1416" s="9">
        <v>0</v>
      </c>
      <c r="P1416" s="9">
        <v>0</v>
      </c>
      <c r="R1416" s="9">
        <v>0</v>
      </c>
      <c r="T1416" s="9">
        <v>0</v>
      </c>
      <c r="Z1416" s="9" t="s">
        <v>67</v>
      </c>
    </row>
    <row r="1417" spans="1:26" s="9" customFormat="1" x14ac:dyDescent="0.25">
      <c r="A1417" s="10">
        <v>42299</v>
      </c>
      <c r="B1417" s="9">
        <v>2015</v>
      </c>
      <c r="C1417" s="9">
        <v>10</v>
      </c>
      <c r="D1417" s="9">
        <v>22</v>
      </c>
      <c r="E1417" s="9" t="s">
        <v>38</v>
      </c>
      <c r="F1417" s="9">
        <v>17.8</v>
      </c>
      <c r="H1417" s="9">
        <v>0.7</v>
      </c>
      <c r="J1417" s="9">
        <v>9.3000000000000007</v>
      </c>
      <c r="L1417" s="9">
        <v>8.6999999999999993</v>
      </c>
      <c r="N1417" s="9">
        <v>0</v>
      </c>
      <c r="P1417" s="9">
        <v>0</v>
      </c>
      <c r="R1417" s="9">
        <v>0</v>
      </c>
      <c r="T1417" s="9">
        <v>0</v>
      </c>
      <c r="Z1417" s="9" t="s">
        <v>67</v>
      </c>
    </row>
    <row r="1418" spans="1:26" s="9" customFormat="1" x14ac:dyDescent="0.25">
      <c r="A1418" s="10">
        <v>42300</v>
      </c>
      <c r="B1418" s="9">
        <v>2015</v>
      </c>
      <c r="C1418" s="9">
        <v>10</v>
      </c>
      <c r="D1418" s="9">
        <v>23</v>
      </c>
      <c r="E1418" s="9" t="s">
        <v>38</v>
      </c>
      <c r="F1418" s="9">
        <v>14.2</v>
      </c>
      <c r="H1418" s="9">
        <v>-1.4</v>
      </c>
      <c r="J1418" s="9">
        <v>6.4</v>
      </c>
      <c r="L1418" s="9">
        <v>11.6</v>
      </c>
      <c r="N1418" s="9">
        <v>0</v>
      </c>
      <c r="P1418" s="9">
        <v>0</v>
      </c>
      <c r="R1418" s="9">
        <v>0</v>
      </c>
      <c r="T1418" s="9">
        <v>0</v>
      </c>
      <c r="Z1418" s="9" t="s">
        <v>67</v>
      </c>
    </row>
    <row r="1419" spans="1:26" s="9" customFormat="1" x14ac:dyDescent="0.25">
      <c r="A1419" s="10">
        <v>42301</v>
      </c>
      <c r="B1419" s="9">
        <v>2015</v>
      </c>
      <c r="C1419" s="9">
        <v>10</v>
      </c>
      <c r="D1419" s="9">
        <v>24</v>
      </c>
      <c r="E1419" s="9" t="s">
        <v>38</v>
      </c>
      <c r="F1419" s="9">
        <v>10</v>
      </c>
      <c r="H1419" s="9">
        <v>-0.5</v>
      </c>
      <c r="J1419" s="9">
        <v>4.8</v>
      </c>
      <c r="L1419" s="9">
        <v>13.2</v>
      </c>
      <c r="N1419" s="9">
        <v>0</v>
      </c>
      <c r="P1419" s="9">
        <v>0</v>
      </c>
      <c r="R1419" s="9">
        <v>0</v>
      </c>
      <c r="T1419" s="9">
        <v>0</v>
      </c>
      <c r="Z1419" s="9" t="s">
        <v>67</v>
      </c>
    </row>
    <row r="1420" spans="1:26" s="9" customFormat="1" x14ac:dyDescent="0.25">
      <c r="A1420" s="10">
        <v>42302</v>
      </c>
      <c r="B1420" s="9">
        <v>2015</v>
      </c>
      <c r="C1420" s="9">
        <v>10</v>
      </c>
      <c r="D1420" s="9">
        <v>25</v>
      </c>
      <c r="E1420" s="9" t="s">
        <v>38</v>
      </c>
      <c r="F1420" s="9">
        <v>11.3</v>
      </c>
      <c r="H1420" s="9">
        <v>0.9</v>
      </c>
      <c r="J1420" s="9">
        <v>6.1</v>
      </c>
      <c r="L1420" s="9">
        <v>11.9</v>
      </c>
      <c r="N1420" s="9">
        <v>0</v>
      </c>
      <c r="P1420" s="9">
        <v>0.2</v>
      </c>
      <c r="R1420" s="9">
        <v>0</v>
      </c>
      <c r="T1420" s="9">
        <v>0.2</v>
      </c>
      <c r="Z1420" s="9" t="s">
        <v>67</v>
      </c>
    </row>
    <row r="1421" spans="1:26" s="9" customFormat="1" x14ac:dyDescent="0.25">
      <c r="A1421" s="10">
        <v>42303</v>
      </c>
      <c r="B1421" s="9">
        <v>2015</v>
      </c>
      <c r="C1421" s="9">
        <v>10</v>
      </c>
      <c r="D1421" s="9">
        <v>26</v>
      </c>
      <c r="E1421" s="9" t="s">
        <v>38</v>
      </c>
      <c r="F1421" s="9">
        <v>14.1</v>
      </c>
      <c r="H1421" s="9">
        <v>5.3</v>
      </c>
      <c r="J1421" s="9">
        <v>9.6999999999999993</v>
      </c>
      <c r="L1421" s="9">
        <v>8.3000000000000007</v>
      </c>
      <c r="N1421" s="9">
        <v>0</v>
      </c>
      <c r="P1421" s="9">
        <v>2.4</v>
      </c>
      <c r="R1421" s="9">
        <v>0</v>
      </c>
      <c r="T1421" s="9">
        <v>2.4</v>
      </c>
      <c r="X1421" s="9">
        <v>16</v>
      </c>
      <c r="Z1421" s="9">
        <v>44</v>
      </c>
    </row>
    <row r="1422" spans="1:26" s="9" customFormat="1" x14ac:dyDescent="0.25">
      <c r="A1422" s="10">
        <v>42304</v>
      </c>
      <c r="B1422" s="9">
        <v>2015</v>
      </c>
      <c r="C1422" s="9">
        <v>10</v>
      </c>
      <c r="D1422" s="9">
        <v>27</v>
      </c>
      <c r="E1422" s="9" t="s">
        <v>38</v>
      </c>
      <c r="F1422" s="9">
        <v>12.1</v>
      </c>
      <c r="H1422" s="9">
        <v>1.9</v>
      </c>
      <c r="J1422" s="9">
        <v>7</v>
      </c>
      <c r="L1422" s="9">
        <v>11</v>
      </c>
      <c r="N1422" s="9">
        <v>0</v>
      </c>
      <c r="P1422" s="9">
        <v>0</v>
      </c>
      <c r="R1422" s="9">
        <v>0</v>
      </c>
      <c r="T1422" s="9">
        <v>0</v>
      </c>
      <c r="X1422" s="9">
        <v>32</v>
      </c>
      <c r="Z1422" s="9">
        <v>32</v>
      </c>
    </row>
    <row r="1423" spans="1:26" s="9" customFormat="1" x14ac:dyDescent="0.25">
      <c r="A1423" s="10">
        <v>42305</v>
      </c>
      <c r="B1423" s="9">
        <v>2015</v>
      </c>
      <c r="C1423" s="9">
        <v>10</v>
      </c>
      <c r="D1423" s="9">
        <v>28</v>
      </c>
      <c r="E1423" s="9" t="s">
        <v>38</v>
      </c>
      <c r="F1423" s="9">
        <v>8</v>
      </c>
      <c r="H1423" s="9">
        <v>1.3</v>
      </c>
      <c r="J1423" s="9">
        <v>4.7</v>
      </c>
      <c r="L1423" s="9">
        <v>13.3</v>
      </c>
      <c r="N1423" s="9">
        <v>0</v>
      </c>
      <c r="P1423" s="9">
        <v>4.8</v>
      </c>
      <c r="R1423" s="9">
        <v>0</v>
      </c>
      <c r="T1423" s="9">
        <v>4.8</v>
      </c>
      <c r="Z1423" s="9" t="s">
        <v>67</v>
      </c>
    </row>
    <row r="1424" spans="1:26" s="9" customFormat="1" x14ac:dyDescent="0.25">
      <c r="A1424" s="10">
        <v>42306</v>
      </c>
      <c r="B1424" s="9">
        <v>2015</v>
      </c>
      <c r="C1424" s="9">
        <v>10</v>
      </c>
      <c r="D1424" s="9">
        <v>29</v>
      </c>
      <c r="E1424" s="9" t="s">
        <v>38</v>
      </c>
      <c r="F1424" s="9">
        <v>13.3</v>
      </c>
      <c r="H1424" s="9">
        <v>6.1</v>
      </c>
      <c r="J1424" s="9">
        <v>9.6999999999999993</v>
      </c>
      <c r="L1424" s="9">
        <v>8.3000000000000007</v>
      </c>
      <c r="N1424" s="9">
        <v>0</v>
      </c>
      <c r="P1424" s="9">
        <v>0</v>
      </c>
      <c r="Q1424" s="9" t="s">
        <v>28</v>
      </c>
      <c r="R1424" s="9">
        <v>0</v>
      </c>
      <c r="T1424" s="9">
        <v>0</v>
      </c>
      <c r="U1424" s="9" t="s">
        <v>28</v>
      </c>
      <c r="X1424" s="9">
        <v>19</v>
      </c>
      <c r="Z1424" s="9">
        <v>48</v>
      </c>
    </row>
    <row r="1425" spans="1:26" s="9" customFormat="1" x14ac:dyDescent="0.25">
      <c r="A1425" s="10">
        <v>42307</v>
      </c>
      <c r="B1425" s="9">
        <v>2015</v>
      </c>
      <c r="C1425" s="9">
        <v>10</v>
      </c>
      <c r="D1425" s="9">
        <v>30</v>
      </c>
      <c r="E1425" s="9" t="s">
        <v>38</v>
      </c>
      <c r="F1425" s="9">
        <v>14.9</v>
      </c>
      <c r="H1425" s="9">
        <v>7.8</v>
      </c>
      <c r="J1425" s="9">
        <v>11.4</v>
      </c>
      <c r="L1425" s="9">
        <v>6.6</v>
      </c>
      <c r="N1425" s="9">
        <v>0</v>
      </c>
      <c r="P1425" s="9">
        <v>1</v>
      </c>
      <c r="R1425" s="9">
        <v>0</v>
      </c>
      <c r="T1425" s="9">
        <v>1</v>
      </c>
      <c r="X1425" s="9">
        <v>20</v>
      </c>
      <c r="Z1425" s="9">
        <v>50</v>
      </c>
    </row>
    <row r="1426" spans="1:26" s="9" customFormat="1" x14ac:dyDescent="0.25">
      <c r="A1426" s="10">
        <v>42308</v>
      </c>
      <c r="B1426" s="9">
        <v>2015</v>
      </c>
      <c r="C1426" s="9">
        <v>10</v>
      </c>
      <c r="D1426" s="9">
        <v>31</v>
      </c>
      <c r="E1426" s="9" t="s">
        <v>38</v>
      </c>
      <c r="F1426" s="9">
        <v>13.1</v>
      </c>
      <c r="H1426" s="9">
        <v>7.4</v>
      </c>
      <c r="J1426" s="9">
        <v>10.3</v>
      </c>
      <c r="L1426" s="9">
        <v>7.7</v>
      </c>
      <c r="N1426" s="9">
        <v>0</v>
      </c>
      <c r="P1426" s="9">
        <v>16.2</v>
      </c>
      <c r="R1426" s="9">
        <v>0</v>
      </c>
      <c r="T1426" s="9">
        <v>16.2</v>
      </c>
      <c r="X1426" s="9">
        <v>19</v>
      </c>
      <c r="Z1426" s="9">
        <v>63</v>
      </c>
    </row>
    <row r="1427" spans="1:26" s="9" customFormat="1" x14ac:dyDescent="0.25">
      <c r="A1427" s="10">
        <v>42309</v>
      </c>
      <c r="B1427" s="9">
        <v>2015</v>
      </c>
      <c r="C1427" s="9">
        <v>11</v>
      </c>
      <c r="D1427" s="9">
        <v>1</v>
      </c>
      <c r="E1427" s="9" t="s">
        <v>38</v>
      </c>
      <c r="F1427" s="9">
        <v>11.3</v>
      </c>
      <c r="H1427" s="9">
        <v>5.6</v>
      </c>
      <c r="J1427" s="9">
        <v>8.5</v>
      </c>
      <c r="L1427" s="9">
        <v>9.5</v>
      </c>
      <c r="N1427" s="9">
        <v>0</v>
      </c>
      <c r="P1427" s="9">
        <v>3.8</v>
      </c>
      <c r="R1427" s="9">
        <v>0</v>
      </c>
      <c r="T1427" s="9">
        <v>3.8</v>
      </c>
      <c r="X1427" s="9">
        <v>19</v>
      </c>
      <c r="Z1427" s="9">
        <v>48</v>
      </c>
    </row>
    <row r="1428" spans="1:26" s="9" customFormat="1" x14ac:dyDescent="0.25">
      <c r="A1428" s="10">
        <v>42310</v>
      </c>
      <c r="B1428" s="9">
        <v>2015</v>
      </c>
      <c r="C1428" s="9">
        <v>11</v>
      </c>
      <c r="D1428" s="9">
        <v>2</v>
      </c>
      <c r="E1428" s="9" t="s">
        <v>38</v>
      </c>
      <c r="F1428" s="9">
        <v>10.3</v>
      </c>
      <c r="H1428" s="9">
        <v>2.2000000000000002</v>
      </c>
      <c r="J1428" s="9">
        <v>6.3</v>
      </c>
      <c r="L1428" s="9">
        <v>11.7</v>
      </c>
      <c r="N1428" s="9">
        <v>0</v>
      </c>
      <c r="P1428" s="9">
        <v>0.8</v>
      </c>
      <c r="R1428" s="9">
        <v>0</v>
      </c>
      <c r="T1428" s="9">
        <v>0.8</v>
      </c>
      <c r="Z1428" s="9" t="s">
        <v>67</v>
      </c>
    </row>
    <row r="1429" spans="1:26" s="9" customFormat="1" x14ac:dyDescent="0.25">
      <c r="A1429" s="10">
        <v>42311</v>
      </c>
      <c r="B1429" s="9">
        <v>2015</v>
      </c>
      <c r="C1429" s="9">
        <v>11</v>
      </c>
      <c r="D1429" s="9">
        <v>3</v>
      </c>
      <c r="E1429" s="9" t="s">
        <v>38</v>
      </c>
      <c r="F1429" s="9">
        <v>10.3</v>
      </c>
      <c r="H1429" s="9">
        <v>0.8</v>
      </c>
      <c r="J1429" s="9">
        <v>5.6</v>
      </c>
      <c r="L1429" s="9">
        <v>12.4</v>
      </c>
      <c r="N1429" s="9">
        <v>0</v>
      </c>
      <c r="P1429" s="9">
        <v>1</v>
      </c>
      <c r="R1429" s="9">
        <v>0</v>
      </c>
      <c r="T1429" s="9">
        <v>1</v>
      </c>
      <c r="X1429" s="9">
        <v>36</v>
      </c>
      <c r="Z1429" s="9">
        <v>41</v>
      </c>
    </row>
    <row r="1430" spans="1:26" s="9" customFormat="1" x14ac:dyDescent="0.25">
      <c r="A1430" s="10">
        <v>42312</v>
      </c>
      <c r="B1430" s="9">
        <v>2015</v>
      </c>
      <c r="C1430" s="9">
        <v>11</v>
      </c>
      <c r="D1430" s="9">
        <v>4</v>
      </c>
      <c r="E1430" s="9" t="s">
        <v>38</v>
      </c>
      <c r="F1430" s="9">
        <v>7.9</v>
      </c>
      <c r="H1430" s="9">
        <v>-4.0999999999999996</v>
      </c>
      <c r="J1430" s="9">
        <v>1.9</v>
      </c>
      <c r="L1430" s="9">
        <v>16.100000000000001</v>
      </c>
      <c r="N1430" s="9">
        <v>0</v>
      </c>
      <c r="P1430" s="9">
        <v>0</v>
      </c>
      <c r="R1430" s="9">
        <v>0</v>
      </c>
      <c r="T1430" s="9">
        <v>0</v>
      </c>
      <c r="Z1430" s="9" t="s">
        <v>67</v>
      </c>
    </row>
    <row r="1431" spans="1:26" s="9" customFormat="1" x14ac:dyDescent="0.25">
      <c r="A1431" s="10">
        <v>42313</v>
      </c>
      <c r="B1431" s="9">
        <v>2015</v>
      </c>
      <c r="C1431" s="9">
        <v>11</v>
      </c>
      <c r="D1431" s="9">
        <v>5</v>
      </c>
      <c r="E1431" s="9" t="s">
        <v>38</v>
      </c>
      <c r="F1431" s="9">
        <v>8.9</v>
      </c>
      <c r="H1431" s="9">
        <v>-0.2</v>
      </c>
      <c r="J1431" s="9">
        <v>4.4000000000000004</v>
      </c>
      <c r="L1431" s="9">
        <v>13.6</v>
      </c>
      <c r="N1431" s="9">
        <v>0</v>
      </c>
      <c r="P1431" s="9">
        <v>1.2</v>
      </c>
      <c r="R1431" s="9">
        <v>0</v>
      </c>
      <c r="S1431" s="9" t="s">
        <v>28</v>
      </c>
      <c r="T1431" s="9">
        <v>1.2</v>
      </c>
      <c r="X1431" s="9">
        <v>17</v>
      </c>
      <c r="Z1431" s="9">
        <v>39</v>
      </c>
    </row>
    <row r="1432" spans="1:26" s="9" customFormat="1" x14ac:dyDescent="0.25">
      <c r="A1432" s="10">
        <v>42314</v>
      </c>
      <c r="B1432" s="9">
        <v>2015</v>
      </c>
      <c r="C1432" s="9">
        <v>11</v>
      </c>
      <c r="D1432" s="9">
        <v>6</v>
      </c>
      <c r="E1432" s="9" t="s">
        <v>38</v>
      </c>
      <c r="F1432" s="9">
        <v>8.1</v>
      </c>
      <c r="H1432" s="9">
        <v>-2.9</v>
      </c>
      <c r="J1432" s="9">
        <v>2.6</v>
      </c>
      <c r="L1432" s="9">
        <v>15.4</v>
      </c>
      <c r="N1432" s="9">
        <v>0</v>
      </c>
      <c r="P1432" s="9">
        <v>0</v>
      </c>
      <c r="Q1432" s="9" t="s">
        <v>28</v>
      </c>
      <c r="R1432" s="9">
        <v>0</v>
      </c>
      <c r="T1432" s="9">
        <v>0</v>
      </c>
      <c r="U1432" s="9" t="s">
        <v>28</v>
      </c>
      <c r="X1432" s="9">
        <v>21</v>
      </c>
      <c r="Z1432" s="9">
        <v>59</v>
      </c>
    </row>
    <row r="1433" spans="1:26" s="9" customFormat="1" x14ac:dyDescent="0.25">
      <c r="A1433" s="10">
        <v>42315</v>
      </c>
      <c r="B1433" s="9">
        <v>2015</v>
      </c>
      <c r="C1433" s="9">
        <v>11</v>
      </c>
      <c r="D1433" s="9">
        <v>7</v>
      </c>
      <c r="E1433" s="9" t="s">
        <v>38</v>
      </c>
      <c r="F1433" s="9">
        <v>10.5</v>
      </c>
      <c r="H1433" s="9">
        <v>8</v>
      </c>
      <c r="J1433" s="9">
        <v>9.3000000000000007</v>
      </c>
      <c r="L1433" s="9">
        <v>8.6999999999999993</v>
      </c>
      <c r="N1433" s="9">
        <v>0</v>
      </c>
      <c r="P1433" s="9">
        <v>0.2</v>
      </c>
      <c r="R1433" s="9">
        <v>0</v>
      </c>
      <c r="T1433" s="9">
        <v>0.2</v>
      </c>
      <c r="X1433" s="9">
        <v>19</v>
      </c>
      <c r="Z1433" s="9">
        <v>63</v>
      </c>
    </row>
    <row r="1434" spans="1:26" s="9" customFormat="1" x14ac:dyDescent="0.25">
      <c r="A1434" s="10">
        <v>42316</v>
      </c>
      <c r="B1434" s="9">
        <v>2015</v>
      </c>
      <c r="C1434" s="9">
        <v>11</v>
      </c>
      <c r="D1434" s="9">
        <v>8</v>
      </c>
      <c r="E1434" s="9" t="s">
        <v>38</v>
      </c>
      <c r="F1434" s="9">
        <v>12.7</v>
      </c>
      <c r="H1434" s="9">
        <v>5.0999999999999996</v>
      </c>
      <c r="J1434" s="9">
        <v>8.9</v>
      </c>
      <c r="L1434" s="9">
        <v>9.1</v>
      </c>
      <c r="N1434" s="9">
        <v>0</v>
      </c>
      <c r="P1434" s="9">
        <v>2</v>
      </c>
      <c r="R1434" s="9">
        <v>0</v>
      </c>
      <c r="T1434" s="9">
        <v>2</v>
      </c>
      <c r="X1434" s="9">
        <v>19</v>
      </c>
      <c r="Z1434" s="9">
        <v>46</v>
      </c>
    </row>
    <row r="1435" spans="1:26" s="9" customFormat="1" x14ac:dyDescent="0.25">
      <c r="A1435" s="10">
        <v>42317</v>
      </c>
      <c r="B1435" s="9">
        <v>2015</v>
      </c>
      <c r="C1435" s="9">
        <v>11</v>
      </c>
      <c r="D1435" s="9">
        <v>9</v>
      </c>
      <c r="E1435" s="9" t="s">
        <v>38</v>
      </c>
      <c r="F1435" s="9">
        <v>9.1</v>
      </c>
      <c r="H1435" s="9">
        <v>1.6</v>
      </c>
      <c r="J1435" s="9">
        <v>5.4</v>
      </c>
      <c r="L1435" s="9">
        <v>12.6</v>
      </c>
      <c r="N1435" s="9">
        <v>0</v>
      </c>
      <c r="P1435" s="9">
        <v>0</v>
      </c>
      <c r="R1435" s="9">
        <v>0</v>
      </c>
      <c r="T1435" s="9">
        <v>0</v>
      </c>
      <c r="X1435" s="9">
        <v>32</v>
      </c>
      <c r="Z1435" s="9">
        <v>43</v>
      </c>
    </row>
    <row r="1436" spans="1:26" s="9" customFormat="1" x14ac:dyDescent="0.25">
      <c r="A1436" s="10">
        <v>42318</v>
      </c>
      <c r="B1436" s="9">
        <v>2015</v>
      </c>
      <c r="C1436" s="9">
        <v>11</v>
      </c>
      <c r="D1436" s="9">
        <v>10</v>
      </c>
      <c r="E1436" s="9" t="s">
        <v>38</v>
      </c>
      <c r="F1436" s="9">
        <v>6.5</v>
      </c>
      <c r="H1436" s="9">
        <v>-4.4000000000000004</v>
      </c>
      <c r="J1436" s="9">
        <v>1.1000000000000001</v>
      </c>
      <c r="L1436" s="9">
        <v>16.899999999999999</v>
      </c>
      <c r="N1436" s="9">
        <v>0</v>
      </c>
      <c r="P1436" s="9">
        <v>0</v>
      </c>
      <c r="R1436" s="9">
        <v>0</v>
      </c>
      <c r="T1436" s="9">
        <v>0</v>
      </c>
      <c r="X1436" s="9">
        <v>18</v>
      </c>
      <c r="Z1436" s="9">
        <v>39</v>
      </c>
    </row>
    <row r="1437" spans="1:26" s="9" customFormat="1" x14ac:dyDescent="0.25">
      <c r="A1437" s="10">
        <v>42319</v>
      </c>
      <c r="B1437" s="9">
        <v>2015</v>
      </c>
      <c r="C1437" s="9">
        <v>11</v>
      </c>
      <c r="D1437" s="9">
        <v>11</v>
      </c>
      <c r="E1437" s="9" t="s">
        <v>38</v>
      </c>
      <c r="F1437" s="9">
        <v>11.5</v>
      </c>
      <c r="H1437" s="9">
        <v>-1.8</v>
      </c>
      <c r="J1437" s="9">
        <v>4.9000000000000004</v>
      </c>
      <c r="L1437" s="9">
        <v>13.1</v>
      </c>
      <c r="N1437" s="9">
        <v>0</v>
      </c>
      <c r="P1437" s="9">
        <v>1</v>
      </c>
      <c r="R1437" s="9">
        <v>0</v>
      </c>
      <c r="T1437" s="9">
        <v>1</v>
      </c>
      <c r="X1437" s="9">
        <v>19</v>
      </c>
      <c r="Z1437" s="9">
        <v>56</v>
      </c>
    </row>
    <row r="1438" spans="1:26" s="9" customFormat="1" x14ac:dyDescent="0.25">
      <c r="A1438" s="10">
        <v>42320</v>
      </c>
      <c r="B1438" s="9">
        <v>2015</v>
      </c>
      <c r="C1438" s="9">
        <v>11</v>
      </c>
      <c r="D1438" s="9">
        <v>12</v>
      </c>
      <c r="E1438" s="9" t="s">
        <v>38</v>
      </c>
      <c r="F1438" s="9">
        <v>6.9</v>
      </c>
      <c r="H1438" s="9">
        <v>-4.7</v>
      </c>
      <c r="J1438" s="9">
        <v>1.1000000000000001</v>
      </c>
      <c r="L1438" s="9">
        <v>16.899999999999999</v>
      </c>
      <c r="N1438" s="9">
        <v>0</v>
      </c>
      <c r="P1438" s="9">
        <v>0</v>
      </c>
      <c r="R1438" s="9">
        <v>0</v>
      </c>
      <c r="T1438" s="9">
        <v>0</v>
      </c>
      <c r="X1438" s="9">
        <v>18</v>
      </c>
      <c r="Z1438" s="9">
        <v>74</v>
      </c>
    </row>
    <row r="1439" spans="1:26" s="9" customFormat="1" x14ac:dyDescent="0.25">
      <c r="A1439" s="10">
        <v>42321</v>
      </c>
      <c r="B1439" s="9">
        <v>2015</v>
      </c>
      <c r="C1439" s="9">
        <v>11</v>
      </c>
      <c r="D1439" s="9">
        <v>13</v>
      </c>
      <c r="E1439" s="9" t="s">
        <v>38</v>
      </c>
      <c r="F1439" s="9">
        <v>14.4</v>
      </c>
      <c r="H1439" s="9">
        <v>5.6</v>
      </c>
      <c r="J1439" s="9">
        <v>10</v>
      </c>
      <c r="L1439" s="9">
        <v>8</v>
      </c>
      <c r="N1439" s="9">
        <v>0</v>
      </c>
      <c r="P1439" s="9">
        <v>0.2</v>
      </c>
      <c r="R1439" s="9">
        <v>0</v>
      </c>
      <c r="T1439" s="9">
        <v>0.2</v>
      </c>
      <c r="X1439" s="9">
        <v>18</v>
      </c>
      <c r="Z1439" s="9">
        <v>76</v>
      </c>
    </row>
    <row r="1440" spans="1:26" s="9" customFormat="1" x14ac:dyDescent="0.25">
      <c r="A1440" s="10">
        <v>42322</v>
      </c>
      <c r="B1440" s="9">
        <v>2015</v>
      </c>
      <c r="C1440" s="9">
        <v>11</v>
      </c>
      <c r="D1440" s="9">
        <v>14</v>
      </c>
      <c r="E1440" s="9" t="s">
        <v>38</v>
      </c>
      <c r="F1440" s="9">
        <v>9.1999999999999993</v>
      </c>
      <c r="H1440" s="9">
        <v>5.2</v>
      </c>
      <c r="J1440" s="9">
        <v>7.2</v>
      </c>
      <c r="L1440" s="9">
        <v>10.8</v>
      </c>
      <c r="N1440" s="9">
        <v>0</v>
      </c>
      <c r="P1440" s="9">
        <v>4</v>
      </c>
      <c r="R1440" s="9">
        <v>0</v>
      </c>
      <c r="T1440" s="9">
        <v>4</v>
      </c>
      <c r="Z1440" s="9" t="s">
        <v>67</v>
      </c>
    </row>
    <row r="1441" spans="1:26" s="9" customFormat="1" x14ac:dyDescent="0.25">
      <c r="A1441" s="10">
        <v>42323</v>
      </c>
      <c r="B1441" s="9">
        <v>2015</v>
      </c>
      <c r="C1441" s="9">
        <v>11</v>
      </c>
      <c r="D1441" s="9">
        <v>15</v>
      </c>
      <c r="E1441" s="9" t="s">
        <v>38</v>
      </c>
      <c r="F1441" s="9">
        <v>5.8</v>
      </c>
      <c r="H1441" s="9">
        <v>3.6</v>
      </c>
      <c r="J1441" s="9">
        <v>4.7</v>
      </c>
      <c r="L1441" s="9">
        <v>13.3</v>
      </c>
      <c r="N1441" s="9">
        <v>0</v>
      </c>
      <c r="P1441" s="9">
        <v>8.4</v>
      </c>
      <c r="R1441" s="9">
        <v>0</v>
      </c>
      <c r="T1441" s="9">
        <v>8.4</v>
      </c>
      <c r="Z1441" s="9" t="s">
        <v>67</v>
      </c>
    </row>
    <row r="1442" spans="1:26" s="9" customFormat="1" x14ac:dyDescent="0.25">
      <c r="A1442" s="10">
        <v>42324</v>
      </c>
      <c r="B1442" s="9">
        <v>2015</v>
      </c>
      <c r="C1442" s="9">
        <v>11</v>
      </c>
      <c r="D1442" s="9">
        <v>16</v>
      </c>
      <c r="E1442" s="9" t="s">
        <v>38</v>
      </c>
      <c r="F1442" s="9">
        <v>5.7</v>
      </c>
      <c r="H1442" s="9">
        <v>-3.1</v>
      </c>
      <c r="J1442" s="9">
        <v>1.3</v>
      </c>
      <c r="L1442" s="9">
        <v>16.7</v>
      </c>
      <c r="N1442" s="9">
        <v>0</v>
      </c>
      <c r="P1442" s="9">
        <v>0</v>
      </c>
      <c r="R1442" s="9">
        <v>0</v>
      </c>
      <c r="T1442" s="9">
        <v>0</v>
      </c>
      <c r="X1442" s="9">
        <v>17</v>
      </c>
      <c r="Z1442" s="9">
        <v>80</v>
      </c>
    </row>
    <row r="1443" spans="1:26" s="9" customFormat="1" x14ac:dyDescent="0.25">
      <c r="A1443" s="10">
        <v>42325</v>
      </c>
      <c r="B1443" s="9">
        <v>2015</v>
      </c>
      <c r="C1443" s="9">
        <v>11</v>
      </c>
      <c r="D1443" s="9">
        <v>17</v>
      </c>
      <c r="E1443" s="9" t="s">
        <v>38</v>
      </c>
      <c r="F1443" s="9">
        <v>10.4</v>
      </c>
      <c r="H1443" s="9">
        <v>3.2</v>
      </c>
      <c r="J1443" s="9">
        <v>6.8</v>
      </c>
      <c r="L1443" s="9">
        <v>11.2</v>
      </c>
      <c r="N1443" s="9">
        <v>0</v>
      </c>
      <c r="P1443" s="9">
        <v>14.8</v>
      </c>
      <c r="R1443" s="9">
        <v>0</v>
      </c>
      <c r="T1443" s="9">
        <v>14.8</v>
      </c>
      <c r="X1443" s="9">
        <v>24</v>
      </c>
      <c r="Z1443" s="9">
        <v>80</v>
      </c>
    </row>
    <row r="1444" spans="1:26" s="9" customFormat="1" x14ac:dyDescent="0.25">
      <c r="A1444" s="10">
        <v>42326</v>
      </c>
      <c r="B1444" s="9">
        <v>2015</v>
      </c>
      <c r="C1444" s="9">
        <v>11</v>
      </c>
      <c r="D1444" s="9">
        <v>18</v>
      </c>
      <c r="E1444" s="9" t="s">
        <v>38</v>
      </c>
      <c r="F1444" s="9">
        <v>6</v>
      </c>
      <c r="H1444" s="9">
        <v>-0.5</v>
      </c>
      <c r="J1444" s="9">
        <v>2.8</v>
      </c>
      <c r="L1444" s="9">
        <v>15.2</v>
      </c>
      <c r="N1444" s="9">
        <v>0</v>
      </c>
      <c r="P1444" s="9">
        <v>0.4</v>
      </c>
      <c r="R1444" s="9">
        <v>0</v>
      </c>
      <c r="S1444" s="9" t="s">
        <v>28</v>
      </c>
      <c r="T1444" s="9">
        <v>0.4</v>
      </c>
      <c r="X1444" s="9">
        <v>1</v>
      </c>
      <c r="Z1444" s="9">
        <v>59</v>
      </c>
    </row>
    <row r="1445" spans="1:26" s="9" customFormat="1" x14ac:dyDescent="0.25">
      <c r="A1445" s="10">
        <v>42327</v>
      </c>
      <c r="B1445" s="9">
        <v>2015</v>
      </c>
      <c r="C1445" s="9">
        <v>11</v>
      </c>
      <c r="D1445" s="9">
        <v>19</v>
      </c>
      <c r="E1445" s="9" t="s">
        <v>38</v>
      </c>
      <c r="F1445" s="9">
        <v>4.8</v>
      </c>
      <c r="H1445" s="9">
        <v>-3.1</v>
      </c>
      <c r="J1445" s="9">
        <v>0.9</v>
      </c>
      <c r="L1445" s="9">
        <v>17.100000000000001</v>
      </c>
      <c r="N1445" s="9">
        <v>0</v>
      </c>
      <c r="P1445" s="9">
        <v>0</v>
      </c>
      <c r="R1445" s="9">
        <v>0</v>
      </c>
      <c r="T1445" s="9">
        <v>0</v>
      </c>
      <c r="Z1445" s="9" t="s">
        <v>67</v>
      </c>
    </row>
    <row r="1446" spans="1:26" s="9" customFormat="1" x14ac:dyDescent="0.25">
      <c r="A1446" s="10">
        <v>42328</v>
      </c>
      <c r="B1446" s="9">
        <v>2015</v>
      </c>
      <c r="C1446" s="9">
        <v>11</v>
      </c>
      <c r="D1446" s="9">
        <v>20</v>
      </c>
      <c r="E1446" s="9" t="s">
        <v>38</v>
      </c>
      <c r="F1446" s="9">
        <v>5.5</v>
      </c>
      <c r="H1446" s="9">
        <v>-5.5</v>
      </c>
      <c r="J1446" s="9">
        <v>0</v>
      </c>
      <c r="L1446" s="9">
        <v>18</v>
      </c>
      <c r="N1446" s="9">
        <v>0</v>
      </c>
      <c r="P1446" s="9">
        <v>0</v>
      </c>
      <c r="R1446" s="9">
        <v>0</v>
      </c>
      <c r="T1446" s="9">
        <v>0</v>
      </c>
      <c r="Z1446" s="9" t="s">
        <v>67</v>
      </c>
    </row>
    <row r="1447" spans="1:26" s="9" customFormat="1" x14ac:dyDescent="0.25">
      <c r="A1447" s="10">
        <v>42329</v>
      </c>
      <c r="B1447" s="9">
        <v>2015</v>
      </c>
      <c r="C1447" s="9">
        <v>11</v>
      </c>
      <c r="D1447" s="9">
        <v>21</v>
      </c>
      <c r="E1447" s="9" t="s">
        <v>38</v>
      </c>
      <c r="F1447" s="9">
        <v>2</v>
      </c>
      <c r="H1447" s="9">
        <v>-7</v>
      </c>
      <c r="J1447" s="9">
        <v>-2.5</v>
      </c>
      <c r="L1447" s="9">
        <v>20.5</v>
      </c>
      <c r="N1447" s="9">
        <v>0</v>
      </c>
      <c r="P1447" s="9">
        <v>0</v>
      </c>
      <c r="R1447" s="9">
        <v>0</v>
      </c>
      <c r="T1447" s="9">
        <v>0</v>
      </c>
      <c r="Z1447" s="9" t="s">
        <v>67</v>
      </c>
    </row>
    <row r="1448" spans="1:26" s="9" customFormat="1" x14ac:dyDescent="0.25">
      <c r="A1448" s="10">
        <v>42330</v>
      </c>
      <c r="B1448" s="9">
        <v>2015</v>
      </c>
      <c r="C1448" s="9">
        <v>11</v>
      </c>
      <c r="D1448" s="9">
        <v>22</v>
      </c>
      <c r="E1448" s="9" t="s">
        <v>38</v>
      </c>
      <c r="F1448" s="9">
        <v>2.9</v>
      </c>
      <c r="H1448" s="9">
        <v>-6</v>
      </c>
      <c r="J1448" s="9">
        <v>-1.6</v>
      </c>
      <c r="L1448" s="9">
        <v>19.600000000000001</v>
      </c>
      <c r="N1448" s="9">
        <v>0</v>
      </c>
      <c r="P1448" s="9">
        <v>0</v>
      </c>
      <c r="R1448" s="9">
        <v>0</v>
      </c>
      <c r="T1448" s="9">
        <v>0</v>
      </c>
      <c r="Z1448" s="9" t="s">
        <v>67</v>
      </c>
    </row>
    <row r="1449" spans="1:26" s="9" customFormat="1" x14ac:dyDescent="0.25">
      <c r="A1449" s="10">
        <v>42331</v>
      </c>
      <c r="B1449" s="9">
        <v>2015</v>
      </c>
      <c r="C1449" s="9">
        <v>11</v>
      </c>
      <c r="D1449" s="9">
        <v>23</v>
      </c>
      <c r="E1449" s="9" t="s">
        <v>38</v>
      </c>
      <c r="F1449" s="9">
        <v>3.8</v>
      </c>
      <c r="H1449" s="9">
        <v>-0.9</v>
      </c>
      <c r="J1449" s="9">
        <v>1.5</v>
      </c>
      <c r="L1449" s="9">
        <v>16.5</v>
      </c>
      <c r="N1449" s="9">
        <v>0</v>
      </c>
      <c r="P1449" s="9">
        <v>0</v>
      </c>
      <c r="R1449" s="9">
        <v>0.2</v>
      </c>
      <c r="T1449" s="9">
        <v>0.2</v>
      </c>
      <c r="X1449" s="9">
        <v>15</v>
      </c>
      <c r="Z1449" s="9">
        <v>48</v>
      </c>
    </row>
    <row r="1450" spans="1:26" s="9" customFormat="1" x14ac:dyDescent="0.25">
      <c r="A1450" s="10">
        <v>42332</v>
      </c>
      <c r="B1450" s="9">
        <v>2015</v>
      </c>
      <c r="C1450" s="9">
        <v>11</v>
      </c>
      <c r="D1450" s="9">
        <v>24</v>
      </c>
      <c r="E1450" s="9" t="s">
        <v>38</v>
      </c>
      <c r="F1450" s="9">
        <v>1.5</v>
      </c>
      <c r="H1450" s="9">
        <v>-2</v>
      </c>
      <c r="J1450" s="9">
        <v>-0.3</v>
      </c>
      <c r="L1450" s="9">
        <v>18.3</v>
      </c>
      <c r="N1450" s="9">
        <v>0</v>
      </c>
      <c r="P1450" s="9">
        <v>0</v>
      </c>
      <c r="R1450" s="9">
        <v>3</v>
      </c>
      <c r="T1450" s="9">
        <v>3</v>
      </c>
      <c r="V1450" s="9">
        <v>2</v>
      </c>
      <c r="X1450" s="9">
        <v>36</v>
      </c>
      <c r="Z1450" s="9">
        <v>52</v>
      </c>
    </row>
    <row r="1451" spans="1:26" s="9" customFormat="1" x14ac:dyDescent="0.25">
      <c r="A1451" s="10">
        <v>42333</v>
      </c>
      <c r="B1451" s="9">
        <v>2015</v>
      </c>
      <c r="C1451" s="9">
        <v>11</v>
      </c>
      <c r="D1451" s="9">
        <v>25</v>
      </c>
      <c r="E1451" s="9" t="s">
        <v>38</v>
      </c>
      <c r="F1451" s="9">
        <v>0.1</v>
      </c>
      <c r="H1451" s="9">
        <v>-6.3</v>
      </c>
      <c r="J1451" s="9">
        <v>-3.1</v>
      </c>
      <c r="L1451" s="9">
        <v>21.1</v>
      </c>
      <c r="N1451" s="9">
        <v>0</v>
      </c>
      <c r="P1451" s="9">
        <v>0</v>
      </c>
      <c r="R1451" s="9">
        <v>0</v>
      </c>
      <c r="T1451" s="9">
        <v>0</v>
      </c>
      <c r="V1451" s="9">
        <v>1</v>
      </c>
      <c r="X1451" s="9">
        <v>35</v>
      </c>
      <c r="Z1451" s="9">
        <v>41</v>
      </c>
    </row>
    <row r="1452" spans="1:26" s="9" customFormat="1" x14ac:dyDescent="0.25">
      <c r="A1452" s="10">
        <v>42334</v>
      </c>
      <c r="B1452" s="9">
        <v>2015</v>
      </c>
      <c r="C1452" s="9">
        <v>11</v>
      </c>
      <c r="D1452" s="9">
        <v>26</v>
      </c>
      <c r="E1452" s="9" t="s">
        <v>38</v>
      </c>
      <c r="F1452" s="9">
        <v>-1.2</v>
      </c>
      <c r="H1452" s="9">
        <v>-6.9</v>
      </c>
      <c r="J1452" s="9">
        <v>-4.0999999999999996</v>
      </c>
      <c r="L1452" s="9">
        <v>22.1</v>
      </c>
      <c r="N1452" s="9">
        <v>0</v>
      </c>
      <c r="P1452" s="9">
        <v>0</v>
      </c>
      <c r="R1452" s="9">
        <v>0</v>
      </c>
      <c r="T1452" s="9">
        <v>0</v>
      </c>
      <c r="Z1452" s="9" t="s">
        <v>67</v>
      </c>
    </row>
    <row r="1453" spans="1:26" s="9" customFormat="1" x14ac:dyDescent="0.25">
      <c r="A1453" s="10">
        <v>42335</v>
      </c>
      <c r="B1453" s="9">
        <v>2015</v>
      </c>
      <c r="C1453" s="9">
        <v>11</v>
      </c>
      <c r="D1453" s="9">
        <v>27</v>
      </c>
      <c r="E1453" s="9" t="s">
        <v>38</v>
      </c>
      <c r="F1453" s="9">
        <v>-3.2</v>
      </c>
      <c r="H1453" s="9">
        <v>-5.5</v>
      </c>
      <c r="J1453" s="9">
        <v>-4.4000000000000004</v>
      </c>
      <c r="L1453" s="9">
        <v>22.4</v>
      </c>
      <c r="N1453" s="9">
        <v>0</v>
      </c>
      <c r="P1453" s="9">
        <v>0</v>
      </c>
      <c r="R1453" s="9">
        <v>0</v>
      </c>
      <c r="S1453" s="9" t="s">
        <v>28</v>
      </c>
      <c r="T1453" s="9">
        <v>0</v>
      </c>
      <c r="U1453" s="9" t="s">
        <v>28</v>
      </c>
      <c r="V1453" s="9">
        <v>1</v>
      </c>
      <c r="X1453" s="9">
        <v>33</v>
      </c>
      <c r="Z1453" s="9">
        <v>32</v>
      </c>
    </row>
    <row r="1454" spans="1:26" s="9" customFormat="1" x14ac:dyDescent="0.25">
      <c r="A1454" s="10">
        <v>42336</v>
      </c>
      <c r="B1454" s="9">
        <v>2015</v>
      </c>
      <c r="C1454" s="9">
        <v>11</v>
      </c>
      <c r="D1454" s="9">
        <v>28</v>
      </c>
      <c r="E1454" s="9" t="s">
        <v>38</v>
      </c>
      <c r="F1454" s="9">
        <v>-3.4</v>
      </c>
      <c r="H1454" s="9">
        <v>-4.4000000000000004</v>
      </c>
      <c r="J1454" s="9">
        <v>-3.9</v>
      </c>
      <c r="L1454" s="9">
        <v>21.9</v>
      </c>
      <c r="N1454" s="9">
        <v>0</v>
      </c>
      <c r="P1454" s="9">
        <v>0</v>
      </c>
      <c r="R1454" s="9">
        <v>0</v>
      </c>
      <c r="T1454" s="9">
        <v>0</v>
      </c>
      <c r="V1454" s="9">
        <v>0</v>
      </c>
      <c r="X1454" s="9">
        <v>5</v>
      </c>
      <c r="Z1454" s="9">
        <v>39</v>
      </c>
    </row>
    <row r="1455" spans="1:26" s="9" customFormat="1" x14ac:dyDescent="0.25">
      <c r="A1455" s="10">
        <v>42337</v>
      </c>
      <c r="B1455" s="9">
        <v>2015</v>
      </c>
      <c r="C1455" s="9">
        <v>11</v>
      </c>
      <c r="D1455" s="9">
        <v>29</v>
      </c>
      <c r="E1455" s="9" t="s">
        <v>38</v>
      </c>
      <c r="F1455" s="9">
        <v>-3.3</v>
      </c>
      <c r="H1455" s="9">
        <v>-4.3</v>
      </c>
      <c r="J1455" s="9">
        <v>-3.8</v>
      </c>
      <c r="L1455" s="9">
        <v>21.8</v>
      </c>
      <c r="N1455" s="9">
        <v>0</v>
      </c>
      <c r="P1455" s="9">
        <v>0</v>
      </c>
      <c r="R1455" s="9">
        <v>0</v>
      </c>
      <c r="S1455" s="9" t="s">
        <v>28</v>
      </c>
      <c r="T1455" s="9">
        <v>0</v>
      </c>
      <c r="U1455" s="9" t="s">
        <v>28</v>
      </c>
      <c r="V1455" s="9">
        <v>0</v>
      </c>
      <c r="Z1455" s="9" t="s">
        <v>67</v>
      </c>
    </row>
    <row r="1456" spans="1:26" s="9" customFormat="1" x14ac:dyDescent="0.25">
      <c r="A1456" s="10">
        <v>42338</v>
      </c>
      <c r="B1456" s="9">
        <v>2015</v>
      </c>
      <c r="C1456" s="9">
        <v>11</v>
      </c>
      <c r="D1456" s="9">
        <v>30</v>
      </c>
      <c r="E1456" s="9" t="s">
        <v>38</v>
      </c>
      <c r="F1456" s="9">
        <v>-4</v>
      </c>
      <c r="H1456" s="9">
        <v>-5.6</v>
      </c>
      <c r="J1456" s="9">
        <v>-4.8</v>
      </c>
      <c r="L1456" s="9">
        <v>22.8</v>
      </c>
      <c r="N1456" s="9">
        <v>0</v>
      </c>
      <c r="P1456" s="9">
        <v>0</v>
      </c>
      <c r="R1456" s="9">
        <v>0</v>
      </c>
      <c r="S1456" s="9" t="s">
        <v>28</v>
      </c>
      <c r="T1456" s="9">
        <v>0</v>
      </c>
      <c r="U1456" s="9" t="s">
        <v>28</v>
      </c>
      <c r="V1456" s="9">
        <v>0</v>
      </c>
      <c r="X1456" s="9">
        <v>19</v>
      </c>
      <c r="Z1456" s="9">
        <v>44</v>
      </c>
    </row>
    <row r="1457" spans="1:27" s="9" customFormat="1" x14ac:dyDescent="0.25">
      <c r="A1457" s="10">
        <v>42339</v>
      </c>
      <c r="B1457" s="9">
        <v>2015</v>
      </c>
      <c r="C1457" s="9">
        <v>12</v>
      </c>
      <c r="D1457" s="9">
        <v>1</v>
      </c>
      <c r="E1457" s="9" t="s">
        <v>38</v>
      </c>
      <c r="F1457" s="9">
        <v>-1.5</v>
      </c>
      <c r="H1457" s="9">
        <v>-4.0999999999999996</v>
      </c>
      <c r="J1457" s="9">
        <v>-2.8</v>
      </c>
      <c r="L1457" s="9">
        <v>20.8</v>
      </c>
      <c r="N1457" s="9">
        <v>0</v>
      </c>
      <c r="P1457" s="9">
        <v>0</v>
      </c>
      <c r="R1457" s="9">
        <v>0</v>
      </c>
      <c r="S1457" s="9" t="s">
        <v>28</v>
      </c>
      <c r="T1457" s="9">
        <v>0</v>
      </c>
      <c r="U1457" s="9" t="s">
        <v>28</v>
      </c>
      <c r="V1457" s="9">
        <v>0</v>
      </c>
      <c r="X1457" s="9">
        <v>17</v>
      </c>
      <c r="Z1457" s="9">
        <v>52</v>
      </c>
    </row>
    <row r="1458" spans="1:27" s="9" customFormat="1" x14ac:dyDescent="0.25">
      <c r="A1458" s="10">
        <v>42340</v>
      </c>
      <c r="B1458" s="9">
        <v>2015</v>
      </c>
      <c r="C1458" s="9">
        <v>12</v>
      </c>
      <c r="D1458" s="9">
        <v>2</v>
      </c>
      <c r="E1458" s="9" t="s">
        <v>38</v>
      </c>
      <c r="F1458" s="9">
        <v>1.9</v>
      </c>
      <c r="H1458" s="9">
        <v>-1.8</v>
      </c>
      <c r="J1458" s="9">
        <v>0.1</v>
      </c>
      <c r="L1458" s="9">
        <v>17.899999999999999</v>
      </c>
      <c r="N1458" s="9">
        <v>0</v>
      </c>
      <c r="P1458" s="9">
        <v>0</v>
      </c>
      <c r="R1458" s="9">
        <v>0.4</v>
      </c>
      <c r="T1458" s="9">
        <v>0.4</v>
      </c>
      <c r="V1458" s="9">
        <v>0</v>
      </c>
      <c r="X1458" s="9">
        <v>15</v>
      </c>
      <c r="Z1458" s="9">
        <v>56</v>
      </c>
    </row>
    <row r="1459" spans="1:27" s="9" customFormat="1" x14ac:dyDescent="0.25">
      <c r="A1459" s="10">
        <v>42341</v>
      </c>
      <c r="B1459" s="9">
        <v>2015</v>
      </c>
      <c r="C1459" s="9">
        <v>12</v>
      </c>
      <c r="D1459" s="9">
        <v>3</v>
      </c>
      <c r="E1459" s="9" t="s">
        <v>38</v>
      </c>
      <c r="F1459" s="9">
        <v>6.8</v>
      </c>
      <c r="H1459" s="9">
        <v>1.5</v>
      </c>
      <c r="J1459" s="9">
        <v>4.2</v>
      </c>
      <c r="L1459" s="9">
        <v>13.8</v>
      </c>
      <c r="N1459" s="9">
        <v>0</v>
      </c>
      <c r="P1459" s="9">
        <v>2.8</v>
      </c>
      <c r="R1459" s="9">
        <v>0</v>
      </c>
      <c r="S1459" s="9" t="s">
        <v>28</v>
      </c>
      <c r="T1459" s="9">
        <v>2.8</v>
      </c>
      <c r="V1459" s="9">
        <v>0</v>
      </c>
      <c r="X1459" s="9">
        <v>18</v>
      </c>
      <c r="Z1459" s="9">
        <v>59</v>
      </c>
    </row>
    <row r="1460" spans="1:27" s="9" customFormat="1" x14ac:dyDescent="0.25">
      <c r="A1460" s="10">
        <v>42342</v>
      </c>
      <c r="B1460" s="9">
        <v>2015</v>
      </c>
      <c r="C1460" s="9">
        <v>12</v>
      </c>
      <c r="D1460" s="9">
        <v>4</v>
      </c>
      <c r="E1460" s="9" t="s">
        <v>38</v>
      </c>
      <c r="F1460" s="9">
        <v>6.8</v>
      </c>
      <c r="H1460" s="9">
        <v>3.7</v>
      </c>
      <c r="J1460" s="9">
        <v>5.3</v>
      </c>
      <c r="L1460" s="9">
        <v>12.7</v>
      </c>
      <c r="N1460" s="9">
        <v>0</v>
      </c>
      <c r="P1460" s="9">
        <v>0</v>
      </c>
      <c r="Q1460" s="9" t="s">
        <v>28</v>
      </c>
      <c r="R1460" s="9">
        <v>0</v>
      </c>
      <c r="T1460" s="9">
        <v>0</v>
      </c>
      <c r="U1460" s="9" t="s">
        <v>28</v>
      </c>
      <c r="X1460" s="9">
        <v>18</v>
      </c>
      <c r="Z1460" s="9">
        <v>52</v>
      </c>
    </row>
    <row r="1461" spans="1:27" s="9" customFormat="1" x14ac:dyDescent="0.25">
      <c r="A1461" s="10">
        <v>42343</v>
      </c>
      <c r="B1461" s="9">
        <v>2015</v>
      </c>
      <c r="C1461" s="9">
        <v>12</v>
      </c>
      <c r="D1461" s="9">
        <v>5</v>
      </c>
      <c r="E1461" s="9" t="s">
        <v>38</v>
      </c>
      <c r="F1461" s="9">
        <v>5.2</v>
      </c>
      <c r="H1461" s="9">
        <v>3.5</v>
      </c>
      <c r="J1461" s="9">
        <v>4.4000000000000004</v>
      </c>
      <c r="L1461" s="9">
        <v>13.6</v>
      </c>
      <c r="N1461" s="9">
        <v>0</v>
      </c>
      <c r="P1461" s="9">
        <v>1.6</v>
      </c>
      <c r="R1461" s="9">
        <v>0</v>
      </c>
      <c r="T1461" s="9">
        <v>1.6</v>
      </c>
      <c r="X1461" s="9">
        <v>19</v>
      </c>
      <c r="Z1461" s="9">
        <v>69</v>
      </c>
    </row>
    <row r="1462" spans="1:27" s="9" customFormat="1" x14ac:dyDescent="0.25">
      <c r="A1462" s="10">
        <v>42344</v>
      </c>
      <c r="B1462" s="9">
        <v>2015</v>
      </c>
      <c r="C1462" s="9">
        <v>12</v>
      </c>
      <c r="D1462" s="9">
        <v>6</v>
      </c>
      <c r="E1462" s="9" t="s">
        <v>38</v>
      </c>
      <c r="F1462" s="9">
        <v>6.7</v>
      </c>
      <c r="H1462" s="9">
        <v>3.1</v>
      </c>
      <c r="J1462" s="9">
        <v>4.9000000000000004</v>
      </c>
      <c r="L1462" s="9">
        <v>13.1</v>
      </c>
      <c r="N1462" s="9">
        <v>0</v>
      </c>
      <c r="P1462" s="9">
        <v>1.6</v>
      </c>
      <c r="R1462" s="9">
        <v>0</v>
      </c>
      <c r="T1462" s="9">
        <v>1.6</v>
      </c>
      <c r="X1462" s="9">
        <v>19</v>
      </c>
      <c r="Z1462" s="9">
        <v>59</v>
      </c>
    </row>
    <row r="1463" spans="1:27" s="9" customFormat="1" x14ac:dyDescent="0.25">
      <c r="A1463" s="10">
        <v>42345</v>
      </c>
      <c r="B1463" s="9">
        <v>2015</v>
      </c>
      <c r="C1463" s="9">
        <v>12</v>
      </c>
      <c r="D1463" s="9">
        <v>7</v>
      </c>
      <c r="E1463" s="9" t="s">
        <v>38</v>
      </c>
      <c r="F1463" s="9">
        <v>7.3</v>
      </c>
      <c r="H1463" s="9">
        <v>5.3</v>
      </c>
      <c r="J1463" s="9">
        <v>6.3</v>
      </c>
      <c r="L1463" s="9">
        <v>11.7</v>
      </c>
      <c r="N1463" s="9">
        <v>0</v>
      </c>
      <c r="P1463" s="9">
        <v>0.4</v>
      </c>
      <c r="R1463" s="9">
        <v>0</v>
      </c>
      <c r="T1463" s="9">
        <v>0.4</v>
      </c>
      <c r="X1463" s="9">
        <v>18</v>
      </c>
      <c r="Z1463" s="9">
        <v>72</v>
      </c>
    </row>
    <row r="1464" spans="1:27" s="9" customFormat="1" x14ac:dyDescent="0.25">
      <c r="A1464" s="10">
        <v>42346</v>
      </c>
      <c r="B1464" s="9">
        <v>2015</v>
      </c>
      <c r="C1464" s="9">
        <v>12</v>
      </c>
      <c r="D1464" s="9">
        <v>8</v>
      </c>
      <c r="E1464" s="9" t="s">
        <v>38</v>
      </c>
      <c r="F1464" s="9">
        <v>8.9</v>
      </c>
      <c r="H1464" s="9">
        <v>4.4000000000000004</v>
      </c>
      <c r="J1464" s="9">
        <v>6.7</v>
      </c>
      <c r="L1464" s="9">
        <v>11.3</v>
      </c>
      <c r="N1464" s="9">
        <v>0</v>
      </c>
      <c r="P1464" s="9">
        <v>0.6</v>
      </c>
      <c r="R1464" s="9">
        <v>0</v>
      </c>
      <c r="T1464" s="9">
        <v>0.6</v>
      </c>
      <c r="X1464" s="9">
        <v>20</v>
      </c>
      <c r="Z1464" s="9">
        <v>69</v>
      </c>
    </row>
    <row r="1465" spans="1:27" s="9" customFormat="1" x14ac:dyDescent="0.25">
      <c r="A1465" s="10">
        <v>42347</v>
      </c>
      <c r="B1465" s="9">
        <v>2015</v>
      </c>
      <c r="C1465" s="9">
        <v>12</v>
      </c>
      <c r="D1465" s="9">
        <v>9</v>
      </c>
      <c r="E1465" s="9" t="s">
        <v>38</v>
      </c>
      <c r="F1465" s="9">
        <v>10.7</v>
      </c>
      <c r="H1465" s="9">
        <v>2</v>
      </c>
      <c r="J1465" s="9">
        <v>6.4</v>
      </c>
      <c r="L1465" s="9">
        <v>11.6</v>
      </c>
      <c r="N1465" s="9">
        <v>0</v>
      </c>
      <c r="P1465" s="9">
        <v>4.2</v>
      </c>
      <c r="R1465" s="9">
        <v>0</v>
      </c>
      <c r="T1465" s="9">
        <v>4.2</v>
      </c>
      <c r="X1465" s="9">
        <v>16</v>
      </c>
      <c r="Z1465" s="9">
        <v>61</v>
      </c>
    </row>
    <row r="1466" spans="1:27" s="9" customFormat="1" x14ac:dyDescent="0.25">
      <c r="A1466" s="10">
        <v>42348</v>
      </c>
      <c r="B1466" s="9">
        <v>2015</v>
      </c>
      <c r="C1466" s="9">
        <v>12</v>
      </c>
      <c r="D1466" s="9">
        <v>10</v>
      </c>
      <c r="E1466" s="9" t="s">
        <v>38</v>
      </c>
      <c r="F1466" s="9">
        <v>5.7</v>
      </c>
      <c r="H1466" s="9">
        <v>-0.1</v>
      </c>
      <c r="J1466" s="9">
        <v>2.8</v>
      </c>
      <c r="L1466" s="9">
        <v>15.2</v>
      </c>
      <c r="N1466" s="9">
        <v>0</v>
      </c>
      <c r="P1466" s="9">
        <v>1.4</v>
      </c>
      <c r="R1466" s="9">
        <v>0</v>
      </c>
      <c r="T1466" s="9">
        <v>1.4</v>
      </c>
      <c r="X1466" s="9">
        <v>19</v>
      </c>
      <c r="Z1466" s="9">
        <v>46</v>
      </c>
    </row>
    <row r="1467" spans="1:27" s="9" customFormat="1" x14ac:dyDescent="0.25">
      <c r="A1467" s="10">
        <v>42349</v>
      </c>
      <c r="B1467" s="9">
        <v>2015</v>
      </c>
      <c r="C1467" s="9">
        <v>12</v>
      </c>
      <c r="D1467" s="9">
        <v>11</v>
      </c>
      <c r="E1467" s="9" t="s">
        <v>38</v>
      </c>
      <c r="F1467" s="9">
        <v>5.0999999999999996</v>
      </c>
      <c r="H1467" s="9">
        <v>0.3</v>
      </c>
      <c r="J1467" s="9">
        <v>2.7</v>
      </c>
      <c r="L1467" s="9">
        <v>15.3</v>
      </c>
      <c r="N1467" s="9">
        <v>0</v>
      </c>
      <c r="P1467" s="9">
        <v>0</v>
      </c>
      <c r="R1467" s="9">
        <v>0</v>
      </c>
      <c r="T1467" s="9">
        <v>0</v>
      </c>
      <c r="X1467" s="9">
        <v>17</v>
      </c>
      <c r="Z1467" s="9">
        <v>33</v>
      </c>
    </row>
    <row r="1468" spans="1:27" s="9" customFormat="1" x14ac:dyDescent="0.25">
      <c r="A1468" s="10">
        <v>42350</v>
      </c>
      <c r="B1468" s="9">
        <v>2015</v>
      </c>
      <c r="C1468" s="9">
        <v>12</v>
      </c>
      <c r="D1468" s="9">
        <v>12</v>
      </c>
      <c r="E1468" s="9" t="s">
        <v>38</v>
      </c>
      <c r="F1468" s="9">
        <v>3.6</v>
      </c>
      <c r="H1468" s="9">
        <v>0.9</v>
      </c>
      <c r="J1468" s="9">
        <v>2.2999999999999998</v>
      </c>
      <c r="L1468" s="9">
        <v>15.7</v>
      </c>
      <c r="N1468" s="9">
        <v>0</v>
      </c>
      <c r="P1468" s="9">
        <v>5.2</v>
      </c>
      <c r="R1468" s="9">
        <v>0</v>
      </c>
      <c r="S1468" s="9" t="s">
        <v>28</v>
      </c>
      <c r="T1468" s="9">
        <v>5.2</v>
      </c>
      <c r="X1468" s="9">
        <v>18</v>
      </c>
      <c r="Z1468" s="9">
        <v>56</v>
      </c>
    </row>
    <row r="1469" spans="1:27" s="9" customFormat="1" x14ac:dyDescent="0.25">
      <c r="A1469" s="10">
        <v>42351</v>
      </c>
      <c r="B1469" s="9">
        <v>2015</v>
      </c>
      <c r="C1469" s="9">
        <v>12</v>
      </c>
      <c r="D1469" s="9">
        <v>13</v>
      </c>
      <c r="E1469" s="9" t="s">
        <v>38</v>
      </c>
      <c r="F1469" s="9">
        <v>5.9</v>
      </c>
      <c r="H1469" s="9">
        <v>2.4</v>
      </c>
      <c r="J1469" s="9">
        <v>4.2</v>
      </c>
      <c r="L1469" s="9">
        <v>13.8</v>
      </c>
      <c r="N1469" s="9">
        <v>0</v>
      </c>
      <c r="P1469" s="9">
        <v>0.4</v>
      </c>
      <c r="R1469" s="9">
        <v>0</v>
      </c>
      <c r="T1469" s="9">
        <v>0.4</v>
      </c>
      <c r="X1469" s="9">
        <v>19</v>
      </c>
      <c r="Z1469" s="9">
        <v>52</v>
      </c>
    </row>
    <row r="1470" spans="1:27" s="9" customFormat="1" x14ac:dyDescent="0.25">
      <c r="A1470" s="10">
        <v>42352</v>
      </c>
      <c r="B1470" s="9">
        <v>2015</v>
      </c>
      <c r="C1470" s="9">
        <v>12</v>
      </c>
      <c r="D1470" s="9">
        <v>14</v>
      </c>
      <c r="E1470" s="9" t="s">
        <v>38</v>
      </c>
      <c r="F1470" s="9">
        <v>6.6</v>
      </c>
      <c r="H1470" s="9">
        <v>-0.2</v>
      </c>
      <c r="J1470" s="9">
        <v>3.2</v>
      </c>
      <c r="L1470" s="9">
        <v>14.8</v>
      </c>
      <c r="N1470" s="9">
        <v>0</v>
      </c>
      <c r="P1470" s="9">
        <v>0</v>
      </c>
      <c r="Q1470" s="9" t="s">
        <v>28</v>
      </c>
      <c r="R1470" s="9">
        <v>0</v>
      </c>
      <c r="T1470" s="9">
        <v>0</v>
      </c>
      <c r="U1470" s="9" t="s">
        <v>28</v>
      </c>
      <c r="X1470" s="9">
        <v>36</v>
      </c>
      <c r="Z1470" s="9">
        <v>37</v>
      </c>
    </row>
    <row r="1471" spans="1:27" s="9" customFormat="1" x14ac:dyDescent="0.25">
      <c r="A1471" s="10">
        <v>42353</v>
      </c>
      <c r="B1471" s="9">
        <v>2015</v>
      </c>
      <c r="C1471" s="9">
        <v>12</v>
      </c>
      <c r="D1471" s="9">
        <v>15</v>
      </c>
      <c r="E1471" s="9" t="s">
        <v>38</v>
      </c>
      <c r="F1471" s="9">
        <v>2.7</v>
      </c>
      <c r="G1471" s="9" t="s">
        <v>16</v>
      </c>
      <c r="H1471" s="9">
        <v>-5.5</v>
      </c>
      <c r="I1471" s="9" t="s">
        <v>16</v>
      </c>
      <c r="J1471" s="9">
        <v>-1.4</v>
      </c>
      <c r="K1471" s="9" t="s">
        <v>16</v>
      </c>
      <c r="L1471" s="9">
        <v>19.399999999999999</v>
      </c>
      <c r="M1471" s="9" t="s">
        <v>16</v>
      </c>
      <c r="N1471" s="9">
        <v>0</v>
      </c>
      <c r="O1471" s="9" t="s">
        <v>16</v>
      </c>
      <c r="Q1471" s="9" t="s">
        <v>22</v>
      </c>
      <c r="S1471" s="9" t="s">
        <v>22</v>
      </c>
      <c r="T1471" s="9">
        <v>0</v>
      </c>
      <c r="U1471" s="9" t="s">
        <v>16</v>
      </c>
      <c r="Y1471" s="9" t="s">
        <v>22</v>
      </c>
      <c r="AA1471" s="9" t="s">
        <v>22</v>
      </c>
    </row>
    <row r="1472" spans="1:27" s="9" customFormat="1" x14ac:dyDescent="0.25">
      <c r="A1472" s="10">
        <v>42354</v>
      </c>
      <c r="B1472" s="9">
        <v>2015</v>
      </c>
      <c r="C1472" s="9">
        <v>12</v>
      </c>
      <c r="D1472" s="9">
        <v>16</v>
      </c>
      <c r="E1472" s="9" t="s">
        <v>38</v>
      </c>
      <c r="F1472" s="9">
        <v>4.3</v>
      </c>
      <c r="H1472" s="9">
        <v>-6.2</v>
      </c>
      <c r="J1472" s="9">
        <v>-1</v>
      </c>
      <c r="L1472" s="9">
        <v>19</v>
      </c>
      <c r="N1472" s="9">
        <v>0</v>
      </c>
      <c r="P1472" s="9">
        <v>0.4</v>
      </c>
      <c r="R1472" s="9">
        <v>0</v>
      </c>
      <c r="T1472" s="9">
        <v>0.4</v>
      </c>
      <c r="V1472" s="9">
        <v>0</v>
      </c>
      <c r="X1472" s="9">
        <v>36</v>
      </c>
      <c r="Z1472" s="9">
        <v>32</v>
      </c>
    </row>
    <row r="1473" spans="1:26" s="9" customFormat="1" x14ac:dyDescent="0.25">
      <c r="A1473" s="10">
        <v>42355</v>
      </c>
      <c r="B1473" s="9">
        <v>2015</v>
      </c>
      <c r="C1473" s="9">
        <v>12</v>
      </c>
      <c r="D1473" s="9">
        <v>17</v>
      </c>
      <c r="E1473" s="9" t="s">
        <v>38</v>
      </c>
      <c r="F1473" s="9">
        <v>-0.8</v>
      </c>
      <c r="H1473" s="9">
        <v>-7</v>
      </c>
      <c r="J1473" s="9">
        <v>-3.9</v>
      </c>
      <c r="L1473" s="9">
        <v>21.9</v>
      </c>
      <c r="N1473" s="9">
        <v>0</v>
      </c>
      <c r="P1473" s="9">
        <v>0</v>
      </c>
      <c r="R1473" s="9">
        <v>3.2</v>
      </c>
      <c r="T1473" s="9">
        <v>2.2000000000000002</v>
      </c>
      <c r="V1473" s="9">
        <v>0</v>
      </c>
      <c r="W1473" s="9" t="s">
        <v>28</v>
      </c>
      <c r="X1473" s="9">
        <v>15</v>
      </c>
      <c r="Z1473" s="9">
        <v>37</v>
      </c>
    </row>
    <row r="1474" spans="1:26" s="9" customFormat="1" x14ac:dyDescent="0.25">
      <c r="A1474" s="10">
        <v>42356</v>
      </c>
      <c r="B1474" s="9">
        <v>2015</v>
      </c>
      <c r="C1474" s="9">
        <v>12</v>
      </c>
      <c r="D1474" s="9">
        <v>18</v>
      </c>
      <c r="E1474" s="9" t="s">
        <v>38</v>
      </c>
      <c r="F1474" s="9">
        <v>2.2000000000000002</v>
      </c>
      <c r="H1474" s="9">
        <v>-1.8</v>
      </c>
      <c r="J1474" s="9">
        <v>0.2</v>
      </c>
      <c r="L1474" s="9">
        <v>17.8</v>
      </c>
      <c r="N1474" s="9">
        <v>0</v>
      </c>
      <c r="P1474" s="9">
        <v>0</v>
      </c>
      <c r="R1474" s="9">
        <v>3.4</v>
      </c>
      <c r="T1474" s="9">
        <v>3.4</v>
      </c>
      <c r="V1474" s="9">
        <v>5</v>
      </c>
      <c r="X1474" s="9">
        <v>18</v>
      </c>
      <c r="Z1474" s="9">
        <v>54</v>
      </c>
    </row>
    <row r="1475" spans="1:26" s="9" customFormat="1" x14ac:dyDescent="0.25">
      <c r="A1475" s="10">
        <v>42357</v>
      </c>
      <c r="B1475" s="9">
        <v>2015</v>
      </c>
      <c r="C1475" s="9">
        <v>12</v>
      </c>
      <c r="D1475" s="9">
        <v>19</v>
      </c>
      <c r="E1475" s="9" t="s">
        <v>38</v>
      </c>
      <c r="F1475" s="9">
        <v>1.1000000000000001</v>
      </c>
      <c r="H1475" s="9">
        <v>-0.1</v>
      </c>
      <c r="J1475" s="9">
        <v>0.5</v>
      </c>
      <c r="L1475" s="9">
        <v>17.5</v>
      </c>
      <c r="N1475" s="9">
        <v>0</v>
      </c>
      <c r="P1475" s="9">
        <v>0</v>
      </c>
      <c r="R1475" s="9">
        <v>0</v>
      </c>
      <c r="T1475" s="9">
        <v>0</v>
      </c>
      <c r="V1475" s="9">
        <v>2</v>
      </c>
      <c r="X1475" s="9">
        <v>18</v>
      </c>
      <c r="Z1475" s="9">
        <v>44</v>
      </c>
    </row>
    <row r="1476" spans="1:26" s="9" customFormat="1" x14ac:dyDescent="0.25">
      <c r="A1476" s="10">
        <v>42358</v>
      </c>
      <c r="B1476" s="9">
        <v>2015</v>
      </c>
      <c r="C1476" s="9">
        <v>12</v>
      </c>
      <c r="D1476" s="9">
        <v>20</v>
      </c>
      <c r="E1476" s="9" t="s">
        <v>38</v>
      </c>
      <c r="F1476" s="9">
        <v>1.8</v>
      </c>
      <c r="H1476" s="9">
        <v>-0.4</v>
      </c>
      <c r="J1476" s="9">
        <v>0.7</v>
      </c>
      <c r="L1476" s="9">
        <v>17.3</v>
      </c>
      <c r="N1476" s="9">
        <v>0</v>
      </c>
      <c r="P1476" s="9">
        <v>0</v>
      </c>
      <c r="R1476" s="9">
        <v>0.4</v>
      </c>
      <c r="T1476" s="9">
        <v>0.4</v>
      </c>
      <c r="X1476" s="9">
        <v>19</v>
      </c>
      <c r="Z1476" s="9">
        <v>61</v>
      </c>
    </row>
    <row r="1477" spans="1:26" s="9" customFormat="1" x14ac:dyDescent="0.25">
      <c r="A1477" s="10">
        <v>42359</v>
      </c>
      <c r="B1477" s="9">
        <v>2015</v>
      </c>
      <c r="C1477" s="9">
        <v>12</v>
      </c>
      <c r="D1477" s="9">
        <v>21</v>
      </c>
      <c r="E1477" s="9" t="s">
        <v>38</v>
      </c>
      <c r="F1477" s="9">
        <v>0.8</v>
      </c>
      <c r="H1477" s="9">
        <v>-1.3</v>
      </c>
      <c r="J1477" s="9">
        <v>-0.3</v>
      </c>
      <c r="L1477" s="9">
        <v>18.3</v>
      </c>
      <c r="N1477" s="9">
        <v>0</v>
      </c>
      <c r="P1477" s="9">
        <v>0</v>
      </c>
      <c r="R1477" s="9">
        <v>2.8</v>
      </c>
      <c r="T1477" s="9">
        <v>2.4</v>
      </c>
      <c r="V1477" s="9">
        <v>1</v>
      </c>
      <c r="X1477" s="9">
        <v>17</v>
      </c>
      <c r="Z1477" s="9">
        <v>46</v>
      </c>
    </row>
    <row r="1478" spans="1:26" s="9" customFormat="1" x14ac:dyDescent="0.25">
      <c r="A1478" s="10">
        <v>42360</v>
      </c>
      <c r="B1478" s="9">
        <v>2015</v>
      </c>
      <c r="C1478" s="9">
        <v>12</v>
      </c>
      <c r="D1478" s="9">
        <v>22</v>
      </c>
      <c r="E1478" s="9" t="s">
        <v>38</v>
      </c>
      <c r="F1478" s="9">
        <v>1.2</v>
      </c>
      <c r="H1478" s="9">
        <v>-2.8</v>
      </c>
      <c r="J1478" s="9">
        <v>-0.8</v>
      </c>
      <c r="L1478" s="9">
        <v>18.8</v>
      </c>
      <c r="N1478" s="9">
        <v>0</v>
      </c>
      <c r="P1478" s="9">
        <v>0</v>
      </c>
      <c r="R1478" s="9">
        <v>2</v>
      </c>
      <c r="T1478" s="9">
        <v>1.2</v>
      </c>
      <c r="V1478" s="9">
        <v>5</v>
      </c>
      <c r="X1478" s="9">
        <v>33</v>
      </c>
      <c r="Z1478" s="9">
        <v>72</v>
      </c>
    </row>
    <row r="1479" spans="1:26" s="9" customFormat="1" x14ac:dyDescent="0.25">
      <c r="A1479" s="10">
        <v>42361</v>
      </c>
      <c r="B1479" s="9">
        <v>2015</v>
      </c>
      <c r="C1479" s="9">
        <v>12</v>
      </c>
      <c r="D1479" s="9">
        <v>23</v>
      </c>
      <c r="E1479" s="9" t="s">
        <v>38</v>
      </c>
      <c r="F1479" s="9">
        <v>0.4</v>
      </c>
      <c r="H1479" s="9">
        <v>-2.2000000000000002</v>
      </c>
      <c r="J1479" s="9">
        <v>-0.9</v>
      </c>
      <c r="L1479" s="9">
        <v>18.899999999999999</v>
      </c>
      <c r="N1479" s="9">
        <v>0</v>
      </c>
      <c r="P1479" s="9">
        <v>0</v>
      </c>
      <c r="R1479" s="9">
        <v>1</v>
      </c>
      <c r="T1479" s="9">
        <v>0.8</v>
      </c>
      <c r="V1479" s="9">
        <v>5</v>
      </c>
      <c r="X1479" s="9">
        <v>16</v>
      </c>
      <c r="Z1479" s="9">
        <v>37</v>
      </c>
    </row>
    <row r="1480" spans="1:26" s="9" customFormat="1" x14ac:dyDescent="0.25">
      <c r="A1480" s="10">
        <v>42362</v>
      </c>
      <c r="B1480" s="9">
        <v>2015</v>
      </c>
      <c r="C1480" s="9">
        <v>12</v>
      </c>
      <c r="D1480" s="9">
        <v>24</v>
      </c>
      <c r="E1480" s="9" t="s">
        <v>38</v>
      </c>
      <c r="F1480" s="9">
        <v>0.7</v>
      </c>
      <c r="H1480" s="9">
        <v>-2.6</v>
      </c>
      <c r="J1480" s="9">
        <v>-1</v>
      </c>
      <c r="L1480" s="9">
        <v>19</v>
      </c>
      <c r="N1480" s="9">
        <v>0</v>
      </c>
      <c r="P1480" s="9">
        <v>0</v>
      </c>
      <c r="R1480" s="9">
        <v>4</v>
      </c>
      <c r="T1480" s="9">
        <v>3</v>
      </c>
      <c r="V1480" s="9">
        <v>7</v>
      </c>
      <c r="X1480" s="9">
        <v>33</v>
      </c>
      <c r="Z1480" s="9">
        <v>98</v>
      </c>
    </row>
    <row r="1481" spans="1:26" s="9" customFormat="1" x14ac:dyDescent="0.25">
      <c r="A1481" s="10">
        <v>42363</v>
      </c>
      <c r="B1481" s="9">
        <v>2015</v>
      </c>
      <c r="C1481" s="9">
        <v>12</v>
      </c>
      <c r="D1481" s="9">
        <v>25</v>
      </c>
      <c r="E1481" s="9" t="s">
        <v>38</v>
      </c>
      <c r="F1481" s="9">
        <v>0.2</v>
      </c>
      <c r="H1481" s="9">
        <v>-5.8</v>
      </c>
      <c r="J1481" s="9">
        <v>-2.8</v>
      </c>
      <c r="L1481" s="9">
        <v>20.8</v>
      </c>
      <c r="N1481" s="9">
        <v>0</v>
      </c>
      <c r="P1481" s="9">
        <v>0</v>
      </c>
      <c r="R1481" s="9">
        <v>0.8</v>
      </c>
      <c r="T1481" s="9">
        <v>0.8</v>
      </c>
      <c r="V1481" s="9">
        <v>8</v>
      </c>
      <c r="Z1481" s="9" t="s">
        <v>67</v>
      </c>
    </row>
    <row r="1482" spans="1:26" s="9" customFormat="1" x14ac:dyDescent="0.25">
      <c r="A1482" s="10">
        <v>42364</v>
      </c>
      <c r="B1482" s="9">
        <v>2015</v>
      </c>
      <c r="C1482" s="9">
        <v>12</v>
      </c>
      <c r="D1482" s="9">
        <v>26</v>
      </c>
      <c r="E1482" s="9" t="s">
        <v>38</v>
      </c>
      <c r="F1482" s="9">
        <v>-3.3</v>
      </c>
      <c r="H1482" s="9">
        <v>-8.6999999999999993</v>
      </c>
      <c r="J1482" s="9">
        <v>-6</v>
      </c>
      <c r="L1482" s="9">
        <v>24</v>
      </c>
      <c r="N1482" s="9">
        <v>0</v>
      </c>
      <c r="P1482" s="9">
        <v>0</v>
      </c>
      <c r="R1482" s="9">
        <v>7.4</v>
      </c>
      <c r="T1482" s="9">
        <v>5.8</v>
      </c>
      <c r="V1482" s="9">
        <v>8</v>
      </c>
      <c r="X1482" s="9">
        <v>17</v>
      </c>
      <c r="Z1482" s="9">
        <v>44</v>
      </c>
    </row>
    <row r="1483" spans="1:26" s="9" customFormat="1" x14ac:dyDescent="0.25">
      <c r="A1483" s="10">
        <v>42365</v>
      </c>
      <c r="B1483" s="9">
        <v>2015</v>
      </c>
      <c r="C1483" s="9">
        <v>12</v>
      </c>
      <c r="D1483" s="9">
        <v>27</v>
      </c>
      <c r="E1483" s="9" t="s">
        <v>38</v>
      </c>
      <c r="F1483" s="9">
        <v>-0.2</v>
      </c>
      <c r="H1483" s="9">
        <v>-3.4</v>
      </c>
      <c r="J1483" s="9">
        <v>-1.8</v>
      </c>
      <c r="L1483" s="9">
        <v>19.8</v>
      </c>
      <c r="N1483" s="9">
        <v>0</v>
      </c>
      <c r="P1483" s="9">
        <v>0</v>
      </c>
      <c r="R1483" s="9">
        <v>11.1</v>
      </c>
      <c r="T1483" s="9">
        <v>9.3000000000000007</v>
      </c>
      <c r="V1483" s="9">
        <v>8</v>
      </c>
      <c r="X1483" s="9">
        <v>17</v>
      </c>
      <c r="Z1483" s="9">
        <v>43</v>
      </c>
    </row>
    <row r="1484" spans="1:26" s="9" customFormat="1" x14ac:dyDescent="0.25">
      <c r="A1484" s="10">
        <v>42366</v>
      </c>
      <c r="B1484" s="9">
        <v>2015</v>
      </c>
      <c r="C1484" s="9">
        <v>12</v>
      </c>
      <c r="D1484" s="9">
        <v>28</v>
      </c>
      <c r="E1484" s="9" t="s">
        <v>38</v>
      </c>
      <c r="F1484" s="9">
        <v>0.1</v>
      </c>
      <c r="H1484" s="9">
        <v>-5.4</v>
      </c>
      <c r="J1484" s="9">
        <v>-2.7</v>
      </c>
      <c r="L1484" s="9">
        <v>20.7</v>
      </c>
      <c r="N1484" s="9">
        <v>0</v>
      </c>
      <c r="P1484" s="9">
        <v>0</v>
      </c>
      <c r="R1484" s="9">
        <v>5.4</v>
      </c>
      <c r="T1484" s="9">
        <v>2.8</v>
      </c>
      <c r="V1484" s="9">
        <v>18</v>
      </c>
      <c r="Z1484" s="9" t="s">
        <v>67</v>
      </c>
    </row>
    <row r="1485" spans="1:26" s="9" customFormat="1" x14ac:dyDescent="0.25">
      <c r="A1485" s="10">
        <v>42367</v>
      </c>
      <c r="B1485" s="9">
        <v>2015</v>
      </c>
      <c r="C1485" s="9">
        <v>12</v>
      </c>
      <c r="D1485" s="9">
        <v>29</v>
      </c>
      <c r="E1485" s="9" t="s">
        <v>38</v>
      </c>
      <c r="F1485" s="9">
        <v>-0.4</v>
      </c>
      <c r="H1485" s="9">
        <v>-2.8</v>
      </c>
      <c r="J1485" s="9">
        <v>-1.6</v>
      </c>
      <c r="L1485" s="9">
        <v>19.600000000000001</v>
      </c>
      <c r="N1485" s="9">
        <v>0</v>
      </c>
      <c r="P1485" s="9">
        <v>0</v>
      </c>
      <c r="R1485" s="9">
        <v>0.2</v>
      </c>
      <c r="T1485" s="9">
        <v>0.2</v>
      </c>
      <c r="V1485" s="9">
        <v>18</v>
      </c>
      <c r="Z1485" s="9" t="s">
        <v>67</v>
      </c>
    </row>
    <row r="1486" spans="1:26" s="9" customFormat="1" x14ac:dyDescent="0.25">
      <c r="A1486" s="10">
        <v>42368</v>
      </c>
      <c r="B1486" s="9">
        <v>2015</v>
      </c>
      <c r="C1486" s="9">
        <v>12</v>
      </c>
      <c r="D1486" s="9">
        <v>30</v>
      </c>
      <c r="E1486" s="9" t="s">
        <v>38</v>
      </c>
      <c r="F1486" s="9">
        <v>-0.8</v>
      </c>
      <c r="H1486" s="9">
        <v>-8</v>
      </c>
      <c r="J1486" s="9">
        <v>-4.4000000000000004</v>
      </c>
      <c r="L1486" s="9">
        <v>22.4</v>
      </c>
      <c r="N1486" s="9">
        <v>0</v>
      </c>
      <c r="P1486" s="9">
        <v>0</v>
      </c>
      <c r="R1486" s="9">
        <v>0</v>
      </c>
      <c r="S1486" s="9" t="s">
        <v>28</v>
      </c>
      <c r="T1486" s="9">
        <v>0</v>
      </c>
      <c r="U1486" s="9" t="s">
        <v>28</v>
      </c>
      <c r="Z1486" s="9" t="s">
        <v>67</v>
      </c>
    </row>
    <row r="1487" spans="1:26" s="9" customFormat="1" x14ac:dyDescent="0.25">
      <c r="A1487" s="10">
        <v>42369</v>
      </c>
      <c r="B1487" s="9">
        <v>2015</v>
      </c>
      <c r="C1487" s="9">
        <v>12</v>
      </c>
      <c r="D1487" s="9">
        <v>31</v>
      </c>
      <c r="E1487" s="9" t="s">
        <v>38</v>
      </c>
      <c r="F1487" s="9">
        <v>-4.2</v>
      </c>
      <c r="H1487" s="9">
        <v>-16.600000000000001</v>
      </c>
      <c r="J1487" s="9">
        <v>-10.4</v>
      </c>
      <c r="L1487" s="9">
        <v>28.4</v>
      </c>
      <c r="N1487" s="9">
        <v>0</v>
      </c>
      <c r="P1487" s="9">
        <v>0</v>
      </c>
      <c r="R1487" s="9">
        <v>0</v>
      </c>
      <c r="S1487" s="9" t="s">
        <v>28</v>
      </c>
      <c r="T1487" s="9">
        <v>0</v>
      </c>
      <c r="U1487" s="9" t="s">
        <v>28</v>
      </c>
      <c r="V1487" s="9">
        <v>11</v>
      </c>
      <c r="Z1487" s="9" t="s">
        <v>67</v>
      </c>
    </row>
    <row r="1488" spans="1:26" s="9" customFormat="1" x14ac:dyDescent="0.25">
      <c r="A1488" s="10">
        <v>42370</v>
      </c>
      <c r="B1488" s="9">
        <v>2016</v>
      </c>
      <c r="C1488" s="9">
        <v>1</v>
      </c>
      <c r="D1488" s="9">
        <v>1</v>
      </c>
      <c r="E1488" s="9" t="s">
        <v>38</v>
      </c>
      <c r="F1488" s="9">
        <v>-5.8</v>
      </c>
      <c r="H1488" s="9">
        <v>-16.8</v>
      </c>
      <c r="J1488" s="9">
        <v>-11.3</v>
      </c>
      <c r="L1488" s="9">
        <v>29.3</v>
      </c>
      <c r="N1488" s="9">
        <v>0</v>
      </c>
      <c r="P1488" s="9">
        <v>0</v>
      </c>
      <c r="R1488" s="9">
        <v>0</v>
      </c>
      <c r="S1488" s="9" t="s">
        <v>28</v>
      </c>
      <c r="T1488" s="9">
        <v>0</v>
      </c>
      <c r="U1488" s="9" t="s">
        <v>28</v>
      </c>
      <c r="V1488" s="9">
        <v>11</v>
      </c>
      <c r="Z1488" s="9" t="s">
        <v>67</v>
      </c>
    </row>
    <row r="1489" spans="1:26" s="9" customFormat="1" x14ac:dyDescent="0.25">
      <c r="A1489" s="10">
        <v>42371</v>
      </c>
      <c r="B1489" s="9">
        <v>2016</v>
      </c>
      <c r="C1489" s="9">
        <v>1</v>
      </c>
      <c r="D1489" s="9">
        <v>2</v>
      </c>
      <c r="E1489" s="9" t="s">
        <v>38</v>
      </c>
      <c r="F1489" s="9">
        <v>-5.9</v>
      </c>
      <c r="H1489" s="9">
        <v>-7.2</v>
      </c>
      <c r="J1489" s="9">
        <v>-6.6</v>
      </c>
      <c r="L1489" s="9">
        <v>24.6</v>
      </c>
      <c r="N1489" s="9">
        <v>0</v>
      </c>
      <c r="P1489" s="9">
        <v>0</v>
      </c>
      <c r="R1489" s="9">
        <v>0</v>
      </c>
      <c r="S1489" s="9" t="s">
        <v>28</v>
      </c>
      <c r="T1489" s="9">
        <v>0</v>
      </c>
      <c r="U1489" s="9" t="s">
        <v>28</v>
      </c>
      <c r="V1489" s="9">
        <v>11</v>
      </c>
      <c r="Z1489" s="9" t="s">
        <v>67</v>
      </c>
    </row>
    <row r="1490" spans="1:26" s="9" customFormat="1" x14ac:dyDescent="0.25">
      <c r="A1490" s="10">
        <v>42372</v>
      </c>
      <c r="B1490" s="9">
        <v>2016</v>
      </c>
      <c r="C1490" s="9">
        <v>1</v>
      </c>
      <c r="D1490" s="9">
        <v>3</v>
      </c>
      <c r="E1490" s="9" t="s">
        <v>38</v>
      </c>
      <c r="F1490" s="9">
        <v>-6.1</v>
      </c>
      <c r="H1490" s="9">
        <v>-6.9</v>
      </c>
      <c r="J1490" s="9">
        <v>-6.5</v>
      </c>
      <c r="L1490" s="9">
        <v>24.5</v>
      </c>
      <c r="N1490" s="9">
        <v>0</v>
      </c>
      <c r="P1490" s="9">
        <v>0</v>
      </c>
      <c r="R1490" s="9">
        <v>0.8</v>
      </c>
      <c r="T1490" s="9">
        <v>0.4</v>
      </c>
      <c r="V1490" s="9">
        <v>11</v>
      </c>
      <c r="Z1490" s="9" t="s">
        <v>67</v>
      </c>
    </row>
    <row r="1491" spans="1:26" s="9" customFormat="1" x14ac:dyDescent="0.25">
      <c r="A1491" s="10">
        <v>42373</v>
      </c>
      <c r="B1491" s="9">
        <v>2016</v>
      </c>
      <c r="C1491" s="9">
        <v>1</v>
      </c>
      <c r="D1491" s="9">
        <v>4</v>
      </c>
      <c r="E1491" s="9" t="s">
        <v>38</v>
      </c>
      <c r="F1491" s="9">
        <v>-3.5</v>
      </c>
      <c r="H1491" s="9">
        <v>-6.3</v>
      </c>
      <c r="J1491" s="9">
        <v>-4.9000000000000004</v>
      </c>
      <c r="L1491" s="9">
        <v>22.9</v>
      </c>
      <c r="N1491" s="9">
        <v>0</v>
      </c>
      <c r="P1491" s="9">
        <v>0</v>
      </c>
      <c r="R1491" s="9">
        <v>7.4</v>
      </c>
      <c r="T1491" s="9">
        <v>4.5999999999999996</v>
      </c>
      <c r="V1491" s="9">
        <v>13</v>
      </c>
      <c r="Z1491" s="9" t="s">
        <v>67</v>
      </c>
    </row>
    <row r="1492" spans="1:26" s="9" customFormat="1" x14ac:dyDescent="0.25">
      <c r="A1492" s="10">
        <v>42374</v>
      </c>
      <c r="B1492" s="9">
        <v>2016</v>
      </c>
      <c r="C1492" s="9">
        <v>1</v>
      </c>
      <c r="D1492" s="9">
        <v>5</v>
      </c>
      <c r="E1492" s="9" t="s">
        <v>38</v>
      </c>
      <c r="F1492" s="9">
        <v>-0.5</v>
      </c>
      <c r="H1492" s="9">
        <v>-3.8</v>
      </c>
      <c r="J1492" s="9">
        <v>-2.2000000000000002</v>
      </c>
      <c r="L1492" s="9">
        <v>20.2</v>
      </c>
      <c r="N1492" s="9">
        <v>0</v>
      </c>
      <c r="P1492" s="9">
        <v>0</v>
      </c>
      <c r="R1492" s="9">
        <v>1.8</v>
      </c>
      <c r="T1492" s="9">
        <v>0.8</v>
      </c>
      <c r="V1492" s="9">
        <v>17</v>
      </c>
      <c r="Z1492" s="9" t="s">
        <v>67</v>
      </c>
    </row>
    <row r="1493" spans="1:26" s="9" customFormat="1" x14ac:dyDescent="0.25">
      <c r="A1493" s="10">
        <v>42375</v>
      </c>
      <c r="B1493" s="9">
        <v>2016</v>
      </c>
      <c r="C1493" s="9">
        <v>1</v>
      </c>
      <c r="D1493" s="9">
        <v>6</v>
      </c>
      <c r="E1493" s="9" t="s">
        <v>38</v>
      </c>
      <c r="F1493" s="9">
        <v>2.2999999999999998</v>
      </c>
      <c r="H1493" s="9">
        <v>-0.9</v>
      </c>
      <c r="J1493" s="9">
        <v>0.7</v>
      </c>
      <c r="L1493" s="9">
        <v>17.3</v>
      </c>
      <c r="N1493" s="9">
        <v>0</v>
      </c>
      <c r="P1493" s="9">
        <v>0</v>
      </c>
      <c r="R1493" s="9">
        <v>0.6</v>
      </c>
      <c r="T1493" s="9">
        <v>0.6</v>
      </c>
      <c r="V1493" s="9">
        <v>18</v>
      </c>
      <c r="Z1493" s="9" t="s">
        <v>67</v>
      </c>
    </row>
    <row r="1494" spans="1:26" s="9" customFormat="1" x14ac:dyDescent="0.25">
      <c r="A1494" s="10">
        <v>42376</v>
      </c>
      <c r="B1494" s="9">
        <v>2016</v>
      </c>
      <c r="C1494" s="9">
        <v>1</v>
      </c>
      <c r="D1494" s="9">
        <v>7</v>
      </c>
      <c r="E1494" s="9" t="s">
        <v>38</v>
      </c>
      <c r="F1494" s="9">
        <v>2.7</v>
      </c>
      <c r="H1494" s="9">
        <v>0.5</v>
      </c>
      <c r="J1494" s="9">
        <v>1.6</v>
      </c>
      <c r="L1494" s="9">
        <v>16.399999999999999</v>
      </c>
      <c r="N1494" s="9">
        <v>0</v>
      </c>
      <c r="P1494" s="9">
        <v>1.6</v>
      </c>
      <c r="R1494" s="9">
        <v>0</v>
      </c>
      <c r="T1494" s="9">
        <v>1.6</v>
      </c>
      <c r="V1494" s="9">
        <v>12</v>
      </c>
      <c r="Z1494" s="9" t="s">
        <v>67</v>
      </c>
    </row>
    <row r="1495" spans="1:26" s="9" customFormat="1" x14ac:dyDescent="0.25">
      <c r="A1495" s="10">
        <v>42377</v>
      </c>
      <c r="B1495" s="9">
        <v>2016</v>
      </c>
      <c r="C1495" s="9">
        <v>1</v>
      </c>
      <c r="D1495" s="9">
        <v>8</v>
      </c>
      <c r="E1495" s="9" t="s">
        <v>38</v>
      </c>
      <c r="F1495" s="9">
        <v>3.7</v>
      </c>
      <c r="H1495" s="9">
        <v>-0.1</v>
      </c>
      <c r="J1495" s="9">
        <v>1.8</v>
      </c>
      <c r="L1495" s="9">
        <v>16.2</v>
      </c>
      <c r="N1495" s="9">
        <v>0</v>
      </c>
      <c r="P1495" s="9">
        <v>0</v>
      </c>
      <c r="R1495" s="9">
        <v>0</v>
      </c>
      <c r="T1495" s="9">
        <v>0</v>
      </c>
      <c r="V1495" s="9">
        <v>6</v>
      </c>
      <c r="Z1495" s="9" t="s">
        <v>67</v>
      </c>
    </row>
    <row r="1496" spans="1:26" s="9" customFormat="1" x14ac:dyDescent="0.25">
      <c r="A1496" s="10">
        <v>42378</v>
      </c>
      <c r="B1496" s="9">
        <v>2016</v>
      </c>
      <c r="C1496" s="9">
        <v>1</v>
      </c>
      <c r="D1496" s="9">
        <v>9</v>
      </c>
      <c r="E1496" s="9" t="s">
        <v>38</v>
      </c>
      <c r="F1496" s="9">
        <v>2.5</v>
      </c>
      <c r="H1496" s="9">
        <v>0.1</v>
      </c>
      <c r="J1496" s="9">
        <v>1.3</v>
      </c>
      <c r="L1496" s="9">
        <v>16.7</v>
      </c>
      <c r="N1496" s="9">
        <v>0</v>
      </c>
      <c r="P1496" s="9">
        <v>0</v>
      </c>
      <c r="R1496" s="9">
        <v>0</v>
      </c>
      <c r="S1496" s="9" t="s">
        <v>28</v>
      </c>
      <c r="T1496" s="9">
        <v>0</v>
      </c>
      <c r="U1496" s="9" t="s">
        <v>28</v>
      </c>
      <c r="V1496" s="9">
        <v>6</v>
      </c>
      <c r="Z1496" s="9" t="s">
        <v>67</v>
      </c>
    </row>
    <row r="1497" spans="1:26" s="9" customFormat="1" x14ac:dyDescent="0.25">
      <c r="A1497" s="10">
        <v>42379</v>
      </c>
      <c r="B1497" s="9">
        <v>2016</v>
      </c>
      <c r="C1497" s="9">
        <v>1</v>
      </c>
      <c r="D1497" s="9">
        <v>10</v>
      </c>
      <c r="E1497" s="9" t="s">
        <v>38</v>
      </c>
      <c r="F1497" s="9">
        <v>2.2999999999999998</v>
      </c>
      <c r="H1497" s="9">
        <v>0.4</v>
      </c>
      <c r="J1497" s="9">
        <v>1.4</v>
      </c>
      <c r="L1497" s="9">
        <v>16.600000000000001</v>
      </c>
      <c r="N1497" s="9">
        <v>0</v>
      </c>
      <c r="P1497" s="9">
        <v>0</v>
      </c>
      <c r="R1497" s="9">
        <v>0</v>
      </c>
      <c r="T1497" s="9">
        <v>0</v>
      </c>
      <c r="V1497" s="9">
        <v>7</v>
      </c>
      <c r="X1497" s="9">
        <v>18</v>
      </c>
      <c r="Z1497" s="9">
        <v>32</v>
      </c>
    </row>
    <row r="1498" spans="1:26" s="9" customFormat="1" x14ac:dyDescent="0.25">
      <c r="A1498" s="10">
        <v>42380</v>
      </c>
      <c r="B1498" s="9">
        <v>2016</v>
      </c>
      <c r="C1498" s="9">
        <v>1</v>
      </c>
      <c r="D1498" s="9">
        <v>11</v>
      </c>
      <c r="E1498" s="9" t="s">
        <v>38</v>
      </c>
      <c r="F1498" s="9">
        <v>1.9</v>
      </c>
      <c r="H1498" s="9">
        <v>0.7</v>
      </c>
      <c r="J1498" s="9">
        <v>1.3</v>
      </c>
      <c r="L1498" s="9">
        <v>16.7</v>
      </c>
      <c r="N1498" s="9">
        <v>0</v>
      </c>
      <c r="P1498" s="9">
        <v>0</v>
      </c>
      <c r="R1498" s="9">
        <v>0</v>
      </c>
      <c r="S1498" s="9" t="s">
        <v>28</v>
      </c>
      <c r="T1498" s="9">
        <v>0</v>
      </c>
      <c r="U1498" s="9" t="s">
        <v>28</v>
      </c>
      <c r="V1498" s="9">
        <v>5</v>
      </c>
      <c r="X1498" s="9">
        <v>18</v>
      </c>
      <c r="Z1498" s="9">
        <v>54</v>
      </c>
    </row>
    <row r="1499" spans="1:26" s="9" customFormat="1" x14ac:dyDescent="0.25">
      <c r="A1499" s="10">
        <v>42381</v>
      </c>
      <c r="B1499" s="9">
        <v>2016</v>
      </c>
      <c r="C1499" s="9">
        <v>1</v>
      </c>
      <c r="D1499" s="9">
        <v>12</v>
      </c>
      <c r="E1499" s="9" t="s">
        <v>38</v>
      </c>
      <c r="F1499" s="9">
        <v>2.4</v>
      </c>
      <c r="H1499" s="9">
        <v>0.2</v>
      </c>
      <c r="J1499" s="9">
        <v>1.3</v>
      </c>
      <c r="L1499" s="9">
        <v>16.7</v>
      </c>
      <c r="N1499" s="9">
        <v>0</v>
      </c>
      <c r="P1499" s="9">
        <v>0</v>
      </c>
      <c r="R1499" s="9">
        <v>0</v>
      </c>
      <c r="S1499" s="9" t="s">
        <v>28</v>
      </c>
      <c r="T1499" s="9">
        <v>0</v>
      </c>
      <c r="U1499" s="9" t="s">
        <v>28</v>
      </c>
      <c r="V1499" s="9">
        <v>4</v>
      </c>
      <c r="X1499" s="9">
        <v>19</v>
      </c>
      <c r="Z1499" s="9">
        <v>46</v>
      </c>
    </row>
    <row r="1500" spans="1:26" s="9" customFormat="1" x14ac:dyDescent="0.25">
      <c r="A1500" s="10">
        <v>42382</v>
      </c>
      <c r="B1500" s="9">
        <v>2016</v>
      </c>
      <c r="C1500" s="9">
        <v>1</v>
      </c>
      <c r="D1500" s="9">
        <v>13</v>
      </c>
      <c r="E1500" s="9" t="s">
        <v>38</v>
      </c>
      <c r="F1500" s="9">
        <v>4</v>
      </c>
      <c r="H1500" s="9">
        <v>1.6</v>
      </c>
      <c r="J1500" s="9">
        <v>2.8</v>
      </c>
      <c r="L1500" s="9">
        <v>15.2</v>
      </c>
      <c r="N1500" s="9">
        <v>0</v>
      </c>
      <c r="P1500" s="9">
        <v>2.4</v>
      </c>
      <c r="R1500" s="9">
        <v>0</v>
      </c>
      <c r="T1500" s="9">
        <v>2.4</v>
      </c>
      <c r="V1500" s="9">
        <v>4</v>
      </c>
      <c r="X1500" s="9">
        <v>15</v>
      </c>
      <c r="Z1500" s="9">
        <v>44</v>
      </c>
    </row>
    <row r="1501" spans="1:26" s="9" customFormat="1" x14ac:dyDescent="0.25">
      <c r="A1501" s="10">
        <v>42383</v>
      </c>
      <c r="B1501" s="9">
        <v>2016</v>
      </c>
      <c r="C1501" s="9">
        <v>1</v>
      </c>
      <c r="D1501" s="9">
        <v>14</v>
      </c>
      <c r="E1501" s="9" t="s">
        <v>38</v>
      </c>
      <c r="F1501" s="9">
        <v>1.7</v>
      </c>
      <c r="H1501" s="9">
        <v>-2</v>
      </c>
      <c r="J1501" s="9">
        <v>-0.2</v>
      </c>
      <c r="L1501" s="9">
        <v>18.2</v>
      </c>
      <c r="N1501" s="9">
        <v>0</v>
      </c>
      <c r="P1501" s="9">
        <v>0</v>
      </c>
      <c r="R1501" s="9">
        <v>0</v>
      </c>
      <c r="T1501" s="9">
        <v>0</v>
      </c>
      <c r="X1501" s="9">
        <v>16</v>
      </c>
      <c r="Z1501" s="9">
        <v>37</v>
      </c>
    </row>
    <row r="1502" spans="1:26" s="9" customFormat="1" x14ac:dyDescent="0.25">
      <c r="A1502" s="10">
        <v>42384</v>
      </c>
      <c r="B1502" s="9">
        <v>2016</v>
      </c>
      <c r="C1502" s="9">
        <v>1</v>
      </c>
      <c r="D1502" s="9">
        <v>15</v>
      </c>
      <c r="E1502" s="9" t="s">
        <v>38</v>
      </c>
      <c r="F1502" s="9">
        <v>-1.2</v>
      </c>
      <c r="H1502" s="9">
        <v>-3.7</v>
      </c>
      <c r="J1502" s="9">
        <v>-2.5</v>
      </c>
      <c r="L1502" s="9">
        <v>20.5</v>
      </c>
      <c r="N1502" s="9">
        <v>0</v>
      </c>
      <c r="P1502" s="9">
        <v>0</v>
      </c>
      <c r="R1502" s="9">
        <v>0</v>
      </c>
      <c r="T1502" s="9">
        <v>0</v>
      </c>
      <c r="X1502" s="9">
        <v>16</v>
      </c>
      <c r="Z1502" s="9">
        <v>43</v>
      </c>
    </row>
    <row r="1503" spans="1:26" s="9" customFormat="1" x14ac:dyDescent="0.25">
      <c r="A1503" s="10">
        <v>42385</v>
      </c>
      <c r="B1503" s="9">
        <v>2016</v>
      </c>
      <c r="C1503" s="9">
        <v>1</v>
      </c>
      <c r="D1503" s="9">
        <v>16</v>
      </c>
      <c r="E1503" s="9" t="s">
        <v>38</v>
      </c>
      <c r="F1503" s="9">
        <v>2.8</v>
      </c>
      <c r="H1503" s="9">
        <v>-2.6</v>
      </c>
      <c r="J1503" s="9">
        <v>0.1</v>
      </c>
      <c r="L1503" s="9">
        <v>17.899999999999999</v>
      </c>
      <c r="N1503" s="9">
        <v>0</v>
      </c>
      <c r="P1503" s="9">
        <v>0.4</v>
      </c>
      <c r="R1503" s="9">
        <v>9.8000000000000007</v>
      </c>
      <c r="T1503" s="9">
        <v>7.4</v>
      </c>
      <c r="V1503" s="9">
        <v>1</v>
      </c>
      <c r="X1503" s="9">
        <v>15</v>
      </c>
      <c r="Z1503" s="9">
        <v>35</v>
      </c>
    </row>
    <row r="1504" spans="1:26" s="9" customFormat="1" x14ac:dyDescent="0.25">
      <c r="A1504" s="10">
        <v>42386</v>
      </c>
      <c r="B1504" s="9">
        <v>2016</v>
      </c>
      <c r="C1504" s="9">
        <v>1</v>
      </c>
      <c r="D1504" s="9">
        <v>17</v>
      </c>
      <c r="E1504" s="9" t="s">
        <v>38</v>
      </c>
      <c r="F1504" s="9">
        <v>3.5</v>
      </c>
      <c r="H1504" s="9">
        <v>1.2</v>
      </c>
      <c r="J1504" s="9">
        <v>2.4</v>
      </c>
      <c r="L1504" s="9">
        <v>15.6</v>
      </c>
      <c r="N1504" s="9">
        <v>0</v>
      </c>
      <c r="P1504" s="9">
        <v>0</v>
      </c>
      <c r="R1504" s="9">
        <v>0.2</v>
      </c>
      <c r="T1504" s="9">
        <v>0.2</v>
      </c>
      <c r="V1504" s="9">
        <v>6</v>
      </c>
      <c r="X1504" s="9">
        <v>17</v>
      </c>
      <c r="Z1504" s="9">
        <v>50</v>
      </c>
    </row>
    <row r="1505" spans="1:26" s="9" customFormat="1" x14ac:dyDescent="0.25">
      <c r="A1505" s="10">
        <v>42387</v>
      </c>
      <c r="B1505" s="9">
        <v>2016</v>
      </c>
      <c r="C1505" s="9">
        <v>1</v>
      </c>
      <c r="D1505" s="9">
        <v>18</v>
      </c>
      <c r="E1505" s="9" t="s">
        <v>38</v>
      </c>
      <c r="F1505" s="9">
        <v>3.9</v>
      </c>
      <c r="H1505" s="9">
        <v>1</v>
      </c>
      <c r="J1505" s="9">
        <v>2.5</v>
      </c>
      <c r="L1505" s="9">
        <v>15.5</v>
      </c>
      <c r="N1505" s="9">
        <v>0</v>
      </c>
      <c r="P1505" s="9">
        <v>0.2</v>
      </c>
      <c r="R1505" s="9">
        <v>0</v>
      </c>
      <c r="T1505" s="9">
        <v>0.2</v>
      </c>
      <c r="V1505" s="9">
        <v>0</v>
      </c>
      <c r="X1505" s="9">
        <v>17</v>
      </c>
      <c r="Z1505" s="9">
        <v>37</v>
      </c>
    </row>
    <row r="1506" spans="1:26" s="9" customFormat="1" x14ac:dyDescent="0.25">
      <c r="A1506" s="10">
        <v>42388</v>
      </c>
      <c r="B1506" s="9">
        <v>2016</v>
      </c>
      <c r="C1506" s="9">
        <v>1</v>
      </c>
      <c r="D1506" s="9">
        <v>19</v>
      </c>
      <c r="E1506" s="9" t="s">
        <v>38</v>
      </c>
      <c r="F1506" s="9">
        <v>3.1</v>
      </c>
      <c r="H1506" s="9">
        <v>0.8</v>
      </c>
      <c r="J1506" s="9">
        <v>2</v>
      </c>
      <c r="L1506" s="9">
        <v>16</v>
      </c>
      <c r="N1506" s="9">
        <v>0</v>
      </c>
      <c r="P1506" s="9">
        <v>3</v>
      </c>
      <c r="R1506" s="9">
        <v>1</v>
      </c>
      <c r="T1506" s="9">
        <v>4</v>
      </c>
      <c r="V1506" s="9">
        <v>0</v>
      </c>
      <c r="X1506" s="9">
        <v>16</v>
      </c>
      <c r="Z1506" s="9">
        <v>39</v>
      </c>
    </row>
    <row r="1507" spans="1:26" s="9" customFormat="1" x14ac:dyDescent="0.25">
      <c r="A1507" s="10">
        <v>42389</v>
      </c>
      <c r="B1507" s="9">
        <v>2016</v>
      </c>
      <c r="C1507" s="9">
        <v>1</v>
      </c>
      <c r="D1507" s="9">
        <v>20</v>
      </c>
      <c r="E1507" s="9" t="s">
        <v>38</v>
      </c>
      <c r="F1507" s="9">
        <v>4.9000000000000004</v>
      </c>
      <c r="H1507" s="9">
        <v>0.6</v>
      </c>
      <c r="J1507" s="9">
        <v>2.8</v>
      </c>
      <c r="L1507" s="9">
        <v>15.2</v>
      </c>
      <c r="N1507" s="9">
        <v>0</v>
      </c>
      <c r="P1507" s="9">
        <v>4.3</v>
      </c>
      <c r="R1507" s="9">
        <v>0.2</v>
      </c>
      <c r="T1507" s="9">
        <v>4.5</v>
      </c>
      <c r="V1507" s="9">
        <v>0</v>
      </c>
      <c r="X1507" s="9">
        <v>15</v>
      </c>
      <c r="Z1507" s="9">
        <v>37</v>
      </c>
    </row>
    <row r="1508" spans="1:26" s="9" customFormat="1" x14ac:dyDescent="0.25">
      <c r="A1508" s="10">
        <v>42390</v>
      </c>
      <c r="B1508" s="9">
        <v>2016</v>
      </c>
      <c r="C1508" s="9">
        <v>1</v>
      </c>
      <c r="D1508" s="9">
        <v>21</v>
      </c>
      <c r="E1508" s="9" t="s">
        <v>38</v>
      </c>
      <c r="F1508" s="9">
        <v>6</v>
      </c>
      <c r="H1508" s="9">
        <v>1.8</v>
      </c>
      <c r="J1508" s="9">
        <v>3.9</v>
      </c>
      <c r="L1508" s="9">
        <v>14.1</v>
      </c>
      <c r="N1508" s="9">
        <v>0</v>
      </c>
      <c r="P1508" s="9">
        <v>3.2</v>
      </c>
      <c r="R1508" s="9">
        <v>0</v>
      </c>
      <c r="T1508" s="9">
        <v>3.2</v>
      </c>
      <c r="X1508" s="9">
        <v>18</v>
      </c>
      <c r="Z1508" s="9">
        <v>61</v>
      </c>
    </row>
    <row r="1509" spans="1:26" s="9" customFormat="1" x14ac:dyDescent="0.25">
      <c r="A1509" s="10">
        <v>42391</v>
      </c>
      <c r="B1509" s="9">
        <v>2016</v>
      </c>
      <c r="C1509" s="9">
        <v>1</v>
      </c>
      <c r="D1509" s="9">
        <v>22</v>
      </c>
      <c r="E1509" s="9" t="s">
        <v>38</v>
      </c>
      <c r="F1509" s="9">
        <v>8.6999999999999993</v>
      </c>
      <c r="H1509" s="9">
        <v>3.5</v>
      </c>
      <c r="J1509" s="9">
        <v>6.1</v>
      </c>
      <c r="L1509" s="9">
        <v>11.9</v>
      </c>
      <c r="N1509" s="9">
        <v>0</v>
      </c>
      <c r="P1509" s="9">
        <v>0.4</v>
      </c>
      <c r="R1509" s="9">
        <v>0</v>
      </c>
      <c r="T1509" s="9">
        <v>0.4</v>
      </c>
      <c r="X1509" s="9">
        <v>19</v>
      </c>
      <c r="Z1509" s="9">
        <v>54</v>
      </c>
    </row>
    <row r="1510" spans="1:26" s="9" customFormat="1" x14ac:dyDescent="0.25">
      <c r="A1510" s="10">
        <v>42392</v>
      </c>
      <c r="B1510" s="9">
        <v>2016</v>
      </c>
      <c r="C1510" s="9">
        <v>1</v>
      </c>
      <c r="D1510" s="9">
        <v>23</v>
      </c>
      <c r="E1510" s="9" t="s">
        <v>38</v>
      </c>
      <c r="F1510" s="9">
        <v>3.9</v>
      </c>
      <c r="H1510" s="9">
        <v>-0.7</v>
      </c>
      <c r="J1510" s="9">
        <v>1.6</v>
      </c>
      <c r="L1510" s="9">
        <v>16.399999999999999</v>
      </c>
      <c r="N1510" s="9">
        <v>0</v>
      </c>
      <c r="P1510" s="9">
        <v>7</v>
      </c>
      <c r="R1510" s="9">
        <v>1</v>
      </c>
      <c r="T1510" s="9">
        <v>8</v>
      </c>
      <c r="V1510" s="9">
        <v>0</v>
      </c>
      <c r="X1510" s="9">
        <v>17</v>
      </c>
      <c r="Z1510" s="9">
        <v>32</v>
      </c>
    </row>
    <row r="1511" spans="1:26" s="9" customFormat="1" x14ac:dyDescent="0.25">
      <c r="A1511" s="10">
        <v>42393</v>
      </c>
      <c r="B1511" s="9">
        <v>2016</v>
      </c>
      <c r="C1511" s="9">
        <v>1</v>
      </c>
      <c r="D1511" s="9">
        <v>24</v>
      </c>
      <c r="E1511" s="9" t="s">
        <v>38</v>
      </c>
      <c r="F1511" s="9">
        <v>4.3</v>
      </c>
      <c r="H1511" s="9">
        <v>0.7</v>
      </c>
      <c r="J1511" s="9">
        <v>2.5</v>
      </c>
      <c r="L1511" s="9">
        <v>15.5</v>
      </c>
      <c r="N1511" s="9">
        <v>0</v>
      </c>
      <c r="P1511" s="9">
        <v>1</v>
      </c>
      <c r="R1511" s="9">
        <v>0.4</v>
      </c>
      <c r="T1511" s="9">
        <v>1.4</v>
      </c>
      <c r="Z1511" s="9" t="s">
        <v>67</v>
      </c>
    </row>
    <row r="1512" spans="1:26" s="9" customFormat="1" x14ac:dyDescent="0.25">
      <c r="A1512" s="10">
        <v>42394</v>
      </c>
      <c r="B1512" s="9">
        <v>2016</v>
      </c>
      <c r="C1512" s="9">
        <v>1</v>
      </c>
      <c r="D1512" s="9">
        <v>25</v>
      </c>
      <c r="E1512" s="9" t="s">
        <v>38</v>
      </c>
      <c r="F1512" s="9">
        <v>2.8</v>
      </c>
      <c r="H1512" s="9">
        <v>0.3</v>
      </c>
      <c r="J1512" s="9">
        <v>1.6</v>
      </c>
      <c r="L1512" s="9">
        <v>16.399999999999999</v>
      </c>
      <c r="N1512" s="9">
        <v>0</v>
      </c>
      <c r="P1512" s="9">
        <v>0</v>
      </c>
      <c r="R1512" s="9">
        <v>0</v>
      </c>
      <c r="S1512" s="9" t="s">
        <v>28</v>
      </c>
      <c r="T1512" s="9">
        <v>0</v>
      </c>
      <c r="U1512" s="9" t="s">
        <v>28</v>
      </c>
      <c r="X1512" s="9">
        <v>18</v>
      </c>
      <c r="Z1512" s="9">
        <v>35</v>
      </c>
    </row>
    <row r="1513" spans="1:26" s="9" customFormat="1" x14ac:dyDescent="0.25">
      <c r="A1513" s="10">
        <v>42395</v>
      </c>
      <c r="B1513" s="9">
        <v>2016</v>
      </c>
      <c r="C1513" s="9">
        <v>1</v>
      </c>
      <c r="D1513" s="9">
        <v>26</v>
      </c>
      <c r="E1513" s="9" t="s">
        <v>38</v>
      </c>
      <c r="F1513" s="9">
        <v>4.9000000000000004</v>
      </c>
      <c r="H1513" s="9">
        <v>1.1000000000000001</v>
      </c>
      <c r="J1513" s="9">
        <v>3</v>
      </c>
      <c r="L1513" s="9">
        <v>15</v>
      </c>
      <c r="N1513" s="9">
        <v>0</v>
      </c>
      <c r="P1513" s="9">
        <v>0.2</v>
      </c>
      <c r="R1513" s="9">
        <v>0</v>
      </c>
      <c r="S1513" s="9" t="s">
        <v>28</v>
      </c>
      <c r="T1513" s="9">
        <v>0.2</v>
      </c>
      <c r="X1513" s="9">
        <v>19</v>
      </c>
      <c r="Z1513" s="9">
        <v>54</v>
      </c>
    </row>
    <row r="1514" spans="1:26" s="9" customFormat="1" x14ac:dyDescent="0.25">
      <c r="A1514" s="10">
        <v>42396</v>
      </c>
      <c r="B1514" s="9">
        <v>2016</v>
      </c>
      <c r="C1514" s="9">
        <v>1</v>
      </c>
      <c r="D1514" s="9">
        <v>27</v>
      </c>
      <c r="E1514" s="9" t="s">
        <v>38</v>
      </c>
      <c r="F1514" s="9">
        <v>6.4</v>
      </c>
      <c r="H1514" s="9">
        <v>3.1</v>
      </c>
      <c r="J1514" s="9">
        <v>4.8</v>
      </c>
      <c r="L1514" s="9">
        <v>13.2</v>
      </c>
      <c r="N1514" s="9">
        <v>0</v>
      </c>
      <c r="P1514" s="9">
        <v>0</v>
      </c>
      <c r="Q1514" s="9" t="s">
        <v>28</v>
      </c>
      <c r="R1514" s="9">
        <v>0</v>
      </c>
      <c r="T1514" s="9">
        <v>0</v>
      </c>
      <c r="U1514" s="9" t="s">
        <v>28</v>
      </c>
      <c r="X1514" s="9">
        <v>16</v>
      </c>
      <c r="Z1514" s="9">
        <v>46</v>
      </c>
    </row>
    <row r="1515" spans="1:26" s="9" customFormat="1" x14ac:dyDescent="0.25">
      <c r="A1515" s="10">
        <v>42397</v>
      </c>
      <c r="B1515" s="9">
        <v>2016</v>
      </c>
      <c r="C1515" s="9">
        <v>1</v>
      </c>
      <c r="D1515" s="9">
        <v>28</v>
      </c>
      <c r="E1515" s="9" t="s">
        <v>38</v>
      </c>
      <c r="F1515" s="9">
        <v>7.3</v>
      </c>
      <c r="H1515" s="9">
        <v>3.8</v>
      </c>
      <c r="J1515" s="9">
        <v>5.6</v>
      </c>
      <c r="L1515" s="9">
        <v>12.4</v>
      </c>
      <c r="N1515" s="9">
        <v>0</v>
      </c>
      <c r="P1515" s="9">
        <v>0.2</v>
      </c>
      <c r="R1515" s="9">
        <v>0</v>
      </c>
      <c r="T1515" s="9">
        <v>0.2</v>
      </c>
      <c r="X1515" s="9">
        <v>19</v>
      </c>
      <c r="Z1515" s="9">
        <v>69</v>
      </c>
    </row>
    <row r="1516" spans="1:26" s="9" customFormat="1" x14ac:dyDescent="0.25">
      <c r="A1516" s="10">
        <v>42398</v>
      </c>
      <c r="B1516" s="9">
        <v>2016</v>
      </c>
      <c r="C1516" s="9">
        <v>1</v>
      </c>
      <c r="D1516" s="9">
        <v>29</v>
      </c>
      <c r="E1516" s="9" t="s">
        <v>38</v>
      </c>
      <c r="F1516" s="9">
        <v>4.3</v>
      </c>
      <c r="H1516" s="9">
        <v>1.4</v>
      </c>
      <c r="J1516" s="9">
        <v>2.9</v>
      </c>
      <c r="L1516" s="9">
        <v>15.1</v>
      </c>
      <c r="N1516" s="9">
        <v>0</v>
      </c>
      <c r="P1516" s="9">
        <v>1.8</v>
      </c>
      <c r="R1516" s="9">
        <v>0</v>
      </c>
      <c r="T1516" s="9">
        <v>1.8</v>
      </c>
      <c r="X1516" s="9">
        <v>16</v>
      </c>
      <c r="Z1516" s="9">
        <v>44</v>
      </c>
    </row>
    <row r="1517" spans="1:26" s="9" customFormat="1" x14ac:dyDescent="0.25">
      <c r="A1517" s="10">
        <v>42399</v>
      </c>
      <c r="B1517" s="9">
        <v>2016</v>
      </c>
      <c r="C1517" s="9">
        <v>1</v>
      </c>
      <c r="D1517" s="9">
        <v>30</v>
      </c>
      <c r="E1517" s="9" t="s">
        <v>38</v>
      </c>
      <c r="F1517" s="9">
        <v>4.5999999999999996</v>
      </c>
      <c r="H1517" s="9">
        <v>0.5</v>
      </c>
      <c r="J1517" s="9">
        <v>2.6</v>
      </c>
      <c r="L1517" s="9">
        <v>15.4</v>
      </c>
      <c r="N1517" s="9">
        <v>0</v>
      </c>
      <c r="P1517" s="9">
        <v>0</v>
      </c>
      <c r="R1517" s="9">
        <v>0</v>
      </c>
      <c r="S1517" s="9" t="s">
        <v>28</v>
      </c>
      <c r="T1517" s="9">
        <v>0</v>
      </c>
      <c r="U1517" s="9" t="s">
        <v>28</v>
      </c>
      <c r="V1517" s="9">
        <v>0</v>
      </c>
      <c r="X1517" s="9">
        <v>16</v>
      </c>
      <c r="Z1517" s="9">
        <v>56</v>
      </c>
    </row>
    <row r="1518" spans="1:26" s="9" customFormat="1" x14ac:dyDescent="0.25">
      <c r="A1518" s="10">
        <v>42400</v>
      </c>
      <c r="B1518" s="9">
        <v>2016</v>
      </c>
      <c r="C1518" s="9">
        <v>1</v>
      </c>
      <c r="D1518" s="9">
        <v>31</v>
      </c>
      <c r="E1518" s="9" t="s">
        <v>38</v>
      </c>
      <c r="F1518" s="9">
        <v>2.9</v>
      </c>
      <c r="H1518" s="9">
        <v>0.2</v>
      </c>
      <c r="J1518" s="9">
        <v>1.6</v>
      </c>
      <c r="L1518" s="9">
        <v>16.399999999999999</v>
      </c>
      <c r="N1518" s="9">
        <v>0</v>
      </c>
      <c r="P1518" s="9">
        <v>0</v>
      </c>
      <c r="R1518" s="9">
        <v>0.4</v>
      </c>
      <c r="T1518" s="9">
        <v>0.4</v>
      </c>
      <c r="X1518" s="9">
        <v>17</v>
      </c>
      <c r="Z1518" s="9">
        <v>32</v>
      </c>
    </row>
    <row r="1519" spans="1:26" s="9" customFormat="1" x14ac:dyDescent="0.25">
      <c r="A1519" s="10">
        <v>42401</v>
      </c>
      <c r="B1519" s="9">
        <v>2016</v>
      </c>
      <c r="C1519" s="9">
        <v>2</v>
      </c>
      <c r="D1519" s="9">
        <v>1</v>
      </c>
      <c r="E1519" s="9" t="s">
        <v>38</v>
      </c>
      <c r="F1519" s="9">
        <v>1.9</v>
      </c>
      <c r="H1519" s="9">
        <v>-0.5</v>
      </c>
      <c r="J1519" s="9">
        <v>0.7</v>
      </c>
      <c r="L1519" s="9">
        <v>17.3</v>
      </c>
      <c r="N1519" s="9">
        <v>0</v>
      </c>
      <c r="P1519" s="9">
        <v>0</v>
      </c>
      <c r="R1519" s="9">
        <v>0.6</v>
      </c>
      <c r="T1519" s="9">
        <v>0.4</v>
      </c>
      <c r="V1519" s="9">
        <v>0</v>
      </c>
      <c r="W1519" s="9" t="s">
        <v>28</v>
      </c>
      <c r="Z1519" s="9" t="s">
        <v>67</v>
      </c>
    </row>
    <row r="1520" spans="1:26" s="9" customFormat="1" x14ac:dyDescent="0.25">
      <c r="A1520" s="10">
        <v>42402</v>
      </c>
      <c r="B1520" s="9">
        <v>2016</v>
      </c>
      <c r="C1520" s="9">
        <v>2</v>
      </c>
      <c r="D1520" s="9">
        <v>2</v>
      </c>
      <c r="E1520" s="9" t="s">
        <v>38</v>
      </c>
      <c r="F1520" s="9">
        <v>2.7</v>
      </c>
      <c r="H1520" s="9">
        <v>-7.3</v>
      </c>
      <c r="J1520" s="9">
        <v>-2.2999999999999998</v>
      </c>
      <c r="L1520" s="9">
        <v>20.3</v>
      </c>
      <c r="N1520" s="9">
        <v>0</v>
      </c>
      <c r="P1520" s="9">
        <v>0</v>
      </c>
      <c r="R1520" s="9">
        <v>0</v>
      </c>
      <c r="T1520" s="9">
        <v>0</v>
      </c>
      <c r="Z1520" s="9" t="s">
        <v>67</v>
      </c>
    </row>
    <row r="1521" spans="1:26" s="9" customFormat="1" x14ac:dyDescent="0.25">
      <c r="A1521" s="10">
        <v>42403</v>
      </c>
      <c r="B1521" s="9">
        <v>2016</v>
      </c>
      <c r="C1521" s="9">
        <v>2</v>
      </c>
      <c r="D1521" s="9">
        <v>3</v>
      </c>
      <c r="E1521" s="9" t="s">
        <v>38</v>
      </c>
      <c r="F1521" s="9">
        <v>0.8</v>
      </c>
      <c r="H1521" s="9">
        <v>-7.5</v>
      </c>
      <c r="J1521" s="9">
        <v>-3.4</v>
      </c>
      <c r="L1521" s="9">
        <v>21.4</v>
      </c>
      <c r="N1521" s="9">
        <v>0</v>
      </c>
      <c r="P1521" s="9">
        <v>0</v>
      </c>
      <c r="R1521" s="9">
        <v>1.2</v>
      </c>
      <c r="T1521" s="9">
        <v>1.2</v>
      </c>
      <c r="V1521" s="9">
        <v>0</v>
      </c>
      <c r="X1521" s="9">
        <v>16</v>
      </c>
      <c r="Z1521" s="9">
        <v>43</v>
      </c>
    </row>
    <row r="1522" spans="1:26" s="9" customFormat="1" x14ac:dyDescent="0.25">
      <c r="A1522" s="10">
        <v>42404</v>
      </c>
      <c r="B1522" s="9">
        <v>2016</v>
      </c>
      <c r="C1522" s="9">
        <v>2</v>
      </c>
      <c r="D1522" s="9">
        <v>4</v>
      </c>
      <c r="E1522" s="9" t="s">
        <v>38</v>
      </c>
      <c r="F1522" s="9">
        <v>3.2</v>
      </c>
      <c r="H1522" s="9">
        <v>0.7</v>
      </c>
      <c r="J1522" s="9">
        <v>2</v>
      </c>
      <c r="L1522" s="9">
        <v>16</v>
      </c>
      <c r="N1522" s="9">
        <v>0</v>
      </c>
      <c r="P1522" s="9">
        <v>0</v>
      </c>
      <c r="R1522" s="9">
        <v>0</v>
      </c>
      <c r="T1522" s="9">
        <v>0</v>
      </c>
      <c r="V1522" s="9">
        <v>0</v>
      </c>
      <c r="X1522" s="9">
        <v>20</v>
      </c>
      <c r="Z1522" s="9">
        <v>61</v>
      </c>
    </row>
    <row r="1523" spans="1:26" s="9" customFormat="1" x14ac:dyDescent="0.25">
      <c r="A1523" s="10">
        <v>42405</v>
      </c>
      <c r="B1523" s="9">
        <v>2016</v>
      </c>
      <c r="C1523" s="9">
        <v>2</v>
      </c>
      <c r="D1523" s="9">
        <v>5</v>
      </c>
      <c r="E1523" s="9" t="s">
        <v>38</v>
      </c>
      <c r="F1523" s="9">
        <v>6.9</v>
      </c>
      <c r="H1523" s="9">
        <v>1.3</v>
      </c>
      <c r="J1523" s="9">
        <v>4.0999999999999996</v>
      </c>
      <c r="L1523" s="9">
        <v>13.9</v>
      </c>
      <c r="N1523" s="9">
        <v>0</v>
      </c>
      <c r="P1523" s="9">
        <v>0</v>
      </c>
      <c r="Q1523" s="9" t="s">
        <v>28</v>
      </c>
      <c r="R1523" s="9">
        <v>0</v>
      </c>
      <c r="T1523" s="9">
        <v>0</v>
      </c>
      <c r="U1523" s="9" t="s">
        <v>28</v>
      </c>
      <c r="X1523" s="9">
        <v>20</v>
      </c>
      <c r="Z1523" s="9">
        <v>69</v>
      </c>
    </row>
    <row r="1524" spans="1:26" s="9" customFormat="1" x14ac:dyDescent="0.25">
      <c r="A1524" s="10">
        <v>42406</v>
      </c>
      <c r="B1524" s="9">
        <v>2016</v>
      </c>
      <c r="C1524" s="9">
        <v>2</v>
      </c>
      <c r="D1524" s="9">
        <v>6</v>
      </c>
      <c r="E1524" s="9" t="s">
        <v>38</v>
      </c>
      <c r="F1524" s="9">
        <v>6.7</v>
      </c>
      <c r="H1524" s="9">
        <v>-3</v>
      </c>
      <c r="J1524" s="9">
        <v>1.9</v>
      </c>
      <c r="L1524" s="9">
        <v>16.100000000000001</v>
      </c>
      <c r="N1524" s="9">
        <v>0</v>
      </c>
      <c r="P1524" s="9">
        <v>0.4</v>
      </c>
      <c r="R1524" s="9">
        <v>0</v>
      </c>
      <c r="T1524" s="9">
        <v>0.4</v>
      </c>
      <c r="X1524" s="9">
        <v>18</v>
      </c>
      <c r="Z1524" s="9">
        <v>63</v>
      </c>
    </row>
    <row r="1525" spans="1:26" s="9" customFormat="1" x14ac:dyDescent="0.25">
      <c r="A1525" s="10">
        <v>42407</v>
      </c>
      <c r="B1525" s="9">
        <v>2016</v>
      </c>
      <c r="C1525" s="9">
        <v>2</v>
      </c>
      <c r="D1525" s="9">
        <v>7</v>
      </c>
      <c r="E1525" s="9" t="s">
        <v>38</v>
      </c>
      <c r="F1525" s="9">
        <v>3.2</v>
      </c>
      <c r="H1525" s="9">
        <v>-4.5</v>
      </c>
      <c r="J1525" s="9">
        <v>-0.7</v>
      </c>
      <c r="L1525" s="9">
        <v>18.7</v>
      </c>
      <c r="N1525" s="9">
        <v>0</v>
      </c>
      <c r="P1525" s="9">
        <v>0</v>
      </c>
      <c r="R1525" s="9">
        <v>0</v>
      </c>
      <c r="T1525" s="9">
        <v>0</v>
      </c>
      <c r="Z1525" s="9" t="s">
        <v>67</v>
      </c>
    </row>
    <row r="1526" spans="1:26" s="9" customFormat="1" x14ac:dyDescent="0.25">
      <c r="A1526" s="10">
        <v>42408</v>
      </c>
      <c r="B1526" s="9">
        <v>2016</v>
      </c>
      <c r="C1526" s="9">
        <v>2</v>
      </c>
      <c r="D1526" s="9">
        <v>8</v>
      </c>
      <c r="E1526" s="9" t="s">
        <v>38</v>
      </c>
      <c r="F1526" s="9">
        <v>3.7</v>
      </c>
      <c r="H1526" s="9">
        <v>-3.6</v>
      </c>
      <c r="J1526" s="9">
        <v>0.1</v>
      </c>
      <c r="L1526" s="9">
        <v>17.899999999999999</v>
      </c>
      <c r="N1526" s="9">
        <v>0</v>
      </c>
      <c r="P1526" s="9">
        <v>0</v>
      </c>
      <c r="R1526" s="9">
        <v>0</v>
      </c>
      <c r="T1526" s="9">
        <v>0</v>
      </c>
      <c r="Z1526" s="9" t="s">
        <v>67</v>
      </c>
    </row>
    <row r="1527" spans="1:26" s="9" customFormat="1" x14ac:dyDescent="0.25">
      <c r="A1527" s="10">
        <v>42409</v>
      </c>
      <c r="B1527" s="9">
        <v>2016</v>
      </c>
      <c r="C1527" s="9">
        <v>2</v>
      </c>
      <c r="D1527" s="9">
        <v>9</v>
      </c>
      <c r="E1527" s="9" t="s">
        <v>38</v>
      </c>
      <c r="F1527" s="9">
        <v>6.3</v>
      </c>
      <c r="H1527" s="9">
        <v>-5.6</v>
      </c>
      <c r="J1527" s="9">
        <v>0.4</v>
      </c>
      <c r="L1527" s="9">
        <v>17.600000000000001</v>
      </c>
      <c r="N1527" s="9">
        <v>0</v>
      </c>
      <c r="P1527" s="9">
        <v>0</v>
      </c>
      <c r="R1527" s="9">
        <v>0</v>
      </c>
      <c r="T1527" s="9">
        <v>0</v>
      </c>
      <c r="Z1527" s="9" t="s">
        <v>67</v>
      </c>
    </row>
    <row r="1528" spans="1:26" s="9" customFormat="1" x14ac:dyDescent="0.25">
      <c r="A1528" s="10">
        <v>42410</v>
      </c>
      <c r="B1528" s="9">
        <v>2016</v>
      </c>
      <c r="C1528" s="9">
        <v>2</v>
      </c>
      <c r="D1528" s="9">
        <v>10</v>
      </c>
      <c r="E1528" s="9" t="s">
        <v>38</v>
      </c>
      <c r="F1528" s="9">
        <v>6.8</v>
      </c>
      <c r="H1528" s="9">
        <v>-3.5</v>
      </c>
      <c r="J1528" s="9">
        <v>1.7</v>
      </c>
      <c r="L1528" s="9">
        <v>16.3</v>
      </c>
      <c r="N1528" s="9">
        <v>0</v>
      </c>
      <c r="P1528" s="9">
        <v>0.5</v>
      </c>
      <c r="R1528" s="9">
        <v>0</v>
      </c>
      <c r="T1528" s="9">
        <v>0.5</v>
      </c>
      <c r="X1528" s="9">
        <v>18</v>
      </c>
      <c r="Z1528" s="9">
        <v>35</v>
      </c>
    </row>
    <row r="1529" spans="1:26" s="9" customFormat="1" x14ac:dyDescent="0.25">
      <c r="A1529" s="10">
        <v>42411</v>
      </c>
      <c r="B1529" s="9">
        <v>2016</v>
      </c>
      <c r="C1529" s="9">
        <v>2</v>
      </c>
      <c r="D1529" s="9">
        <v>11</v>
      </c>
      <c r="E1529" s="9" t="s">
        <v>38</v>
      </c>
      <c r="F1529" s="9">
        <v>5.9</v>
      </c>
      <c r="H1529" s="9">
        <v>-0.2</v>
      </c>
      <c r="J1529" s="9">
        <v>2.9</v>
      </c>
      <c r="L1529" s="9">
        <v>15.1</v>
      </c>
      <c r="N1529" s="9">
        <v>0</v>
      </c>
      <c r="P1529" s="9">
        <v>4.2</v>
      </c>
      <c r="R1529" s="9">
        <v>0</v>
      </c>
      <c r="T1529" s="9">
        <v>4.2</v>
      </c>
      <c r="X1529" s="9">
        <v>19</v>
      </c>
      <c r="Z1529" s="9">
        <v>33</v>
      </c>
    </row>
    <row r="1530" spans="1:26" s="9" customFormat="1" x14ac:dyDescent="0.25">
      <c r="A1530" s="10">
        <v>42412</v>
      </c>
      <c r="B1530" s="9">
        <v>2016</v>
      </c>
      <c r="C1530" s="9">
        <v>2</v>
      </c>
      <c r="D1530" s="9">
        <v>12</v>
      </c>
      <c r="E1530" s="9" t="s">
        <v>38</v>
      </c>
      <c r="F1530" s="9">
        <v>7.6</v>
      </c>
      <c r="H1530" s="9">
        <v>2.8</v>
      </c>
      <c r="J1530" s="9">
        <v>5.2</v>
      </c>
      <c r="L1530" s="9">
        <v>12.8</v>
      </c>
      <c r="N1530" s="9">
        <v>0</v>
      </c>
      <c r="P1530" s="9">
        <v>5</v>
      </c>
      <c r="R1530" s="9">
        <v>0</v>
      </c>
      <c r="T1530" s="9">
        <v>5</v>
      </c>
      <c r="X1530" s="9">
        <v>19</v>
      </c>
      <c r="Z1530" s="9">
        <v>44</v>
      </c>
    </row>
    <row r="1531" spans="1:26" s="9" customFormat="1" x14ac:dyDescent="0.25">
      <c r="A1531" s="10">
        <v>42413</v>
      </c>
      <c r="B1531" s="9">
        <v>2016</v>
      </c>
      <c r="C1531" s="9">
        <v>2</v>
      </c>
      <c r="D1531" s="9">
        <v>13</v>
      </c>
      <c r="E1531" s="9" t="s">
        <v>38</v>
      </c>
      <c r="F1531" s="9">
        <v>6.1</v>
      </c>
      <c r="H1531" s="9">
        <v>4.0999999999999996</v>
      </c>
      <c r="J1531" s="9">
        <v>5.0999999999999996</v>
      </c>
      <c r="L1531" s="9">
        <v>12.9</v>
      </c>
      <c r="N1531" s="9">
        <v>0</v>
      </c>
      <c r="P1531" s="9">
        <v>0.2</v>
      </c>
      <c r="R1531" s="9">
        <v>0</v>
      </c>
      <c r="T1531" s="9">
        <v>0.2</v>
      </c>
      <c r="X1531" s="9">
        <v>18</v>
      </c>
      <c r="Z1531" s="9">
        <v>56</v>
      </c>
    </row>
    <row r="1532" spans="1:26" s="9" customFormat="1" x14ac:dyDescent="0.25">
      <c r="A1532" s="10">
        <v>42414</v>
      </c>
      <c r="B1532" s="9">
        <v>2016</v>
      </c>
      <c r="C1532" s="9">
        <v>2</v>
      </c>
      <c r="D1532" s="9">
        <v>14</v>
      </c>
      <c r="E1532" s="9" t="s">
        <v>38</v>
      </c>
      <c r="F1532" s="9">
        <v>5.9</v>
      </c>
      <c r="H1532" s="9">
        <v>4.2</v>
      </c>
      <c r="J1532" s="9">
        <v>5.0999999999999996</v>
      </c>
      <c r="L1532" s="9">
        <v>12.9</v>
      </c>
      <c r="N1532" s="9">
        <v>0</v>
      </c>
      <c r="P1532" s="9">
        <v>0</v>
      </c>
      <c r="Q1532" s="9" t="s">
        <v>28</v>
      </c>
      <c r="R1532" s="9">
        <v>0</v>
      </c>
      <c r="T1532" s="9">
        <v>0</v>
      </c>
      <c r="U1532" s="9" t="s">
        <v>28</v>
      </c>
      <c r="X1532" s="9">
        <v>18</v>
      </c>
      <c r="Z1532" s="9">
        <v>48</v>
      </c>
    </row>
    <row r="1533" spans="1:26" s="9" customFormat="1" x14ac:dyDescent="0.25">
      <c r="A1533" s="10">
        <v>42415</v>
      </c>
      <c r="B1533" s="9">
        <v>2016</v>
      </c>
      <c r="C1533" s="9">
        <v>2</v>
      </c>
      <c r="D1533" s="9">
        <v>15</v>
      </c>
      <c r="E1533" s="9" t="s">
        <v>38</v>
      </c>
      <c r="F1533" s="9">
        <v>8.9</v>
      </c>
      <c r="H1533" s="9">
        <v>4.0999999999999996</v>
      </c>
      <c r="J1533" s="9">
        <v>6.5</v>
      </c>
      <c r="L1533" s="9">
        <v>11.5</v>
      </c>
      <c r="N1533" s="9">
        <v>0</v>
      </c>
      <c r="P1533" s="9">
        <v>2</v>
      </c>
      <c r="R1533" s="9">
        <v>0</v>
      </c>
      <c r="T1533" s="9">
        <v>2</v>
      </c>
      <c r="X1533" s="9">
        <v>18</v>
      </c>
      <c r="Z1533" s="9">
        <v>46</v>
      </c>
    </row>
    <row r="1534" spans="1:26" s="9" customFormat="1" x14ac:dyDescent="0.25">
      <c r="A1534" s="10">
        <v>42416</v>
      </c>
      <c r="B1534" s="9">
        <v>2016</v>
      </c>
      <c r="C1534" s="9">
        <v>2</v>
      </c>
      <c r="D1534" s="9">
        <v>16</v>
      </c>
      <c r="E1534" s="9" t="s">
        <v>38</v>
      </c>
      <c r="F1534" s="9">
        <v>12.3</v>
      </c>
      <c r="H1534" s="9">
        <v>0.2</v>
      </c>
      <c r="J1534" s="9">
        <v>6.3</v>
      </c>
      <c r="L1534" s="9">
        <v>11.7</v>
      </c>
      <c r="N1534" s="9">
        <v>0</v>
      </c>
      <c r="P1534" s="9">
        <v>0</v>
      </c>
      <c r="R1534" s="9">
        <v>0</v>
      </c>
      <c r="T1534" s="9">
        <v>0</v>
      </c>
      <c r="X1534" s="9">
        <v>19</v>
      </c>
      <c r="Z1534" s="9">
        <v>41</v>
      </c>
    </row>
    <row r="1535" spans="1:26" s="9" customFormat="1" x14ac:dyDescent="0.25">
      <c r="A1535" s="10">
        <v>42417</v>
      </c>
      <c r="B1535" s="9">
        <v>2016</v>
      </c>
      <c r="C1535" s="9">
        <v>2</v>
      </c>
      <c r="D1535" s="9">
        <v>17</v>
      </c>
      <c r="E1535" s="9" t="s">
        <v>38</v>
      </c>
      <c r="F1535" s="9">
        <v>6.8</v>
      </c>
      <c r="H1535" s="9">
        <v>2.8</v>
      </c>
      <c r="J1535" s="9">
        <v>4.8</v>
      </c>
      <c r="L1535" s="9">
        <v>13.2</v>
      </c>
      <c r="N1535" s="9">
        <v>0</v>
      </c>
      <c r="P1535" s="9">
        <v>2.8</v>
      </c>
      <c r="R1535" s="9">
        <v>0</v>
      </c>
      <c r="T1535" s="9">
        <v>2.8</v>
      </c>
      <c r="Z1535" s="9" t="s">
        <v>67</v>
      </c>
    </row>
    <row r="1536" spans="1:26" s="9" customFormat="1" x14ac:dyDescent="0.25">
      <c r="A1536" s="10">
        <v>42418</v>
      </c>
      <c r="B1536" s="9">
        <v>2016</v>
      </c>
      <c r="C1536" s="9">
        <v>2</v>
      </c>
      <c r="D1536" s="9">
        <v>18</v>
      </c>
      <c r="E1536" s="9" t="s">
        <v>38</v>
      </c>
      <c r="F1536" s="9">
        <v>8</v>
      </c>
      <c r="H1536" s="9">
        <v>0.3</v>
      </c>
      <c r="J1536" s="9">
        <v>4.2</v>
      </c>
      <c r="L1536" s="9">
        <v>13.8</v>
      </c>
      <c r="N1536" s="9">
        <v>0</v>
      </c>
      <c r="P1536" s="9">
        <v>15.2</v>
      </c>
      <c r="R1536" s="9">
        <v>0</v>
      </c>
      <c r="T1536" s="9">
        <v>15.2</v>
      </c>
      <c r="X1536" s="9">
        <v>21</v>
      </c>
      <c r="Z1536" s="9">
        <v>44</v>
      </c>
    </row>
    <row r="1537" spans="1:26" s="9" customFormat="1" x14ac:dyDescent="0.25">
      <c r="A1537" s="10">
        <v>42419</v>
      </c>
      <c r="B1537" s="9">
        <v>2016</v>
      </c>
      <c r="C1537" s="9">
        <v>2</v>
      </c>
      <c r="D1537" s="9">
        <v>19</v>
      </c>
      <c r="E1537" s="9" t="s">
        <v>38</v>
      </c>
      <c r="F1537" s="9">
        <v>7.2</v>
      </c>
      <c r="H1537" s="9">
        <v>-0.7</v>
      </c>
      <c r="J1537" s="9">
        <v>3.3</v>
      </c>
      <c r="L1537" s="9">
        <v>14.7</v>
      </c>
      <c r="N1537" s="9">
        <v>0</v>
      </c>
      <c r="P1537" s="9">
        <v>0.8</v>
      </c>
      <c r="R1537" s="9">
        <v>0</v>
      </c>
      <c r="T1537" s="9">
        <v>0.8</v>
      </c>
      <c r="X1537" s="9">
        <v>18</v>
      </c>
      <c r="Z1537" s="9">
        <v>43</v>
      </c>
    </row>
    <row r="1538" spans="1:26" s="9" customFormat="1" x14ac:dyDescent="0.25">
      <c r="A1538" s="10">
        <v>42420</v>
      </c>
      <c r="B1538" s="9">
        <v>2016</v>
      </c>
      <c r="C1538" s="9">
        <v>2</v>
      </c>
      <c r="D1538" s="9">
        <v>20</v>
      </c>
      <c r="E1538" s="9" t="s">
        <v>38</v>
      </c>
      <c r="F1538" s="9">
        <v>10.1</v>
      </c>
      <c r="H1538" s="9">
        <v>0.8</v>
      </c>
      <c r="J1538" s="9">
        <v>5.5</v>
      </c>
      <c r="L1538" s="9">
        <v>12.5</v>
      </c>
      <c r="N1538" s="9">
        <v>0</v>
      </c>
      <c r="P1538" s="9">
        <v>0</v>
      </c>
      <c r="Q1538" s="9" t="s">
        <v>28</v>
      </c>
      <c r="R1538" s="9">
        <v>0</v>
      </c>
      <c r="T1538" s="9">
        <v>0</v>
      </c>
      <c r="U1538" s="9" t="s">
        <v>28</v>
      </c>
      <c r="X1538" s="9">
        <v>24</v>
      </c>
      <c r="Z1538" s="9">
        <v>52</v>
      </c>
    </row>
    <row r="1539" spans="1:26" s="9" customFormat="1" x14ac:dyDescent="0.25">
      <c r="A1539" s="10">
        <v>42421</v>
      </c>
      <c r="B1539" s="9">
        <v>2016</v>
      </c>
      <c r="C1539" s="9">
        <v>2</v>
      </c>
      <c r="D1539" s="9">
        <v>21</v>
      </c>
      <c r="E1539" s="9" t="s">
        <v>38</v>
      </c>
      <c r="F1539" s="9">
        <v>7.6</v>
      </c>
      <c r="H1539" s="9">
        <v>-3.8</v>
      </c>
      <c r="J1539" s="9">
        <v>1.9</v>
      </c>
      <c r="L1539" s="9">
        <v>16.100000000000001</v>
      </c>
      <c r="N1539" s="9">
        <v>0</v>
      </c>
      <c r="P1539" s="9">
        <v>0</v>
      </c>
      <c r="R1539" s="9">
        <v>0</v>
      </c>
      <c r="T1539" s="9">
        <v>0</v>
      </c>
      <c r="X1539" s="9">
        <v>17</v>
      </c>
      <c r="Z1539" s="9">
        <v>39</v>
      </c>
    </row>
    <row r="1540" spans="1:26" s="9" customFormat="1" x14ac:dyDescent="0.25">
      <c r="A1540" s="10">
        <v>42422</v>
      </c>
      <c r="B1540" s="9">
        <v>2016</v>
      </c>
      <c r="C1540" s="9">
        <v>2</v>
      </c>
      <c r="D1540" s="9">
        <v>22</v>
      </c>
      <c r="E1540" s="9" t="s">
        <v>38</v>
      </c>
      <c r="F1540" s="9">
        <v>10.3</v>
      </c>
      <c r="H1540" s="9">
        <v>-2</v>
      </c>
      <c r="J1540" s="9">
        <v>4.2</v>
      </c>
      <c r="L1540" s="9">
        <v>13.8</v>
      </c>
      <c r="N1540" s="9">
        <v>0</v>
      </c>
      <c r="P1540" s="9">
        <v>0</v>
      </c>
      <c r="R1540" s="9">
        <v>0</v>
      </c>
      <c r="T1540" s="9">
        <v>0</v>
      </c>
      <c r="X1540" s="9">
        <v>17</v>
      </c>
      <c r="Z1540" s="9">
        <v>35</v>
      </c>
    </row>
    <row r="1541" spans="1:26" s="9" customFormat="1" x14ac:dyDescent="0.25">
      <c r="A1541" s="10">
        <v>42423</v>
      </c>
      <c r="B1541" s="9">
        <v>2016</v>
      </c>
      <c r="C1541" s="9">
        <v>2</v>
      </c>
      <c r="D1541" s="9">
        <v>23</v>
      </c>
      <c r="E1541" s="9" t="s">
        <v>38</v>
      </c>
      <c r="F1541" s="9">
        <v>6.3</v>
      </c>
      <c r="H1541" s="9">
        <v>-6</v>
      </c>
      <c r="J1541" s="9">
        <v>0.2</v>
      </c>
      <c r="L1541" s="9">
        <v>17.8</v>
      </c>
      <c r="N1541" s="9">
        <v>0</v>
      </c>
      <c r="P1541" s="9">
        <v>0</v>
      </c>
      <c r="R1541" s="9">
        <v>0</v>
      </c>
      <c r="T1541" s="9">
        <v>0</v>
      </c>
      <c r="Z1541" s="9" t="s">
        <v>67</v>
      </c>
    </row>
    <row r="1542" spans="1:26" s="9" customFormat="1" x14ac:dyDescent="0.25">
      <c r="A1542" s="10">
        <v>42424</v>
      </c>
      <c r="B1542" s="9">
        <v>2016</v>
      </c>
      <c r="C1542" s="9">
        <v>2</v>
      </c>
      <c r="D1542" s="9">
        <v>24</v>
      </c>
      <c r="E1542" s="9" t="s">
        <v>38</v>
      </c>
      <c r="F1542" s="9">
        <v>7.4</v>
      </c>
      <c r="H1542" s="9">
        <v>-3.8</v>
      </c>
      <c r="J1542" s="9">
        <v>1.8</v>
      </c>
      <c r="L1542" s="9">
        <v>16.2</v>
      </c>
      <c r="N1542" s="9">
        <v>0</v>
      </c>
      <c r="P1542" s="9">
        <v>0</v>
      </c>
      <c r="R1542" s="9">
        <v>0</v>
      </c>
      <c r="T1542" s="9">
        <v>0</v>
      </c>
      <c r="Z1542" s="9" t="s">
        <v>67</v>
      </c>
    </row>
    <row r="1543" spans="1:26" s="9" customFormat="1" x14ac:dyDescent="0.25">
      <c r="A1543" s="10">
        <v>42425</v>
      </c>
      <c r="B1543" s="9">
        <v>2016</v>
      </c>
      <c r="C1543" s="9">
        <v>2</v>
      </c>
      <c r="D1543" s="9">
        <v>25</v>
      </c>
      <c r="E1543" s="9" t="s">
        <v>38</v>
      </c>
      <c r="F1543" s="9">
        <v>8.1999999999999993</v>
      </c>
      <c r="H1543" s="9">
        <v>-4.8</v>
      </c>
      <c r="J1543" s="9">
        <v>1.7</v>
      </c>
      <c r="L1543" s="9">
        <v>16.3</v>
      </c>
      <c r="N1543" s="9">
        <v>0</v>
      </c>
      <c r="P1543" s="9">
        <v>0</v>
      </c>
      <c r="R1543" s="9">
        <v>0</v>
      </c>
      <c r="T1543" s="9">
        <v>0</v>
      </c>
      <c r="Z1543" s="9" t="s">
        <v>67</v>
      </c>
    </row>
    <row r="1544" spans="1:26" s="9" customFormat="1" x14ac:dyDescent="0.25">
      <c r="A1544" s="10">
        <v>42426</v>
      </c>
      <c r="B1544" s="9">
        <v>2016</v>
      </c>
      <c r="C1544" s="9">
        <v>2</v>
      </c>
      <c r="D1544" s="9">
        <v>26</v>
      </c>
      <c r="E1544" s="9" t="s">
        <v>38</v>
      </c>
      <c r="F1544" s="9">
        <v>7.5</v>
      </c>
      <c r="H1544" s="9">
        <v>-3.9</v>
      </c>
      <c r="J1544" s="9">
        <v>1.8</v>
      </c>
      <c r="L1544" s="9">
        <v>16.2</v>
      </c>
      <c r="N1544" s="9">
        <v>0</v>
      </c>
      <c r="P1544" s="9">
        <v>0.7</v>
      </c>
      <c r="R1544" s="9">
        <v>0</v>
      </c>
      <c r="T1544" s="9">
        <v>0.7</v>
      </c>
      <c r="Z1544" s="9" t="s">
        <v>67</v>
      </c>
    </row>
    <row r="1545" spans="1:26" s="9" customFormat="1" x14ac:dyDescent="0.25">
      <c r="A1545" s="10">
        <v>42427</v>
      </c>
      <c r="B1545" s="9">
        <v>2016</v>
      </c>
      <c r="C1545" s="9">
        <v>2</v>
      </c>
      <c r="D1545" s="9">
        <v>27</v>
      </c>
      <c r="E1545" s="9" t="s">
        <v>38</v>
      </c>
      <c r="F1545" s="9">
        <v>13.6</v>
      </c>
      <c r="H1545" s="9">
        <v>-0.2</v>
      </c>
      <c r="J1545" s="9">
        <v>6.7</v>
      </c>
      <c r="L1545" s="9">
        <v>11.3</v>
      </c>
      <c r="N1545" s="9">
        <v>0</v>
      </c>
      <c r="P1545" s="9">
        <v>1.2</v>
      </c>
      <c r="R1545" s="9">
        <v>0</v>
      </c>
      <c r="T1545" s="9">
        <v>1.2</v>
      </c>
      <c r="Z1545" s="9" t="s">
        <v>67</v>
      </c>
    </row>
    <row r="1546" spans="1:26" s="9" customFormat="1" x14ac:dyDescent="0.25">
      <c r="A1546" s="10">
        <v>42428</v>
      </c>
      <c r="B1546" s="9">
        <v>2016</v>
      </c>
      <c r="C1546" s="9">
        <v>2</v>
      </c>
      <c r="D1546" s="9">
        <v>28</v>
      </c>
      <c r="E1546" s="9" t="s">
        <v>38</v>
      </c>
      <c r="F1546" s="9">
        <v>10.4</v>
      </c>
      <c r="H1546" s="9">
        <v>-2.2999999999999998</v>
      </c>
      <c r="J1546" s="9">
        <v>4.0999999999999996</v>
      </c>
      <c r="L1546" s="9">
        <v>13.9</v>
      </c>
      <c r="N1546" s="9">
        <v>0</v>
      </c>
      <c r="P1546" s="9">
        <v>0.6</v>
      </c>
      <c r="R1546" s="9">
        <v>0</v>
      </c>
      <c r="T1546" s="9">
        <v>0.6</v>
      </c>
      <c r="X1546" s="9">
        <v>20</v>
      </c>
      <c r="Z1546" s="9">
        <v>52</v>
      </c>
    </row>
    <row r="1547" spans="1:26" s="9" customFormat="1" x14ac:dyDescent="0.25">
      <c r="A1547" s="10">
        <v>42429</v>
      </c>
      <c r="B1547" s="9">
        <v>2016</v>
      </c>
      <c r="C1547" s="9">
        <v>2</v>
      </c>
      <c r="D1547" s="9">
        <v>29</v>
      </c>
      <c r="E1547" s="9" t="s">
        <v>38</v>
      </c>
      <c r="F1547" s="9">
        <v>12.4</v>
      </c>
      <c r="H1547" s="9">
        <v>0.6</v>
      </c>
      <c r="J1547" s="9">
        <v>6.5</v>
      </c>
      <c r="L1547" s="9">
        <v>11.5</v>
      </c>
      <c r="N1547" s="9">
        <v>0</v>
      </c>
      <c r="P1547" s="9">
        <v>0</v>
      </c>
      <c r="R1547" s="9">
        <v>0</v>
      </c>
      <c r="T1547" s="9">
        <v>0</v>
      </c>
      <c r="X1547" s="9">
        <v>21</v>
      </c>
      <c r="Z1547" s="9">
        <v>48</v>
      </c>
    </row>
    <row r="1548" spans="1:26" s="9" customFormat="1" x14ac:dyDescent="0.25">
      <c r="A1548" s="10">
        <v>42430</v>
      </c>
      <c r="B1548" s="9">
        <v>2016</v>
      </c>
      <c r="C1548" s="9">
        <v>3</v>
      </c>
      <c r="D1548" s="9">
        <v>1</v>
      </c>
      <c r="E1548" s="9" t="s">
        <v>38</v>
      </c>
      <c r="F1548" s="9">
        <v>5.5</v>
      </c>
      <c r="H1548" s="9">
        <v>1.8</v>
      </c>
      <c r="J1548" s="9">
        <v>3.7</v>
      </c>
      <c r="L1548" s="9">
        <v>14.3</v>
      </c>
      <c r="N1548" s="9">
        <v>0</v>
      </c>
      <c r="P1548" s="9">
        <v>4.5999999999999996</v>
      </c>
      <c r="R1548" s="9">
        <v>0</v>
      </c>
      <c r="T1548" s="9">
        <v>4.5999999999999996</v>
      </c>
      <c r="X1548" s="9">
        <v>17</v>
      </c>
      <c r="Z1548" s="9">
        <v>46</v>
      </c>
    </row>
    <row r="1549" spans="1:26" s="9" customFormat="1" x14ac:dyDescent="0.25">
      <c r="A1549" s="10">
        <v>42431</v>
      </c>
      <c r="B1549" s="9">
        <v>2016</v>
      </c>
      <c r="C1549" s="9">
        <v>3</v>
      </c>
      <c r="D1549" s="9">
        <v>2</v>
      </c>
      <c r="E1549" s="9" t="s">
        <v>38</v>
      </c>
      <c r="F1549" s="9">
        <v>10.199999999999999</v>
      </c>
      <c r="H1549" s="9">
        <v>3.5</v>
      </c>
      <c r="J1549" s="9">
        <v>6.9</v>
      </c>
      <c r="L1549" s="9">
        <v>11.1</v>
      </c>
      <c r="N1549" s="9">
        <v>0</v>
      </c>
      <c r="P1549" s="9">
        <v>0.6</v>
      </c>
      <c r="R1549" s="9">
        <v>0</v>
      </c>
      <c r="T1549" s="9">
        <v>0.6</v>
      </c>
      <c r="X1549" s="9">
        <v>19</v>
      </c>
      <c r="Z1549" s="9">
        <v>56</v>
      </c>
    </row>
    <row r="1550" spans="1:26" s="9" customFormat="1" x14ac:dyDescent="0.25">
      <c r="A1550" s="10">
        <v>42432</v>
      </c>
      <c r="B1550" s="9">
        <v>2016</v>
      </c>
      <c r="C1550" s="9">
        <v>3</v>
      </c>
      <c r="D1550" s="9">
        <v>3</v>
      </c>
      <c r="E1550" s="9" t="s">
        <v>38</v>
      </c>
      <c r="F1550" s="9">
        <v>12.8</v>
      </c>
      <c r="H1550" s="9">
        <v>1.8</v>
      </c>
      <c r="J1550" s="9">
        <v>7.3</v>
      </c>
      <c r="L1550" s="9">
        <v>10.7</v>
      </c>
      <c r="N1550" s="9">
        <v>0</v>
      </c>
      <c r="P1550" s="9">
        <v>0</v>
      </c>
      <c r="Q1550" s="9" t="s">
        <v>28</v>
      </c>
      <c r="R1550" s="9">
        <v>0</v>
      </c>
      <c r="T1550" s="9">
        <v>0</v>
      </c>
      <c r="U1550" s="9" t="s">
        <v>28</v>
      </c>
      <c r="X1550" s="9">
        <v>20</v>
      </c>
      <c r="Z1550" s="9">
        <v>61</v>
      </c>
    </row>
    <row r="1551" spans="1:26" s="9" customFormat="1" x14ac:dyDescent="0.25">
      <c r="A1551" s="10">
        <v>42433</v>
      </c>
      <c r="B1551" s="9">
        <v>2016</v>
      </c>
      <c r="C1551" s="9">
        <v>3</v>
      </c>
      <c r="D1551" s="9">
        <v>4</v>
      </c>
      <c r="E1551" s="9" t="s">
        <v>38</v>
      </c>
      <c r="F1551" s="9">
        <v>12.5</v>
      </c>
      <c r="H1551" s="9">
        <v>-0.5</v>
      </c>
      <c r="J1551" s="9">
        <v>6</v>
      </c>
      <c r="L1551" s="9">
        <v>12</v>
      </c>
      <c r="N1551" s="9">
        <v>0</v>
      </c>
      <c r="P1551" s="9">
        <v>0</v>
      </c>
      <c r="R1551" s="9">
        <v>0</v>
      </c>
      <c r="T1551" s="9">
        <v>0</v>
      </c>
      <c r="X1551" s="9">
        <v>16</v>
      </c>
      <c r="Z1551" s="9">
        <v>46</v>
      </c>
    </row>
    <row r="1552" spans="1:26" s="9" customFormat="1" x14ac:dyDescent="0.25">
      <c r="A1552" s="10">
        <v>42434</v>
      </c>
      <c r="B1552" s="9">
        <v>2016</v>
      </c>
      <c r="C1552" s="9">
        <v>3</v>
      </c>
      <c r="D1552" s="9">
        <v>5</v>
      </c>
      <c r="E1552" s="9" t="s">
        <v>38</v>
      </c>
      <c r="F1552" s="9">
        <v>16.899999999999999</v>
      </c>
      <c r="H1552" s="9">
        <v>5.9</v>
      </c>
      <c r="J1552" s="9">
        <v>11.4</v>
      </c>
      <c r="L1552" s="9">
        <v>6.6</v>
      </c>
      <c r="N1552" s="9">
        <v>0</v>
      </c>
      <c r="P1552" s="9">
        <v>0.2</v>
      </c>
      <c r="R1552" s="9">
        <v>0</v>
      </c>
      <c r="T1552" s="9">
        <v>0.2</v>
      </c>
      <c r="X1552" s="9">
        <v>17</v>
      </c>
      <c r="Z1552" s="9">
        <v>43</v>
      </c>
    </row>
    <row r="1553" spans="1:26" s="9" customFormat="1" x14ac:dyDescent="0.25">
      <c r="A1553" s="10">
        <v>42435</v>
      </c>
      <c r="B1553" s="9">
        <v>2016</v>
      </c>
      <c r="C1553" s="9">
        <v>3</v>
      </c>
      <c r="D1553" s="9">
        <v>6</v>
      </c>
      <c r="E1553" s="9" t="s">
        <v>38</v>
      </c>
      <c r="F1553" s="9">
        <v>14.8</v>
      </c>
      <c r="H1553" s="9">
        <v>6.6</v>
      </c>
      <c r="J1553" s="9">
        <v>10.7</v>
      </c>
      <c r="L1553" s="9">
        <v>7.3</v>
      </c>
      <c r="N1553" s="9">
        <v>0</v>
      </c>
      <c r="P1553" s="9">
        <v>8.1999999999999993</v>
      </c>
      <c r="R1553" s="9">
        <v>0</v>
      </c>
      <c r="T1553" s="9">
        <v>8.1999999999999993</v>
      </c>
      <c r="X1553" s="9">
        <v>18</v>
      </c>
      <c r="Z1553" s="9">
        <v>39</v>
      </c>
    </row>
    <row r="1554" spans="1:26" s="9" customFormat="1" x14ac:dyDescent="0.25">
      <c r="A1554" s="10">
        <v>42436</v>
      </c>
      <c r="B1554" s="9">
        <v>2016</v>
      </c>
      <c r="C1554" s="9">
        <v>3</v>
      </c>
      <c r="D1554" s="9">
        <v>7</v>
      </c>
      <c r="E1554" s="9" t="s">
        <v>38</v>
      </c>
      <c r="F1554" s="9">
        <v>9.1999999999999993</v>
      </c>
      <c r="H1554" s="9">
        <v>1.2</v>
      </c>
      <c r="J1554" s="9">
        <v>5.2</v>
      </c>
      <c r="L1554" s="9">
        <v>12.8</v>
      </c>
      <c r="N1554" s="9">
        <v>0</v>
      </c>
      <c r="P1554" s="9">
        <v>5.4</v>
      </c>
      <c r="R1554" s="9">
        <v>0</v>
      </c>
      <c r="T1554" s="9">
        <v>5.4</v>
      </c>
      <c r="X1554" s="9">
        <v>16</v>
      </c>
      <c r="Z1554" s="9">
        <v>35</v>
      </c>
    </row>
    <row r="1555" spans="1:26" s="9" customFormat="1" x14ac:dyDescent="0.25">
      <c r="A1555" s="10">
        <v>42437</v>
      </c>
      <c r="B1555" s="9">
        <v>2016</v>
      </c>
      <c r="C1555" s="9">
        <v>3</v>
      </c>
      <c r="D1555" s="9">
        <v>8</v>
      </c>
      <c r="E1555" s="9" t="s">
        <v>38</v>
      </c>
      <c r="F1555" s="9">
        <v>11.1</v>
      </c>
      <c r="H1555" s="9">
        <v>0.3</v>
      </c>
      <c r="J1555" s="9">
        <v>5.7</v>
      </c>
      <c r="L1555" s="9">
        <v>12.3</v>
      </c>
      <c r="N1555" s="9">
        <v>0</v>
      </c>
      <c r="P1555" s="9">
        <v>0.6</v>
      </c>
      <c r="R1555" s="9">
        <v>0</v>
      </c>
      <c r="T1555" s="9">
        <v>0.6</v>
      </c>
      <c r="X1555" s="9">
        <v>19</v>
      </c>
      <c r="Z1555" s="9">
        <v>39</v>
      </c>
    </row>
    <row r="1556" spans="1:26" s="9" customFormat="1" x14ac:dyDescent="0.25">
      <c r="A1556" s="10">
        <v>42438</v>
      </c>
      <c r="B1556" s="9">
        <v>2016</v>
      </c>
      <c r="C1556" s="9">
        <v>3</v>
      </c>
      <c r="D1556" s="9">
        <v>9</v>
      </c>
      <c r="E1556" s="9" t="s">
        <v>38</v>
      </c>
      <c r="F1556" s="9">
        <v>7.6</v>
      </c>
      <c r="H1556" s="9">
        <v>-0.6</v>
      </c>
      <c r="J1556" s="9">
        <v>3.5</v>
      </c>
      <c r="L1556" s="9">
        <v>14.5</v>
      </c>
      <c r="N1556" s="9">
        <v>0</v>
      </c>
      <c r="P1556" s="9">
        <v>2</v>
      </c>
      <c r="R1556" s="9">
        <v>0</v>
      </c>
      <c r="T1556" s="9">
        <v>2</v>
      </c>
      <c r="X1556" s="9">
        <v>16</v>
      </c>
      <c r="Z1556" s="9">
        <v>43</v>
      </c>
    </row>
    <row r="1557" spans="1:26" s="9" customFormat="1" x14ac:dyDescent="0.25">
      <c r="A1557" s="10">
        <v>42439</v>
      </c>
      <c r="B1557" s="9">
        <v>2016</v>
      </c>
      <c r="C1557" s="9">
        <v>3</v>
      </c>
      <c r="D1557" s="9">
        <v>10</v>
      </c>
      <c r="E1557" s="9" t="s">
        <v>38</v>
      </c>
      <c r="F1557" s="9">
        <v>15</v>
      </c>
      <c r="H1557" s="9">
        <v>4.0999999999999996</v>
      </c>
      <c r="J1557" s="9">
        <v>9.6</v>
      </c>
      <c r="L1557" s="9">
        <v>8.4</v>
      </c>
      <c r="N1557" s="9">
        <v>0</v>
      </c>
      <c r="P1557" s="9">
        <v>7.2</v>
      </c>
      <c r="R1557" s="9">
        <v>0</v>
      </c>
      <c r="T1557" s="9">
        <v>7.2</v>
      </c>
      <c r="X1557" s="9">
        <v>15</v>
      </c>
      <c r="Z1557" s="9">
        <v>63</v>
      </c>
    </row>
    <row r="1558" spans="1:26" s="9" customFormat="1" x14ac:dyDescent="0.25">
      <c r="A1558" s="10">
        <v>42440</v>
      </c>
      <c r="B1558" s="9">
        <v>2016</v>
      </c>
      <c r="C1558" s="9">
        <v>3</v>
      </c>
      <c r="D1558" s="9">
        <v>11</v>
      </c>
      <c r="E1558" s="9" t="s">
        <v>38</v>
      </c>
      <c r="F1558" s="9">
        <v>11.1</v>
      </c>
      <c r="H1558" s="9">
        <v>-1.5</v>
      </c>
      <c r="J1558" s="9">
        <v>4.8</v>
      </c>
      <c r="L1558" s="9">
        <v>13.2</v>
      </c>
      <c r="N1558" s="9">
        <v>0</v>
      </c>
      <c r="Q1558" s="9" t="s">
        <v>22</v>
      </c>
      <c r="R1558" s="9">
        <v>0</v>
      </c>
      <c r="U1558" s="9" t="s">
        <v>22</v>
      </c>
      <c r="X1558" s="9">
        <v>16</v>
      </c>
      <c r="Z1558" s="9">
        <v>37</v>
      </c>
    </row>
    <row r="1559" spans="1:26" s="9" customFormat="1" x14ac:dyDescent="0.25">
      <c r="A1559" s="10">
        <v>42441</v>
      </c>
      <c r="B1559" s="9">
        <v>2016</v>
      </c>
      <c r="C1559" s="9">
        <v>3</v>
      </c>
      <c r="D1559" s="9">
        <v>12</v>
      </c>
      <c r="E1559" s="9" t="s">
        <v>38</v>
      </c>
      <c r="F1559" s="9">
        <v>11.3</v>
      </c>
      <c r="H1559" s="9">
        <v>1.5</v>
      </c>
      <c r="J1559" s="9">
        <v>6.4</v>
      </c>
      <c r="L1559" s="9">
        <v>11.6</v>
      </c>
      <c r="N1559" s="9">
        <v>0</v>
      </c>
      <c r="P1559" s="9">
        <v>6.4</v>
      </c>
      <c r="R1559" s="9">
        <v>0</v>
      </c>
      <c r="T1559" s="9">
        <v>6.4</v>
      </c>
      <c r="X1559" s="9">
        <v>24</v>
      </c>
      <c r="Z1559" s="9">
        <v>67</v>
      </c>
    </row>
    <row r="1560" spans="1:26" s="9" customFormat="1" x14ac:dyDescent="0.25">
      <c r="A1560" s="10">
        <v>42442</v>
      </c>
      <c r="B1560" s="9">
        <v>2016</v>
      </c>
      <c r="C1560" s="9">
        <v>3</v>
      </c>
      <c r="D1560" s="9">
        <v>13</v>
      </c>
      <c r="E1560" s="9" t="s">
        <v>38</v>
      </c>
      <c r="F1560" s="9">
        <v>6.2</v>
      </c>
      <c r="H1560" s="9">
        <v>-0.1</v>
      </c>
      <c r="J1560" s="9">
        <v>3.1</v>
      </c>
      <c r="L1560" s="9">
        <v>14.9</v>
      </c>
      <c r="N1560" s="9">
        <v>0</v>
      </c>
      <c r="P1560" s="9">
        <v>2.6</v>
      </c>
      <c r="R1560" s="9">
        <v>0</v>
      </c>
      <c r="T1560" s="9">
        <v>2.6</v>
      </c>
      <c r="X1560" s="9">
        <v>19</v>
      </c>
      <c r="Z1560" s="9">
        <v>48</v>
      </c>
    </row>
    <row r="1561" spans="1:26" s="9" customFormat="1" x14ac:dyDescent="0.25">
      <c r="A1561" s="10">
        <v>42443</v>
      </c>
      <c r="B1561" s="9">
        <v>2016</v>
      </c>
      <c r="C1561" s="9">
        <v>3</v>
      </c>
      <c r="D1561" s="9">
        <v>14</v>
      </c>
      <c r="E1561" s="9" t="s">
        <v>38</v>
      </c>
      <c r="F1561" s="9">
        <v>9.6999999999999993</v>
      </c>
      <c r="H1561" s="9">
        <v>2.5</v>
      </c>
      <c r="J1561" s="9">
        <v>6.1</v>
      </c>
      <c r="L1561" s="9">
        <v>11.9</v>
      </c>
      <c r="N1561" s="9">
        <v>0</v>
      </c>
      <c r="P1561" s="9">
        <v>0</v>
      </c>
      <c r="Q1561" s="9" t="s">
        <v>28</v>
      </c>
      <c r="R1561" s="9">
        <v>0</v>
      </c>
      <c r="T1561" s="9">
        <v>0</v>
      </c>
      <c r="U1561" s="9" t="s">
        <v>28</v>
      </c>
      <c r="X1561" s="9">
        <v>19</v>
      </c>
      <c r="Z1561" s="9">
        <v>43</v>
      </c>
    </row>
    <row r="1562" spans="1:26" s="9" customFormat="1" x14ac:dyDescent="0.25">
      <c r="A1562" s="10">
        <v>42444</v>
      </c>
      <c r="B1562" s="9">
        <v>2016</v>
      </c>
      <c r="C1562" s="9">
        <v>3</v>
      </c>
      <c r="D1562" s="9">
        <v>15</v>
      </c>
      <c r="E1562" s="9" t="s">
        <v>38</v>
      </c>
      <c r="F1562" s="9">
        <v>10.8</v>
      </c>
      <c r="H1562" s="9">
        <v>-1.3</v>
      </c>
      <c r="J1562" s="9">
        <v>4.8</v>
      </c>
      <c r="L1562" s="9">
        <v>13.2</v>
      </c>
      <c r="N1562" s="9">
        <v>0</v>
      </c>
      <c r="P1562" s="9">
        <v>0</v>
      </c>
      <c r="R1562" s="9">
        <v>0</v>
      </c>
      <c r="T1562" s="9">
        <v>0</v>
      </c>
      <c r="X1562" s="9">
        <v>15</v>
      </c>
      <c r="Z1562" s="9">
        <v>32</v>
      </c>
    </row>
    <row r="1563" spans="1:26" s="9" customFormat="1" x14ac:dyDescent="0.25">
      <c r="A1563" s="10">
        <v>42445</v>
      </c>
      <c r="B1563" s="9">
        <v>2016</v>
      </c>
      <c r="C1563" s="9">
        <v>3</v>
      </c>
      <c r="D1563" s="9">
        <v>16</v>
      </c>
      <c r="E1563" s="9" t="s">
        <v>38</v>
      </c>
      <c r="F1563" s="9">
        <v>9.6</v>
      </c>
      <c r="H1563" s="9">
        <v>-3.8</v>
      </c>
      <c r="J1563" s="9">
        <v>2.9</v>
      </c>
      <c r="L1563" s="9">
        <v>15.1</v>
      </c>
      <c r="N1563" s="9">
        <v>0</v>
      </c>
      <c r="P1563" s="9">
        <v>0.4</v>
      </c>
      <c r="R1563" s="9">
        <v>0</v>
      </c>
      <c r="T1563" s="9">
        <v>0.4</v>
      </c>
      <c r="X1563" s="9">
        <v>36</v>
      </c>
      <c r="Z1563" s="9">
        <v>46</v>
      </c>
    </row>
    <row r="1564" spans="1:26" s="9" customFormat="1" x14ac:dyDescent="0.25">
      <c r="A1564" s="10">
        <v>42446</v>
      </c>
      <c r="B1564" s="9">
        <v>2016</v>
      </c>
      <c r="C1564" s="9">
        <v>3</v>
      </c>
      <c r="D1564" s="9">
        <v>17</v>
      </c>
      <c r="E1564" s="9" t="s">
        <v>38</v>
      </c>
      <c r="F1564" s="9">
        <v>10.7</v>
      </c>
      <c r="H1564" s="9">
        <v>-3.3</v>
      </c>
      <c r="J1564" s="9">
        <v>3.7</v>
      </c>
      <c r="L1564" s="9">
        <v>14.3</v>
      </c>
      <c r="N1564" s="9">
        <v>0</v>
      </c>
      <c r="P1564" s="9">
        <v>0</v>
      </c>
      <c r="R1564" s="9">
        <v>0</v>
      </c>
      <c r="T1564" s="9">
        <v>0</v>
      </c>
      <c r="X1564" s="9">
        <v>1</v>
      </c>
      <c r="Z1564" s="9">
        <v>35</v>
      </c>
    </row>
    <row r="1565" spans="1:26" s="9" customFormat="1" x14ac:dyDescent="0.25">
      <c r="A1565" s="10">
        <v>42447</v>
      </c>
      <c r="B1565" s="9">
        <v>2016</v>
      </c>
      <c r="C1565" s="9">
        <v>3</v>
      </c>
      <c r="D1565" s="9">
        <v>18</v>
      </c>
      <c r="E1565" s="9" t="s">
        <v>38</v>
      </c>
      <c r="F1565" s="9">
        <v>11.8</v>
      </c>
      <c r="H1565" s="9">
        <v>-5.3</v>
      </c>
      <c r="J1565" s="9">
        <v>3.3</v>
      </c>
      <c r="L1565" s="9">
        <v>14.7</v>
      </c>
      <c r="N1565" s="9">
        <v>0</v>
      </c>
      <c r="P1565" s="9">
        <v>0</v>
      </c>
      <c r="R1565" s="9">
        <v>0</v>
      </c>
      <c r="T1565" s="9">
        <v>0</v>
      </c>
      <c r="X1565" s="9">
        <v>17</v>
      </c>
      <c r="Z1565" s="9">
        <v>35</v>
      </c>
    </row>
    <row r="1566" spans="1:26" s="9" customFormat="1" x14ac:dyDescent="0.25">
      <c r="A1566" s="10">
        <v>42448</v>
      </c>
      <c r="B1566" s="9">
        <v>2016</v>
      </c>
      <c r="C1566" s="9">
        <v>3</v>
      </c>
      <c r="D1566" s="9">
        <v>19</v>
      </c>
      <c r="E1566" s="9" t="s">
        <v>38</v>
      </c>
      <c r="F1566" s="9">
        <v>11.5</v>
      </c>
      <c r="H1566" s="9">
        <v>-3.8</v>
      </c>
      <c r="J1566" s="9">
        <v>3.9</v>
      </c>
      <c r="L1566" s="9">
        <v>14.1</v>
      </c>
      <c r="N1566" s="9">
        <v>0</v>
      </c>
      <c r="P1566" s="9">
        <v>0</v>
      </c>
      <c r="R1566" s="9">
        <v>0</v>
      </c>
      <c r="T1566" s="9">
        <v>0</v>
      </c>
      <c r="Z1566" s="9" t="s">
        <v>67</v>
      </c>
    </row>
    <row r="1567" spans="1:26" s="9" customFormat="1" x14ac:dyDescent="0.25">
      <c r="A1567" s="10">
        <v>42449</v>
      </c>
      <c r="B1567" s="9">
        <v>2016</v>
      </c>
      <c r="C1567" s="9">
        <v>3</v>
      </c>
      <c r="D1567" s="9">
        <v>20</v>
      </c>
      <c r="E1567" s="9" t="s">
        <v>38</v>
      </c>
      <c r="F1567" s="9">
        <v>8.8000000000000007</v>
      </c>
      <c r="H1567" s="9">
        <v>1.5</v>
      </c>
      <c r="J1567" s="9">
        <v>5.2</v>
      </c>
      <c r="L1567" s="9">
        <v>12.8</v>
      </c>
      <c r="N1567" s="9">
        <v>0</v>
      </c>
      <c r="P1567" s="9">
        <v>1</v>
      </c>
      <c r="R1567" s="9">
        <v>0</v>
      </c>
      <c r="T1567" s="9">
        <v>1</v>
      </c>
      <c r="Z1567" s="9" t="s">
        <v>67</v>
      </c>
    </row>
    <row r="1568" spans="1:26" s="9" customFormat="1" x14ac:dyDescent="0.25">
      <c r="A1568" s="10">
        <v>42450</v>
      </c>
      <c r="B1568" s="9">
        <v>2016</v>
      </c>
      <c r="C1568" s="9">
        <v>3</v>
      </c>
      <c r="D1568" s="9">
        <v>21</v>
      </c>
      <c r="E1568" s="9" t="s">
        <v>38</v>
      </c>
      <c r="F1568" s="9">
        <v>14.2</v>
      </c>
      <c r="H1568" s="9">
        <v>3.5</v>
      </c>
      <c r="J1568" s="9">
        <v>8.9</v>
      </c>
      <c r="L1568" s="9">
        <v>9.1</v>
      </c>
      <c r="N1568" s="9">
        <v>0</v>
      </c>
      <c r="P1568" s="9">
        <v>0.8</v>
      </c>
      <c r="R1568" s="9">
        <v>0</v>
      </c>
      <c r="T1568" s="9">
        <v>0.8</v>
      </c>
      <c r="X1568" s="9">
        <v>18</v>
      </c>
      <c r="Z1568" s="9">
        <v>43</v>
      </c>
    </row>
    <row r="1569" spans="1:26" s="9" customFormat="1" x14ac:dyDescent="0.25">
      <c r="A1569" s="10">
        <v>42451</v>
      </c>
      <c r="B1569" s="9">
        <v>2016</v>
      </c>
      <c r="C1569" s="9">
        <v>3</v>
      </c>
      <c r="D1569" s="9">
        <v>22</v>
      </c>
      <c r="E1569" s="9" t="s">
        <v>38</v>
      </c>
      <c r="F1569" s="9">
        <v>15</v>
      </c>
      <c r="H1569" s="9">
        <v>2.6</v>
      </c>
      <c r="J1569" s="9">
        <v>8.8000000000000007</v>
      </c>
      <c r="L1569" s="9">
        <v>9.1999999999999993</v>
      </c>
      <c r="N1569" s="9">
        <v>0</v>
      </c>
      <c r="P1569" s="9">
        <v>0</v>
      </c>
      <c r="R1569" s="9">
        <v>0</v>
      </c>
      <c r="T1569" s="9">
        <v>0</v>
      </c>
      <c r="Z1569" s="9" t="s">
        <v>67</v>
      </c>
    </row>
    <row r="1570" spans="1:26" s="9" customFormat="1" x14ac:dyDescent="0.25">
      <c r="A1570" s="10">
        <v>42452</v>
      </c>
      <c r="B1570" s="9">
        <v>2016</v>
      </c>
      <c r="C1570" s="9">
        <v>3</v>
      </c>
      <c r="D1570" s="9">
        <v>23</v>
      </c>
      <c r="E1570" s="9" t="s">
        <v>38</v>
      </c>
      <c r="F1570" s="9">
        <v>12.8</v>
      </c>
      <c r="H1570" s="9">
        <v>-1.3</v>
      </c>
      <c r="J1570" s="9">
        <v>5.8</v>
      </c>
      <c r="L1570" s="9">
        <v>12.2</v>
      </c>
      <c r="N1570" s="9">
        <v>0</v>
      </c>
      <c r="P1570" s="9">
        <v>0</v>
      </c>
      <c r="Q1570" s="9" t="s">
        <v>28</v>
      </c>
      <c r="R1570" s="9">
        <v>0</v>
      </c>
      <c r="T1570" s="9">
        <v>0</v>
      </c>
      <c r="U1570" s="9" t="s">
        <v>28</v>
      </c>
      <c r="X1570" s="9">
        <v>18</v>
      </c>
      <c r="Z1570" s="9">
        <v>50</v>
      </c>
    </row>
    <row r="1571" spans="1:26" s="9" customFormat="1" x14ac:dyDescent="0.25">
      <c r="A1571" s="10">
        <v>42453</v>
      </c>
      <c r="B1571" s="9">
        <v>2016</v>
      </c>
      <c r="C1571" s="9">
        <v>3</v>
      </c>
      <c r="D1571" s="9">
        <v>24</v>
      </c>
      <c r="E1571" s="9" t="s">
        <v>38</v>
      </c>
      <c r="F1571" s="9">
        <v>13.5</v>
      </c>
      <c r="H1571" s="9">
        <v>2.2000000000000002</v>
      </c>
      <c r="J1571" s="9">
        <v>7.9</v>
      </c>
      <c r="L1571" s="9">
        <v>10.1</v>
      </c>
      <c r="N1571" s="9">
        <v>0</v>
      </c>
      <c r="P1571" s="9">
        <v>3</v>
      </c>
      <c r="R1571" s="9">
        <v>0</v>
      </c>
      <c r="T1571" s="9">
        <v>3</v>
      </c>
      <c r="X1571" s="9">
        <v>36</v>
      </c>
      <c r="Z1571" s="9">
        <v>50</v>
      </c>
    </row>
    <row r="1572" spans="1:26" s="9" customFormat="1" x14ac:dyDescent="0.25">
      <c r="A1572" s="10">
        <v>42454</v>
      </c>
      <c r="B1572" s="9">
        <v>2016</v>
      </c>
      <c r="C1572" s="9">
        <v>3</v>
      </c>
      <c r="D1572" s="9">
        <v>25</v>
      </c>
      <c r="E1572" s="9" t="s">
        <v>38</v>
      </c>
      <c r="F1572" s="9">
        <v>13.3</v>
      </c>
      <c r="H1572" s="9">
        <v>1.5</v>
      </c>
      <c r="J1572" s="9">
        <v>7.4</v>
      </c>
      <c r="L1572" s="9">
        <v>10.6</v>
      </c>
      <c r="N1572" s="9">
        <v>0</v>
      </c>
      <c r="P1572" s="9">
        <v>1</v>
      </c>
      <c r="R1572" s="9">
        <v>0</v>
      </c>
      <c r="T1572" s="9">
        <v>1</v>
      </c>
      <c r="Z1572" s="9" t="s">
        <v>67</v>
      </c>
    </row>
    <row r="1573" spans="1:26" s="9" customFormat="1" x14ac:dyDescent="0.25">
      <c r="A1573" s="10">
        <v>42455</v>
      </c>
      <c r="B1573" s="9">
        <v>2016</v>
      </c>
      <c r="C1573" s="9">
        <v>3</v>
      </c>
      <c r="D1573" s="9">
        <v>26</v>
      </c>
      <c r="E1573" s="9" t="s">
        <v>38</v>
      </c>
      <c r="F1573" s="9">
        <v>13.9</v>
      </c>
      <c r="H1573" s="9">
        <v>-1.9</v>
      </c>
      <c r="J1573" s="9">
        <v>6</v>
      </c>
      <c r="L1573" s="9">
        <v>12</v>
      </c>
      <c r="N1573" s="9">
        <v>0</v>
      </c>
      <c r="P1573" s="9">
        <v>0</v>
      </c>
      <c r="R1573" s="9">
        <v>0</v>
      </c>
      <c r="T1573" s="9">
        <v>0</v>
      </c>
      <c r="X1573" s="9">
        <v>18</v>
      </c>
      <c r="Z1573" s="9">
        <v>48</v>
      </c>
    </row>
    <row r="1574" spans="1:26" s="9" customFormat="1" x14ac:dyDescent="0.25">
      <c r="A1574" s="10">
        <v>42456</v>
      </c>
      <c r="B1574" s="9">
        <v>2016</v>
      </c>
      <c r="C1574" s="9">
        <v>3</v>
      </c>
      <c r="D1574" s="9">
        <v>27</v>
      </c>
      <c r="E1574" s="9" t="s">
        <v>38</v>
      </c>
      <c r="F1574" s="9">
        <v>10.7</v>
      </c>
      <c r="H1574" s="9">
        <v>5.3</v>
      </c>
      <c r="J1574" s="9">
        <v>8</v>
      </c>
      <c r="L1574" s="9">
        <v>10</v>
      </c>
      <c r="N1574" s="9">
        <v>0</v>
      </c>
      <c r="P1574" s="9">
        <v>3</v>
      </c>
      <c r="R1574" s="9">
        <v>0</v>
      </c>
      <c r="T1574" s="9">
        <v>3</v>
      </c>
      <c r="X1574" s="9">
        <v>19</v>
      </c>
      <c r="Z1574" s="9">
        <v>48</v>
      </c>
    </row>
    <row r="1575" spans="1:26" s="9" customFormat="1" x14ac:dyDescent="0.25">
      <c r="A1575" s="10">
        <v>42457</v>
      </c>
      <c r="B1575" s="9">
        <v>2016</v>
      </c>
      <c r="C1575" s="9">
        <v>3</v>
      </c>
      <c r="D1575" s="9">
        <v>28</v>
      </c>
      <c r="E1575" s="9" t="s">
        <v>38</v>
      </c>
      <c r="F1575" s="9">
        <v>10.5</v>
      </c>
      <c r="H1575" s="9">
        <v>2.4</v>
      </c>
      <c r="J1575" s="9">
        <v>6.5</v>
      </c>
      <c r="L1575" s="9">
        <v>11.5</v>
      </c>
      <c r="N1575" s="9">
        <v>0</v>
      </c>
      <c r="P1575" s="9">
        <v>0</v>
      </c>
      <c r="Q1575" s="9" t="s">
        <v>28</v>
      </c>
      <c r="R1575" s="9">
        <v>0</v>
      </c>
      <c r="T1575" s="9">
        <v>0</v>
      </c>
      <c r="U1575" s="9" t="s">
        <v>28</v>
      </c>
      <c r="X1575" s="9">
        <v>1</v>
      </c>
      <c r="Z1575" s="9">
        <v>35</v>
      </c>
    </row>
    <row r="1576" spans="1:26" s="9" customFormat="1" x14ac:dyDescent="0.25">
      <c r="A1576" s="10">
        <v>42458</v>
      </c>
      <c r="B1576" s="9">
        <v>2016</v>
      </c>
      <c r="C1576" s="9">
        <v>3</v>
      </c>
      <c r="D1576" s="9">
        <v>29</v>
      </c>
      <c r="E1576" s="9" t="s">
        <v>38</v>
      </c>
      <c r="F1576" s="9">
        <v>14.9</v>
      </c>
      <c r="H1576" s="9">
        <v>-1.4</v>
      </c>
      <c r="J1576" s="9">
        <v>6.8</v>
      </c>
      <c r="L1576" s="9">
        <v>11.2</v>
      </c>
      <c r="N1576" s="9">
        <v>0</v>
      </c>
      <c r="P1576" s="9">
        <v>0</v>
      </c>
      <c r="R1576" s="9">
        <v>0</v>
      </c>
      <c r="T1576" s="9">
        <v>0</v>
      </c>
      <c r="X1576" s="9">
        <v>1</v>
      </c>
      <c r="Z1576" s="9">
        <v>35</v>
      </c>
    </row>
    <row r="1577" spans="1:26" s="9" customFormat="1" x14ac:dyDescent="0.25">
      <c r="A1577" s="10">
        <v>42459</v>
      </c>
      <c r="B1577" s="9">
        <v>2016</v>
      </c>
      <c r="C1577" s="9">
        <v>3</v>
      </c>
      <c r="D1577" s="9">
        <v>30</v>
      </c>
      <c r="E1577" s="9" t="s">
        <v>38</v>
      </c>
      <c r="F1577" s="9">
        <v>15.9</v>
      </c>
      <c r="H1577" s="9">
        <v>0</v>
      </c>
      <c r="J1577" s="9">
        <v>8</v>
      </c>
      <c r="L1577" s="9">
        <v>10</v>
      </c>
      <c r="N1577" s="9">
        <v>0</v>
      </c>
      <c r="P1577" s="9">
        <v>0</v>
      </c>
      <c r="R1577" s="9">
        <v>0</v>
      </c>
      <c r="T1577" s="9">
        <v>0</v>
      </c>
      <c r="Z1577" s="9" t="s">
        <v>67</v>
      </c>
    </row>
    <row r="1578" spans="1:26" s="9" customFormat="1" x14ac:dyDescent="0.25">
      <c r="A1578" s="10">
        <v>42460</v>
      </c>
      <c r="B1578" s="9">
        <v>2016</v>
      </c>
      <c r="C1578" s="9">
        <v>3</v>
      </c>
      <c r="D1578" s="9">
        <v>31</v>
      </c>
      <c r="E1578" s="9" t="s">
        <v>38</v>
      </c>
      <c r="F1578" s="9">
        <v>17.8</v>
      </c>
      <c r="H1578" s="9">
        <v>2.8</v>
      </c>
      <c r="J1578" s="9">
        <v>10.3</v>
      </c>
      <c r="L1578" s="9">
        <v>7.7</v>
      </c>
      <c r="N1578" s="9">
        <v>0</v>
      </c>
      <c r="P1578" s="9">
        <v>0</v>
      </c>
      <c r="R1578" s="9">
        <v>0</v>
      </c>
      <c r="T1578" s="9">
        <v>0</v>
      </c>
      <c r="Z1578" s="9" t="s">
        <v>67</v>
      </c>
    </row>
    <row r="1579" spans="1:26" s="9" customFormat="1" x14ac:dyDescent="0.25">
      <c r="A1579" s="10">
        <v>42461</v>
      </c>
      <c r="B1579" s="9">
        <v>2016</v>
      </c>
      <c r="C1579" s="9">
        <v>4</v>
      </c>
      <c r="D1579" s="9">
        <v>1</v>
      </c>
      <c r="E1579" s="9" t="s">
        <v>38</v>
      </c>
      <c r="F1579" s="9">
        <v>22.4</v>
      </c>
      <c r="H1579" s="9">
        <v>0.5</v>
      </c>
      <c r="J1579" s="9">
        <v>11.5</v>
      </c>
      <c r="L1579" s="9">
        <v>6.5</v>
      </c>
      <c r="N1579" s="9">
        <v>0</v>
      </c>
      <c r="P1579" s="9">
        <v>0</v>
      </c>
      <c r="R1579" s="9">
        <v>0</v>
      </c>
      <c r="T1579" s="9">
        <v>0</v>
      </c>
      <c r="Z1579" s="9" t="s">
        <v>67</v>
      </c>
    </row>
    <row r="1580" spans="1:26" s="9" customFormat="1" x14ac:dyDescent="0.25">
      <c r="A1580" s="10">
        <v>42462</v>
      </c>
      <c r="B1580" s="9">
        <v>2016</v>
      </c>
      <c r="C1580" s="9">
        <v>4</v>
      </c>
      <c r="D1580" s="9">
        <v>2</v>
      </c>
      <c r="E1580" s="9" t="s">
        <v>38</v>
      </c>
      <c r="F1580" s="9">
        <v>22.9</v>
      </c>
      <c r="H1580" s="9">
        <v>2.9</v>
      </c>
      <c r="J1580" s="9">
        <v>12.9</v>
      </c>
      <c r="L1580" s="9">
        <v>5.0999999999999996</v>
      </c>
      <c r="N1580" s="9">
        <v>0</v>
      </c>
      <c r="P1580" s="9">
        <v>0</v>
      </c>
      <c r="R1580" s="9">
        <v>0</v>
      </c>
      <c r="T1580" s="9">
        <v>0</v>
      </c>
      <c r="X1580" s="9">
        <v>27</v>
      </c>
      <c r="Z1580" s="9">
        <v>33</v>
      </c>
    </row>
    <row r="1581" spans="1:26" s="9" customFormat="1" x14ac:dyDescent="0.25">
      <c r="A1581" s="10">
        <v>42463</v>
      </c>
      <c r="B1581" s="9">
        <v>2016</v>
      </c>
      <c r="C1581" s="9">
        <v>4</v>
      </c>
      <c r="D1581" s="9">
        <v>3</v>
      </c>
      <c r="E1581" s="9" t="s">
        <v>38</v>
      </c>
      <c r="F1581" s="9">
        <v>18.8</v>
      </c>
      <c r="H1581" s="9">
        <v>2.2999999999999998</v>
      </c>
      <c r="J1581" s="9">
        <v>10.6</v>
      </c>
      <c r="L1581" s="9">
        <v>7.4</v>
      </c>
      <c r="N1581" s="9">
        <v>0</v>
      </c>
      <c r="P1581" s="9">
        <v>0</v>
      </c>
      <c r="R1581" s="9">
        <v>0</v>
      </c>
      <c r="T1581" s="9">
        <v>0</v>
      </c>
      <c r="Z1581" s="9" t="s">
        <v>67</v>
      </c>
    </row>
    <row r="1582" spans="1:26" s="9" customFormat="1" x14ac:dyDescent="0.25">
      <c r="A1582" s="10">
        <v>42464</v>
      </c>
      <c r="B1582" s="9">
        <v>2016</v>
      </c>
      <c r="C1582" s="9">
        <v>4</v>
      </c>
      <c r="D1582" s="9">
        <v>4</v>
      </c>
      <c r="E1582" s="9" t="s">
        <v>38</v>
      </c>
      <c r="F1582" s="9">
        <v>15.8</v>
      </c>
      <c r="H1582" s="9">
        <v>7.4</v>
      </c>
      <c r="J1582" s="9">
        <v>11.6</v>
      </c>
      <c r="L1582" s="9">
        <v>6.4</v>
      </c>
      <c r="N1582" s="9">
        <v>0</v>
      </c>
      <c r="P1582" s="9">
        <v>1.6</v>
      </c>
      <c r="R1582" s="9">
        <v>0</v>
      </c>
      <c r="T1582" s="9">
        <v>1.6</v>
      </c>
      <c r="X1582" s="9">
        <v>34</v>
      </c>
      <c r="Z1582" s="9">
        <v>50</v>
      </c>
    </row>
    <row r="1583" spans="1:26" s="9" customFormat="1" x14ac:dyDescent="0.25">
      <c r="A1583" s="10">
        <v>42465</v>
      </c>
      <c r="B1583" s="9">
        <v>2016</v>
      </c>
      <c r="C1583" s="9">
        <v>4</v>
      </c>
      <c r="D1583" s="9">
        <v>5</v>
      </c>
      <c r="E1583" s="9" t="s">
        <v>38</v>
      </c>
      <c r="F1583" s="9">
        <v>12</v>
      </c>
      <c r="H1583" s="9">
        <v>-0.1</v>
      </c>
      <c r="J1583" s="9">
        <v>6</v>
      </c>
      <c r="L1583" s="9">
        <v>12</v>
      </c>
      <c r="N1583" s="9">
        <v>0</v>
      </c>
      <c r="P1583" s="9">
        <v>0</v>
      </c>
      <c r="Q1583" s="9" t="s">
        <v>28</v>
      </c>
      <c r="R1583" s="9">
        <v>0</v>
      </c>
      <c r="T1583" s="9">
        <v>0</v>
      </c>
      <c r="U1583" s="9" t="s">
        <v>28</v>
      </c>
      <c r="Z1583" s="9" t="s">
        <v>67</v>
      </c>
    </row>
    <row r="1584" spans="1:26" s="9" customFormat="1" x14ac:dyDescent="0.25">
      <c r="A1584" s="10">
        <v>42466</v>
      </c>
      <c r="B1584" s="9">
        <v>2016</v>
      </c>
      <c r="C1584" s="9">
        <v>4</v>
      </c>
      <c r="D1584" s="9">
        <v>6</v>
      </c>
      <c r="E1584" s="9" t="s">
        <v>38</v>
      </c>
      <c r="F1584" s="9">
        <v>20.9</v>
      </c>
      <c r="H1584" s="9">
        <v>7.1</v>
      </c>
      <c r="J1584" s="9">
        <v>14</v>
      </c>
      <c r="L1584" s="9">
        <v>4</v>
      </c>
      <c r="N1584" s="9">
        <v>0</v>
      </c>
      <c r="P1584" s="9">
        <v>0</v>
      </c>
      <c r="R1584" s="9">
        <v>0</v>
      </c>
      <c r="T1584" s="9">
        <v>0</v>
      </c>
      <c r="X1584" s="9">
        <v>20</v>
      </c>
      <c r="Z1584" s="9">
        <v>39</v>
      </c>
    </row>
    <row r="1585" spans="1:26" s="9" customFormat="1" x14ac:dyDescent="0.25">
      <c r="A1585" s="10">
        <v>42467</v>
      </c>
      <c r="B1585" s="9">
        <v>2016</v>
      </c>
      <c r="C1585" s="9">
        <v>4</v>
      </c>
      <c r="D1585" s="9">
        <v>7</v>
      </c>
      <c r="E1585" s="9" t="s">
        <v>38</v>
      </c>
      <c r="F1585" s="9">
        <v>17.5</v>
      </c>
      <c r="H1585" s="9">
        <v>2.8</v>
      </c>
      <c r="J1585" s="9">
        <v>10.199999999999999</v>
      </c>
      <c r="L1585" s="9">
        <v>7.8</v>
      </c>
      <c r="N1585" s="9">
        <v>0</v>
      </c>
      <c r="P1585" s="9">
        <v>0</v>
      </c>
      <c r="R1585" s="9">
        <v>0</v>
      </c>
      <c r="T1585" s="9">
        <v>0</v>
      </c>
      <c r="Z1585" s="9" t="s">
        <v>67</v>
      </c>
    </row>
    <row r="1586" spans="1:26" s="9" customFormat="1" x14ac:dyDescent="0.25">
      <c r="A1586" s="10">
        <v>42468</v>
      </c>
      <c r="B1586" s="9">
        <v>2016</v>
      </c>
      <c r="C1586" s="9">
        <v>4</v>
      </c>
      <c r="D1586" s="9">
        <v>8</v>
      </c>
      <c r="E1586" s="9" t="s">
        <v>38</v>
      </c>
      <c r="F1586" s="9">
        <v>24.9</v>
      </c>
      <c r="H1586" s="9">
        <v>2.2999999999999998</v>
      </c>
      <c r="J1586" s="9">
        <v>13.6</v>
      </c>
      <c r="L1586" s="9">
        <v>4.4000000000000004</v>
      </c>
      <c r="N1586" s="9">
        <v>0</v>
      </c>
      <c r="P1586" s="9">
        <v>0</v>
      </c>
      <c r="R1586" s="9">
        <v>0</v>
      </c>
      <c r="T1586" s="9">
        <v>0</v>
      </c>
      <c r="X1586" s="9">
        <v>16</v>
      </c>
      <c r="Z1586" s="9">
        <v>37</v>
      </c>
    </row>
    <row r="1587" spans="1:26" s="9" customFormat="1" x14ac:dyDescent="0.25">
      <c r="A1587" s="10">
        <v>42469</v>
      </c>
      <c r="B1587" s="9">
        <v>2016</v>
      </c>
      <c r="C1587" s="9">
        <v>4</v>
      </c>
      <c r="D1587" s="9">
        <v>9</v>
      </c>
      <c r="E1587" s="9" t="s">
        <v>38</v>
      </c>
      <c r="F1587" s="9">
        <v>20.3</v>
      </c>
      <c r="H1587" s="9">
        <v>7.9</v>
      </c>
      <c r="J1587" s="9">
        <v>14.1</v>
      </c>
      <c r="L1587" s="9">
        <v>3.9</v>
      </c>
      <c r="N1587" s="9">
        <v>0</v>
      </c>
      <c r="P1587" s="9">
        <v>0</v>
      </c>
      <c r="R1587" s="9">
        <v>0</v>
      </c>
      <c r="T1587" s="9">
        <v>0</v>
      </c>
      <c r="X1587" s="9">
        <v>33</v>
      </c>
      <c r="Z1587" s="9">
        <v>39</v>
      </c>
    </row>
    <row r="1588" spans="1:26" s="9" customFormat="1" x14ac:dyDescent="0.25">
      <c r="A1588" s="10">
        <v>42470</v>
      </c>
      <c r="B1588" s="9">
        <v>2016</v>
      </c>
      <c r="C1588" s="9">
        <v>4</v>
      </c>
      <c r="D1588" s="9">
        <v>10</v>
      </c>
      <c r="E1588" s="9" t="s">
        <v>38</v>
      </c>
      <c r="F1588" s="9">
        <v>18.8</v>
      </c>
      <c r="H1588" s="9">
        <v>2</v>
      </c>
      <c r="J1588" s="9">
        <v>10.4</v>
      </c>
      <c r="L1588" s="9">
        <v>7.6</v>
      </c>
      <c r="N1588" s="9">
        <v>0</v>
      </c>
      <c r="P1588" s="9">
        <v>0</v>
      </c>
      <c r="R1588" s="9">
        <v>0</v>
      </c>
      <c r="T1588" s="9">
        <v>0</v>
      </c>
      <c r="Z1588" s="9" t="s">
        <v>67</v>
      </c>
    </row>
    <row r="1589" spans="1:26" s="9" customFormat="1" x14ac:dyDescent="0.25">
      <c r="A1589" s="10">
        <v>42471</v>
      </c>
      <c r="B1589" s="9">
        <v>2016</v>
      </c>
      <c r="C1589" s="9">
        <v>4</v>
      </c>
      <c r="D1589" s="9">
        <v>11</v>
      </c>
      <c r="E1589" s="9" t="s">
        <v>38</v>
      </c>
      <c r="F1589" s="9">
        <v>21.1</v>
      </c>
      <c r="H1589" s="9">
        <v>1.2</v>
      </c>
      <c r="J1589" s="9">
        <v>11.2</v>
      </c>
      <c r="L1589" s="9">
        <v>6.8</v>
      </c>
      <c r="N1589" s="9">
        <v>0</v>
      </c>
      <c r="P1589" s="9">
        <v>0</v>
      </c>
      <c r="R1589" s="9">
        <v>0</v>
      </c>
      <c r="T1589" s="9">
        <v>0</v>
      </c>
      <c r="X1589" s="9">
        <v>15</v>
      </c>
      <c r="Z1589" s="9">
        <v>39</v>
      </c>
    </row>
    <row r="1590" spans="1:26" s="9" customFormat="1" x14ac:dyDescent="0.25">
      <c r="A1590" s="10">
        <v>42472</v>
      </c>
      <c r="B1590" s="9">
        <v>2016</v>
      </c>
      <c r="C1590" s="9">
        <v>4</v>
      </c>
      <c r="D1590" s="9">
        <v>12</v>
      </c>
      <c r="E1590" s="9" t="s">
        <v>38</v>
      </c>
      <c r="F1590" s="9">
        <v>18</v>
      </c>
      <c r="H1590" s="9">
        <v>1.9</v>
      </c>
      <c r="J1590" s="9">
        <v>10</v>
      </c>
      <c r="L1590" s="9">
        <v>8</v>
      </c>
      <c r="N1590" s="9">
        <v>0</v>
      </c>
      <c r="P1590" s="9">
        <v>0</v>
      </c>
      <c r="Q1590" s="9" t="s">
        <v>28</v>
      </c>
      <c r="R1590" s="9">
        <v>0</v>
      </c>
      <c r="T1590" s="9">
        <v>0</v>
      </c>
      <c r="U1590" s="9" t="s">
        <v>28</v>
      </c>
      <c r="X1590" s="9">
        <v>24</v>
      </c>
      <c r="Z1590" s="9">
        <v>48</v>
      </c>
    </row>
    <row r="1591" spans="1:26" s="9" customFormat="1" x14ac:dyDescent="0.25">
      <c r="A1591" s="10">
        <v>42473</v>
      </c>
      <c r="B1591" s="9">
        <v>2016</v>
      </c>
      <c r="C1591" s="9">
        <v>4</v>
      </c>
      <c r="D1591" s="9">
        <v>13</v>
      </c>
      <c r="E1591" s="9" t="s">
        <v>38</v>
      </c>
      <c r="F1591" s="9">
        <v>17.100000000000001</v>
      </c>
      <c r="H1591" s="9">
        <v>3.3</v>
      </c>
      <c r="J1591" s="9">
        <v>10.199999999999999</v>
      </c>
      <c r="L1591" s="9">
        <v>7.8</v>
      </c>
      <c r="N1591" s="9">
        <v>0</v>
      </c>
      <c r="P1591" s="9">
        <v>0</v>
      </c>
      <c r="R1591" s="9">
        <v>0</v>
      </c>
      <c r="T1591" s="9">
        <v>0</v>
      </c>
      <c r="X1591" s="9">
        <v>22</v>
      </c>
      <c r="Z1591" s="9">
        <v>50</v>
      </c>
    </row>
    <row r="1592" spans="1:26" s="9" customFormat="1" x14ac:dyDescent="0.25">
      <c r="A1592" s="10">
        <v>42474</v>
      </c>
      <c r="B1592" s="9">
        <v>2016</v>
      </c>
      <c r="C1592" s="9">
        <v>4</v>
      </c>
      <c r="D1592" s="9">
        <v>14</v>
      </c>
      <c r="E1592" s="9" t="s">
        <v>38</v>
      </c>
      <c r="F1592" s="9">
        <v>15</v>
      </c>
      <c r="H1592" s="9">
        <v>3.2</v>
      </c>
      <c r="J1592" s="9">
        <v>9.1</v>
      </c>
      <c r="L1592" s="9">
        <v>8.9</v>
      </c>
      <c r="N1592" s="9">
        <v>0</v>
      </c>
      <c r="P1592" s="9">
        <v>2.4</v>
      </c>
      <c r="R1592" s="9">
        <v>0</v>
      </c>
      <c r="T1592" s="9">
        <v>2.4</v>
      </c>
      <c r="X1592" s="9">
        <v>17</v>
      </c>
      <c r="Z1592" s="9">
        <v>52</v>
      </c>
    </row>
    <row r="1593" spans="1:26" s="9" customFormat="1" x14ac:dyDescent="0.25">
      <c r="A1593" s="10">
        <v>42475</v>
      </c>
      <c r="B1593" s="9">
        <v>2016</v>
      </c>
      <c r="C1593" s="9">
        <v>4</v>
      </c>
      <c r="D1593" s="9">
        <v>15</v>
      </c>
      <c r="E1593" s="9" t="s">
        <v>38</v>
      </c>
      <c r="F1593" s="9">
        <v>17.8</v>
      </c>
      <c r="H1593" s="9">
        <v>0.6</v>
      </c>
      <c r="J1593" s="9">
        <v>9.1999999999999993</v>
      </c>
      <c r="L1593" s="9">
        <v>8.8000000000000007</v>
      </c>
      <c r="N1593" s="9">
        <v>0</v>
      </c>
      <c r="P1593" s="9">
        <v>0</v>
      </c>
      <c r="R1593" s="9">
        <v>0</v>
      </c>
      <c r="T1593" s="9">
        <v>0</v>
      </c>
      <c r="X1593" s="9">
        <v>18</v>
      </c>
      <c r="Z1593" s="9">
        <v>33</v>
      </c>
    </row>
    <row r="1594" spans="1:26" s="9" customFormat="1" x14ac:dyDescent="0.25">
      <c r="A1594" s="10">
        <v>42476</v>
      </c>
      <c r="B1594" s="9">
        <v>2016</v>
      </c>
      <c r="C1594" s="9">
        <v>4</v>
      </c>
      <c r="D1594" s="9">
        <v>16</v>
      </c>
      <c r="E1594" s="9" t="s">
        <v>38</v>
      </c>
      <c r="F1594" s="9">
        <v>19.3</v>
      </c>
      <c r="H1594" s="9">
        <v>1.5</v>
      </c>
      <c r="J1594" s="9">
        <v>10.4</v>
      </c>
      <c r="L1594" s="9">
        <v>7.6</v>
      </c>
      <c r="N1594" s="9">
        <v>0</v>
      </c>
      <c r="P1594" s="9">
        <v>0</v>
      </c>
      <c r="R1594" s="9">
        <v>0</v>
      </c>
      <c r="T1594" s="9">
        <v>0</v>
      </c>
      <c r="X1594" s="9">
        <v>17</v>
      </c>
      <c r="Z1594" s="9">
        <v>44</v>
      </c>
    </row>
    <row r="1595" spans="1:26" s="9" customFormat="1" x14ac:dyDescent="0.25">
      <c r="A1595" s="10">
        <v>42477</v>
      </c>
      <c r="B1595" s="9">
        <v>2016</v>
      </c>
      <c r="C1595" s="9">
        <v>4</v>
      </c>
      <c r="D1595" s="9">
        <v>17</v>
      </c>
      <c r="E1595" s="9" t="s">
        <v>38</v>
      </c>
      <c r="F1595" s="9">
        <v>24.1</v>
      </c>
      <c r="H1595" s="9">
        <v>3.1</v>
      </c>
      <c r="J1595" s="9">
        <v>13.6</v>
      </c>
      <c r="L1595" s="9">
        <v>4.4000000000000004</v>
      </c>
      <c r="N1595" s="9">
        <v>0</v>
      </c>
      <c r="P1595" s="9">
        <v>0</v>
      </c>
      <c r="R1595" s="9">
        <v>0</v>
      </c>
      <c r="T1595" s="9">
        <v>0</v>
      </c>
      <c r="Z1595" s="9" t="s">
        <v>67</v>
      </c>
    </row>
    <row r="1596" spans="1:26" s="9" customFormat="1" x14ac:dyDescent="0.25">
      <c r="A1596" s="10">
        <v>42478</v>
      </c>
      <c r="B1596" s="9">
        <v>2016</v>
      </c>
      <c r="C1596" s="9">
        <v>4</v>
      </c>
      <c r="D1596" s="9">
        <v>18</v>
      </c>
      <c r="E1596" s="9" t="s">
        <v>38</v>
      </c>
      <c r="F1596" s="9">
        <v>27.3</v>
      </c>
      <c r="H1596" s="9">
        <v>3.3</v>
      </c>
      <c r="J1596" s="9">
        <v>15.3</v>
      </c>
      <c r="L1596" s="9">
        <v>2.7</v>
      </c>
      <c r="N1596" s="9">
        <v>0</v>
      </c>
      <c r="P1596" s="9">
        <v>0</v>
      </c>
      <c r="R1596" s="9">
        <v>0</v>
      </c>
      <c r="T1596" s="9">
        <v>0</v>
      </c>
      <c r="X1596" s="9">
        <v>18</v>
      </c>
      <c r="Z1596" s="9">
        <v>44</v>
      </c>
    </row>
    <row r="1597" spans="1:26" s="9" customFormat="1" x14ac:dyDescent="0.25">
      <c r="A1597" s="10">
        <v>42479</v>
      </c>
      <c r="B1597" s="9">
        <v>2016</v>
      </c>
      <c r="C1597" s="9">
        <v>4</v>
      </c>
      <c r="D1597" s="9">
        <v>19</v>
      </c>
      <c r="E1597" s="9" t="s">
        <v>38</v>
      </c>
      <c r="F1597" s="9">
        <v>28.4</v>
      </c>
      <c r="H1597" s="9">
        <v>4.7</v>
      </c>
      <c r="J1597" s="9">
        <v>16.600000000000001</v>
      </c>
      <c r="L1597" s="9">
        <v>1.4</v>
      </c>
      <c r="N1597" s="9">
        <v>0</v>
      </c>
      <c r="P1597" s="9">
        <v>0</v>
      </c>
      <c r="R1597" s="9">
        <v>0</v>
      </c>
      <c r="T1597" s="9">
        <v>0</v>
      </c>
      <c r="Z1597" s="9" t="s">
        <v>67</v>
      </c>
    </row>
    <row r="1598" spans="1:26" s="9" customFormat="1" x14ac:dyDescent="0.25">
      <c r="A1598" s="10">
        <v>42480</v>
      </c>
      <c r="B1598" s="9">
        <v>2016</v>
      </c>
      <c r="C1598" s="9">
        <v>4</v>
      </c>
      <c r="D1598" s="9">
        <v>20</v>
      </c>
      <c r="E1598" s="9" t="s">
        <v>38</v>
      </c>
      <c r="F1598" s="9">
        <v>25.6</v>
      </c>
      <c r="H1598" s="9">
        <v>7.2</v>
      </c>
      <c r="J1598" s="9">
        <v>16.399999999999999</v>
      </c>
      <c r="L1598" s="9">
        <v>1.6</v>
      </c>
      <c r="N1598" s="9">
        <v>0</v>
      </c>
      <c r="P1598" s="9">
        <v>0</v>
      </c>
      <c r="R1598" s="9">
        <v>0</v>
      </c>
      <c r="T1598" s="9">
        <v>0</v>
      </c>
      <c r="Z1598" s="9" t="s">
        <v>67</v>
      </c>
    </row>
    <row r="1599" spans="1:26" s="9" customFormat="1" x14ac:dyDescent="0.25">
      <c r="A1599" s="10">
        <v>42481</v>
      </c>
      <c r="B1599" s="9">
        <v>2016</v>
      </c>
      <c r="C1599" s="9">
        <v>4</v>
      </c>
      <c r="D1599" s="9">
        <v>21</v>
      </c>
      <c r="E1599" s="9" t="s">
        <v>38</v>
      </c>
      <c r="F1599" s="9">
        <v>27.1</v>
      </c>
      <c r="H1599" s="9">
        <v>8.6</v>
      </c>
      <c r="J1599" s="9">
        <v>17.899999999999999</v>
      </c>
      <c r="L1599" s="9">
        <v>0.1</v>
      </c>
      <c r="N1599" s="9">
        <v>0</v>
      </c>
      <c r="P1599" s="9">
        <v>0</v>
      </c>
      <c r="R1599" s="9">
        <v>0</v>
      </c>
      <c r="T1599" s="9">
        <v>0</v>
      </c>
      <c r="X1599" s="9">
        <v>17</v>
      </c>
      <c r="Z1599" s="9">
        <v>43</v>
      </c>
    </row>
    <row r="1600" spans="1:26" s="9" customFormat="1" x14ac:dyDescent="0.25">
      <c r="A1600" s="10">
        <v>42482</v>
      </c>
      <c r="B1600" s="9">
        <v>2016</v>
      </c>
      <c r="C1600" s="9">
        <v>4</v>
      </c>
      <c r="D1600" s="9">
        <v>22</v>
      </c>
      <c r="E1600" s="9" t="s">
        <v>38</v>
      </c>
      <c r="F1600" s="9">
        <v>20</v>
      </c>
      <c r="H1600" s="9">
        <v>9.3000000000000007</v>
      </c>
      <c r="J1600" s="9">
        <v>14.7</v>
      </c>
      <c r="L1600" s="9">
        <v>3.3</v>
      </c>
      <c r="N1600" s="9">
        <v>0</v>
      </c>
      <c r="P1600" s="9">
        <v>0</v>
      </c>
      <c r="Q1600" s="9" t="s">
        <v>28</v>
      </c>
      <c r="R1600" s="9">
        <v>0</v>
      </c>
      <c r="T1600" s="9">
        <v>0</v>
      </c>
      <c r="U1600" s="9" t="s">
        <v>28</v>
      </c>
      <c r="Z1600" s="9" t="s">
        <v>67</v>
      </c>
    </row>
    <row r="1601" spans="1:26" s="9" customFormat="1" x14ac:dyDescent="0.25">
      <c r="A1601" s="10">
        <v>42483</v>
      </c>
      <c r="B1601" s="9">
        <v>2016</v>
      </c>
      <c r="C1601" s="9">
        <v>4</v>
      </c>
      <c r="D1601" s="9">
        <v>23</v>
      </c>
      <c r="E1601" s="9" t="s">
        <v>38</v>
      </c>
      <c r="F1601" s="9">
        <v>22.9</v>
      </c>
      <c r="H1601" s="9">
        <v>5.6</v>
      </c>
      <c r="J1601" s="9">
        <v>14.3</v>
      </c>
      <c r="L1601" s="9">
        <v>3.7</v>
      </c>
      <c r="N1601" s="9">
        <v>0</v>
      </c>
      <c r="P1601" s="9">
        <v>0</v>
      </c>
      <c r="Q1601" s="9" t="s">
        <v>28</v>
      </c>
      <c r="R1601" s="9">
        <v>0</v>
      </c>
      <c r="T1601" s="9">
        <v>0</v>
      </c>
      <c r="U1601" s="9" t="s">
        <v>28</v>
      </c>
      <c r="X1601" s="9">
        <v>26</v>
      </c>
      <c r="Z1601" s="9">
        <v>33</v>
      </c>
    </row>
    <row r="1602" spans="1:26" s="9" customFormat="1" x14ac:dyDescent="0.25">
      <c r="A1602" s="10">
        <v>42484</v>
      </c>
      <c r="B1602" s="9">
        <v>2016</v>
      </c>
      <c r="C1602" s="9">
        <v>4</v>
      </c>
      <c r="D1602" s="9">
        <v>24</v>
      </c>
      <c r="E1602" s="9" t="s">
        <v>38</v>
      </c>
      <c r="F1602" s="9">
        <v>17.7</v>
      </c>
      <c r="H1602" s="9">
        <v>9</v>
      </c>
      <c r="J1602" s="9">
        <v>13.4</v>
      </c>
      <c r="L1602" s="9">
        <v>4.5999999999999996</v>
      </c>
      <c r="N1602" s="9">
        <v>0</v>
      </c>
      <c r="P1602" s="9">
        <v>0</v>
      </c>
      <c r="Q1602" s="9" t="s">
        <v>28</v>
      </c>
      <c r="R1602" s="9">
        <v>0</v>
      </c>
      <c r="T1602" s="9">
        <v>0</v>
      </c>
      <c r="U1602" s="9" t="s">
        <v>28</v>
      </c>
      <c r="X1602" s="9">
        <v>28</v>
      </c>
      <c r="Z1602" s="9">
        <v>56</v>
      </c>
    </row>
    <row r="1603" spans="1:26" s="9" customFormat="1" x14ac:dyDescent="0.25">
      <c r="A1603" s="10">
        <v>42485</v>
      </c>
      <c r="B1603" s="9">
        <v>2016</v>
      </c>
      <c r="C1603" s="9">
        <v>4</v>
      </c>
      <c r="D1603" s="9">
        <v>25</v>
      </c>
      <c r="E1603" s="9" t="s">
        <v>38</v>
      </c>
      <c r="F1603" s="9">
        <v>18.899999999999999</v>
      </c>
      <c r="H1603" s="9">
        <v>7.2</v>
      </c>
      <c r="J1603" s="9">
        <v>13.1</v>
      </c>
      <c r="L1603" s="9">
        <v>4.9000000000000004</v>
      </c>
      <c r="N1603" s="9">
        <v>0</v>
      </c>
      <c r="P1603" s="9">
        <v>0</v>
      </c>
      <c r="R1603" s="9">
        <v>0</v>
      </c>
      <c r="T1603" s="9">
        <v>0</v>
      </c>
      <c r="X1603" s="9">
        <v>4</v>
      </c>
      <c r="Z1603" s="9">
        <v>37</v>
      </c>
    </row>
    <row r="1604" spans="1:26" s="9" customFormat="1" x14ac:dyDescent="0.25">
      <c r="A1604" s="10">
        <v>42486</v>
      </c>
      <c r="B1604" s="9">
        <v>2016</v>
      </c>
      <c r="C1604" s="9">
        <v>4</v>
      </c>
      <c r="D1604" s="9">
        <v>26</v>
      </c>
      <c r="E1604" s="9" t="s">
        <v>38</v>
      </c>
      <c r="F1604" s="9">
        <v>20.3</v>
      </c>
      <c r="H1604" s="9">
        <v>0.9</v>
      </c>
      <c r="J1604" s="9">
        <v>10.6</v>
      </c>
      <c r="L1604" s="9">
        <v>7.4</v>
      </c>
      <c r="N1604" s="9">
        <v>0</v>
      </c>
      <c r="P1604" s="9">
        <v>0</v>
      </c>
      <c r="R1604" s="9">
        <v>0</v>
      </c>
      <c r="T1604" s="9">
        <v>0</v>
      </c>
      <c r="Z1604" s="9" t="s">
        <v>67</v>
      </c>
    </row>
    <row r="1605" spans="1:26" s="9" customFormat="1" x14ac:dyDescent="0.25">
      <c r="A1605" s="10">
        <v>42487</v>
      </c>
      <c r="B1605" s="9">
        <v>2016</v>
      </c>
      <c r="C1605" s="9">
        <v>4</v>
      </c>
      <c r="D1605" s="9">
        <v>27</v>
      </c>
      <c r="E1605" s="9" t="s">
        <v>38</v>
      </c>
      <c r="F1605" s="9">
        <v>22.4</v>
      </c>
      <c r="H1605" s="9">
        <v>7.4</v>
      </c>
      <c r="J1605" s="9">
        <v>14.9</v>
      </c>
      <c r="L1605" s="9">
        <v>3.1</v>
      </c>
      <c r="N1605" s="9">
        <v>0</v>
      </c>
      <c r="P1605" s="9">
        <v>0</v>
      </c>
      <c r="R1605" s="9">
        <v>0</v>
      </c>
      <c r="T1605" s="9">
        <v>0</v>
      </c>
      <c r="Z1605" s="9" t="s">
        <v>67</v>
      </c>
    </row>
    <row r="1606" spans="1:26" s="9" customFormat="1" x14ac:dyDescent="0.25">
      <c r="A1606" s="10">
        <v>42488</v>
      </c>
      <c r="B1606" s="9">
        <v>2016</v>
      </c>
      <c r="C1606" s="9">
        <v>4</v>
      </c>
      <c r="D1606" s="9">
        <v>28</v>
      </c>
      <c r="E1606" s="9" t="s">
        <v>38</v>
      </c>
      <c r="F1606" s="9">
        <v>23</v>
      </c>
      <c r="H1606" s="9">
        <v>3.8</v>
      </c>
      <c r="J1606" s="9">
        <v>13.4</v>
      </c>
      <c r="L1606" s="9">
        <v>4.5999999999999996</v>
      </c>
      <c r="N1606" s="9">
        <v>0</v>
      </c>
      <c r="P1606" s="9">
        <v>0</v>
      </c>
      <c r="Q1606" s="9" t="s">
        <v>28</v>
      </c>
      <c r="R1606" s="9">
        <v>0</v>
      </c>
      <c r="T1606" s="9">
        <v>0</v>
      </c>
      <c r="U1606" s="9" t="s">
        <v>28</v>
      </c>
      <c r="X1606" s="9">
        <v>27</v>
      </c>
      <c r="Z1606" s="9">
        <v>57</v>
      </c>
    </row>
    <row r="1607" spans="1:26" s="9" customFormat="1" x14ac:dyDescent="0.25">
      <c r="A1607" s="10">
        <v>42489</v>
      </c>
      <c r="B1607" s="9">
        <v>2016</v>
      </c>
      <c r="C1607" s="9">
        <v>4</v>
      </c>
      <c r="D1607" s="9">
        <v>29</v>
      </c>
      <c r="E1607" s="9" t="s">
        <v>38</v>
      </c>
      <c r="F1607" s="9">
        <v>19.899999999999999</v>
      </c>
      <c r="H1607" s="9">
        <v>5.2</v>
      </c>
      <c r="J1607" s="9">
        <v>12.6</v>
      </c>
      <c r="L1607" s="9">
        <v>5.4</v>
      </c>
      <c r="N1607" s="9">
        <v>0</v>
      </c>
      <c r="P1607" s="9">
        <v>0</v>
      </c>
      <c r="Q1607" s="9" t="s">
        <v>28</v>
      </c>
      <c r="R1607" s="9">
        <v>0</v>
      </c>
      <c r="T1607" s="9">
        <v>0</v>
      </c>
      <c r="U1607" s="9" t="s">
        <v>28</v>
      </c>
      <c r="X1607" s="9">
        <v>36</v>
      </c>
      <c r="Z1607" s="9">
        <v>39</v>
      </c>
    </row>
    <row r="1608" spans="1:26" s="9" customFormat="1" x14ac:dyDescent="0.25">
      <c r="A1608" s="10">
        <v>42490</v>
      </c>
      <c r="B1608" s="9">
        <v>2016</v>
      </c>
      <c r="C1608" s="9">
        <v>4</v>
      </c>
      <c r="D1608" s="9">
        <v>30</v>
      </c>
      <c r="E1608" s="9" t="s">
        <v>38</v>
      </c>
      <c r="F1608" s="9">
        <v>22.2</v>
      </c>
      <c r="H1608" s="9">
        <v>5.8</v>
      </c>
      <c r="J1608" s="9">
        <v>14</v>
      </c>
      <c r="L1608" s="9">
        <v>4</v>
      </c>
      <c r="N1608" s="9">
        <v>0</v>
      </c>
      <c r="P1608" s="9">
        <v>0</v>
      </c>
      <c r="R1608" s="9">
        <v>0</v>
      </c>
      <c r="T1608" s="9">
        <v>0</v>
      </c>
      <c r="X1608" s="9">
        <v>35</v>
      </c>
      <c r="Z1608" s="9">
        <v>35</v>
      </c>
    </row>
    <row r="1609" spans="1:26" s="9" customFormat="1" x14ac:dyDescent="0.25">
      <c r="A1609" s="10">
        <v>42491</v>
      </c>
      <c r="B1609" s="9">
        <v>2016</v>
      </c>
      <c r="C1609" s="9">
        <v>5</v>
      </c>
      <c r="D1609" s="9">
        <v>1</v>
      </c>
      <c r="E1609" s="9" t="s">
        <v>38</v>
      </c>
      <c r="F1609" s="9">
        <v>23.2</v>
      </c>
      <c r="H1609" s="9">
        <v>2.8</v>
      </c>
      <c r="J1609" s="9">
        <v>13</v>
      </c>
      <c r="L1609" s="9">
        <v>5</v>
      </c>
      <c r="N1609" s="9">
        <v>0</v>
      </c>
      <c r="P1609" s="9">
        <v>0</v>
      </c>
      <c r="R1609" s="9">
        <v>0</v>
      </c>
      <c r="T1609" s="9">
        <v>0</v>
      </c>
      <c r="Z1609" s="9" t="s">
        <v>67</v>
      </c>
    </row>
    <row r="1610" spans="1:26" s="9" customFormat="1" x14ac:dyDescent="0.25">
      <c r="A1610" s="10">
        <v>42492</v>
      </c>
      <c r="B1610" s="9">
        <v>2016</v>
      </c>
      <c r="C1610" s="9">
        <v>5</v>
      </c>
      <c r="D1610" s="9">
        <v>2</v>
      </c>
      <c r="E1610" s="9" t="s">
        <v>38</v>
      </c>
      <c r="F1610" s="9">
        <v>28</v>
      </c>
      <c r="H1610" s="9">
        <v>4.5</v>
      </c>
      <c r="J1610" s="9">
        <v>16.3</v>
      </c>
      <c r="L1610" s="9">
        <v>1.7</v>
      </c>
      <c r="N1610" s="9">
        <v>0</v>
      </c>
      <c r="P1610" s="9">
        <v>0</v>
      </c>
      <c r="R1610" s="9">
        <v>0</v>
      </c>
      <c r="T1610" s="9">
        <v>0</v>
      </c>
      <c r="X1610" s="9">
        <v>19</v>
      </c>
      <c r="Z1610" s="9">
        <v>41</v>
      </c>
    </row>
    <row r="1611" spans="1:26" s="9" customFormat="1" x14ac:dyDescent="0.25">
      <c r="A1611" s="10">
        <v>42493</v>
      </c>
      <c r="B1611" s="9">
        <v>2016</v>
      </c>
      <c r="C1611" s="9">
        <v>5</v>
      </c>
      <c r="D1611" s="9">
        <v>3</v>
      </c>
      <c r="E1611" s="9" t="s">
        <v>38</v>
      </c>
      <c r="F1611" s="9">
        <v>28.5</v>
      </c>
      <c r="H1611" s="9">
        <v>5.8</v>
      </c>
      <c r="J1611" s="9">
        <v>17.2</v>
      </c>
      <c r="L1611" s="9">
        <v>0.8</v>
      </c>
      <c r="N1611" s="9">
        <v>0</v>
      </c>
      <c r="P1611" s="9">
        <v>0</v>
      </c>
      <c r="R1611" s="9">
        <v>0</v>
      </c>
      <c r="T1611" s="9">
        <v>0</v>
      </c>
      <c r="X1611" s="9">
        <v>16</v>
      </c>
      <c r="Z1611" s="9">
        <v>48</v>
      </c>
    </row>
    <row r="1612" spans="1:26" s="9" customFormat="1" x14ac:dyDescent="0.25">
      <c r="A1612" s="10">
        <v>42494</v>
      </c>
      <c r="B1612" s="9">
        <v>2016</v>
      </c>
      <c r="C1612" s="9">
        <v>5</v>
      </c>
      <c r="D1612" s="9">
        <v>4</v>
      </c>
      <c r="E1612" s="9" t="s">
        <v>38</v>
      </c>
      <c r="F1612" s="9">
        <v>23.5</v>
      </c>
      <c r="H1612" s="9">
        <v>13.2</v>
      </c>
      <c r="J1612" s="9">
        <v>18.399999999999999</v>
      </c>
      <c r="L1612" s="9">
        <v>0</v>
      </c>
      <c r="N1612" s="9">
        <v>0.4</v>
      </c>
      <c r="P1612" s="9">
        <v>5.4</v>
      </c>
      <c r="R1612" s="9">
        <v>0</v>
      </c>
      <c r="T1612" s="9">
        <v>5.4</v>
      </c>
      <c r="X1612" s="9">
        <v>1</v>
      </c>
      <c r="Z1612" s="9">
        <v>44</v>
      </c>
    </row>
    <row r="1613" spans="1:26" s="9" customFormat="1" x14ac:dyDescent="0.25">
      <c r="A1613" s="10">
        <v>42495</v>
      </c>
      <c r="B1613" s="9">
        <v>2016</v>
      </c>
      <c r="C1613" s="9">
        <v>5</v>
      </c>
      <c r="D1613" s="9">
        <v>5</v>
      </c>
      <c r="E1613" s="9" t="s">
        <v>38</v>
      </c>
      <c r="F1613" s="9">
        <v>18</v>
      </c>
      <c r="H1613" s="9">
        <v>9.9</v>
      </c>
      <c r="J1613" s="9">
        <v>14</v>
      </c>
      <c r="L1613" s="9">
        <v>4</v>
      </c>
      <c r="N1613" s="9">
        <v>0</v>
      </c>
      <c r="P1613" s="9">
        <v>3</v>
      </c>
      <c r="R1613" s="9">
        <v>0</v>
      </c>
      <c r="T1613" s="9">
        <v>3</v>
      </c>
      <c r="X1613" s="9">
        <v>34</v>
      </c>
      <c r="Z1613" s="9">
        <v>33</v>
      </c>
    </row>
    <row r="1614" spans="1:26" s="9" customFormat="1" x14ac:dyDescent="0.25">
      <c r="A1614" s="10">
        <v>42496</v>
      </c>
      <c r="B1614" s="9">
        <v>2016</v>
      </c>
      <c r="C1614" s="9">
        <v>5</v>
      </c>
      <c r="D1614" s="9">
        <v>6</v>
      </c>
      <c r="E1614" s="9" t="s">
        <v>38</v>
      </c>
      <c r="F1614" s="9">
        <v>23.8</v>
      </c>
      <c r="H1614" s="9">
        <v>5.4</v>
      </c>
      <c r="J1614" s="9">
        <v>14.6</v>
      </c>
      <c r="L1614" s="9">
        <v>3.4</v>
      </c>
      <c r="N1614" s="9">
        <v>0</v>
      </c>
      <c r="P1614" s="9">
        <v>0</v>
      </c>
      <c r="R1614" s="9">
        <v>0</v>
      </c>
      <c r="T1614" s="9">
        <v>0</v>
      </c>
      <c r="X1614" s="9">
        <v>36</v>
      </c>
      <c r="Z1614" s="9">
        <v>37</v>
      </c>
    </row>
    <row r="1615" spans="1:26" s="9" customFormat="1" x14ac:dyDescent="0.25">
      <c r="A1615" s="10">
        <v>42497</v>
      </c>
      <c r="B1615" s="9">
        <v>2016</v>
      </c>
      <c r="C1615" s="9">
        <v>5</v>
      </c>
      <c r="D1615" s="9">
        <v>7</v>
      </c>
      <c r="E1615" s="9" t="s">
        <v>38</v>
      </c>
      <c r="F1615" s="9">
        <v>29.8</v>
      </c>
      <c r="H1615" s="9">
        <v>7.7</v>
      </c>
      <c r="J1615" s="9">
        <v>18.8</v>
      </c>
      <c r="L1615" s="9">
        <v>0</v>
      </c>
      <c r="N1615" s="9">
        <v>0.8</v>
      </c>
      <c r="P1615" s="9">
        <v>0</v>
      </c>
      <c r="R1615" s="9">
        <v>0</v>
      </c>
      <c r="T1615" s="9">
        <v>0</v>
      </c>
      <c r="Z1615" s="9" t="s">
        <v>67</v>
      </c>
    </row>
    <row r="1616" spans="1:26" s="9" customFormat="1" x14ac:dyDescent="0.25">
      <c r="A1616" s="10">
        <v>42498</v>
      </c>
      <c r="B1616" s="9">
        <v>2016</v>
      </c>
      <c r="C1616" s="9">
        <v>5</v>
      </c>
      <c r="D1616" s="9">
        <v>8</v>
      </c>
      <c r="E1616" s="9" t="s">
        <v>38</v>
      </c>
      <c r="F1616" s="9">
        <v>22</v>
      </c>
      <c r="H1616" s="9">
        <v>9.8000000000000007</v>
      </c>
      <c r="J1616" s="9">
        <v>15.9</v>
      </c>
      <c r="L1616" s="9">
        <v>2.1</v>
      </c>
      <c r="N1616" s="9">
        <v>0</v>
      </c>
      <c r="P1616" s="9">
        <v>0</v>
      </c>
      <c r="R1616" s="9">
        <v>0</v>
      </c>
      <c r="T1616" s="9">
        <v>0</v>
      </c>
      <c r="X1616" s="9">
        <v>1</v>
      </c>
      <c r="Z1616" s="9">
        <v>57</v>
      </c>
    </row>
    <row r="1617" spans="1:26" s="9" customFormat="1" x14ac:dyDescent="0.25">
      <c r="A1617" s="10">
        <v>42499</v>
      </c>
      <c r="B1617" s="9">
        <v>2016</v>
      </c>
      <c r="C1617" s="9">
        <v>5</v>
      </c>
      <c r="D1617" s="9">
        <v>9</v>
      </c>
      <c r="E1617" s="9" t="s">
        <v>38</v>
      </c>
      <c r="F1617" s="9">
        <v>21.9</v>
      </c>
      <c r="H1617" s="9">
        <v>6.3</v>
      </c>
      <c r="J1617" s="9">
        <v>14.1</v>
      </c>
      <c r="L1617" s="9">
        <v>3.9</v>
      </c>
      <c r="N1617" s="9">
        <v>0</v>
      </c>
      <c r="P1617" s="9">
        <v>0</v>
      </c>
      <c r="Q1617" s="9" t="s">
        <v>28</v>
      </c>
      <c r="R1617" s="9">
        <v>0</v>
      </c>
      <c r="T1617" s="9">
        <v>0</v>
      </c>
      <c r="U1617" s="9" t="s">
        <v>28</v>
      </c>
      <c r="X1617" s="9">
        <v>32</v>
      </c>
      <c r="Z1617" s="9">
        <v>63</v>
      </c>
    </row>
    <row r="1618" spans="1:26" s="9" customFormat="1" x14ac:dyDescent="0.25">
      <c r="A1618" s="10">
        <v>42500</v>
      </c>
      <c r="B1618" s="9">
        <v>2016</v>
      </c>
      <c r="C1618" s="9">
        <v>5</v>
      </c>
      <c r="D1618" s="9">
        <v>10</v>
      </c>
      <c r="E1618" s="9" t="s">
        <v>38</v>
      </c>
      <c r="F1618" s="9">
        <v>24</v>
      </c>
      <c r="H1618" s="9">
        <v>2.2999999999999998</v>
      </c>
      <c r="J1618" s="9">
        <v>13.2</v>
      </c>
      <c r="L1618" s="9">
        <v>4.8</v>
      </c>
      <c r="N1618" s="9">
        <v>0</v>
      </c>
      <c r="P1618" s="9">
        <v>0</v>
      </c>
      <c r="R1618" s="9">
        <v>0</v>
      </c>
      <c r="T1618" s="9">
        <v>0</v>
      </c>
      <c r="Z1618" s="9" t="s">
        <v>67</v>
      </c>
    </row>
    <row r="1619" spans="1:26" s="9" customFormat="1" x14ac:dyDescent="0.25">
      <c r="A1619" s="10">
        <v>42501</v>
      </c>
      <c r="B1619" s="9">
        <v>2016</v>
      </c>
      <c r="C1619" s="9">
        <v>5</v>
      </c>
      <c r="D1619" s="9">
        <v>11</v>
      </c>
      <c r="E1619" s="9" t="s">
        <v>38</v>
      </c>
      <c r="F1619" s="9">
        <v>19.100000000000001</v>
      </c>
      <c r="H1619" s="9">
        <v>5.7</v>
      </c>
      <c r="J1619" s="9">
        <v>12.4</v>
      </c>
      <c r="L1619" s="9">
        <v>5.6</v>
      </c>
      <c r="N1619" s="9">
        <v>0</v>
      </c>
      <c r="P1619" s="9">
        <v>0.6</v>
      </c>
      <c r="R1619" s="9">
        <v>0</v>
      </c>
      <c r="T1619" s="9">
        <v>0.6</v>
      </c>
      <c r="X1619" s="9">
        <v>36</v>
      </c>
      <c r="Z1619" s="9">
        <v>39</v>
      </c>
    </row>
    <row r="1620" spans="1:26" s="9" customFormat="1" x14ac:dyDescent="0.25">
      <c r="A1620" s="10">
        <v>42502</v>
      </c>
      <c r="B1620" s="9">
        <v>2016</v>
      </c>
      <c r="C1620" s="9">
        <v>5</v>
      </c>
      <c r="D1620" s="9">
        <v>12</v>
      </c>
      <c r="E1620" s="9" t="s">
        <v>38</v>
      </c>
      <c r="F1620" s="9">
        <v>22.7</v>
      </c>
      <c r="H1620" s="9">
        <v>7.1</v>
      </c>
      <c r="J1620" s="9">
        <v>14.9</v>
      </c>
      <c r="L1620" s="9">
        <v>3.1</v>
      </c>
      <c r="N1620" s="9">
        <v>0</v>
      </c>
      <c r="P1620" s="9">
        <v>0</v>
      </c>
      <c r="R1620" s="9">
        <v>0</v>
      </c>
      <c r="T1620" s="9">
        <v>0</v>
      </c>
      <c r="X1620" s="9">
        <v>2</v>
      </c>
      <c r="Z1620" s="9">
        <v>41</v>
      </c>
    </row>
    <row r="1621" spans="1:26" s="9" customFormat="1" x14ac:dyDescent="0.25">
      <c r="A1621" s="10">
        <v>42503</v>
      </c>
      <c r="B1621" s="9">
        <v>2016</v>
      </c>
      <c r="C1621" s="9">
        <v>5</v>
      </c>
      <c r="D1621" s="9">
        <v>13</v>
      </c>
      <c r="E1621" s="9" t="s">
        <v>38</v>
      </c>
      <c r="F1621" s="9">
        <v>22.9</v>
      </c>
      <c r="H1621" s="9">
        <v>8</v>
      </c>
      <c r="J1621" s="9">
        <v>15.5</v>
      </c>
      <c r="L1621" s="9">
        <v>2.5</v>
      </c>
      <c r="N1621" s="9">
        <v>0</v>
      </c>
      <c r="P1621" s="9">
        <v>0</v>
      </c>
      <c r="R1621" s="9">
        <v>0</v>
      </c>
      <c r="T1621" s="9">
        <v>0</v>
      </c>
      <c r="Z1621" s="9" t="s">
        <v>67</v>
      </c>
    </row>
    <row r="1622" spans="1:26" s="9" customFormat="1" x14ac:dyDescent="0.25">
      <c r="A1622" s="10">
        <v>42504</v>
      </c>
      <c r="B1622" s="9">
        <v>2016</v>
      </c>
      <c r="C1622" s="9">
        <v>5</v>
      </c>
      <c r="D1622" s="9">
        <v>14</v>
      </c>
      <c r="E1622" s="9" t="s">
        <v>38</v>
      </c>
      <c r="F1622" s="9">
        <v>24.7</v>
      </c>
      <c r="H1622" s="9">
        <v>8.6</v>
      </c>
      <c r="J1622" s="9">
        <v>16.7</v>
      </c>
      <c r="L1622" s="9">
        <v>1.3</v>
      </c>
      <c r="N1622" s="9">
        <v>0</v>
      </c>
      <c r="P1622" s="9">
        <v>0</v>
      </c>
      <c r="R1622" s="9">
        <v>0</v>
      </c>
      <c r="T1622" s="9">
        <v>0</v>
      </c>
      <c r="Z1622" s="9" t="s">
        <v>67</v>
      </c>
    </row>
    <row r="1623" spans="1:26" s="9" customFormat="1" x14ac:dyDescent="0.25">
      <c r="A1623" s="10">
        <v>42505</v>
      </c>
      <c r="B1623" s="9">
        <v>2016</v>
      </c>
      <c r="C1623" s="9">
        <v>5</v>
      </c>
      <c r="D1623" s="9">
        <v>15</v>
      </c>
      <c r="E1623" s="9" t="s">
        <v>38</v>
      </c>
      <c r="F1623" s="9">
        <v>26.2</v>
      </c>
      <c r="H1623" s="9">
        <v>6.4</v>
      </c>
      <c r="J1623" s="9">
        <v>16.3</v>
      </c>
      <c r="L1623" s="9">
        <v>1.7</v>
      </c>
      <c r="N1623" s="9">
        <v>0</v>
      </c>
      <c r="P1623" s="9">
        <v>0</v>
      </c>
      <c r="R1623" s="9">
        <v>0</v>
      </c>
      <c r="T1623" s="9">
        <v>0</v>
      </c>
      <c r="X1623" s="9">
        <v>17</v>
      </c>
      <c r="Z1623" s="9">
        <v>54</v>
      </c>
    </row>
    <row r="1624" spans="1:26" s="9" customFormat="1" x14ac:dyDescent="0.25">
      <c r="A1624" s="10">
        <v>42506</v>
      </c>
      <c r="B1624" s="9">
        <v>2016</v>
      </c>
      <c r="C1624" s="9">
        <v>5</v>
      </c>
      <c r="D1624" s="9">
        <v>16</v>
      </c>
      <c r="E1624" s="9" t="s">
        <v>38</v>
      </c>
      <c r="F1624" s="9">
        <v>26.5</v>
      </c>
      <c r="H1624" s="9">
        <v>6.9</v>
      </c>
      <c r="J1624" s="9">
        <v>16.7</v>
      </c>
      <c r="L1624" s="9">
        <v>1.3</v>
      </c>
      <c r="N1624" s="9">
        <v>0</v>
      </c>
      <c r="P1624" s="9">
        <v>0</v>
      </c>
      <c r="R1624" s="9">
        <v>0</v>
      </c>
      <c r="T1624" s="9">
        <v>0</v>
      </c>
      <c r="X1624" s="9">
        <v>18</v>
      </c>
      <c r="Z1624" s="9">
        <v>41</v>
      </c>
    </row>
    <row r="1625" spans="1:26" s="9" customFormat="1" x14ac:dyDescent="0.25">
      <c r="A1625" s="10">
        <v>42507</v>
      </c>
      <c r="B1625" s="9">
        <v>2016</v>
      </c>
      <c r="C1625" s="9">
        <v>5</v>
      </c>
      <c r="D1625" s="9">
        <v>17</v>
      </c>
      <c r="E1625" s="9" t="s">
        <v>38</v>
      </c>
      <c r="F1625" s="9">
        <v>26.5</v>
      </c>
      <c r="H1625" s="9">
        <v>7.6</v>
      </c>
      <c r="J1625" s="9">
        <v>17.100000000000001</v>
      </c>
      <c r="L1625" s="9">
        <v>0.9</v>
      </c>
      <c r="N1625" s="9">
        <v>0</v>
      </c>
      <c r="P1625" s="9">
        <v>0</v>
      </c>
      <c r="R1625" s="9">
        <v>0</v>
      </c>
      <c r="T1625" s="9">
        <v>0</v>
      </c>
      <c r="Z1625" s="9" t="s">
        <v>67</v>
      </c>
    </row>
    <row r="1626" spans="1:26" s="9" customFormat="1" x14ac:dyDescent="0.25">
      <c r="A1626" s="10">
        <v>42508</v>
      </c>
      <c r="B1626" s="9">
        <v>2016</v>
      </c>
      <c r="C1626" s="9">
        <v>5</v>
      </c>
      <c r="D1626" s="9">
        <v>18</v>
      </c>
      <c r="E1626" s="9" t="s">
        <v>38</v>
      </c>
      <c r="F1626" s="9">
        <v>26.3</v>
      </c>
      <c r="H1626" s="9">
        <v>9.4</v>
      </c>
      <c r="J1626" s="9">
        <v>17.899999999999999</v>
      </c>
      <c r="L1626" s="9">
        <v>0.1</v>
      </c>
      <c r="N1626" s="9">
        <v>0</v>
      </c>
      <c r="P1626" s="9">
        <v>0.6</v>
      </c>
      <c r="R1626" s="9">
        <v>0</v>
      </c>
      <c r="T1626" s="9">
        <v>0.6</v>
      </c>
      <c r="X1626" s="9">
        <v>35</v>
      </c>
      <c r="Z1626" s="9">
        <v>39</v>
      </c>
    </row>
    <row r="1627" spans="1:26" s="9" customFormat="1" x14ac:dyDescent="0.25">
      <c r="A1627" s="10">
        <v>42509</v>
      </c>
      <c r="B1627" s="9">
        <v>2016</v>
      </c>
      <c r="C1627" s="9">
        <v>5</v>
      </c>
      <c r="D1627" s="9">
        <v>19</v>
      </c>
      <c r="E1627" s="9" t="s">
        <v>38</v>
      </c>
      <c r="F1627" s="9">
        <v>16.3</v>
      </c>
      <c r="H1627" s="9">
        <v>7.4</v>
      </c>
      <c r="J1627" s="9">
        <v>11.9</v>
      </c>
      <c r="L1627" s="9">
        <v>6.1</v>
      </c>
      <c r="N1627" s="9">
        <v>0</v>
      </c>
      <c r="P1627" s="9">
        <v>1.2</v>
      </c>
      <c r="R1627" s="9">
        <v>0</v>
      </c>
      <c r="T1627" s="9">
        <v>1.2</v>
      </c>
      <c r="X1627" s="9">
        <v>17</v>
      </c>
      <c r="Z1627" s="9">
        <v>43</v>
      </c>
    </row>
    <row r="1628" spans="1:26" s="9" customFormat="1" x14ac:dyDescent="0.25">
      <c r="A1628" s="10">
        <v>42510</v>
      </c>
      <c r="B1628" s="9">
        <v>2016</v>
      </c>
      <c r="C1628" s="9">
        <v>5</v>
      </c>
      <c r="D1628" s="9">
        <v>20</v>
      </c>
      <c r="E1628" s="9" t="s">
        <v>38</v>
      </c>
      <c r="F1628" s="9">
        <v>20.8</v>
      </c>
      <c r="H1628" s="9">
        <v>8.6</v>
      </c>
      <c r="J1628" s="9">
        <v>14.7</v>
      </c>
      <c r="L1628" s="9">
        <v>3.3</v>
      </c>
      <c r="N1628" s="9">
        <v>0</v>
      </c>
      <c r="P1628" s="9">
        <v>1.4</v>
      </c>
      <c r="R1628" s="9">
        <v>0</v>
      </c>
      <c r="T1628" s="9">
        <v>1.4</v>
      </c>
      <c r="X1628" s="9">
        <v>32</v>
      </c>
      <c r="Z1628" s="9">
        <v>44</v>
      </c>
    </row>
    <row r="1629" spans="1:26" s="9" customFormat="1" x14ac:dyDescent="0.25">
      <c r="A1629" s="10">
        <v>42511</v>
      </c>
      <c r="B1629" s="9">
        <v>2016</v>
      </c>
      <c r="C1629" s="9">
        <v>5</v>
      </c>
      <c r="D1629" s="9">
        <v>21</v>
      </c>
      <c r="E1629" s="9" t="s">
        <v>38</v>
      </c>
      <c r="F1629" s="9">
        <v>17.8</v>
      </c>
      <c r="H1629" s="9">
        <v>10.5</v>
      </c>
      <c r="J1629" s="9">
        <v>14.2</v>
      </c>
      <c r="L1629" s="9">
        <v>3.8</v>
      </c>
      <c r="N1629" s="9">
        <v>0</v>
      </c>
      <c r="P1629" s="9">
        <v>4.8</v>
      </c>
      <c r="R1629" s="9">
        <v>0</v>
      </c>
      <c r="T1629" s="9">
        <v>4.8</v>
      </c>
      <c r="X1629" s="9">
        <v>33</v>
      </c>
      <c r="Z1629" s="9">
        <v>63</v>
      </c>
    </row>
    <row r="1630" spans="1:26" s="9" customFormat="1" x14ac:dyDescent="0.25">
      <c r="A1630" s="10">
        <v>42512</v>
      </c>
      <c r="B1630" s="9">
        <v>2016</v>
      </c>
      <c r="C1630" s="9">
        <v>5</v>
      </c>
      <c r="D1630" s="9">
        <v>22</v>
      </c>
      <c r="E1630" s="9" t="s">
        <v>38</v>
      </c>
      <c r="F1630" s="9">
        <v>18.5</v>
      </c>
      <c r="H1630" s="9">
        <v>9.9</v>
      </c>
      <c r="J1630" s="9">
        <v>14.2</v>
      </c>
      <c r="L1630" s="9">
        <v>3.8</v>
      </c>
      <c r="N1630" s="9">
        <v>0</v>
      </c>
      <c r="P1630" s="9">
        <v>2.4</v>
      </c>
      <c r="R1630" s="9">
        <v>0</v>
      </c>
      <c r="T1630" s="9">
        <v>2.4</v>
      </c>
      <c r="Z1630" s="9" t="s">
        <v>67</v>
      </c>
    </row>
    <row r="1631" spans="1:26" s="9" customFormat="1" x14ac:dyDescent="0.25">
      <c r="A1631" s="10">
        <v>42513</v>
      </c>
      <c r="B1631" s="9">
        <v>2016</v>
      </c>
      <c r="C1631" s="9">
        <v>5</v>
      </c>
      <c r="D1631" s="9">
        <v>23</v>
      </c>
      <c r="E1631" s="9" t="s">
        <v>38</v>
      </c>
      <c r="F1631" s="9">
        <v>21</v>
      </c>
      <c r="H1631" s="9">
        <v>9.6</v>
      </c>
      <c r="J1631" s="9">
        <v>15.3</v>
      </c>
      <c r="L1631" s="9">
        <v>2.7</v>
      </c>
      <c r="N1631" s="9">
        <v>0</v>
      </c>
      <c r="P1631" s="9">
        <v>1.4</v>
      </c>
      <c r="R1631" s="9">
        <v>0</v>
      </c>
      <c r="T1631" s="9">
        <v>1.4</v>
      </c>
      <c r="X1631" s="9">
        <v>33</v>
      </c>
      <c r="Z1631" s="9">
        <v>35</v>
      </c>
    </row>
    <row r="1632" spans="1:26" s="9" customFormat="1" x14ac:dyDescent="0.25">
      <c r="A1632" s="10">
        <v>42514</v>
      </c>
      <c r="B1632" s="9">
        <v>2016</v>
      </c>
      <c r="C1632" s="9">
        <v>5</v>
      </c>
      <c r="D1632" s="9">
        <v>24</v>
      </c>
      <c r="E1632" s="9" t="s">
        <v>38</v>
      </c>
      <c r="F1632" s="9">
        <v>25.1</v>
      </c>
      <c r="H1632" s="9">
        <v>8</v>
      </c>
      <c r="J1632" s="9">
        <v>16.600000000000001</v>
      </c>
      <c r="L1632" s="9">
        <v>1.4</v>
      </c>
      <c r="N1632" s="9">
        <v>0</v>
      </c>
      <c r="P1632" s="9">
        <v>0</v>
      </c>
      <c r="R1632" s="9">
        <v>0</v>
      </c>
      <c r="T1632" s="9">
        <v>0</v>
      </c>
      <c r="X1632" s="9">
        <v>17</v>
      </c>
      <c r="Z1632" s="9">
        <v>33</v>
      </c>
    </row>
    <row r="1633" spans="1:26" s="9" customFormat="1" x14ac:dyDescent="0.25">
      <c r="A1633" s="10">
        <v>42515</v>
      </c>
      <c r="B1633" s="9">
        <v>2016</v>
      </c>
      <c r="C1633" s="9">
        <v>5</v>
      </c>
      <c r="D1633" s="9">
        <v>25</v>
      </c>
      <c r="E1633" s="9" t="s">
        <v>38</v>
      </c>
      <c r="F1633" s="9">
        <v>25.2</v>
      </c>
      <c r="H1633" s="9">
        <v>9.5</v>
      </c>
      <c r="J1633" s="9">
        <v>17.399999999999999</v>
      </c>
      <c r="L1633" s="9">
        <v>0.6</v>
      </c>
      <c r="N1633" s="9">
        <v>0</v>
      </c>
      <c r="P1633" s="9">
        <v>0</v>
      </c>
      <c r="R1633" s="9">
        <v>0</v>
      </c>
      <c r="T1633" s="9">
        <v>0</v>
      </c>
      <c r="X1633" s="9">
        <v>3</v>
      </c>
      <c r="Z1633" s="9">
        <v>41</v>
      </c>
    </row>
    <row r="1634" spans="1:26" s="9" customFormat="1" x14ac:dyDescent="0.25">
      <c r="A1634" s="10">
        <v>42516</v>
      </c>
      <c r="B1634" s="9">
        <v>2016</v>
      </c>
      <c r="C1634" s="9">
        <v>5</v>
      </c>
      <c r="D1634" s="9">
        <v>26</v>
      </c>
      <c r="E1634" s="9" t="s">
        <v>38</v>
      </c>
      <c r="F1634" s="9">
        <v>22.8</v>
      </c>
      <c r="H1634" s="9">
        <v>7.6</v>
      </c>
      <c r="J1634" s="9">
        <v>15.2</v>
      </c>
      <c r="L1634" s="9">
        <v>2.8</v>
      </c>
      <c r="N1634" s="9">
        <v>0</v>
      </c>
      <c r="P1634" s="9">
        <v>0</v>
      </c>
      <c r="Q1634" s="9" t="s">
        <v>28</v>
      </c>
      <c r="R1634" s="9">
        <v>0</v>
      </c>
      <c r="T1634" s="9">
        <v>0</v>
      </c>
      <c r="U1634" s="9" t="s">
        <v>28</v>
      </c>
      <c r="X1634" s="9">
        <v>1</v>
      </c>
      <c r="Z1634" s="9">
        <v>43</v>
      </c>
    </row>
    <row r="1635" spans="1:26" s="9" customFormat="1" x14ac:dyDescent="0.25">
      <c r="A1635" s="10">
        <v>42517</v>
      </c>
      <c r="B1635" s="9">
        <v>2016</v>
      </c>
      <c r="C1635" s="9">
        <v>5</v>
      </c>
      <c r="D1635" s="9">
        <v>27</v>
      </c>
      <c r="E1635" s="9" t="s">
        <v>38</v>
      </c>
      <c r="F1635" s="9">
        <v>18.399999999999999</v>
      </c>
      <c r="H1635" s="9">
        <v>7.2</v>
      </c>
      <c r="J1635" s="9">
        <v>12.8</v>
      </c>
      <c r="L1635" s="9">
        <v>5.2</v>
      </c>
      <c r="N1635" s="9">
        <v>0</v>
      </c>
      <c r="P1635" s="9">
        <v>2.6</v>
      </c>
      <c r="R1635" s="9">
        <v>0</v>
      </c>
      <c r="T1635" s="9">
        <v>2.6</v>
      </c>
      <c r="Z1635" s="9" t="s">
        <v>67</v>
      </c>
    </row>
    <row r="1636" spans="1:26" s="9" customFormat="1" x14ac:dyDescent="0.25">
      <c r="A1636" s="10">
        <v>42518</v>
      </c>
      <c r="B1636" s="9">
        <v>2016</v>
      </c>
      <c r="C1636" s="9">
        <v>5</v>
      </c>
      <c r="D1636" s="9">
        <v>28</v>
      </c>
      <c r="E1636" s="9" t="s">
        <v>38</v>
      </c>
      <c r="F1636" s="9">
        <v>20</v>
      </c>
      <c r="H1636" s="9">
        <v>4</v>
      </c>
      <c r="J1636" s="9">
        <v>12</v>
      </c>
      <c r="L1636" s="9">
        <v>6</v>
      </c>
      <c r="N1636" s="9">
        <v>0</v>
      </c>
      <c r="P1636" s="9">
        <v>1.2</v>
      </c>
      <c r="R1636" s="9">
        <v>0</v>
      </c>
      <c r="T1636" s="9">
        <v>1.2</v>
      </c>
      <c r="X1636" s="9">
        <v>16</v>
      </c>
      <c r="Z1636" s="9">
        <v>52</v>
      </c>
    </row>
    <row r="1637" spans="1:26" s="9" customFormat="1" x14ac:dyDescent="0.25">
      <c r="A1637" s="10">
        <v>42519</v>
      </c>
      <c r="B1637" s="9">
        <v>2016</v>
      </c>
      <c r="C1637" s="9">
        <v>5</v>
      </c>
      <c r="D1637" s="9">
        <v>29</v>
      </c>
      <c r="E1637" s="9" t="s">
        <v>38</v>
      </c>
      <c r="F1637" s="9">
        <v>18</v>
      </c>
      <c r="H1637" s="9">
        <v>6.3</v>
      </c>
      <c r="J1637" s="9">
        <v>12.2</v>
      </c>
      <c r="L1637" s="9">
        <v>5.8</v>
      </c>
      <c r="N1637" s="9">
        <v>0</v>
      </c>
      <c r="P1637" s="9">
        <v>1.8</v>
      </c>
      <c r="R1637" s="9">
        <v>0</v>
      </c>
      <c r="T1637" s="9">
        <v>1.8</v>
      </c>
      <c r="X1637" s="9">
        <v>31</v>
      </c>
      <c r="Z1637" s="9">
        <v>67</v>
      </c>
    </row>
    <row r="1638" spans="1:26" s="9" customFormat="1" x14ac:dyDescent="0.25">
      <c r="A1638" s="10">
        <v>42520</v>
      </c>
      <c r="B1638" s="9">
        <v>2016</v>
      </c>
      <c r="C1638" s="9">
        <v>5</v>
      </c>
      <c r="D1638" s="9">
        <v>30</v>
      </c>
      <c r="E1638" s="9" t="s">
        <v>38</v>
      </c>
      <c r="F1638" s="9">
        <v>23.5</v>
      </c>
      <c r="H1638" s="9">
        <v>1.9</v>
      </c>
      <c r="J1638" s="9">
        <v>12.7</v>
      </c>
      <c r="L1638" s="9">
        <v>5.3</v>
      </c>
      <c r="N1638" s="9">
        <v>0</v>
      </c>
      <c r="P1638" s="9">
        <v>0</v>
      </c>
      <c r="R1638" s="9">
        <v>0</v>
      </c>
      <c r="T1638" s="9">
        <v>0</v>
      </c>
      <c r="Z1638" s="9" t="s">
        <v>67</v>
      </c>
    </row>
    <row r="1639" spans="1:26" s="9" customFormat="1" x14ac:dyDescent="0.25">
      <c r="A1639" s="10">
        <v>42521</v>
      </c>
      <c r="B1639" s="9">
        <v>2016</v>
      </c>
      <c r="C1639" s="9">
        <v>5</v>
      </c>
      <c r="D1639" s="9">
        <v>31</v>
      </c>
      <c r="E1639" s="9" t="s">
        <v>38</v>
      </c>
      <c r="F1639" s="9">
        <v>24.8</v>
      </c>
      <c r="H1639" s="9">
        <v>6.1</v>
      </c>
      <c r="J1639" s="9">
        <v>15.5</v>
      </c>
      <c r="L1639" s="9">
        <v>2.5</v>
      </c>
      <c r="N1639" s="9">
        <v>0</v>
      </c>
      <c r="P1639" s="9">
        <v>0</v>
      </c>
      <c r="R1639" s="9">
        <v>0</v>
      </c>
      <c r="T1639" s="9">
        <v>0</v>
      </c>
      <c r="Z1639" s="9" t="s">
        <v>67</v>
      </c>
    </row>
    <row r="1640" spans="1:26" s="9" customFormat="1" x14ac:dyDescent="0.25">
      <c r="A1640" s="10">
        <v>42522</v>
      </c>
      <c r="B1640" s="9">
        <v>2016</v>
      </c>
      <c r="C1640" s="9">
        <v>6</v>
      </c>
      <c r="D1640" s="9">
        <v>1</v>
      </c>
      <c r="E1640" s="9" t="s">
        <v>38</v>
      </c>
      <c r="F1640" s="9">
        <v>27.3</v>
      </c>
      <c r="H1640" s="9">
        <v>11.6</v>
      </c>
      <c r="J1640" s="9">
        <v>19.5</v>
      </c>
      <c r="L1640" s="9">
        <v>0</v>
      </c>
      <c r="N1640" s="9">
        <v>1.5</v>
      </c>
      <c r="P1640" s="9">
        <v>0</v>
      </c>
      <c r="R1640" s="9">
        <v>0</v>
      </c>
      <c r="T1640" s="9">
        <v>0</v>
      </c>
      <c r="X1640" s="9">
        <v>26</v>
      </c>
      <c r="Z1640" s="9">
        <v>52</v>
      </c>
    </row>
    <row r="1641" spans="1:26" s="9" customFormat="1" x14ac:dyDescent="0.25">
      <c r="A1641" s="10">
        <v>42523</v>
      </c>
      <c r="B1641" s="9">
        <v>2016</v>
      </c>
      <c r="C1641" s="9">
        <v>6</v>
      </c>
      <c r="D1641" s="9">
        <v>2</v>
      </c>
      <c r="E1641" s="9" t="s">
        <v>38</v>
      </c>
      <c r="F1641" s="9">
        <v>26.4</v>
      </c>
      <c r="H1641" s="9">
        <v>14.1</v>
      </c>
      <c r="J1641" s="9">
        <v>20.3</v>
      </c>
      <c r="L1641" s="9">
        <v>0</v>
      </c>
      <c r="N1641" s="9">
        <v>2.2999999999999998</v>
      </c>
      <c r="P1641" s="9">
        <v>0</v>
      </c>
      <c r="Q1641" s="9" t="s">
        <v>28</v>
      </c>
      <c r="R1641" s="9">
        <v>0</v>
      </c>
      <c r="T1641" s="9">
        <v>0</v>
      </c>
      <c r="U1641" s="9" t="s">
        <v>28</v>
      </c>
      <c r="X1641" s="9">
        <v>31</v>
      </c>
      <c r="Z1641" s="9">
        <v>44</v>
      </c>
    </row>
    <row r="1642" spans="1:26" s="9" customFormat="1" x14ac:dyDescent="0.25">
      <c r="A1642" s="10">
        <v>42524</v>
      </c>
      <c r="B1642" s="9">
        <v>2016</v>
      </c>
      <c r="C1642" s="9">
        <v>6</v>
      </c>
      <c r="D1642" s="9">
        <v>3</v>
      </c>
      <c r="E1642" s="9" t="s">
        <v>38</v>
      </c>
      <c r="F1642" s="9">
        <v>28.8</v>
      </c>
      <c r="H1642" s="9">
        <v>8.5</v>
      </c>
      <c r="J1642" s="9">
        <v>18.7</v>
      </c>
      <c r="L1642" s="9">
        <v>0</v>
      </c>
      <c r="N1642" s="9">
        <v>0.7</v>
      </c>
      <c r="P1642" s="9">
        <v>0</v>
      </c>
      <c r="R1642" s="9">
        <v>0</v>
      </c>
      <c r="T1642" s="9">
        <v>0</v>
      </c>
      <c r="X1642" s="9">
        <v>2</v>
      </c>
      <c r="Z1642" s="9">
        <v>37</v>
      </c>
    </row>
    <row r="1643" spans="1:26" s="9" customFormat="1" x14ac:dyDescent="0.25">
      <c r="A1643" s="10">
        <v>42525</v>
      </c>
      <c r="B1643" s="9">
        <v>2016</v>
      </c>
      <c r="C1643" s="9">
        <v>6</v>
      </c>
      <c r="D1643" s="9">
        <v>4</v>
      </c>
      <c r="E1643" s="9" t="s">
        <v>38</v>
      </c>
      <c r="F1643" s="9">
        <v>31</v>
      </c>
      <c r="H1643" s="9">
        <v>11.2</v>
      </c>
      <c r="J1643" s="9">
        <v>21.1</v>
      </c>
      <c r="L1643" s="9">
        <v>0</v>
      </c>
      <c r="N1643" s="9">
        <v>3.1</v>
      </c>
      <c r="P1643" s="9">
        <v>0</v>
      </c>
      <c r="R1643" s="9">
        <v>0</v>
      </c>
      <c r="T1643" s="9">
        <v>0</v>
      </c>
      <c r="Z1643" s="9" t="s">
        <v>67</v>
      </c>
    </row>
    <row r="1644" spans="1:26" s="9" customFormat="1" x14ac:dyDescent="0.25">
      <c r="A1644" s="10">
        <v>42526</v>
      </c>
      <c r="B1644" s="9">
        <v>2016</v>
      </c>
      <c r="C1644" s="9">
        <v>6</v>
      </c>
      <c r="D1644" s="9">
        <v>5</v>
      </c>
      <c r="E1644" s="9" t="s">
        <v>38</v>
      </c>
      <c r="F1644" s="9">
        <v>32.799999999999997</v>
      </c>
      <c r="H1644" s="9">
        <v>14.3</v>
      </c>
      <c r="J1644" s="9">
        <v>23.6</v>
      </c>
      <c r="L1644" s="9">
        <v>0</v>
      </c>
      <c r="N1644" s="9">
        <v>5.6</v>
      </c>
      <c r="P1644" s="9">
        <v>0</v>
      </c>
      <c r="R1644" s="9">
        <v>0</v>
      </c>
      <c r="T1644" s="9">
        <v>0</v>
      </c>
      <c r="Z1644" s="9" t="s">
        <v>67</v>
      </c>
    </row>
    <row r="1645" spans="1:26" s="9" customFormat="1" x14ac:dyDescent="0.25">
      <c r="A1645" s="10">
        <v>42527</v>
      </c>
      <c r="B1645" s="9">
        <v>2016</v>
      </c>
      <c r="C1645" s="9">
        <v>6</v>
      </c>
      <c r="D1645" s="9">
        <v>6</v>
      </c>
      <c r="E1645" s="9" t="s">
        <v>38</v>
      </c>
      <c r="F1645" s="9">
        <v>37.200000000000003</v>
      </c>
      <c r="H1645" s="9">
        <v>13.1</v>
      </c>
      <c r="J1645" s="9">
        <v>25.2</v>
      </c>
      <c r="L1645" s="9">
        <v>0</v>
      </c>
      <c r="N1645" s="9">
        <v>7.2</v>
      </c>
      <c r="P1645" s="9">
        <v>0</v>
      </c>
      <c r="R1645" s="9">
        <v>0</v>
      </c>
      <c r="T1645" s="9">
        <v>0</v>
      </c>
      <c r="X1645" s="9">
        <v>1</v>
      </c>
      <c r="Z1645" s="9">
        <v>39</v>
      </c>
    </row>
    <row r="1646" spans="1:26" s="9" customFormat="1" x14ac:dyDescent="0.25">
      <c r="A1646" s="10">
        <v>42528</v>
      </c>
      <c r="B1646" s="9">
        <v>2016</v>
      </c>
      <c r="C1646" s="9">
        <v>6</v>
      </c>
      <c r="D1646" s="9">
        <v>7</v>
      </c>
      <c r="E1646" s="9" t="s">
        <v>38</v>
      </c>
      <c r="F1646" s="9">
        <v>33.799999999999997</v>
      </c>
      <c r="H1646" s="9">
        <v>12.2</v>
      </c>
      <c r="J1646" s="9">
        <v>23</v>
      </c>
      <c r="L1646" s="9">
        <v>0</v>
      </c>
      <c r="N1646" s="9">
        <v>5</v>
      </c>
      <c r="P1646" s="9">
        <v>0</v>
      </c>
      <c r="R1646" s="9">
        <v>0</v>
      </c>
      <c r="T1646" s="9">
        <v>0</v>
      </c>
      <c r="Z1646" s="9" t="s">
        <v>67</v>
      </c>
    </row>
    <row r="1647" spans="1:26" s="9" customFormat="1" x14ac:dyDescent="0.25">
      <c r="A1647" s="10">
        <v>42529</v>
      </c>
      <c r="B1647" s="9">
        <v>2016</v>
      </c>
      <c r="C1647" s="9">
        <v>6</v>
      </c>
      <c r="D1647" s="9">
        <v>8</v>
      </c>
      <c r="E1647" s="9" t="s">
        <v>38</v>
      </c>
      <c r="F1647" s="9">
        <v>30.4</v>
      </c>
      <c r="H1647" s="9">
        <v>15.5</v>
      </c>
      <c r="J1647" s="9">
        <v>23</v>
      </c>
      <c r="L1647" s="9">
        <v>0</v>
      </c>
      <c r="N1647" s="9">
        <v>5</v>
      </c>
      <c r="P1647" s="9">
        <v>1</v>
      </c>
      <c r="R1647" s="9">
        <v>0</v>
      </c>
      <c r="T1647" s="9">
        <v>1</v>
      </c>
      <c r="X1647" s="9">
        <v>23</v>
      </c>
      <c r="Z1647" s="9">
        <v>41</v>
      </c>
    </row>
    <row r="1648" spans="1:26" s="9" customFormat="1" x14ac:dyDescent="0.25">
      <c r="A1648" s="10">
        <v>42530</v>
      </c>
      <c r="B1648" s="9">
        <v>2016</v>
      </c>
      <c r="C1648" s="9">
        <v>6</v>
      </c>
      <c r="D1648" s="9">
        <v>9</v>
      </c>
      <c r="E1648" s="9" t="s">
        <v>38</v>
      </c>
      <c r="F1648" s="9">
        <v>23.6</v>
      </c>
      <c r="H1648" s="9">
        <v>7.9</v>
      </c>
      <c r="J1648" s="9">
        <v>15.8</v>
      </c>
      <c r="L1648" s="9">
        <v>2.2000000000000002</v>
      </c>
      <c r="N1648" s="9">
        <v>0</v>
      </c>
      <c r="P1648" s="9">
        <v>0</v>
      </c>
      <c r="R1648" s="9">
        <v>0</v>
      </c>
      <c r="T1648" s="9">
        <v>0</v>
      </c>
      <c r="X1648" s="9">
        <v>1</v>
      </c>
      <c r="Z1648" s="9">
        <v>35</v>
      </c>
    </row>
    <row r="1649" spans="1:26" s="9" customFormat="1" x14ac:dyDescent="0.25">
      <c r="A1649" s="10">
        <v>42531</v>
      </c>
      <c r="B1649" s="9">
        <v>2016</v>
      </c>
      <c r="C1649" s="9">
        <v>6</v>
      </c>
      <c r="D1649" s="9">
        <v>10</v>
      </c>
      <c r="E1649" s="9" t="s">
        <v>38</v>
      </c>
      <c r="F1649" s="9">
        <v>20</v>
      </c>
      <c r="H1649" s="9">
        <v>10.3</v>
      </c>
      <c r="J1649" s="9">
        <v>15.2</v>
      </c>
      <c r="L1649" s="9">
        <v>2.8</v>
      </c>
      <c r="N1649" s="9">
        <v>0</v>
      </c>
      <c r="P1649" s="9">
        <v>24.6</v>
      </c>
      <c r="R1649" s="9">
        <v>0</v>
      </c>
      <c r="T1649" s="9">
        <v>24.6</v>
      </c>
      <c r="X1649" s="9">
        <v>23</v>
      </c>
      <c r="Z1649" s="9">
        <v>70</v>
      </c>
    </row>
    <row r="1650" spans="1:26" s="9" customFormat="1" x14ac:dyDescent="0.25">
      <c r="A1650" s="10">
        <v>42532</v>
      </c>
      <c r="B1650" s="9">
        <v>2016</v>
      </c>
      <c r="C1650" s="9">
        <v>6</v>
      </c>
      <c r="D1650" s="9">
        <v>11</v>
      </c>
      <c r="E1650" s="9" t="s">
        <v>38</v>
      </c>
      <c r="F1650" s="9">
        <v>17.2</v>
      </c>
      <c r="H1650" s="9">
        <v>5.6</v>
      </c>
      <c r="J1650" s="9">
        <v>11.4</v>
      </c>
      <c r="L1650" s="9">
        <v>6.6</v>
      </c>
      <c r="N1650" s="9">
        <v>0</v>
      </c>
      <c r="P1650" s="9">
        <v>2.6</v>
      </c>
      <c r="R1650" s="9">
        <v>0</v>
      </c>
      <c r="T1650" s="9">
        <v>2.6</v>
      </c>
      <c r="X1650" s="9">
        <v>22</v>
      </c>
      <c r="Z1650" s="9">
        <v>43</v>
      </c>
    </row>
    <row r="1651" spans="1:26" s="9" customFormat="1" x14ac:dyDescent="0.25">
      <c r="A1651" s="10">
        <v>42533</v>
      </c>
      <c r="B1651" s="9">
        <v>2016</v>
      </c>
      <c r="C1651" s="9">
        <v>6</v>
      </c>
      <c r="D1651" s="9">
        <v>12</v>
      </c>
      <c r="E1651" s="9" t="s">
        <v>38</v>
      </c>
      <c r="F1651" s="9">
        <v>22.6</v>
      </c>
      <c r="H1651" s="9">
        <v>5.8</v>
      </c>
      <c r="J1651" s="9">
        <v>14.2</v>
      </c>
      <c r="L1651" s="9">
        <v>3.8</v>
      </c>
      <c r="N1651" s="9">
        <v>0</v>
      </c>
      <c r="P1651" s="9">
        <v>0</v>
      </c>
      <c r="R1651" s="9">
        <v>0</v>
      </c>
      <c r="T1651" s="9">
        <v>0</v>
      </c>
      <c r="X1651" s="9">
        <v>17</v>
      </c>
      <c r="Z1651" s="9">
        <v>33</v>
      </c>
    </row>
    <row r="1652" spans="1:26" s="9" customFormat="1" x14ac:dyDescent="0.25">
      <c r="A1652" s="10">
        <v>42534</v>
      </c>
      <c r="B1652" s="9">
        <v>2016</v>
      </c>
      <c r="C1652" s="9">
        <v>6</v>
      </c>
      <c r="D1652" s="9">
        <v>13</v>
      </c>
      <c r="E1652" s="9" t="s">
        <v>38</v>
      </c>
      <c r="F1652" s="9">
        <v>19.600000000000001</v>
      </c>
      <c r="H1652" s="9">
        <v>9</v>
      </c>
      <c r="J1652" s="9">
        <v>14.3</v>
      </c>
      <c r="L1652" s="9">
        <v>3.7</v>
      </c>
      <c r="N1652" s="9">
        <v>0</v>
      </c>
      <c r="P1652" s="9">
        <v>0.6</v>
      </c>
      <c r="R1652" s="9">
        <v>0</v>
      </c>
      <c r="T1652" s="9">
        <v>0.6</v>
      </c>
      <c r="X1652" s="9">
        <v>33</v>
      </c>
      <c r="Z1652" s="9">
        <v>33</v>
      </c>
    </row>
    <row r="1653" spans="1:26" s="9" customFormat="1" x14ac:dyDescent="0.25">
      <c r="A1653" s="10">
        <v>42535</v>
      </c>
      <c r="B1653" s="9">
        <v>2016</v>
      </c>
      <c r="C1653" s="9">
        <v>6</v>
      </c>
      <c r="D1653" s="9">
        <v>14</v>
      </c>
      <c r="E1653" s="9" t="s">
        <v>38</v>
      </c>
      <c r="F1653" s="9">
        <v>16</v>
      </c>
      <c r="H1653" s="9">
        <v>6.4</v>
      </c>
      <c r="J1653" s="9">
        <v>11.2</v>
      </c>
      <c r="L1653" s="9">
        <v>6.8</v>
      </c>
      <c r="N1653" s="9">
        <v>0</v>
      </c>
      <c r="P1653" s="9">
        <v>2.2000000000000002</v>
      </c>
      <c r="R1653" s="9">
        <v>0</v>
      </c>
      <c r="T1653" s="9">
        <v>2.2000000000000002</v>
      </c>
      <c r="X1653" s="9">
        <v>23</v>
      </c>
      <c r="Z1653" s="9">
        <v>50</v>
      </c>
    </row>
    <row r="1654" spans="1:26" s="9" customFormat="1" x14ac:dyDescent="0.25">
      <c r="A1654" s="10">
        <v>42536</v>
      </c>
      <c r="B1654" s="9">
        <v>2016</v>
      </c>
      <c r="C1654" s="9">
        <v>6</v>
      </c>
      <c r="D1654" s="9">
        <v>15</v>
      </c>
      <c r="E1654" s="9" t="s">
        <v>38</v>
      </c>
      <c r="F1654" s="9">
        <v>18.600000000000001</v>
      </c>
      <c r="H1654" s="9">
        <v>1.3</v>
      </c>
      <c r="J1654" s="9">
        <v>10</v>
      </c>
      <c r="L1654" s="9">
        <v>8</v>
      </c>
      <c r="N1654" s="9">
        <v>0</v>
      </c>
      <c r="P1654" s="9">
        <v>0</v>
      </c>
      <c r="R1654" s="9">
        <v>0</v>
      </c>
      <c r="T1654" s="9">
        <v>0</v>
      </c>
      <c r="X1654" s="9">
        <v>22</v>
      </c>
      <c r="Z1654" s="9">
        <v>56</v>
      </c>
    </row>
    <row r="1655" spans="1:26" s="9" customFormat="1" x14ac:dyDescent="0.25">
      <c r="A1655" s="10">
        <v>42537</v>
      </c>
      <c r="B1655" s="9">
        <v>2016</v>
      </c>
      <c r="C1655" s="9">
        <v>6</v>
      </c>
      <c r="D1655" s="9">
        <v>16</v>
      </c>
      <c r="E1655" s="9" t="s">
        <v>38</v>
      </c>
      <c r="F1655" s="9">
        <v>21.6</v>
      </c>
      <c r="H1655" s="9">
        <v>2.2000000000000002</v>
      </c>
      <c r="J1655" s="9">
        <v>11.9</v>
      </c>
      <c r="L1655" s="9">
        <v>6.1</v>
      </c>
      <c r="N1655" s="9">
        <v>0</v>
      </c>
      <c r="P1655" s="9">
        <v>0</v>
      </c>
      <c r="R1655" s="9">
        <v>0</v>
      </c>
      <c r="T1655" s="9">
        <v>0</v>
      </c>
      <c r="X1655" s="9">
        <v>17</v>
      </c>
      <c r="Z1655" s="9">
        <v>43</v>
      </c>
    </row>
    <row r="1656" spans="1:26" s="9" customFormat="1" x14ac:dyDescent="0.25">
      <c r="A1656" s="10">
        <v>42538</v>
      </c>
      <c r="B1656" s="9">
        <v>2016</v>
      </c>
      <c r="C1656" s="9">
        <v>6</v>
      </c>
      <c r="D1656" s="9">
        <v>17</v>
      </c>
      <c r="E1656" s="9" t="s">
        <v>38</v>
      </c>
      <c r="F1656" s="9">
        <v>24</v>
      </c>
      <c r="H1656" s="9">
        <v>3.8</v>
      </c>
      <c r="J1656" s="9">
        <v>13.9</v>
      </c>
      <c r="L1656" s="9">
        <v>4.0999999999999996</v>
      </c>
      <c r="N1656" s="9">
        <v>0</v>
      </c>
      <c r="P1656" s="9">
        <v>0</v>
      </c>
      <c r="R1656" s="9">
        <v>0</v>
      </c>
      <c r="T1656" s="9">
        <v>0</v>
      </c>
      <c r="X1656" s="9">
        <v>16</v>
      </c>
      <c r="Z1656" s="9">
        <v>33</v>
      </c>
    </row>
    <row r="1657" spans="1:26" s="9" customFormat="1" x14ac:dyDescent="0.25">
      <c r="A1657" s="10">
        <v>42539</v>
      </c>
      <c r="B1657" s="9">
        <v>2016</v>
      </c>
      <c r="C1657" s="9">
        <v>6</v>
      </c>
      <c r="D1657" s="9">
        <v>18</v>
      </c>
      <c r="E1657" s="9" t="s">
        <v>38</v>
      </c>
      <c r="F1657" s="9">
        <v>17.100000000000001</v>
      </c>
      <c r="H1657" s="9">
        <v>10.9</v>
      </c>
      <c r="J1657" s="9">
        <v>14</v>
      </c>
      <c r="L1657" s="9">
        <v>4</v>
      </c>
      <c r="N1657" s="9">
        <v>0</v>
      </c>
      <c r="P1657" s="9">
        <v>9.6</v>
      </c>
      <c r="R1657" s="9">
        <v>0</v>
      </c>
      <c r="T1657" s="9">
        <v>9.6</v>
      </c>
      <c r="X1657" s="9">
        <v>20</v>
      </c>
      <c r="Z1657" s="9">
        <v>41</v>
      </c>
    </row>
    <row r="1658" spans="1:26" s="9" customFormat="1" x14ac:dyDescent="0.25">
      <c r="A1658" s="10">
        <v>42540</v>
      </c>
      <c r="B1658" s="9">
        <v>2016</v>
      </c>
      <c r="C1658" s="9">
        <v>6</v>
      </c>
      <c r="D1658" s="9">
        <v>19</v>
      </c>
      <c r="E1658" s="9" t="s">
        <v>38</v>
      </c>
      <c r="F1658" s="9">
        <v>21.2</v>
      </c>
      <c r="G1658" s="9" t="s">
        <v>16</v>
      </c>
      <c r="I1658" s="9" t="s">
        <v>22</v>
      </c>
      <c r="K1658" s="9" t="s">
        <v>22</v>
      </c>
      <c r="M1658" s="9" t="s">
        <v>22</v>
      </c>
      <c r="O1658" s="9" t="s">
        <v>22</v>
      </c>
      <c r="P1658" s="9">
        <v>0</v>
      </c>
      <c r="R1658" s="9">
        <v>0</v>
      </c>
      <c r="T1658" s="9">
        <v>0</v>
      </c>
      <c r="X1658" s="9">
        <v>19</v>
      </c>
      <c r="Z1658" s="9">
        <v>39</v>
      </c>
    </row>
    <row r="1659" spans="1:26" s="9" customFormat="1" x14ac:dyDescent="0.25">
      <c r="A1659" s="10">
        <v>42541</v>
      </c>
      <c r="B1659" s="9">
        <v>2016</v>
      </c>
      <c r="C1659" s="9">
        <v>6</v>
      </c>
      <c r="D1659" s="9">
        <v>20</v>
      </c>
      <c r="E1659" s="9" t="s">
        <v>38</v>
      </c>
      <c r="F1659" s="9">
        <v>21.9</v>
      </c>
      <c r="H1659" s="9">
        <v>9.1999999999999993</v>
      </c>
      <c r="J1659" s="9">
        <v>15.6</v>
      </c>
      <c r="L1659" s="9">
        <v>2.4</v>
      </c>
      <c r="N1659" s="9">
        <v>0</v>
      </c>
      <c r="P1659" s="9">
        <v>4.5999999999999996</v>
      </c>
      <c r="R1659" s="9">
        <v>0</v>
      </c>
      <c r="T1659" s="9">
        <v>4.5999999999999996</v>
      </c>
      <c r="X1659" s="9">
        <v>26</v>
      </c>
      <c r="Z1659" s="9">
        <v>54</v>
      </c>
    </row>
    <row r="1660" spans="1:26" s="9" customFormat="1" x14ac:dyDescent="0.25">
      <c r="A1660" s="10">
        <v>42542</v>
      </c>
      <c r="B1660" s="9">
        <v>2016</v>
      </c>
      <c r="C1660" s="9">
        <v>6</v>
      </c>
      <c r="D1660" s="9">
        <v>21</v>
      </c>
      <c r="E1660" s="9" t="s">
        <v>38</v>
      </c>
      <c r="F1660" s="9">
        <v>24.8</v>
      </c>
      <c r="H1660" s="9">
        <v>9.9</v>
      </c>
      <c r="J1660" s="9">
        <v>17.399999999999999</v>
      </c>
      <c r="L1660" s="9">
        <v>0.6</v>
      </c>
      <c r="N1660" s="9">
        <v>0</v>
      </c>
      <c r="P1660" s="9">
        <v>0.4</v>
      </c>
      <c r="R1660" s="9">
        <v>0</v>
      </c>
      <c r="T1660" s="9">
        <v>0.4</v>
      </c>
      <c r="Z1660" s="9" t="s">
        <v>67</v>
      </c>
    </row>
    <row r="1661" spans="1:26" s="9" customFormat="1" x14ac:dyDescent="0.25">
      <c r="A1661" s="10">
        <v>42543</v>
      </c>
      <c r="B1661" s="9">
        <v>2016</v>
      </c>
      <c r="C1661" s="9">
        <v>6</v>
      </c>
      <c r="D1661" s="9">
        <v>22</v>
      </c>
      <c r="E1661" s="9" t="s">
        <v>38</v>
      </c>
      <c r="F1661" s="9">
        <v>26.9</v>
      </c>
      <c r="H1661" s="9">
        <v>12.2</v>
      </c>
      <c r="J1661" s="9">
        <v>19.600000000000001</v>
      </c>
      <c r="L1661" s="9">
        <v>0</v>
      </c>
      <c r="N1661" s="9">
        <v>1.6</v>
      </c>
      <c r="P1661" s="9">
        <v>0</v>
      </c>
      <c r="R1661" s="9">
        <v>0</v>
      </c>
      <c r="T1661" s="9">
        <v>0</v>
      </c>
      <c r="X1661" s="9">
        <v>17</v>
      </c>
      <c r="Z1661" s="9">
        <v>43</v>
      </c>
    </row>
    <row r="1662" spans="1:26" s="9" customFormat="1" x14ac:dyDescent="0.25">
      <c r="A1662" s="10">
        <v>42544</v>
      </c>
      <c r="B1662" s="9">
        <v>2016</v>
      </c>
      <c r="C1662" s="9">
        <v>6</v>
      </c>
      <c r="D1662" s="9">
        <v>23</v>
      </c>
      <c r="E1662" s="9" t="s">
        <v>38</v>
      </c>
      <c r="F1662" s="9">
        <v>23.7</v>
      </c>
      <c r="H1662" s="9">
        <v>14.2</v>
      </c>
      <c r="J1662" s="9">
        <v>19</v>
      </c>
      <c r="L1662" s="9">
        <v>0</v>
      </c>
      <c r="N1662" s="9">
        <v>1</v>
      </c>
      <c r="P1662" s="9">
        <v>8.4</v>
      </c>
      <c r="R1662" s="9">
        <v>0</v>
      </c>
      <c r="T1662" s="9">
        <v>8.4</v>
      </c>
      <c r="X1662" s="9">
        <v>5</v>
      </c>
      <c r="Z1662" s="9">
        <v>35</v>
      </c>
    </row>
    <row r="1663" spans="1:26" s="9" customFormat="1" x14ac:dyDescent="0.25">
      <c r="A1663" s="10">
        <v>42545</v>
      </c>
      <c r="B1663" s="9">
        <v>2016</v>
      </c>
      <c r="C1663" s="9">
        <v>6</v>
      </c>
      <c r="D1663" s="9">
        <v>24</v>
      </c>
      <c r="E1663" s="9" t="s">
        <v>38</v>
      </c>
      <c r="F1663" s="9">
        <v>16.7</v>
      </c>
      <c r="H1663" s="9">
        <v>11.5</v>
      </c>
      <c r="J1663" s="9">
        <v>14.1</v>
      </c>
      <c r="L1663" s="9">
        <v>3.9</v>
      </c>
      <c r="N1663" s="9">
        <v>0</v>
      </c>
      <c r="P1663" s="9">
        <v>19.399999999999999</v>
      </c>
      <c r="R1663" s="9">
        <v>0</v>
      </c>
      <c r="T1663" s="9">
        <v>19.399999999999999</v>
      </c>
      <c r="Z1663" s="9" t="s">
        <v>67</v>
      </c>
    </row>
    <row r="1664" spans="1:26" s="9" customFormat="1" x14ac:dyDescent="0.25">
      <c r="A1664" s="10">
        <v>42546</v>
      </c>
      <c r="B1664" s="9">
        <v>2016</v>
      </c>
      <c r="C1664" s="9">
        <v>6</v>
      </c>
      <c r="D1664" s="9">
        <v>25</v>
      </c>
      <c r="E1664" s="9" t="s">
        <v>38</v>
      </c>
      <c r="F1664" s="9">
        <v>23.9</v>
      </c>
      <c r="H1664" s="9">
        <v>11.1</v>
      </c>
      <c r="J1664" s="9">
        <v>17.5</v>
      </c>
      <c r="L1664" s="9">
        <v>0.5</v>
      </c>
      <c r="N1664" s="9">
        <v>0</v>
      </c>
      <c r="P1664" s="9">
        <v>0</v>
      </c>
      <c r="R1664" s="9">
        <v>0</v>
      </c>
      <c r="T1664" s="9">
        <v>0</v>
      </c>
      <c r="X1664" s="9">
        <v>3</v>
      </c>
      <c r="Z1664" s="9">
        <v>54</v>
      </c>
    </row>
    <row r="1665" spans="1:26" s="9" customFormat="1" x14ac:dyDescent="0.25">
      <c r="A1665" s="10">
        <v>42547</v>
      </c>
      <c r="B1665" s="9">
        <v>2016</v>
      </c>
      <c r="C1665" s="9">
        <v>6</v>
      </c>
      <c r="D1665" s="9">
        <v>26</v>
      </c>
      <c r="E1665" s="9" t="s">
        <v>38</v>
      </c>
      <c r="F1665" s="9">
        <v>26.9</v>
      </c>
      <c r="H1665" s="9">
        <v>9</v>
      </c>
      <c r="J1665" s="9">
        <v>18</v>
      </c>
      <c r="L1665" s="9">
        <v>0</v>
      </c>
      <c r="N1665" s="9">
        <v>0</v>
      </c>
      <c r="P1665" s="9">
        <v>0</v>
      </c>
      <c r="R1665" s="9">
        <v>0</v>
      </c>
      <c r="T1665" s="9">
        <v>0</v>
      </c>
      <c r="Z1665" s="9" t="s">
        <v>67</v>
      </c>
    </row>
    <row r="1666" spans="1:26" s="9" customFormat="1" x14ac:dyDescent="0.25">
      <c r="A1666" s="10">
        <v>42548</v>
      </c>
      <c r="B1666" s="9">
        <v>2016</v>
      </c>
      <c r="C1666" s="9">
        <v>6</v>
      </c>
      <c r="D1666" s="9">
        <v>27</v>
      </c>
      <c r="E1666" s="9" t="s">
        <v>38</v>
      </c>
      <c r="F1666" s="9">
        <v>29.2</v>
      </c>
      <c r="H1666" s="9">
        <v>12.2</v>
      </c>
      <c r="J1666" s="9">
        <v>20.7</v>
      </c>
      <c r="L1666" s="9">
        <v>0</v>
      </c>
      <c r="N1666" s="9">
        <v>2.7</v>
      </c>
      <c r="P1666" s="9">
        <v>0.6</v>
      </c>
      <c r="R1666" s="9">
        <v>0</v>
      </c>
      <c r="T1666" s="9">
        <v>0.6</v>
      </c>
      <c r="X1666" s="9">
        <v>1</v>
      </c>
      <c r="Z1666" s="9">
        <v>32</v>
      </c>
    </row>
    <row r="1667" spans="1:26" s="9" customFormat="1" x14ac:dyDescent="0.25">
      <c r="A1667" s="10">
        <v>42549</v>
      </c>
      <c r="B1667" s="9">
        <v>2016</v>
      </c>
      <c r="C1667" s="9">
        <v>6</v>
      </c>
      <c r="D1667" s="9">
        <v>28</v>
      </c>
      <c r="E1667" s="9" t="s">
        <v>38</v>
      </c>
      <c r="F1667" s="9">
        <v>30.6</v>
      </c>
      <c r="H1667" s="9">
        <v>13.2</v>
      </c>
      <c r="J1667" s="9">
        <v>21.9</v>
      </c>
      <c r="L1667" s="9">
        <v>0</v>
      </c>
      <c r="N1667" s="9">
        <v>3.9</v>
      </c>
      <c r="P1667" s="9">
        <v>0</v>
      </c>
      <c r="R1667" s="9">
        <v>0</v>
      </c>
      <c r="T1667" s="9">
        <v>0</v>
      </c>
      <c r="X1667" s="9">
        <v>22</v>
      </c>
      <c r="Z1667" s="9">
        <v>46</v>
      </c>
    </row>
    <row r="1668" spans="1:26" s="9" customFormat="1" x14ac:dyDescent="0.25">
      <c r="A1668" s="10">
        <v>42550</v>
      </c>
      <c r="B1668" s="9">
        <v>2016</v>
      </c>
      <c r="C1668" s="9">
        <v>6</v>
      </c>
      <c r="D1668" s="9">
        <v>29</v>
      </c>
      <c r="E1668" s="9" t="s">
        <v>38</v>
      </c>
      <c r="F1668" s="9">
        <v>32.200000000000003</v>
      </c>
      <c r="H1668" s="9">
        <v>16.3</v>
      </c>
      <c r="J1668" s="9">
        <v>24.3</v>
      </c>
      <c r="L1668" s="9">
        <v>0</v>
      </c>
      <c r="N1668" s="9">
        <v>6.3</v>
      </c>
      <c r="P1668" s="9">
        <v>0</v>
      </c>
      <c r="R1668" s="9">
        <v>0</v>
      </c>
      <c r="T1668" s="9">
        <v>0</v>
      </c>
      <c r="Z1668" s="9" t="s">
        <v>67</v>
      </c>
    </row>
    <row r="1669" spans="1:26" s="9" customFormat="1" x14ac:dyDescent="0.25">
      <c r="A1669" s="10">
        <v>42551</v>
      </c>
      <c r="B1669" s="9">
        <v>2016</v>
      </c>
      <c r="C1669" s="9">
        <v>6</v>
      </c>
      <c r="D1669" s="9">
        <v>30</v>
      </c>
      <c r="E1669" s="9" t="s">
        <v>38</v>
      </c>
      <c r="F1669" s="9">
        <v>32.1</v>
      </c>
      <c r="H1669" s="9">
        <v>12.9</v>
      </c>
      <c r="J1669" s="9">
        <v>22.5</v>
      </c>
      <c r="L1669" s="9">
        <v>0</v>
      </c>
      <c r="N1669" s="9">
        <v>4.5</v>
      </c>
      <c r="P1669" s="9">
        <v>0</v>
      </c>
      <c r="R1669" s="9">
        <v>0</v>
      </c>
      <c r="T1669" s="9">
        <v>0</v>
      </c>
      <c r="X1669" s="9">
        <v>0</v>
      </c>
      <c r="Z1669" s="9">
        <v>39</v>
      </c>
    </row>
    <row r="1670" spans="1:26" s="9" customFormat="1" x14ac:dyDescent="0.25">
      <c r="A1670" s="10">
        <v>42552</v>
      </c>
      <c r="B1670" s="9">
        <v>2016</v>
      </c>
      <c r="C1670" s="9">
        <v>7</v>
      </c>
      <c r="D1670" s="9">
        <v>1</v>
      </c>
      <c r="E1670" s="9" t="s">
        <v>38</v>
      </c>
      <c r="F1670" s="9">
        <v>27</v>
      </c>
      <c r="H1670" s="9">
        <v>11.5</v>
      </c>
      <c r="J1670" s="9">
        <v>19.3</v>
      </c>
      <c r="L1670" s="9">
        <v>0</v>
      </c>
      <c r="N1670" s="9">
        <v>1.3</v>
      </c>
      <c r="P1670" s="9">
        <v>0</v>
      </c>
      <c r="Q1670" s="9" t="s">
        <v>28</v>
      </c>
      <c r="R1670" s="9">
        <v>0</v>
      </c>
      <c r="T1670" s="9">
        <v>0</v>
      </c>
      <c r="U1670" s="9" t="s">
        <v>28</v>
      </c>
      <c r="X1670" s="9">
        <v>35</v>
      </c>
      <c r="Z1670" s="9">
        <v>50</v>
      </c>
    </row>
    <row r="1671" spans="1:26" s="9" customFormat="1" x14ac:dyDescent="0.25">
      <c r="A1671" s="10">
        <v>42553</v>
      </c>
      <c r="B1671" s="9">
        <v>2016</v>
      </c>
      <c r="C1671" s="9">
        <v>7</v>
      </c>
      <c r="D1671" s="9">
        <v>2</v>
      </c>
      <c r="E1671" s="9" t="s">
        <v>38</v>
      </c>
      <c r="F1671" s="9">
        <v>30.4</v>
      </c>
      <c r="H1671" s="9">
        <v>12.7</v>
      </c>
      <c r="J1671" s="9">
        <v>21.6</v>
      </c>
      <c r="L1671" s="9">
        <v>0</v>
      </c>
      <c r="N1671" s="9">
        <v>3.6</v>
      </c>
      <c r="P1671" s="9">
        <v>0</v>
      </c>
      <c r="R1671" s="9">
        <v>0</v>
      </c>
      <c r="T1671" s="9">
        <v>0</v>
      </c>
      <c r="X1671" s="9">
        <v>2</v>
      </c>
      <c r="Z1671" s="9">
        <v>35</v>
      </c>
    </row>
    <row r="1672" spans="1:26" s="9" customFormat="1" x14ac:dyDescent="0.25">
      <c r="A1672" s="10">
        <v>42554</v>
      </c>
      <c r="B1672" s="9">
        <v>2016</v>
      </c>
      <c r="C1672" s="9">
        <v>7</v>
      </c>
      <c r="D1672" s="9">
        <v>3</v>
      </c>
      <c r="E1672" s="9" t="s">
        <v>38</v>
      </c>
      <c r="F1672" s="9">
        <v>26.3</v>
      </c>
      <c r="H1672" s="9">
        <v>13.9</v>
      </c>
      <c r="J1672" s="9">
        <v>20.100000000000001</v>
      </c>
      <c r="L1672" s="9">
        <v>0</v>
      </c>
      <c r="N1672" s="9">
        <v>2.1</v>
      </c>
      <c r="P1672" s="9">
        <v>0</v>
      </c>
      <c r="R1672" s="9">
        <v>0</v>
      </c>
      <c r="T1672" s="9">
        <v>0</v>
      </c>
      <c r="X1672" s="9">
        <v>24</v>
      </c>
      <c r="Z1672" s="9">
        <v>54</v>
      </c>
    </row>
    <row r="1673" spans="1:26" s="9" customFormat="1" x14ac:dyDescent="0.25">
      <c r="A1673" s="10">
        <v>42555</v>
      </c>
      <c r="B1673" s="9">
        <v>2016</v>
      </c>
      <c r="C1673" s="9">
        <v>7</v>
      </c>
      <c r="D1673" s="9">
        <v>4</v>
      </c>
      <c r="E1673" s="9" t="s">
        <v>38</v>
      </c>
      <c r="F1673" s="9">
        <v>23.4</v>
      </c>
      <c r="H1673" s="9">
        <v>12.2</v>
      </c>
      <c r="J1673" s="9">
        <v>17.8</v>
      </c>
      <c r="L1673" s="9">
        <v>0.2</v>
      </c>
      <c r="N1673" s="9">
        <v>0</v>
      </c>
      <c r="P1673" s="9">
        <v>0</v>
      </c>
      <c r="R1673" s="9">
        <v>0</v>
      </c>
      <c r="T1673" s="9">
        <v>0</v>
      </c>
      <c r="X1673" s="9">
        <v>28</v>
      </c>
      <c r="Z1673" s="9">
        <v>43</v>
      </c>
    </row>
    <row r="1674" spans="1:26" s="9" customFormat="1" x14ac:dyDescent="0.25">
      <c r="A1674" s="10">
        <v>42556</v>
      </c>
      <c r="B1674" s="9">
        <v>2016</v>
      </c>
      <c r="C1674" s="9">
        <v>7</v>
      </c>
      <c r="D1674" s="9">
        <v>5</v>
      </c>
      <c r="E1674" s="9" t="s">
        <v>38</v>
      </c>
      <c r="F1674" s="9">
        <v>20.399999999999999</v>
      </c>
      <c r="H1674" s="9">
        <v>11.1</v>
      </c>
      <c r="J1674" s="9">
        <v>15.8</v>
      </c>
      <c r="L1674" s="9">
        <v>2.2000000000000002</v>
      </c>
      <c r="N1674" s="9">
        <v>0</v>
      </c>
      <c r="P1674" s="9">
        <v>0.6</v>
      </c>
      <c r="R1674" s="9">
        <v>0</v>
      </c>
      <c r="T1674" s="9">
        <v>0.6</v>
      </c>
      <c r="X1674" s="9">
        <v>2</v>
      </c>
      <c r="Z1674" s="9">
        <v>39</v>
      </c>
    </row>
    <row r="1675" spans="1:26" s="9" customFormat="1" x14ac:dyDescent="0.25">
      <c r="A1675" s="10">
        <v>42557</v>
      </c>
      <c r="B1675" s="9">
        <v>2016</v>
      </c>
      <c r="C1675" s="9">
        <v>7</v>
      </c>
      <c r="D1675" s="9">
        <v>6</v>
      </c>
      <c r="E1675" s="9" t="s">
        <v>38</v>
      </c>
      <c r="F1675" s="9">
        <v>26.1</v>
      </c>
      <c r="H1675" s="9">
        <v>7.1</v>
      </c>
      <c r="J1675" s="9">
        <v>16.600000000000001</v>
      </c>
      <c r="L1675" s="9">
        <v>1.4</v>
      </c>
      <c r="N1675" s="9">
        <v>0</v>
      </c>
      <c r="P1675" s="9">
        <v>0</v>
      </c>
      <c r="R1675" s="9">
        <v>0</v>
      </c>
      <c r="T1675" s="9">
        <v>0</v>
      </c>
      <c r="Z1675" s="9" t="s">
        <v>67</v>
      </c>
    </row>
    <row r="1676" spans="1:26" s="9" customFormat="1" x14ac:dyDescent="0.25">
      <c r="A1676" s="10">
        <v>42558</v>
      </c>
      <c r="B1676" s="9">
        <v>2016</v>
      </c>
      <c r="C1676" s="9">
        <v>7</v>
      </c>
      <c r="D1676" s="9">
        <v>7</v>
      </c>
      <c r="E1676" s="9" t="s">
        <v>38</v>
      </c>
      <c r="F1676" s="9">
        <v>24.3</v>
      </c>
      <c r="H1676" s="9">
        <v>9.1</v>
      </c>
      <c r="J1676" s="9">
        <v>16.7</v>
      </c>
      <c r="L1676" s="9">
        <v>1.3</v>
      </c>
      <c r="N1676" s="9">
        <v>0</v>
      </c>
      <c r="P1676" s="9">
        <v>0</v>
      </c>
      <c r="Q1676" s="9" t="s">
        <v>28</v>
      </c>
      <c r="R1676" s="9">
        <v>0</v>
      </c>
      <c r="T1676" s="9">
        <v>0</v>
      </c>
      <c r="U1676" s="9" t="s">
        <v>28</v>
      </c>
      <c r="X1676" s="9">
        <v>18</v>
      </c>
      <c r="Z1676" s="9">
        <v>37</v>
      </c>
    </row>
    <row r="1677" spans="1:26" s="9" customFormat="1" x14ac:dyDescent="0.25">
      <c r="A1677" s="10">
        <v>42559</v>
      </c>
      <c r="B1677" s="9">
        <v>2016</v>
      </c>
      <c r="C1677" s="9">
        <v>7</v>
      </c>
      <c r="D1677" s="9">
        <v>8</v>
      </c>
      <c r="E1677" s="9" t="s">
        <v>38</v>
      </c>
      <c r="F1677" s="9">
        <v>26.1</v>
      </c>
      <c r="H1677" s="9">
        <v>14.9</v>
      </c>
      <c r="J1677" s="9">
        <v>20.5</v>
      </c>
      <c r="L1677" s="9">
        <v>0</v>
      </c>
      <c r="N1677" s="9">
        <v>2.5</v>
      </c>
      <c r="P1677" s="9">
        <v>0</v>
      </c>
      <c r="Q1677" s="9" t="s">
        <v>28</v>
      </c>
      <c r="R1677" s="9">
        <v>0</v>
      </c>
      <c r="T1677" s="9">
        <v>0</v>
      </c>
      <c r="U1677" s="9" t="s">
        <v>28</v>
      </c>
      <c r="X1677" s="9">
        <v>16</v>
      </c>
      <c r="Z1677" s="9">
        <v>46</v>
      </c>
    </row>
    <row r="1678" spans="1:26" s="9" customFormat="1" x14ac:dyDescent="0.25">
      <c r="A1678" s="10">
        <v>42560</v>
      </c>
      <c r="B1678" s="9">
        <v>2016</v>
      </c>
      <c r="C1678" s="9">
        <v>7</v>
      </c>
      <c r="D1678" s="9">
        <v>9</v>
      </c>
      <c r="E1678" s="9" t="s">
        <v>38</v>
      </c>
      <c r="F1678" s="9">
        <v>21.1</v>
      </c>
      <c r="H1678" s="9">
        <v>12.2</v>
      </c>
      <c r="J1678" s="9">
        <v>16.7</v>
      </c>
      <c r="L1678" s="9">
        <v>1.3</v>
      </c>
      <c r="N1678" s="9">
        <v>0</v>
      </c>
      <c r="P1678" s="9">
        <v>11.6</v>
      </c>
      <c r="R1678" s="9">
        <v>0</v>
      </c>
      <c r="T1678" s="9">
        <v>11.6</v>
      </c>
      <c r="X1678" s="9">
        <v>22</v>
      </c>
      <c r="Z1678" s="9">
        <v>32</v>
      </c>
    </row>
    <row r="1679" spans="1:26" s="9" customFormat="1" x14ac:dyDescent="0.25">
      <c r="A1679" s="10">
        <v>42561</v>
      </c>
      <c r="B1679" s="9">
        <v>2016</v>
      </c>
      <c r="C1679" s="9">
        <v>7</v>
      </c>
      <c r="D1679" s="9">
        <v>10</v>
      </c>
      <c r="E1679" s="9" t="s">
        <v>38</v>
      </c>
      <c r="F1679" s="9">
        <v>24.4</v>
      </c>
      <c r="H1679" s="9">
        <v>12.7</v>
      </c>
      <c r="J1679" s="9">
        <v>18.600000000000001</v>
      </c>
      <c r="L1679" s="9">
        <v>0</v>
      </c>
      <c r="N1679" s="9">
        <v>0.6</v>
      </c>
      <c r="P1679" s="9">
        <v>0.8</v>
      </c>
      <c r="R1679" s="9">
        <v>0</v>
      </c>
      <c r="T1679" s="9">
        <v>0.8</v>
      </c>
      <c r="X1679" s="9">
        <v>26</v>
      </c>
      <c r="Z1679" s="9">
        <v>35</v>
      </c>
    </row>
    <row r="1680" spans="1:26" s="9" customFormat="1" x14ac:dyDescent="0.25">
      <c r="A1680" s="10">
        <v>42562</v>
      </c>
      <c r="B1680" s="9">
        <v>2016</v>
      </c>
      <c r="C1680" s="9">
        <v>7</v>
      </c>
      <c r="D1680" s="9">
        <v>11</v>
      </c>
      <c r="E1680" s="9" t="s">
        <v>38</v>
      </c>
      <c r="F1680" s="9">
        <v>25.9</v>
      </c>
      <c r="H1680" s="9">
        <v>9.3000000000000007</v>
      </c>
      <c r="J1680" s="9">
        <v>17.600000000000001</v>
      </c>
      <c r="L1680" s="9">
        <v>0.4</v>
      </c>
      <c r="N1680" s="9">
        <v>0</v>
      </c>
      <c r="P1680" s="9">
        <v>0</v>
      </c>
      <c r="R1680" s="9">
        <v>0</v>
      </c>
      <c r="T1680" s="9">
        <v>0</v>
      </c>
      <c r="Z1680" s="9" t="s">
        <v>67</v>
      </c>
    </row>
    <row r="1681" spans="1:26" s="9" customFormat="1" x14ac:dyDescent="0.25">
      <c r="A1681" s="10">
        <v>42563</v>
      </c>
      <c r="B1681" s="9">
        <v>2016</v>
      </c>
      <c r="C1681" s="9">
        <v>7</v>
      </c>
      <c r="D1681" s="9">
        <v>12</v>
      </c>
      <c r="E1681" s="9" t="s">
        <v>38</v>
      </c>
      <c r="F1681" s="9">
        <v>25.8</v>
      </c>
      <c r="H1681" s="9">
        <v>15</v>
      </c>
      <c r="J1681" s="9">
        <v>20.399999999999999</v>
      </c>
      <c r="L1681" s="9">
        <v>0</v>
      </c>
      <c r="N1681" s="9">
        <v>2.4</v>
      </c>
      <c r="P1681" s="9">
        <v>0.4</v>
      </c>
      <c r="R1681" s="9">
        <v>0</v>
      </c>
      <c r="T1681" s="9">
        <v>0.4</v>
      </c>
      <c r="X1681" s="9">
        <v>16</v>
      </c>
      <c r="Z1681" s="9">
        <v>35</v>
      </c>
    </row>
    <row r="1682" spans="1:26" s="9" customFormat="1" x14ac:dyDescent="0.25">
      <c r="A1682" s="10">
        <v>42564</v>
      </c>
      <c r="B1682" s="9">
        <v>2016</v>
      </c>
      <c r="C1682" s="9">
        <v>7</v>
      </c>
      <c r="D1682" s="9">
        <v>13</v>
      </c>
      <c r="E1682" s="9" t="s">
        <v>38</v>
      </c>
      <c r="F1682" s="9">
        <v>28</v>
      </c>
      <c r="H1682" s="9">
        <v>10.3</v>
      </c>
      <c r="J1682" s="9">
        <v>19.2</v>
      </c>
      <c r="L1682" s="9">
        <v>0</v>
      </c>
      <c r="N1682" s="9">
        <v>1.2</v>
      </c>
      <c r="P1682" s="9">
        <v>0</v>
      </c>
      <c r="R1682" s="9">
        <v>0</v>
      </c>
      <c r="T1682" s="9">
        <v>0</v>
      </c>
      <c r="X1682" s="9">
        <v>36</v>
      </c>
      <c r="Z1682" s="9">
        <v>33</v>
      </c>
    </row>
    <row r="1683" spans="1:26" s="9" customFormat="1" x14ac:dyDescent="0.25">
      <c r="A1683" s="10">
        <v>42565</v>
      </c>
      <c r="B1683" s="9">
        <v>2016</v>
      </c>
      <c r="C1683" s="9">
        <v>7</v>
      </c>
      <c r="D1683" s="9">
        <v>14</v>
      </c>
      <c r="E1683" s="9" t="s">
        <v>38</v>
      </c>
      <c r="F1683" s="9">
        <v>29.9</v>
      </c>
      <c r="H1683" s="9">
        <v>11.7</v>
      </c>
      <c r="J1683" s="9">
        <v>20.8</v>
      </c>
      <c r="L1683" s="9">
        <v>0</v>
      </c>
      <c r="N1683" s="9">
        <v>2.8</v>
      </c>
      <c r="P1683" s="9">
        <v>0</v>
      </c>
      <c r="R1683" s="9">
        <v>0</v>
      </c>
      <c r="T1683" s="9">
        <v>0</v>
      </c>
      <c r="X1683" s="9">
        <v>2</v>
      </c>
      <c r="Z1683" s="9">
        <v>56</v>
      </c>
    </row>
    <row r="1684" spans="1:26" s="9" customFormat="1" x14ac:dyDescent="0.25">
      <c r="A1684" s="10">
        <v>42566</v>
      </c>
      <c r="B1684" s="9">
        <v>2016</v>
      </c>
      <c r="C1684" s="9">
        <v>7</v>
      </c>
      <c r="D1684" s="9">
        <v>15</v>
      </c>
      <c r="E1684" s="9" t="s">
        <v>38</v>
      </c>
      <c r="F1684" s="9">
        <v>20.6</v>
      </c>
      <c r="H1684" s="9">
        <v>13.7</v>
      </c>
      <c r="J1684" s="9">
        <v>17.2</v>
      </c>
      <c r="L1684" s="9">
        <v>0.8</v>
      </c>
      <c r="N1684" s="9">
        <v>0</v>
      </c>
      <c r="P1684" s="9">
        <v>1.4</v>
      </c>
      <c r="R1684" s="9">
        <v>0</v>
      </c>
      <c r="T1684" s="9">
        <v>1.4</v>
      </c>
      <c r="X1684" s="9">
        <v>2</v>
      </c>
      <c r="Z1684" s="9">
        <v>54</v>
      </c>
    </row>
    <row r="1685" spans="1:26" s="9" customFormat="1" x14ac:dyDescent="0.25">
      <c r="A1685" s="10">
        <v>42567</v>
      </c>
      <c r="B1685" s="9">
        <v>2016</v>
      </c>
      <c r="C1685" s="9">
        <v>7</v>
      </c>
      <c r="D1685" s="9">
        <v>16</v>
      </c>
      <c r="E1685" s="9" t="s">
        <v>38</v>
      </c>
      <c r="F1685" s="9">
        <v>24.3</v>
      </c>
      <c r="H1685" s="9">
        <v>13.1</v>
      </c>
      <c r="J1685" s="9">
        <v>18.7</v>
      </c>
      <c r="L1685" s="9">
        <v>0</v>
      </c>
      <c r="N1685" s="9">
        <v>0.7</v>
      </c>
      <c r="P1685" s="9">
        <v>1.8</v>
      </c>
      <c r="R1685" s="9">
        <v>0</v>
      </c>
      <c r="T1685" s="9">
        <v>1.8</v>
      </c>
      <c r="X1685" s="9">
        <v>3</v>
      </c>
      <c r="Z1685" s="9">
        <v>50</v>
      </c>
    </row>
    <row r="1686" spans="1:26" s="9" customFormat="1" x14ac:dyDescent="0.25">
      <c r="A1686" s="10">
        <v>42568</v>
      </c>
      <c r="B1686" s="9">
        <v>2016</v>
      </c>
      <c r="C1686" s="9">
        <v>7</v>
      </c>
      <c r="D1686" s="9">
        <v>17</v>
      </c>
      <c r="E1686" s="9" t="s">
        <v>38</v>
      </c>
      <c r="F1686" s="9">
        <v>26</v>
      </c>
      <c r="H1686" s="9">
        <v>12.8</v>
      </c>
      <c r="J1686" s="9">
        <v>19.399999999999999</v>
      </c>
      <c r="L1686" s="9">
        <v>0</v>
      </c>
      <c r="N1686" s="9">
        <v>1.4</v>
      </c>
      <c r="P1686" s="9">
        <v>0.4</v>
      </c>
      <c r="R1686" s="9">
        <v>0</v>
      </c>
      <c r="T1686" s="9">
        <v>0.4</v>
      </c>
      <c r="Z1686" s="9" t="s">
        <v>67</v>
      </c>
    </row>
    <row r="1687" spans="1:26" s="9" customFormat="1" x14ac:dyDescent="0.25">
      <c r="A1687" s="10">
        <v>42569</v>
      </c>
      <c r="B1687" s="9">
        <v>2016</v>
      </c>
      <c r="C1687" s="9">
        <v>7</v>
      </c>
      <c r="D1687" s="9">
        <v>18</v>
      </c>
      <c r="E1687" s="9" t="s">
        <v>38</v>
      </c>
      <c r="F1687" s="9">
        <v>27.9</v>
      </c>
      <c r="H1687" s="9">
        <v>10.8</v>
      </c>
      <c r="J1687" s="9">
        <v>19.399999999999999</v>
      </c>
      <c r="L1687" s="9">
        <v>0</v>
      </c>
      <c r="N1687" s="9">
        <v>1.4</v>
      </c>
      <c r="P1687" s="9">
        <v>0</v>
      </c>
      <c r="R1687" s="9">
        <v>0</v>
      </c>
      <c r="T1687" s="9">
        <v>0</v>
      </c>
      <c r="X1687" s="9">
        <v>16</v>
      </c>
      <c r="Z1687" s="9">
        <v>65</v>
      </c>
    </row>
    <row r="1688" spans="1:26" s="9" customFormat="1" x14ac:dyDescent="0.25">
      <c r="A1688" s="10">
        <v>42570</v>
      </c>
      <c r="B1688" s="9">
        <v>2016</v>
      </c>
      <c r="C1688" s="9">
        <v>7</v>
      </c>
      <c r="D1688" s="9">
        <v>19</v>
      </c>
      <c r="E1688" s="9" t="s">
        <v>38</v>
      </c>
      <c r="F1688" s="9">
        <v>28.9</v>
      </c>
      <c r="H1688" s="9">
        <v>13.3</v>
      </c>
      <c r="J1688" s="9">
        <v>21.1</v>
      </c>
      <c r="L1688" s="9">
        <v>0</v>
      </c>
      <c r="N1688" s="9">
        <v>3.1</v>
      </c>
      <c r="P1688" s="9">
        <v>12.6</v>
      </c>
      <c r="R1688" s="9">
        <v>0</v>
      </c>
      <c r="T1688" s="9">
        <v>12.6</v>
      </c>
      <c r="X1688" s="9">
        <v>22</v>
      </c>
      <c r="Z1688" s="9">
        <v>56</v>
      </c>
    </row>
    <row r="1689" spans="1:26" s="9" customFormat="1" x14ac:dyDescent="0.25">
      <c r="A1689" s="10">
        <v>42571</v>
      </c>
      <c r="B1689" s="9">
        <v>2016</v>
      </c>
      <c r="C1689" s="9">
        <v>7</v>
      </c>
      <c r="D1689" s="9">
        <v>20</v>
      </c>
      <c r="E1689" s="9" t="s">
        <v>38</v>
      </c>
      <c r="F1689" s="9">
        <v>27.4</v>
      </c>
      <c r="H1689" s="9">
        <v>9.1</v>
      </c>
      <c r="J1689" s="9">
        <v>18.3</v>
      </c>
      <c r="L1689" s="9">
        <v>0</v>
      </c>
      <c r="N1689" s="9">
        <v>0.3</v>
      </c>
      <c r="P1689" s="9">
        <v>0</v>
      </c>
      <c r="Q1689" s="9" t="s">
        <v>28</v>
      </c>
      <c r="R1689" s="9">
        <v>0</v>
      </c>
      <c r="T1689" s="9">
        <v>0</v>
      </c>
      <c r="U1689" s="9" t="s">
        <v>28</v>
      </c>
      <c r="X1689" s="9">
        <v>17</v>
      </c>
      <c r="Z1689" s="9">
        <v>30</v>
      </c>
    </row>
    <row r="1690" spans="1:26" s="9" customFormat="1" x14ac:dyDescent="0.25">
      <c r="A1690" s="10">
        <v>42572</v>
      </c>
      <c r="B1690" s="9">
        <v>2016</v>
      </c>
      <c r="C1690" s="9">
        <v>7</v>
      </c>
      <c r="D1690" s="9">
        <v>21</v>
      </c>
      <c r="E1690" s="9" t="s">
        <v>38</v>
      </c>
      <c r="F1690" s="9">
        <v>30.2</v>
      </c>
      <c r="H1690" s="9">
        <v>9.9</v>
      </c>
      <c r="J1690" s="9">
        <v>20.100000000000001</v>
      </c>
      <c r="L1690" s="9">
        <v>0</v>
      </c>
      <c r="N1690" s="9">
        <v>2.1</v>
      </c>
      <c r="P1690" s="9">
        <v>0</v>
      </c>
      <c r="R1690" s="9">
        <v>0</v>
      </c>
      <c r="T1690" s="9">
        <v>0</v>
      </c>
      <c r="X1690" s="9">
        <v>17</v>
      </c>
      <c r="Z1690" s="9">
        <v>54</v>
      </c>
    </row>
    <row r="1691" spans="1:26" s="9" customFormat="1" x14ac:dyDescent="0.25">
      <c r="A1691" s="10">
        <v>42573</v>
      </c>
      <c r="B1691" s="9">
        <v>2016</v>
      </c>
      <c r="C1691" s="9">
        <v>7</v>
      </c>
      <c r="D1691" s="9">
        <v>22</v>
      </c>
      <c r="E1691" s="9" t="s">
        <v>38</v>
      </c>
      <c r="F1691" s="9">
        <v>25.5</v>
      </c>
      <c r="H1691" s="9">
        <v>15.5</v>
      </c>
      <c r="J1691" s="9">
        <v>20.5</v>
      </c>
      <c r="L1691" s="9">
        <v>0</v>
      </c>
      <c r="N1691" s="9">
        <v>2.5</v>
      </c>
      <c r="P1691" s="9">
        <v>0.4</v>
      </c>
      <c r="R1691" s="9">
        <v>0</v>
      </c>
      <c r="T1691" s="9">
        <v>0.4</v>
      </c>
      <c r="X1691" s="9">
        <v>21</v>
      </c>
      <c r="Z1691" s="9">
        <v>41</v>
      </c>
    </row>
    <row r="1692" spans="1:26" s="9" customFormat="1" x14ac:dyDescent="0.25">
      <c r="A1692" s="10">
        <v>42574</v>
      </c>
      <c r="B1692" s="9">
        <v>2016</v>
      </c>
      <c r="C1692" s="9">
        <v>7</v>
      </c>
      <c r="D1692" s="9">
        <v>23</v>
      </c>
      <c r="E1692" s="9" t="s">
        <v>38</v>
      </c>
      <c r="F1692" s="9">
        <v>27.8</v>
      </c>
      <c r="H1692" s="9">
        <v>8.3000000000000007</v>
      </c>
      <c r="J1692" s="9">
        <v>18.100000000000001</v>
      </c>
      <c r="L1692" s="9">
        <v>0</v>
      </c>
      <c r="N1692" s="9">
        <v>0.1</v>
      </c>
      <c r="P1692" s="9">
        <v>0</v>
      </c>
      <c r="R1692" s="9">
        <v>0</v>
      </c>
      <c r="T1692" s="9">
        <v>0</v>
      </c>
      <c r="Z1692" s="9" t="s">
        <v>67</v>
      </c>
    </row>
    <row r="1693" spans="1:26" s="9" customFormat="1" x14ac:dyDescent="0.25">
      <c r="A1693" s="10">
        <v>42575</v>
      </c>
      <c r="B1693" s="9">
        <v>2016</v>
      </c>
      <c r="C1693" s="9">
        <v>7</v>
      </c>
      <c r="D1693" s="9">
        <v>24</v>
      </c>
      <c r="E1693" s="9" t="s">
        <v>38</v>
      </c>
      <c r="F1693" s="9">
        <v>31.6</v>
      </c>
      <c r="H1693" s="9">
        <v>11.2</v>
      </c>
      <c r="J1693" s="9">
        <v>21.4</v>
      </c>
      <c r="L1693" s="9">
        <v>0</v>
      </c>
      <c r="N1693" s="9">
        <v>3.4</v>
      </c>
      <c r="P1693" s="9">
        <v>0</v>
      </c>
      <c r="R1693" s="9">
        <v>0</v>
      </c>
      <c r="T1693" s="9">
        <v>0</v>
      </c>
      <c r="X1693" s="9">
        <v>17</v>
      </c>
      <c r="Z1693" s="9">
        <v>33</v>
      </c>
    </row>
    <row r="1694" spans="1:26" s="9" customFormat="1" x14ac:dyDescent="0.25">
      <c r="A1694" s="10">
        <v>42576</v>
      </c>
      <c r="B1694" s="9">
        <v>2016</v>
      </c>
      <c r="C1694" s="9">
        <v>7</v>
      </c>
      <c r="D1694" s="9">
        <v>25</v>
      </c>
      <c r="E1694" s="9" t="s">
        <v>38</v>
      </c>
      <c r="F1694" s="9">
        <v>32</v>
      </c>
      <c r="H1694" s="9">
        <v>13.3</v>
      </c>
      <c r="J1694" s="9">
        <v>22.7</v>
      </c>
      <c r="L1694" s="9">
        <v>0</v>
      </c>
      <c r="N1694" s="9">
        <v>4.7</v>
      </c>
      <c r="P1694" s="9">
        <v>0</v>
      </c>
      <c r="R1694" s="9">
        <v>0</v>
      </c>
      <c r="T1694" s="9">
        <v>0</v>
      </c>
      <c r="Z1694" s="9" t="s">
        <v>67</v>
      </c>
    </row>
    <row r="1695" spans="1:26" s="9" customFormat="1" x14ac:dyDescent="0.25">
      <c r="A1695" s="10">
        <v>42577</v>
      </c>
      <c r="B1695" s="9">
        <v>2016</v>
      </c>
      <c r="C1695" s="9">
        <v>7</v>
      </c>
      <c r="D1695" s="9">
        <v>26</v>
      </c>
      <c r="E1695" s="9" t="s">
        <v>38</v>
      </c>
      <c r="F1695" s="9">
        <v>29.6</v>
      </c>
      <c r="H1695" s="9">
        <v>17.399999999999999</v>
      </c>
      <c r="J1695" s="9">
        <v>23.5</v>
      </c>
      <c r="L1695" s="9">
        <v>0</v>
      </c>
      <c r="N1695" s="9">
        <v>5.5</v>
      </c>
      <c r="P1695" s="9">
        <v>0.4</v>
      </c>
      <c r="R1695" s="9">
        <v>0</v>
      </c>
      <c r="T1695" s="9">
        <v>0.4</v>
      </c>
      <c r="X1695" s="9">
        <v>4</v>
      </c>
      <c r="Z1695" s="9">
        <v>46</v>
      </c>
    </row>
    <row r="1696" spans="1:26" s="9" customFormat="1" x14ac:dyDescent="0.25">
      <c r="A1696" s="10">
        <v>42578</v>
      </c>
      <c r="B1696" s="9">
        <v>2016</v>
      </c>
      <c r="C1696" s="9">
        <v>7</v>
      </c>
      <c r="D1696" s="9">
        <v>27</v>
      </c>
      <c r="E1696" s="9" t="s">
        <v>38</v>
      </c>
      <c r="F1696" s="9">
        <v>33.5</v>
      </c>
      <c r="H1696" s="9">
        <v>14.6</v>
      </c>
      <c r="J1696" s="9">
        <v>24.1</v>
      </c>
      <c r="L1696" s="9">
        <v>0</v>
      </c>
      <c r="N1696" s="9">
        <v>6.1</v>
      </c>
      <c r="P1696" s="9">
        <v>0</v>
      </c>
      <c r="R1696" s="9">
        <v>0</v>
      </c>
      <c r="T1696" s="9">
        <v>0</v>
      </c>
      <c r="Z1696" s="9" t="s">
        <v>67</v>
      </c>
    </row>
    <row r="1697" spans="1:26" s="9" customFormat="1" x14ac:dyDescent="0.25">
      <c r="A1697" s="10">
        <v>42579</v>
      </c>
      <c r="B1697" s="9">
        <v>2016</v>
      </c>
      <c r="C1697" s="9">
        <v>7</v>
      </c>
      <c r="D1697" s="9">
        <v>28</v>
      </c>
      <c r="E1697" s="9" t="s">
        <v>38</v>
      </c>
      <c r="F1697" s="9">
        <v>34.200000000000003</v>
      </c>
      <c r="H1697" s="9">
        <v>14.9</v>
      </c>
      <c r="J1697" s="9">
        <v>24.6</v>
      </c>
      <c r="L1697" s="9">
        <v>0</v>
      </c>
      <c r="N1697" s="9">
        <v>6.6</v>
      </c>
      <c r="P1697" s="9">
        <v>0</v>
      </c>
      <c r="R1697" s="9">
        <v>0</v>
      </c>
      <c r="T1697" s="9">
        <v>0</v>
      </c>
      <c r="Z1697" s="9" t="s">
        <v>67</v>
      </c>
    </row>
    <row r="1698" spans="1:26" s="9" customFormat="1" x14ac:dyDescent="0.25">
      <c r="A1698" s="10">
        <v>42580</v>
      </c>
      <c r="B1698" s="9">
        <v>2016</v>
      </c>
      <c r="C1698" s="9">
        <v>7</v>
      </c>
      <c r="D1698" s="9">
        <v>29</v>
      </c>
      <c r="E1698" s="9" t="s">
        <v>38</v>
      </c>
      <c r="F1698" s="9">
        <v>34.5</v>
      </c>
      <c r="H1698" s="9">
        <v>17</v>
      </c>
      <c r="J1698" s="9">
        <v>25.8</v>
      </c>
      <c r="L1698" s="9">
        <v>0</v>
      </c>
      <c r="N1698" s="9">
        <v>7.8</v>
      </c>
      <c r="P1698" s="9">
        <v>0</v>
      </c>
      <c r="R1698" s="9">
        <v>0</v>
      </c>
      <c r="T1698" s="9">
        <v>0</v>
      </c>
      <c r="X1698" s="9">
        <v>36</v>
      </c>
      <c r="Z1698" s="9">
        <v>32</v>
      </c>
    </row>
    <row r="1699" spans="1:26" s="9" customFormat="1" x14ac:dyDescent="0.25">
      <c r="A1699" s="10">
        <v>42581</v>
      </c>
      <c r="B1699" s="9">
        <v>2016</v>
      </c>
      <c r="C1699" s="9">
        <v>7</v>
      </c>
      <c r="D1699" s="9">
        <v>30</v>
      </c>
      <c r="E1699" s="9" t="s">
        <v>38</v>
      </c>
      <c r="F1699" s="9">
        <v>33.200000000000003</v>
      </c>
      <c r="H1699" s="9">
        <v>14.4</v>
      </c>
      <c r="J1699" s="9">
        <v>23.8</v>
      </c>
      <c r="L1699" s="9">
        <v>0</v>
      </c>
      <c r="N1699" s="9">
        <v>5.8</v>
      </c>
      <c r="P1699" s="9">
        <v>0</v>
      </c>
      <c r="R1699" s="9">
        <v>0</v>
      </c>
      <c r="T1699" s="9">
        <v>0</v>
      </c>
      <c r="X1699" s="9">
        <v>34</v>
      </c>
      <c r="Z1699" s="9">
        <v>52</v>
      </c>
    </row>
    <row r="1700" spans="1:26" s="9" customFormat="1" x14ac:dyDescent="0.25">
      <c r="A1700" s="10">
        <v>42582</v>
      </c>
      <c r="B1700" s="9">
        <v>2016</v>
      </c>
      <c r="C1700" s="9">
        <v>7</v>
      </c>
      <c r="D1700" s="9">
        <v>31</v>
      </c>
      <c r="E1700" s="9" t="s">
        <v>38</v>
      </c>
      <c r="F1700" s="9">
        <v>26</v>
      </c>
      <c r="H1700" s="9">
        <v>13.6</v>
      </c>
      <c r="J1700" s="9">
        <v>19.8</v>
      </c>
      <c r="L1700" s="9">
        <v>0</v>
      </c>
      <c r="N1700" s="9">
        <v>1.8</v>
      </c>
      <c r="P1700" s="9">
        <v>1</v>
      </c>
      <c r="R1700" s="9">
        <v>0</v>
      </c>
      <c r="T1700" s="9">
        <v>1</v>
      </c>
      <c r="X1700" s="9">
        <v>33</v>
      </c>
      <c r="Z1700" s="9">
        <v>67</v>
      </c>
    </row>
    <row r="1701" spans="1:26" s="9" customFormat="1" x14ac:dyDescent="0.25">
      <c r="A1701" s="10">
        <v>42583</v>
      </c>
      <c r="B1701" s="9">
        <v>2016</v>
      </c>
      <c r="C1701" s="9">
        <v>8</v>
      </c>
      <c r="D1701" s="9">
        <v>1</v>
      </c>
      <c r="E1701" s="9" t="s">
        <v>38</v>
      </c>
      <c r="F1701" s="9">
        <v>28.3</v>
      </c>
      <c r="H1701" s="9">
        <v>9.1999999999999993</v>
      </c>
      <c r="J1701" s="9">
        <v>18.8</v>
      </c>
      <c r="L1701" s="9">
        <v>0</v>
      </c>
      <c r="N1701" s="9">
        <v>0.8</v>
      </c>
      <c r="P1701" s="9">
        <v>0</v>
      </c>
      <c r="R1701" s="9">
        <v>0</v>
      </c>
      <c r="T1701" s="9">
        <v>0</v>
      </c>
      <c r="Z1701" s="9" t="s">
        <v>67</v>
      </c>
    </row>
    <row r="1702" spans="1:26" s="9" customFormat="1" x14ac:dyDescent="0.25">
      <c r="A1702" s="10">
        <v>42584</v>
      </c>
      <c r="B1702" s="9">
        <v>2016</v>
      </c>
      <c r="C1702" s="9">
        <v>8</v>
      </c>
      <c r="D1702" s="9">
        <v>2</v>
      </c>
      <c r="E1702" s="9" t="s">
        <v>38</v>
      </c>
      <c r="F1702" s="9">
        <v>27.4</v>
      </c>
      <c r="H1702" s="9">
        <v>12.4</v>
      </c>
      <c r="J1702" s="9">
        <v>19.899999999999999</v>
      </c>
      <c r="L1702" s="9">
        <v>0</v>
      </c>
      <c r="N1702" s="9">
        <v>1.9</v>
      </c>
      <c r="P1702" s="9">
        <v>2</v>
      </c>
      <c r="R1702" s="9">
        <v>0</v>
      </c>
      <c r="T1702" s="9">
        <v>2</v>
      </c>
      <c r="X1702" s="9">
        <v>36</v>
      </c>
      <c r="Z1702" s="9">
        <v>48</v>
      </c>
    </row>
    <row r="1703" spans="1:26" s="9" customFormat="1" x14ac:dyDescent="0.25">
      <c r="A1703" s="10">
        <v>42585</v>
      </c>
      <c r="B1703" s="9">
        <v>2016</v>
      </c>
      <c r="C1703" s="9">
        <v>8</v>
      </c>
      <c r="D1703" s="9">
        <v>3</v>
      </c>
      <c r="E1703" s="9" t="s">
        <v>38</v>
      </c>
      <c r="F1703" s="9">
        <v>28.8</v>
      </c>
      <c r="H1703" s="9">
        <v>13</v>
      </c>
      <c r="J1703" s="9">
        <v>20.9</v>
      </c>
      <c r="L1703" s="9">
        <v>0</v>
      </c>
      <c r="N1703" s="9">
        <v>2.9</v>
      </c>
      <c r="P1703" s="9">
        <v>0</v>
      </c>
      <c r="R1703" s="9">
        <v>0</v>
      </c>
      <c r="T1703" s="9">
        <v>0</v>
      </c>
      <c r="Z1703" s="9" t="s">
        <v>67</v>
      </c>
    </row>
    <row r="1704" spans="1:26" s="9" customFormat="1" x14ac:dyDescent="0.25">
      <c r="A1704" s="10">
        <v>42586</v>
      </c>
      <c r="B1704" s="9">
        <v>2016</v>
      </c>
      <c r="C1704" s="9">
        <v>8</v>
      </c>
      <c r="D1704" s="9">
        <v>4</v>
      </c>
      <c r="E1704" s="9" t="s">
        <v>38</v>
      </c>
      <c r="F1704" s="9">
        <v>30.9</v>
      </c>
      <c r="H1704" s="9">
        <v>11.4</v>
      </c>
      <c r="J1704" s="9">
        <v>21.2</v>
      </c>
      <c r="L1704" s="9">
        <v>0</v>
      </c>
      <c r="N1704" s="9">
        <v>3.2</v>
      </c>
      <c r="P1704" s="9">
        <v>0</v>
      </c>
      <c r="R1704" s="9">
        <v>0</v>
      </c>
      <c r="T1704" s="9">
        <v>0</v>
      </c>
      <c r="X1704" s="9">
        <v>18</v>
      </c>
      <c r="Z1704" s="9">
        <v>43</v>
      </c>
    </row>
    <row r="1705" spans="1:26" s="9" customFormat="1" x14ac:dyDescent="0.25">
      <c r="A1705" s="10">
        <v>42587</v>
      </c>
      <c r="B1705" s="9">
        <v>2016</v>
      </c>
      <c r="C1705" s="9">
        <v>8</v>
      </c>
      <c r="D1705" s="9">
        <v>5</v>
      </c>
      <c r="E1705" s="9" t="s">
        <v>38</v>
      </c>
      <c r="F1705" s="9">
        <v>33</v>
      </c>
      <c r="H1705" s="9">
        <v>11.6</v>
      </c>
      <c r="J1705" s="9">
        <v>22.3</v>
      </c>
      <c r="L1705" s="9">
        <v>0</v>
      </c>
      <c r="N1705" s="9">
        <v>4.3</v>
      </c>
      <c r="P1705" s="9">
        <v>0</v>
      </c>
      <c r="R1705" s="9">
        <v>0</v>
      </c>
      <c r="T1705" s="9">
        <v>0</v>
      </c>
      <c r="X1705" s="9">
        <v>16</v>
      </c>
      <c r="Z1705" s="9">
        <v>46</v>
      </c>
    </row>
    <row r="1706" spans="1:26" s="9" customFormat="1" x14ac:dyDescent="0.25">
      <c r="A1706" s="10">
        <v>42588</v>
      </c>
      <c r="B1706" s="9">
        <v>2016</v>
      </c>
      <c r="C1706" s="9">
        <v>8</v>
      </c>
      <c r="D1706" s="9">
        <v>6</v>
      </c>
      <c r="E1706" s="9" t="s">
        <v>38</v>
      </c>
      <c r="F1706" s="9">
        <v>32.1</v>
      </c>
      <c r="H1706" s="9">
        <v>14.2</v>
      </c>
      <c r="J1706" s="9">
        <v>23.2</v>
      </c>
      <c r="L1706" s="9">
        <v>0</v>
      </c>
      <c r="N1706" s="9">
        <v>5.2</v>
      </c>
      <c r="P1706" s="9">
        <v>0</v>
      </c>
      <c r="R1706" s="9">
        <v>0</v>
      </c>
      <c r="T1706" s="9">
        <v>0</v>
      </c>
      <c r="X1706" s="9">
        <v>19</v>
      </c>
      <c r="Z1706" s="9">
        <v>46</v>
      </c>
    </row>
    <row r="1707" spans="1:26" s="9" customFormat="1" x14ac:dyDescent="0.25">
      <c r="A1707" s="10">
        <v>42589</v>
      </c>
      <c r="B1707" s="9">
        <v>2016</v>
      </c>
      <c r="C1707" s="9">
        <v>8</v>
      </c>
      <c r="D1707" s="9">
        <v>7</v>
      </c>
      <c r="E1707" s="9" t="s">
        <v>38</v>
      </c>
      <c r="F1707" s="9">
        <v>30.2</v>
      </c>
      <c r="H1707" s="9">
        <v>10.6</v>
      </c>
      <c r="J1707" s="9">
        <v>20.399999999999999</v>
      </c>
      <c r="L1707" s="9">
        <v>0</v>
      </c>
      <c r="N1707" s="9">
        <v>2.4</v>
      </c>
      <c r="P1707" s="9">
        <v>0</v>
      </c>
      <c r="R1707" s="9">
        <v>0</v>
      </c>
      <c r="T1707" s="9">
        <v>0</v>
      </c>
      <c r="X1707" s="9">
        <v>17</v>
      </c>
      <c r="Z1707" s="9">
        <v>43</v>
      </c>
    </row>
    <row r="1708" spans="1:26" s="9" customFormat="1" x14ac:dyDescent="0.25">
      <c r="A1708" s="10">
        <v>42590</v>
      </c>
      <c r="B1708" s="9">
        <v>2016</v>
      </c>
      <c r="C1708" s="9">
        <v>8</v>
      </c>
      <c r="D1708" s="9">
        <v>8</v>
      </c>
      <c r="E1708" s="9" t="s">
        <v>38</v>
      </c>
      <c r="F1708" s="9">
        <v>26.2</v>
      </c>
      <c r="H1708" s="9">
        <v>13</v>
      </c>
      <c r="J1708" s="9">
        <v>19.600000000000001</v>
      </c>
      <c r="L1708" s="9">
        <v>0</v>
      </c>
      <c r="N1708" s="9">
        <v>1.6</v>
      </c>
      <c r="P1708" s="9">
        <v>0</v>
      </c>
      <c r="R1708" s="9">
        <v>0</v>
      </c>
      <c r="T1708" s="9">
        <v>0</v>
      </c>
      <c r="X1708" s="9">
        <v>26</v>
      </c>
      <c r="Z1708" s="9">
        <v>41</v>
      </c>
    </row>
    <row r="1709" spans="1:26" s="9" customFormat="1" x14ac:dyDescent="0.25">
      <c r="A1709" s="10">
        <v>42591</v>
      </c>
      <c r="B1709" s="9">
        <v>2016</v>
      </c>
      <c r="C1709" s="9">
        <v>8</v>
      </c>
      <c r="D1709" s="9">
        <v>9</v>
      </c>
      <c r="E1709" s="9" t="s">
        <v>38</v>
      </c>
      <c r="F1709" s="9">
        <v>26.3</v>
      </c>
      <c r="H1709" s="9">
        <v>9.8000000000000007</v>
      </c>
      <c r="J1709" s="9">
        <v>18.100000000000001</v>
      </c>
      <c r="L1709" s="9">
        <v>0</v>
      </c>
      <c r="N1709" s="9">
        <v>0.1</v>
      </c>
      <c r="P1709" s="9">
        <v>0</v>
      </c>
      <c r="Q1709" s="9" t="s">
        <v>28</v>
      </c>
      <c r="R1709" s="9">
        <v>0</v>
      </c>
      <c r="T1709" s="9">
        <v>0</v>
      </c>
      <c r="U1709" s="9" t="s">
        <v>28</v>
      </c>
      <c r="X1709" s="9">
        <v>3</v>
      </c>
      <c r="Z1709" s="9">
        <v>52</v>
      </c>
    </row>
    <row r="1710" spans="1:26" s="9" customFormat="1" x14ac:dyDescent="0.25">
      <c r="A1710" s="10">
        <v>42592</v>
      </c>
      <c r="B1710" s="9">
        <v>2016</v>
      </c>
      <c r="C1710" s="9">
        <v>8</v>
      </c>
      <c r="D1710" s="9">
        <v>10</v>
      </c>
      <c r="E1710" s="9" t="s">
        <v>38</v>
      </c>
      <c r="F1710" s="9">
        <v>26.9</v>
      </c>
      <c r="H1710" s="9">
        <v>13.1</v>
      </c>
      <c r="J1710" s="9">
        <v>20</v>
      </c>
      <c r="L1710" s="9">
        <v>0</v>
      </c>
      <c r="N1710" s="9">
        <v>2</v>
      </c>
      <c r="P1710" s="9">
        <v>0</v>
      </c>
      <c r="Q1710" s="9" t="s">
        <v>28</v>
      </c>
      <c r="R1710" s="9">
        <v>0</v>
      </c>
      <c r="T1710" s="9">
        <v>0</v>
      </c>
      <c r="U1710" s="9" t="s">
        <v>28</v>
      </c>
      <c r="Z1710" s="9" t="s">
        <v>67</v>
      </c>
    </row>
    <row r="1711" spans="1:26" s="9" customFormat="1" x14ac:dyDescent="0.25">
      <c r="A1711" s="10">
        <v>42593</v>
      </c>
      <c r="B1711" s="9">
        <v>2016</v>
      </c>
      <c r="C1711" s="9">
        <v>8</v>
      </c>
      <c r="D1711" s="9">
        <v>11</v>
      </c>
      <c r="E1711" s="9" t="s">
        <v>38</v>
      </c>
      <c r="F1711" s="9">
        <v>31.3</v>
      </c>
      <c r="H1711" s="9">
        <v>11.5</v>
      </c>
      <c r="J1711" s="9">
        <v>21.4</v>
      </c>
      <c r="L1711" s="9">
        <v>0</v>
      </c>
      <c r="N1711" s="9">
        <v>3.4</v>
      </c>
      <c r="P1711" s="9">
        <v>0</v>
      </c>
      <c r="R1711" s="9">
        <v>0</v>
      </c>
      <c r="T1711" s="9">
        <v>0</v>
      </c>
      <c r="X1711" s="9">
        <v>2</v>
      </c>
      <c r="Z1711" s="9">
        <v>35</v>
      </c>
    </row>
    <row r="1712" spans="1:26" s="9" customFormat="1" x14ac:dyDescent="0.25">
      <c r="A1712" s="10">
        <v>42594</v>
      </c>
      <c r="B1712" s="9">
        <v>2016</v>
      </c>
      <c r="C1712" s="9">
        <v>8</v>
      </c>
      <c r="D1712" s="9">
        <v>12</v>
      </c>
      <c r="E1712" s="9" t="s">
        <v>38</v>
      </c>
      <c r="F1712" s="9">
        <v>31.8</v>
      </c>
      <c r="H1712" s="9">
        <v>13.9</v>
      </c>
      <c r="J1712" s="9">
        <v>22.9</v>
      </c>
      <c r="L1712" s="9">
        <v>0</v>
      </c>
      <c r="N1712" s="9">
        <v>4.9000000000000004</v>
      </c>
      <c r="P1712" s="9">
        <v>0</v>
      </c>
      <c r="R1712" s="9">
        <v>0</v>
      </c>
      <c r="T1712" s="9">
        <v>0</v>
      </c>
      <c r="Z1712" s="9" t="s">
        <v>67</v>
      </c>
    </row>
    <row r="1713" spans="1:26" s="9" customFormat="1" x14ac:dyDescent="0.25">
      <c r="A1713" s="10">
        <v>42595</v>
      </c>
      <c r="B1713" s="9">
        <v>2016</v>
      </c>
      <c r="C1713" s="9">
        <v>8</v>
      </c>
      <c r="D1713" s="9">
        <v>13</v>
      </c>
      <c r="E1713" s="9" t="s">
        <v>38</v>
      </c>
      <c r="F1713" s="9">
        <v>31</v>
      </c>
      <c r="H1713" s="9">
        <v>13.3</v>
      </c>
      <c r="J1713" s="9">
        <v>22.2</v>
      </c>
      <c r="L1713" s="9">
        <v>0</v>
      </c>
      <c r="N1713" s="9">
        <v>4.2</v>
      </c>
      <c r="P1713" s="9">
        <v>0</v>
      </c>
      <c r="R1713" s="9">
        <v>0</v>
      </c>
      <c r="T1713" s="9">
        <v>0</v>
      </c>
      <c r="Z1713" s="9" t="s">
        <v>67</v>
      </c>
    </row>
    <row r="1714" spans="1:26" s="9" customFormat="1" x14ac:dyDescent="0.25">
      <c r="A1714" s="10">
        <v>42596</v>
      </c>
      <c r="B1714" s="9">
        <v>2016</v>
      </c>
      <c r="C1714" s="9">
        <v>8</v>
      </c>
      <c r="D1714" s="9">
        <v>14</v>
      </c>
      <c r="E1714" s="9" t="s">
        <v>38</v>
      </c>
      <c r="F1714" s="9">
        <v>33.5</v>
      </c>
      <c r="H1714" s="9">
        <v>13.1</v>
      </c>
      <c r="J1714" s="9">
        <v>23.3</v>
      </c>
      <c r="L1714" s="9">
        <v>0</v>
      </c>
      <c r="N1714" s="9">
        <v>5.3</v>
      </c>
      <c r="P1714" s="9">
        <v>0</v>
      </c>
      <c r="R1714" s="9">
        <v>0</v>
      </c>
      <c r="T1714" s="9">
        <v>0</v>
      </c>
      <c r="X1714" s="9">
        <v>33</v>
      </c>
      <c r="Z1714" s="9">
        <v>39</v>
      </c>
    </row>
    <row r="1715" spans="1:26" s="9" customFormat="1" x14ac:dyDescent="0.25">
      <c r="A1715" s="10">
        <v>42597</v>
      </c>
      <c r="B1715" s="9">
        <v>2016</v>
      </c>
      <c r="C1715" s="9">
        <v>8</v>
      </c>
      <c r="D1715" s="9">
        <v>15</v>
      </c>
      <c r="E1715" s="9" t="s">
        <v>38</v>
      </c>
      <c r="F1715" s="9">
        <v>33.5</v>
      </c>
      <c r="H1715" s="9">
        <v>14.7</v>
      </c>
      <c r="J1715" s="9">
        <v>24.1</v>
      </c>
      <c r="L1715" s="9">
        <v>0</v>
      </c>
      <c r="N1715" s="9">
        <v>6.1</v>
      </c>
      <c r="P1715" s="9">
        <v>0</v>
      </c>
      <c r="R1715" s="9">
        <v>0</v>
      </c>
      <c r="T1715" s="9">
        <v>0</v>
      </c>
      <c r="X1715" s="9">
        <v>35</v>
      </c>
      <c r="Z1715" s="9">
        <v>33</v>
      </c>
    </row>
    <row r="1716" spans="1:26" s="9" customFormat="1" x14ac:dyDescent="0.25">
      <c r="A1716" s="10">
        <v>42598</v>
      </c>
      <c r="B1716" s="9">
        <v>2016</v>
      </c>
      <c r="C1716" s="9">
        <v>8</v>
      </c>
      <c r="D1716" s="9">
        <v>16</v>
      </c>
      <c r="E1716" s="9" t="s">
        <v>38</v>
      </c>
      <c r="F1716" s="9">
        <v>34</v>
      </c>
      <c r="H1716" s="9">
        <v>16.2</v>
      </c>
      <c r="J1716" s="9">
        <v>25.1</v>
      </c>
      <c r="L1716" s="9">
        <v>0</v>
      </c>
      <c r="N1716" s="9">
        <v>7.1</v>
      </c>
      <c r="P1716" s="9">
        <v>0</v>
      </c>
      <c r="R1716" s="9">
        <v>0</v>
      </c>
      <c r="T1716" s="9">
        <v>0</v>
      </c>
      <c r="Z1716" s="9" t="s">
        <v>67</v>
      </c>
    </row>
    <row r="1717" spans="1:26" s="9" customFormat="1" x14ac:dyDescent="0.25">
      <c r="A1717" s="10">
        <v>42599</v>
      </c>
      <c r="B1717" s="9">
        <v>2016</v>
      </c>
      <c r="C1717" s="9">
        <v>8</v>
      </c>
      <c r="D1717" s="9">
        <v>17</v>
      </c>
      <c r="E1717" s="9" t="s">
        <v>38</v>
      </c>
      <c r="F1717" s="9">
        <v>34</v>
      </c>
      <c r="H1717" s="9">
        <v>16.600000000000001</v>
      </c>
      <c r="J1717" s="9">
        <v>25.3</v>
      </c>
      <c r="L1717" s="9">
        <v>0</v>
      </c>
      <c r="N1717" s="9">
        <v>7.3</v>
      </c>
      <c r="P1717" s="9">
        <v>0</v>
      </c>
      <c r="R1717" s="9">
        <v>0</v>
      </c>
      <c r="T1717" s="9">
        <v>0</v>
      </c>
      <c r="X1717" s="9">
        <v>34</v>
      </c>
      <c r="Z1717" s="9">
        <v>48</v>
      </c>
    </row>
    <row r="1718" spans="1:26" s="9" customFormat="1" x14ac:dyDescent="0.25">
      <c r="A1718" s="10">
        <v>42600</v>
      </c>
      <c r="B1718" s="9">
        <v>2016</v>
      </c>
      <c r="C1718" s="9">
        <v>8</v>
      </c>
      <c r="D1718" s="9">
        <v>18</v>
      </c>
      <c r="E1718" s="9" t="s">
        <v>38</v>
      </c>
      <c r="F1718" s="9">
        <v>31.7</v>
      </c>
      <c r="H1718" s="9">
        <v>13.8</v>
      </c>
      <c r="J1718" s="9">
        <v>22.8</v>
      </c>
      <c r="L1718" s="9">
        <v>0</v>
      </c>
      <c r="N1718" s="9">
        <v>4.8</v>
      </c>
      <c r="P1718" s="9">
        <v>0</v>
      </c>
      <c r="R1718" s="9">
        <v>0</v>
      </c>
      <c r="T1718" s="9">
        <v>0</v>
      </c>
      <c r="X1718" s="9">
        <v>36</v>
      </c>
      <c r="Z1718" s="9">
        <v>44</v>
      </c>
    </row>
    <row r="1719" spans="1:26" s="9" customFormat="1" x14ac:dyDescent="0.25">
      <c r="A1719" s="10">
        <v>42601</v>
      </c>
      <c r="B1719" s="9">
        <v>2016</v>
      </c>
      <c r="C1719" s="9">
        <v>8</v>
      </c>
      <c r="D1719" s="9">
        <v>19</v>
      </c>
      <c r="E1719" s="9" t="s">
        <v>38</v>
      </c>
      <c r="F1719" s="9">
        <v>32.200000000000003</v>
      </c>
      <c r="H1719" s="9">
        <v>10.7</v>
      </c>
      <c r="J1719" s="9">
        <v>21.5</v>
      </c>
      <c r="L1719" s="9">
        <v>0</v>
      </c>
      <c r="N1719" s="9">
        <v>3.5</v>
      </c>
      <c r="P1719" s="9">
        <v>0</v>
      </c>
      <c r="R1719" s="9">
        <v>0</v>
      </c>
      <c r="T1719" s="9">
        <v>0</v>
      </c>
      <c r="Z1719" s="9" t="s">
        <v>67</v>
      </c>
    </row>
    <row r="1720" spans="1:26" s="9" customFormat="1" x14ac:dyDescent="0.25">
      <c r="A1720" s="10">
        <v>42602</v>
      </c>
      <c r="B1720" s="9">
        <v>2016</v>
      </c>
      <c r="C1720" s="9">
        <v>8</v>
      </c>
      <c r="D1720" s="9">
        <v>20</v>
      </c>
      <c r="E1720" s="9" t="s">
        <v>38</v>
      </c>
      <c r="F1720" s="9">
        <v>34.1</v>
      </c>
      <c r="H1720" s="9">
        <v>10.7</v>
      </c>
      <c r="J1720" s="9">
        <v>22.4</v>
      </c>
      <c r="L1720" s="9">
        <v>0</v>
      </c>
      <c r="N1720" s="9">
        <v>4.4000000000000004</v>
      </c>
      <c r="P1720" s="9">
        <v>0</v>
      </c>
      <c r="R1720" s="9">
        <v>0</v>
      </c>
      <c r="T1720" s="9">
        <v>0</v>
      </c>
      <c r="X1720" s="9">
        <v>33</v>
      </c>
      <c r="Z1720" s="9">
        <v>39</v>
      </c>
    </row>
    <row r="1721" spans="1:26" s="9" customFormat="1" x14ac:dyDescent="0.25">
      <c r="A1721" s="10">
        <v>42603</v>
      </c>
      <c r="B1721" s="9">
        <v>2016</v>
      </c>
      <c r="C1721" s="9">
        <v>8</v>
      </c>
      <c r="D1721" s="9">
        <v>21</v>
      </c>
      <c r="E1721" s="9" t="s">
        <v>38</v>
      </c>
      <c r="F1721" s="9">
        <v>33</v>
      </c>
      <c r="H1721" s="9">
        <v>10.5</v>
      </c>
      <c r="J1721" s="9">
        <v>21.8</v>
      </c>
      <c r="L1721" s="9">
        <v>0</v>
      </c>
      <c r="N1721" s="9">
        <v>3.8</v>
      </c>
      <c r="P1721" s="9">
        <v>0</v>
      </c>
      <c r="R1721" s="9">
        <v>0</v>
      </c>
      <c r="T1721" s="9">
        <v>0</v>
      </c>
      <c r="X1721" s="9">
        <v>34</v>
      </c>
      <c r="Z1721" s="9">
        <v>72</v>
      </c>
    </row>
    <row r="1722" spans="1:26" s="9" customFormat="1" x14ac:dyDescent="0.25">
      <c r="A1722" s="10">
        <v>42604</v>
      </c>
      <c r="B1722" s="9">
        <v>2016</v>
      </c>
      <c r="C1722" s="9">
        <v>8</v>
      </c>
      <c r="D1722" s="9">
        <v>22</v>
      </c>
      <c r="E1722" s="9" t="s">
        <v>38</v>
      </c>
      <c r="F1722" s="9">
        <v>23.4</v>
      </c>
      <c r="H1722" s="9">
        <v>10.9</v>
      </c>
      <c r="J1722" s="9">
        <v>17.2</v>
      </c>
      <c r="L1722" s="9">
        <v>0.8</v>
      </c>
      <c r="N1722" s="9">
        <v>0</v>
      </c>
      <c r="P1722" s="9">
        <v>0</v>
      </c>
      <c r="R1722" s="9">
        <v>0</v>
      </c>
      <c r="T1722" s="9">
        <v>0</v>
      </c>
      <c r="X1722" s="9">
        <v>22</v>
      </c>
      <c r="Z1722" s="9">
        <v>54</v>
      </c>
    </row>
    <row r="1723" spans="1:26" s="9" customFormat="1" x14ac:dyDescent="0.25">
      <c r="A1723" s="10">
        <v>42605</v>
      </c>
      <c r="B1723" s="9">
        <v>2016</v>
      </c>
      <c r="C1723" s="9">
        <v>8</v>
      </c>
      <c r="D1723" s="9">
        <v>23</v>
      </c>
      <c r="E1723" s="9" t="s">
        <v>38</v>
      </c>
      <c r="F1723" s="9">
        <v>28.1</v>
      </c>
      <c r="H1723" s="9">
        <v>8.9</v>
      </c>
      <c r="J1723" s="9">
        <v>18.5</v>
      </c>
      <c r="L1723" s="9">
        <v>0</v>
      </c>
      <c r="N1723" s="9">
        <v>0.5</v>
      </c>
      <c r="P1723" s="9">
        <v>0</v>
      </c>
      <c r="R1723" s="9">
        <v>0</v>
      </c>
      <c r="T1723" s="9">
        <v>0</v>
      </c>
      <c r="X1723" s="9">
        <v>0</v>
      </c>
      <c r="Z1723" s="9">
        <v>41</v>
      </c>
    </row>
    <row r="1724" spans="1:26" s="9" customFormat="1" x14ac:dyDescent="0.25">
      <c r="A1724" s="10">
        <v>42606</v>
      </c>
      <c r="B1724" s="9">
        <v>2016</v>
      </c>
      <c r="C1724" s="9">
        <v>8</v>
      </c>
      <c r="D1724" s="9">
        <v>24</v>
      </c>
      <c r="E1724" s="9" t="s">
        <v>38</v>
      </c>
      <c r="F1724" s="9">
        <v>29.9</v>
      </c>
      <c r="H1724" s="9">
        <v>12.1</v>
      </c>
      <c r="J1724" s="9">
        <v>21</v>
      </c>
      <c r="L1724" s="9">
        <v>0</v>
      </c>
      <c r="N1724" s="9">
        <v>3</v>
      </c>
      <c r="P1724" s="9">
        <v>0</v>
      </c>
      <c r="R1724" s="9">
        <v>0</v>
      </c>
      <c r="T1724" s="9">
        <v>0</v>
      </c>
      <c r="X1724" s="9">
        <v>1</v>
      </c>
      <c r="Z1724" s="9">
        <v>37</v>
      </c>
    </row>
    <row r="1725" spans="1:26" s="9" customFormat="1" x14ac:dyDescent="0.25">
      <c r="A1725" s="10">
        <v>42607</v>
      </c>
      <c r="B1725" s="9">
        <v>2016</v>
      </c>
      <c r="C1725" s="9">
        <v>8</v>
      </c>
      <c r="D1725" s="9">
        <v>25</v>
      </c>
      <c r="E1725" s="9" t="s">
        <v>38</v>
      </c>
      <c r="F1725" s="9">
        <v>30.1</v>
      </c>
      <c r="H1725" s="9">
        <v>9.6</v>
      </c>
      <c r="J1725" s="9">
        <v>19.899999999999999</v>
      </c>
      <c r="L1725" s="9">
        <v>0</v>
      </c>
      <c r="N1725" s="9">
        <v>1.9</v>
      </c>
      <c r="P1725" s="9">
        <v>0</v>
      </c>
      <c r="R1725" s="9">
        <v>0</v>
      </c>
      <c r="T1725" s="9">
        <v>0</v>
      </c>
      <c r="Z1725" s="9" t="s">
        <v>67</v>
      </c>
    </row>
    <row r="1726" spans="1:26" s="9" customFormat="1" x14ac:dyDescent="0.25">
      <c r="A1726" s="10">
        <v>42608</v>
      </c>
      <c r="B1726" s="9">
        <v>2016</v>
      </c>
      <c r="C1726" s="9">
        <v>8</v>
      </c>
      <c r="D1726" s="9">
        <v>26</v>
      </c>
      <c r="E1726" s="9" t="s">
        <v>38</v>
      </c>
      <c r="F1726" s="9">
        <v>31.7</v>
      </c>
      <c r="H1726" s="9">
        <v>11.1</v>
      </c>
      <c r="J1726" s="9">
        <v>21.4</v>
      </c>
      <c r="L1726" s="9">
        <v>0</v>
      </c>
      <c r="N1726" s="9">
        <v>3.4</v>
      </c>
      <c r="P1726" s="9">
        <v>0</v>
      </c>
      <c r="R1726" s="9">
        <v>0</v>
      </c>
      <c r="T1726" s="9">
        <v>0</v>
      </c>
      <c r="X1726" s="9">
        <v>21</v>
      </c>
      <c r="Z1726" s="9">
        <v>67</v>
      </c>
    </row>
    <row r="1727" spans="1:26" s="9" customFormat="1" x14ac:dyDescent="0.25">
      <c r="A1727" s="10">
        <v>42609</v>
      </c>
      <c r="B1727" s="9">
        <v>2016</v>
      </c>
      <c r="C1727" s="9">
        <v>8</v>
      </c>
      <c r="D1727" s="9">
        <v>27</v>
      </c>
      <c r="E1727" s="9" t="s">
        <v>38</v>
      </c>
      <c r="F1727" s="9">
        <v>31.3</v>
      </c>
      <c r="H1727" s="9">
        <v>14.6</v>
      </c>
      <c r="J1727" s="9">
        <v>23</v>
      </c>
      <c r="L1727" s="9">
        <v>0</v>
      </c>
      <c r="N1727" s="9">
        <v>5</v>
      </c>
      <c r="P1727" s="9">
        <v>0</v>
      </c>
      <c r="Q1727" s="9" t="s">
        <v>28</v>
      </c>
      <c r="R1727" s="9">
        <v>0</v>
      </c>
      <c r="T1727" s="9">
        <v>0</v>
      </c>
      <c r="U1727" s="9" t="s">
        <v>28</v>
      </c>
      <c r="X1727" s="9">
        <v>31</v>
      </c>
      <c r="Z1727" s="9">
        <v>44</v>
      </c>
    </row>
    <row r="1728" spans="1:26" s="9" customFormat="1" x14ac:dyDescent="0.25">
      <c r="A1728" s="10">
        <v>42610</v>
      </c>
      <c r="B1728" s="9">
        <v>2016</v>
      </c>
      <c r="C1728" s="9">
        <v>8</v>
      </c>
      <c r="D1728" s="9">
        <v>28</v>
      </c>
      <c r="E1728" s="9" t="s">
        <v>38</v>
      </c>
      <c r="F1728" s="9">
        <v>27.3</v>
      </c>
      <c r="H1728" s="9">
        <v>13.7</v>
      </c>
      <c r="J1728" s="9">
        <v>20.5</v>
      </c>
      <c r="L1728" s="9">
        <v>0</v>
      </c>
      <c r="N1728" s="9">
        <v>2.5</v>
      </c>
      <c r="P1728" s="9">
        <v>0</v>
      </c>
      <c r="R1728" s="9">
        <v>0</v>
      </c>
      <c r="T1728" s="9">
        <v>0</v>
      </c>
      <c r="X1728" s="9">
        <v>18</v>
      </c>
      <c r="Z1728" s="9">
        <v>35</v>
      </c>
    </row>
    <row r="1729" spans="1:26" s="9" customFormat="1" x14ac:dyDescent="0.25">
      <c r="A1729" s="10">
        <v>42611</v>
      </c>
      <c r="B1729" s="9">
        <v>2016</v>
      </c>
      <c r="C1729" s="9">
        <v>8</v>
      </c>
      <c r="D1729" s="9">
        <v>29</v>
      </c>
      <c r="E1729" s="9" t="s">
        <v>38</v>
      </c>
      <c r="F1729" s="9">
        <v>28.9</v>
      </c>
      <c r="H1729" s="9">
        <v>12.1</v>
      </c>
      <c r="J1729" s="9">
        <v>20.5</v>
      </c>
      <c r="L1729" s="9">
        <v>0</v>
      </c>
      <c r="N1729" s="9">
        <v>2.5</v>
      </c>
      <c r="P1729" s="9">
        <v>0.2</v>
      </c>
      <c r="R1729" s="9">
        <v>0</v>
      </c>
      <c r="T1729" s="9">
        <v>0.2</v>
      </c>
      <c r="Z1729" s="9" t="s">
        <v>67</v>
      </c>
    </row>
    <row r="1730" spans="1:26" s="9" customFormat="1" x14ac:dyDescent="0.25">
      <c r="A1730" s="10">
        <v>42612</v>
      </c>
      <c r="B1730" s="9">
        <v>2016</v>
      </c>
      <c r="C1730" s="9">
        <v>8</v>
      </c>
      <c r="D1730" s="9">
        <v>30</v>
      </c>
      <c r="E1730" s="9" t="s">
        <v>38</v>
      </c>
      <c r="F1730" s="9">
        <v>25.7</v>
      </c>
      <c r="H1730" s="9">
        <v>10.1</v>
      </c>
      <c r="J1730" s="9">
        <v>17.899999999999999</v>
      </c>
      <c r="L1730" s="9">
        <v>0.1</v>
      </c>
      <c r="N1730" s="9">
        <v>0</v>
      </c>
      <c r="P1730" s="9">
        <v>0</v>
      </c>
      <c r="R1730" s="9">
        <v>0</v>
      </c>
      <c r="T1730" s="9">
        <v>0</v>
      </c>
      <c r="Z1730" s="9" t="s">
        <v>67</v>
      </c>
    </row>
    <row r="1731" spans="1:26" s="9" customFormat="1" x14ac:dyDescent="0.25">
      <c r="A1731" s="10">
        <v>42613</v>
      </c>
      <c r="B1731" s="9">
        <v>2016</v>
      </c>
      <c r="C1731" s="9">
        <v>8</v>
      </c>
      <c r="D1731" s="9">
        <v>31</v>
      </c>
      <c r="E1731" s="9" t="s">
        <v>38</v>
      </c>
      <c r="F1731" s="9">
        <v>29.7</v>
      </c>
      <c r="H1731" s="9">
        <v>12</v>
      </c>
      <c r="J1731" s="9">
        <v>20.9</v>
      </c>
      <c r="L1731" s="9">
        <v>0</v>
      </c>
      <c r="N1731" s="9">
        <v>2.9</v>
      </c>
      <c r="P1731" s="9">
        <v>0</v>
      </c>
      <c r="R1731" s="9">
        <v>0</v>
      </c>
      <c r="T1731" s="9">
        <v>0</v>
      </c>
      <c r="X1731" s="9">
        <v>17</v>
      </c>
      <c r="Z1731" s="9">
        <v>52</v>
      </c>
    </row>
    <row r="1732" spans="1:26" s="9" customFormat="1" x14ac:dyDescent="0.25">
      <c r="A1732" s="10">
        <v>42614</v>
      </c>
      <c r="B1732" s="9">
        <v>2016</v>
      </c>
      <c r="C1732" s="9">
        <v>9</v>
      </c>
      <c r="D1732" s="9">
        <v>1</v>
      </c>
      <c r="E1732" s="9" t="s">
        <v>38</v>
      </c>
      <c r="F1732" s="9">
        <v>24.4</v>
      </c>
      <c r="H1732" s="9">
        <v>11.1</v>
      </c>
      <c r="J1732" s="9">
        <v>17.8</v>
      </c>
      <c r="L1732" s="9">
        <v>0.2</v>
      </c>
      <c r="N1732" s="9">
        <v>0</v>
      </c>
      <c r="P1732" s="9">
        <v>3</v>
      </c>
      <c r="R1732" s="9">
        <v>0</v>
      </c>
      <c r="T1732" s="9">
        <v>3</v>
      </c>
      <c r="X1732" s="9">
        <v>9</v>
      </c>
      <c r="Z1732" s="9">
        <v>54</v>
      </c>
    </row>
    <row r="1733" spans="1:26" s="9" customFormat="1" x14ac:dyDescent="0.25">
      <c r="A1733" s="10">
        <v>42615</v>
      </c>
      <c r="B1733" s="9">
        <v>2016</v>
      </c>
      <c r="C1733" s="9">
        <v>9</v>
      </c>
      <c r="D1733" s="9">
        <v>2</v>
      </c>
      <c r="E1733" s="9" t="s">
        <v>38</v>
      </c>
      <c r="F1733" s="9">
        <v>20.5</v>
      </c>
      <c r="H1733" s="9">
        <v>10.7</v>
      </c>
      <c r="J1733" s="9">
        <v>15.6</v>
      </c>
      <c r="L1733" s="9">
        <v>2.4</v>
      </c>
      <c r="N1733" s="9">
        <v>0</v>
      </c>
      <c r="P1733" s="9">
        <v>9.4</v>
      </c>
      <c r="R1733" s="9">
        <v>0</v>
      </c>
      <c r="T1733" s="9">
        <v>9.4</v>
      </c>
      <c r="X1733" s="9">
        <v>21</v>
      </c>
      <c r="Z1733" s="9">
        <v>54</v>
      </c>
    </row>
    <row r="1734" spans="1:26" s="9" customFormat="1" x14ac:dyDescent="0.25">
      <c r="A1734" s="10">
        <v>42616</v>
      </c>
      <c r="B1734" s="9">
        <v>2016</v>
      </c>
      <c r="C1734" s="9">
        <v>9</v>
      </c>
      <c r="D1734" s="9">
        <v>3</v>
      </c>
      <c r="E1734" s="9" t="s">
        <v>38</v>
      </c>
      <c r="F1734" s="9">
        <v>21.3</v>
      </c>
      <c r="H1734" s="9">
        <v>6.4</v>
      </c>
      <c r="J1734" s="9">
        <v>13.9</v>
      </c>
      <c r="L1734" s="9">
        <v>4.0999999999999996</v>
      </c>
      <c r="N1734" s="9">
        <v>0</v>
      </c>
      <c r="P1734" s="9">
        <v>0.8</v>
      </c>
      <c r="R1734" s="9">
        <v>0</v>
      </c>
      <c r="T1734" s="9">
        <v>0.8</v>
      </c>
      <c r="X1734" s="9">
        <v>30</v>
      </c>
      <c r="Z1734" s="9">
        <v>37</v>
      </c>
    </row>
    <row r="1735" spans="1:26" s="9" customFormat="1" x14ac:dyDescent="0.25">
      <c r="A1735" s="10">
        <v>42617</v>
      </c>
      <c r="B1735" s="9">
        <v>2016</v>
      </c>
      <c r="C1735" s="9">
        <v>9</v>
      </c>
      <c r="D1735" s="9">
        <v>4</v>
      </c>
      <c r="E1735" s="9" t="s">
        <v>38</v>
      </c>
      <c r="F1735" s="9">
        <v>21.4</v>
      </c>
      <c r="H1735" s="9">
        <v>9.6</v>
      </c>
      <c r="J1735" s="9">
        <v>15.5</v>
      </c>
      <c r="L1735" s="9">
        <v>2.5</v>
      </c>
      <c r="N1735" s="9">
        <v>0</v>
      </c>
      <c r="P1735" s="9">
        <v>0</v>
      </c>
      <c r="R1735" s="9">
        <v>0</v>
      </c>
      <c r="T1735" s="9">
        <v>0</v>
      </c>
      <c r="X1735" s="9">
        <v>36</v>
      </c>
      <c r="Z1735" s="9">
        <v>33</v>
      </c>
    </row>
    <row r="1736" spans="1:26" s="9" customFormat="1" x14ac:dyDescent="0.25">
      <c r="A1736" s="10">
        <v>42618</v>
      </c>
      <c r="B1736" s="9">
        <v>2016</v>
      </c>
      <c r="C1736" s="9">
        <v>9</v>
      </c>
      <c r="D1736" s="9">
        <v>5</v>
      </c>
      <c r="E1736" s="9" t="s">
        <v>38</v>
      </c>
      <c r="F1736" s="9">
        <v>21.8</v>
      </c>
      <c r="H1736" s="9">
        <v>5.0999999999999996</v>
      </c>
      <c r="J1736" s="9">
        <v>13.5</v>
      </c>
      <c r="L1736" s="9">
        <v>4.5</v>
      </c>
      <c r="N1736" s="9">
        <v>0</v>
      </c>
      <c r="P1736" s="9">
        <v>0</v>
      </c>
      <c r="R1736" s="9">
        <v>0</v>
      </c>
      <c r="T1736" s="9">
        <v>0</v>
      </c>
      <c r="X1736" s="9">
        <v>34</v>
      </c>
      <c r="Z1736" s="9">
        <v>35</v>
      </c>
    </row>
    <row r="1737" spans="1:26" s="9" customFormat="1" x14ac:dyDescent="0.25">
      <c r="A1737" s="10">
        <v>42619</v>
      </c>
      <c r="B1737" s="9">
        <v>2016</v>
      </c>
      <c r="C1737" s="9">
        <v>9</v>
      </c>
      <c r="D1737" s="9">
        <v>6</v>
      </c>
      <c r="E1737" s="9" t="s">
        <v>38</v>
      </c>
      <c r="F1737" s="9">
        <v>20.6</v>
      </c>
      <c r="H1737" s="9">
        <v>9.1</v>
      </c>
      <c r="J1737" s="9">
        <v>14.9</v>
      </c>
      <c r="L1737" s="9">
        <v>3.1</v>
      </c>
      <c r="N1737" s="9">
        <v>0</v>
      </c>
      <c r="P1737" s="9">
        <v>0.4</v>
      </c>
      <c r="R1737" s="9">
        <v>0</v>
      </c>
      <c r="T1737" s="9">
        <v>0.4</v>
      </c>
      <c r="Z1737" s="9" t="s">
        <v>67</v>
      </c>
    </row>
    <row r="1738" spans="1:26" s="9" customFormat="1" x14ac:dyDescent="0.25">
      <c r="A1738" s="10">
        <v>42620</v>
      </c>
      <c r="B1738" s="9">
        <v>2016</v>
      </c>
      <c r="C1738" s="9">
        <v>9</v>
      </c>
      <c r="D1738" s="9">
        <v>7</v>
      </c>
      <c r="E1738" s="9" t="s">
        <v>38</v>
      </c>
      <c r="F1738" s="9">
        <v>21.6</v>
      </c>
      <c r="H1738" s="9">
        <v>10</v>
      </c>
      <c r="J1738" s="9">
        <v>15.8</v>
      </c>
      <c r="L1738" s="9">
        <v>2.2000000000000002</v>
      </c>
      <c r="N1738" s="9">
        <v>0</v>
      </c>
      <c r="P1738" s="9">
        <v>2.8</v>
      </c>
      <c r="R1738" s="9">
        <v>0</v>
      </c>
      <c r="T1738" s="9">
        <v>2.8</v>
      </c>
      <c r="X1738" s="9">
        <v>28</v>
      </c>
      <c r="Z1738" s="9">
        <v>37</v>
      </c>
    </row>
    <row r="1739" spans="1:26" s="9" customFormat="1" x14ac:dyDescent="0.25">
      <c r="A1739" s="10">
        <v>42621</v>
      </c>
      <c r="B1739" s="9">
        <v>2016</v>
      </c>
      <c r="C1739" s="9">
        <v>9</v>
      </c>
      <c r="D1739" s="9">
        <v>8</v>
      </c>
      <c r="E1739" s="9" t="s">
        <v>38</v>
      </c>
      <c r="F1739" s="9">
        <v>22.8</v>
      </c>
      <c r="H1739" s="9">
        <v>7.5</v>
      </c>
      <c r="J1739" s="9">
        <v>15.2</v>
      </c>
      <c r="L1739" s="9">
        <v>2.8</v>
      </c>
      <c r="N1739" s="9">
        <v>0</v>
      </c>
      <c r="P1739" s="9">
        <v>1.6</v>
      </c>
      <c r="R1739" s="9">
        <v>0</v>
      </c>
      <c r="T1739" s="9">
        <v>1.6</v>
      </c>
      <c r="X1739" s="9">
        <v>35</v>
      </c>
      <c r="Z1739" s="9">
        <v>52</v>
      </c>
    </row>
    <row r="1740" spans="1:26" s="9" customFormat="1" x14ac:dyDescent="0.25">
      <c r="A1740" s="10">
        <v>42622</v>
      </c>
      <c r="B1740" s="9">
        <v>2016</v>
      </c>
      <c r="C1740" s="9">
        <v>9</v>
      </c>
      <c r="D1740" s="9">
        <v>9</v>
      </c>
      <c r="E1740" s="9" t="s">
        <v>38</v>
      </c>
      <c r="F1740" s="9">
        <v>23.7</v>
      </c>
      <c r="H1740" s="9">
        <v>4.5</v>
      </c>
      <c r="J1740" s="9">
        <v>14.1</v>
      </c>
      <c r="L1740" s="9">
        <v>3.9</v>
      </c>
      <c r="N1740" s="9">
        <v>0</v>
      </c>
      <c r="P1740" s="9">
        <v>0</v>
      </c>
      <c r="R1740" s="9">
        <v>0</v>
      </c>
      <c r="T1740" s="9">
        <v>0</v>
      </c>
      <c r="X1740" s="9">
        <v>16</v>
      </c>
      <c r="Z1740" s="9">
        <v>41</v>
      </c>
    </row>
    <row r="1741" spans="1:26" s="9" customFormat="1" x14ac:dyDescent="0.25">
      <c r="A1741" s="10">
        <v>42623</v>
      </c>
      <c r="B1741" s="9">
        <v>2016</v>
      </c>
      <c r="C1741" s="9">
        <v>9</v>
      </c>
      <c r="D1741" s="9">
        <v>10</v>
      </c>
      <c r="E1741" s="9" t="s">
        <v>38</v>
      </c>
      <c r="F1741" s="9">
        <v>26.6</v>
      </c>
      <c r="H1741" s="9">
        <v>16.100000000000001</v>
      </c>
      <c r="J1741" s="9">
        <v>21.4</v>
      </c>
      <c r="L1741" s="9">
        <v>0</v>
      </c>
      <c r="N1741" s="9">
        <v>3.4</v>
      </c>
      <c r="P1741" s="9">
        <v>0</v>
      </c>
      <c r="R1741" s="9">
        <v>0</v>
      </c>
      <c r="T1741" s="9">
        <v>0</v>
      </c>
      <c r="X1741" s="9">
        <v>28</v>
      </c>
      <c r="Z1741" s="9">
        <v>41</v>
      </c>
    </row>
    <row r="1742" spans="1:26" s="9" customFormat="1" x14ac:dyDescent="0.25">
      <c r="A1742" s="10">
        <v>42624</v>
      </c>
      <c r="B1742" s="9">
        <v>2016</v>
      </c>
      <c r="C1742" s="9">
        <v>9</v>
      </c>
      <c r="D1742" s="9">
        <v>11</v>
      </c>
      <c r="E1742" s="9" t="s">
        <v>38</v>
      </c>
      <c r="F1742" s="9">
        <v>21.8</v>
      </c>
      <c r="H1742" s="9">
        <v>11.1</v>
      </c>
      <c r="J1742" s="9">
        <v>16.5</v>
      </c>
      <c r="L1742" s="9">
        <v>1.5</v>
      </c>
      <c r="N1742" s="9">
        <v>0</v>
      </c>
      <c r="P1742" s="9">
        <v>0.4</v>
      </c>
      <c r="R1742" s="9">
        <v>0</v>
      </c>
      <c r="T1742" s="9">
        <v>0.4</v>
      </c>
      <c r="X1742" s="9">
        <v>35</v>
      </c>
      <c r="Z1742" s="9">
        <v>67</v>
      </c>
    </row>
    <row r="1743" spans="1:26" s="9" customFormat="1" x14ac:dyDescent="0.25">
      <c r="A1743" s="10">
        <v>42625</v>
      </c>
      <c r="B1743" s="9">
        <v>2016</v>
      </c>
      <c r="C1743" s="9">
        <v>9</v>
      </c>
      <c r="D1743" s="9">
        <v>12</v>
      </c>
      <c r="E1743" s="9" t="s">
        <v>38</v>
      </c>
      <c r="F1743" s="9">
        <v>22.9</v>
      </c>
      <c r="H1743" s="9">
        <v>6.2</v>
      </c>
      <c r="J1743" s="9">
        <v>14.6</v>
      </c>
      <c r="L1743" s="9">
        <v>3.4</v>
      </c>
      <c r="N1743" s="9">
        <v>0</v>
      </c>
      <c r="P1743" s="9">
        <v>0</v>
      </c>
      <c r="R1743" s="9">
        <v>0</v>
      </c>
      <c r="T1743" s="9">
        <v>0</v>
      </c>
      <c r="X1743" s="9">
        <v>2</v>
      </c>
      <c r="Z1743" s="9">
        <v>33</v>
      </c>
    </row>
    <row r="1744" spans="1:26" s="9" customFormat="1" x14ac:dyDescent="0.25">
      <c r="A1744" s="10">
        <v>42626</v>
      </c>
      <c r="B1744" s="9">
        <v>2016</v>
      </c>
      <c r="C1744" s="9">
        <v>9</v>
      </c>
      <c r="D1744" s="9">
        <v>13</v>
      </c>
      <c r="E1744" s="9" t="s">
        <v>38</v>
      </c>
      <c r="F1744" s="9">
        <v>22.5</v>
      </c>
      <c r="H1744" s="9">
        <v>4.8</v>
      </c>
      <c r="J1744" s="9">
        <v>13.7</v>
      </c>
      <c r="L1744" s="9">
        <v>4.3</v>
      </c>
      <c r="N1744" s="9">
        <v>0</v>
      </c>
      <c r="P1744" s="9">
        <v>0</v>
      </c>
      <c r="R1744" s="9">
        <v>0</v>
      </c>
      <c r="T1744" s="9">
        <v>0</v>
      </c>
      <c r="Z1744" s="9" t="s">
        <v>67</v>
      </c>
    </row>
    <row r="1745" spans="1:27" s="9" customFormat="1" x14ac:dyDescent="0.25">
      <c r="A1745" s="10">
        <v>42627</v>
      </c>
      <c r="B1745" s="9">
        <v>2016</v>
      </c>
      <c r="C1745" s="9">
        <v>9</v>
      </c>
      <c r="D1745" s="9">
        <v>14</v>
      </c>
      <c r="E1745" s="9" t="s">
        <v>38</v>
      </c>
      <c r="F1745" s="9">
        <v>23.9</v>
      </c>
      <c r="H1745" s="9">
        <v>7</v>
      </c>
      <c r="J1745" s="9">
        <v>15.5</v>
      </c>
      <c r="L1745" s="9">
        <v>2.5</v>
      </c>
      <c r="N1745" s="9">
        <v>0</v>
      </c>
      <c r="P1745" s="9">
        <v>0</v>
      </c>
      <c r="R1745" s="9">
        <v>0</v>
      </c>
      <c r="T1745" s="9">
        <v>0</v>
      </c>
      <c r="Z1745" s="9" t="s">
        <v>67</v>
      </c>
    </row>
    <row r="1746" spans="1:27" s="9" customFormat="1" x14ac:dyDescent="0.25">
      <c r="A1746" s="10">
        <v>42628</v>
      </c>
      <c r="B1746" s="9">
        <v>2016</v>
      </c>
      <c r="C1746" s="9">
        <v>9</v>
      </c>
      <c r="D1746" s="9">
        <v>15</v>
      </c>
      <c r="E1746" s="9" t="s">
        <v>38</v>
      </c>
      <c r="F1746" s="9">
        <v>25.6</v>
      </c>
      <c r="H1746" s="9">
        <v>6.2</v>
      </c>
      <c r="J1746" s="9">
        <v>15.9</v>
      </c>
      <c r="L1746" s="9">
        <v>2.1</v>
      </c>
      <c r="N1746" s="9">
        <v>0</v>
      </c>
      <c r="P1746" s="9">
        <v>0</v>
      </c>
      <c r="R1746" s="9">
        <v>0</v>
      </c>
      <c r="T1746" s="9">
        <v>0</v>
      </c>
      <c r="Z1746" s="9" t="s">
        <v>67</v>
      </c>
    </row>
    <row r="1747" spans="1:27" s="9" customFormat="1" x14ac:dyDescent="0.25">
      <c r="A1747" s="10">
        <v>42629</v>
      </c>
      <c r="B1747" s="9">
        <v>2016</v>
      </c>
      <c r="C1747" s="9">
        <v>9</v>
      </c>
      <c r="D1747" s="9">
        <v>16</v>
      </c>
      <c r="E1747" s="9" t="s">
        <v>38</v>
      </c>
      <c r="F1747" s="9">
        <v>27.6</v>
      </c>
      <c r="H1747" s="9">
        <v>6.5</v>
      </c>
      <c r="J1747" s="9">
        <v>17.100000000000001</v>
      </c>
      <c r="L1747" s="9">
        <v>0.9</v>
      </c>
      <c r="N1747" s="9">
        <v>0</v>
      </c>
      <c r="P1747" s="9">
        <v>0.2</v>
      </c>
      <c r="R1747" s="9">
        <v>0</v>
      </c>
      <c r="T1747" s="9">
        <v>0.2</v>
      </c>
      <c r="X1747" s="9">
        <v>17</v>
      </c>
      <c r="Z1747" s="9">
        <v>39</v>
      </c>
    </row>
    <row r="1748" spans="1:27" s="9" customFormat="1" x14ac:dyDescent="0.25">
      <c r="A1748" s="10">
        <v>42630</v>
      </c>
      <c r="B1748" s="9">
        <v>2016</v>
      </c>
      <c r="C1748" s="9">
        <v>9</v>
      </c>
      <c r="D1748" s="9">
        <v>17</v>
      </c>
      <c r="E1748" s="9" t="s">
        <v>38</v>
      </c>
      <c r="G1748" s="9" t="s">
        <v>22</v>
      </c>
      <c r="H1748" s="9">
        <v>14.4</v>
      </c>
      <c r="I1748" s="9" t="s">
        <v>16</v>
      </c>
      <c r="K1748" s="9" t="s">
        <v>22</v>
      </c>
      <c r="M1748" s="9" t="s">
        <v>22</v>
      </c>
      <c r="O1748" s="9" t="s">
        <v>22</v>
      </c>
      <c r="P1748" s="9">
        <v>3.2</v>
      </c>
      <c r="R1748" s="9">
        <v>0</v>
      </c>
      <c r="T1748" s="9">
        <v>3.2</v>
      </c>
      <c r="X1748" s="9">
        <v>25</v>
      </c>
      <c r="Z1748" s="9">
        <v>35</v>
      </c>
    </row>
    <row r="1749" spans="1:27" s="9" customFormat="1" x14ac:dyDescent="0.25">
      <c r="A1749" s="10">
        <v>42631</v>
      </c>
      <c r="B1749" s="9">
        <v>2016</v>
      </c>
      <c r="C1749" s="9">
        <v>9</v>
      </c>
      <c r="D1749" s="9">
        <v>18</v>
      </c>
      <c r="E1749" s="9" t="s">
        <v>38</v>
      </c>
      <c r="F1749" s="9">
        <v>23.8</v>
      </c>
      <c r="H1749" s="9">
        <v>14.3</v>
      </c>
      <c r="J1749" s="9">
        <v>19.100000000000001</v>
      </c>
      <c r="L1749" s="9">
        <v>0</v>
      </c>
      <c r="N1749" s="9">
        <v>1.1000000000000001</v>
      </c>
      <c r="P1749" s="9">
        <v>0</v>
      </c>
      <c r="R1749" s="9">
        <v>0</v>
      </c>
      <c r="T1749" s="9">
        <v>0</v>
      </c>
      <c r="Y1749" s="9" t="s">
        <v>22</v>
      </c>
      <c r="AA1749" s="9" t="s">
        <v>22</v>
      </c>
    </row>
    <row r="1750" spans="1:27" s="9" customFormat="1" x14ac:dyDescent="0.25">
      <c r="A1750" s="10">
        <v>42632</v>
      </c>
      <c r="B1750" s="9">
        <v>2016</v>
      </c>
      <c r="C1750" s="9">
        <v>9</v>
      </c>
      <c r="D1750" s="9">
        <v>19</v>
      </c>
      <c r="E1750" s="9" t="s">
        <v>38</v>
      </c>
      <c r="F1750" s="9">
        <v>17.399999999999999</v>
      </c>
      <c r="H1750" s="9">
        <v>11</v>
      </c>
      <c r="J1750" s="9">
        <v>14.2</v>
      </c>
      <c r="L1750" s="9">
        <v>3.8</v>
      </c>
      <c r="N1750" s="9">
        <v>0</v>
      </c>
      <c r="P1750" s="9">
        <v>1</v>
      </c>
      <c r="R1750" s="9">
        <v>0</v>
      </c>
      <c r="T1750" s="9">
        <v>1</v>
      </c>
      <c r="Y1750" s="9" t="s">
        <v>22</v>
      </c>
      <c r="AA1750" s="9" t="s">
        <v>22</v>
      </c>
    </row>
    <row r="1751" spans="1:27" s="9" customFormat="1" x14ac:dyDescent="0.25">
      <c r="A1751" s="10">
        <v>42633</v>
      </c>
      <c r="B1751" s="9">
        <v>2016</v>
      </c>
      <c r="C1751" s="9">
        <v>9</v>
      </c>
      <c r="D1751" s="9">
        <v>20</v>
      </c>
      <c r="E1751" s="9" t="s">
        <v>38</v>
      </c>
      <c r="G1751" s="9" t="s">
        <v>22</v>
      </c>
      <c r="H1751" s="9">
        <v>6.1</v>
      </c>
      <c r="I1751" s="9" t="s">
        <v>16</v>
      </c>
      <c r="K1751" s="9" t="s">
        <v>22</v>
      </c>
      <c r="M1751" s="9" t="s">
        <v>22</v>
      </c>
      <c r="O1751" s="9" t="s">
        <v>22</v>
      </c>
      <c r="P1751" s="9">
        <v>0</v>
      </c>
      <c r="R1751" s="9">
        <v>0</v>
      </c>
      <c r="T1751" s="9">
        <v>0</v>
      </c>
      <c r="Y1751" s="9" t="s">
        <v>22</v>
      </c>
      <c r="AA1751" s="9" t="s">
        <v>22</v>
      </c>
    </row>
    <row r="1752" spans="1:27" s="9" customFormat="1" x14ac:dyDescent="0.25">
      <c r="A1752" s="10">
        <v>42634</v>
      </c>
      <c r="B1752" s="9">
        <v>2016</v>
      </c>
      <c r="C1752" s="9">
        <v>9</v>
      </c>
      <c r="D1752" s="9">
        <v>21</v>
      </c>
      <c r="E1752" s="9" t="s">
        <v>38</v>
      </c>
      <c r="F1752" s="9">
        <v>21.6</v>
      </c>
      <c r="G1752" s="9" t="s">
        <v>16</v>
      </c>
      <c r="H1752" s="9">
        <v>9.4</v>
      </c>
      <c r="I1752" s="9" t="s">
        <v>16</v>
      </c>
      <c r="J1752" s="9">
        <v>15.5</v>
      </c>
      <c r="K1752" s="9" t="s">
        <v>16</v>
      </c>
      <c r="L1752" s="9">
        <v>2.5</v>
      </c>
      <c r="M1752" s="9" t="s">
        <v>16</v>
      </c>
      <c r="N1752" s="9">
        <v>0</v>
      </c>
      <c r="O1752" s="9" t="s">
        <v>16</v>
      </c>
      <c r="P1752" s="9">
        <v>2.2000000000000002</v>
      </c>
      <c r="R1752" s="9">
        <v>0</v>
      </c>
      <c r="T1752" s="9">
        <v>2.2000000000000002</v>
      </c>
      <c r="Y1752" s="9" t="s">
        <v>22</v>
      </c>
      <c r="AA1752" s="9" t="s">
        <v>22</v>
      </c>
    </row>
    <row r="1753" spans="1:27" s="9" customFormat="1" x14ac:dyDescent="0.25">
      <c r="A1753" s="10">
        <v>42635</v>
      </c>
      <c r="B1753" s="9">
        <v>2016</v>
      </c>
      <c r="C1753" s="9">
        <v>9</v>
      </c>
      <c r="D1753" s="9">
        <v>22</v>
      </c>
      <c r="E1753" s="9" t="s">
        <v>38</v>
      </c>
      <c r="F1753" s="9">
        <v>23.6</v>
      </c>
      <c r="H1753" s="9">
        <v>8.6999999999999993</v>
      </c>
      <c r="J1753" s="9">
        <v>16.2</v>
      </c>
      <c r="L1753" s="9">
        <v>1.8</v>
      </c>
      <c r="N1753" s="9">
        <v>0</v>
      </c>
      <c r="P1753" s="9">
        <v>0</v>
      </c>
      <c r="Q1753" s="9" t="s">
        <v>28</v>
      </c>
      <c r="R1753" s="9">
        <v>0</v>
      </c>
      <c r="T1753" s="9">
        <v>0</v>
      </c>
      <c r="U1753" s="9" t="s">
        <v>28</v>
      </c>
      <c r="Y1753" s="9" t="s">
        <v>22</v>
      </c>
      <c r="AA1753" s="9" t="s">
        <v>22</v>
      </c>
    </row>
    <row r="1754" spans="1:27" s="9" customFormat="1" x14ac:dyDescent="0.25">
      <c r="A1754" s="10">
        <v>42636</v>
      </c>
      <c r="B1754" s="9">
        <v>2016</v>
      </c>
      <c r="C1754" s="9">
        <v>9</v>
      </c>
      <c r="D1754" s="9">
        <v>23</v>
      </c>
      <c r="E1754" s="9" t="s">
        <v>38</v>
      </c>
      <c r="F1754" s="9">
        <v>16.3</v>
      </c>
      <c r="G1754" s="9" t="s">
        <v>16</v>
      </c>
      <c r="H1754" s="9">
        <v>9.9</v>
      </c>
      <c r="I1754" s="9" t="s">
        <v>16</v>
      </c>
      <c r="J1754" s="9">
        <v>13.1</v>
      </c>
      <c r="K1754" s="9" t="s">
        <v>16</v>
      </c>
      <c r="L1754" s="9">
        <v>4.9000000000000004</v>
      </c>
      <c r="M1754" s="9" t="s">
        <v>16</v>
      </c>
      <c r="N1754" s="9">
        <v>0</v>
      </c>
      <c r="O1754" s="9" t="s">
        <v>16</v>
      </c>
      <c r="P1754" s="9">
        <v>3</v>
      </c>
      <c r="R1754" s="9">
        <v>0</v>
      </c>
      <c r="T1754" s="9">
        <v>3</v>
      </c>
      <c r="Y1754" s="9" t="s">
        <v>22</v>
      </c>
      <c r="AA1754" s="9" t="s">
        <v>22</v>
      </c>
    </row>
    <row r="1755" spans="1:27" s="9" customFormat="1" x14ac:dyDescent="0.25">
      <c r="A1755" s="10">
        <v>42637</v>
      </c>
      <c r="B1755" s="9">
        <v>2016</v>
      </c>
      <c r="C1755" s="9">
        <v>9</v>
      </c>
      <c r="D1755" s="9">
        <v>24</v>
      </c>
      <c r="E1755" s="9" t="s">
        <v>38</v>
      </c>
      <c r="F1755" s="9">
        <v>22.1</v>
      </c>
      <c r="G1755" s="9" t="s">
        <v>16</v>
      </c>
      <c r="H1755" s="9">
        <v>9.3000000000000007</v>
      </c>
      <c r="I1755" s="9" t="s">
        <v>16</v>
      </c>
      <c r="J1755" s="9">
        <v>15.7</v>
      </c>
      <c r="K1755" s="9" t="s">
        <v>16</v>
      </c>
      <c r="L1755" s="9">
        <v>2.2999999999999998</v>
      </c>
      <c r="M1755" s="9" t="s">
        <v>16</v>
      </c>
      <c r="N1755" s="9">
        <v>0</v>
      </c>
      <c r="O1755" s="9" t="s">
        <v>16</v>
      </c>
      <c r="P1755" s="9">
        <v>0</v>
      </c>
      <c r="R1755" s="9">
        <v>0</v>
      </c>
      <c r="T1755" s="9">
        <v>0</v>
      </c>
      <c r="Y1755" s="9" t="s">
        <v>22</v>
      </c>
      <c r="AA1755" s="9" t="s">
        <v>22</v>
      </c>
    </row>
    <row r="1756" spans="1:27" s="9" customFormat="1" x14ac:dyDescent="0.25">
      <c r="A1756" s="10">
        <v>42638</v>
      </c>
      <c r="B1756" s="9">
        <v>2016</v>
      </c>
      <c r="C1756" s="9">
        <v>9</v>
      </c>
      <c r="D1756" s="9">
        <v>25</v>
      </c>
      <c r="E1756" s="9" t="s">
        <v>38</v>
      </c>
      <c r="F1756" s="9">
        <v>20.3</v>
      </c>
      <c r="H1756" s="9">
        <v>11.3</v>
      </c>
      <c r="J1756" s="9">
        <v>15.8</v>
      </c>
      <c r="L1756" s="9">
        <v>2.2000000000000002</v>
      </c>
      <c r="N1756" s="9">
        <v>0</v>
      </c>
      <c r="P1756" s="9">
        <v>4</v>
      </c>
      <c r="R1756" s="9">
        <v>0</v>
      </c>
      <c r="T1756" s="9">
        <v>4</v>
      </c>
      <c r="Z1756" s="9" t="s">
        <v>67</v>
      </c>
    </row>
    <row r="1757" spans="1:27" s="9" customFormat="1" x14ac:dyDescent="0.25">
      <c r="A1757" s="10">
        <v>42639</v>
      </c>
      <c r="B1757" s="9">
        <v>2016</v>
      </c>
      <c r="C1757" s="9">
        <v>9</v>
      </c>
      <c r="D1757" s="9">
        <v>26</v>
      </c>
      <c r="E1757" s="9" t="s">
        <v>38</v>
      </c>
      <c r="F1757" s="9">
        <v>26.6</v>
      </c>
      <c r="H1757" s="9">
        <v>7.7</v>
      </c>
      <c r="J1757" s="9">
        <v>17.2</v>
      </c>
      <c r="L1757" s="9">
        <v>0.8</v>
      </c>
      <c r="N1757" s="9">
        <v>0</v>
      </c>
      <c r="P1757" s="9">
        <v>0</v>
      </c>
      <c r="R1757" s="9">
        <v>0</v>
      </c>
      <c r="T1757" s="9">
        <v>0</v>
      </c>
      <c r="X1757" s="9">
        <v>18</v>
      </c>
      <c r="Z1757" s="9">
        <v>44</v>
      </c>
    </row>
    <row r="1758" spans="1:27" s="9" customFormat="1" x14ac:dyDescent="0.25">
      <c r="A1758" s="10">
        <v>42640</v>
      </c>
      <c r="B1758" s="9">
        <v>2016</v>
      </c>
      <c r="C1758" s="9">
        <v>9</v>
      </c>
      <c r="D1758" s="9">
        <v>27</v>
      </c>
      <c r="E1758" s="9" t="s">
        <v>38</v>
      </c>
      <c r="F1758" s="9">
        <v>22.2</v>
      </c>
      <c r="H1758" s="9">
        <v>11.1</v>
      </c>
      <c r="J1758" s="9">
        <v>16.7</v>
      </c>
      <c r="L1758" s="9">
        <v>1.3</v>
      </c>
      <c r="N1758" s="9">
        <v>0</v>
      </c>
      <c r="P1758" s="9">
        <v>0</v>
      </c>
      <c r="R1758" s="9">
        <v>0</v>
      </c>
      <c r="T1758" s="9">
        <v>0</v>
      </c>
      <c r="X1758" s="9">
        <v>0</v>
      </c>
      <c r="Z1758" s="9">
        <v>63</v>
      </c>
    </row>
    <row r="1759" spans="1:27" s="9" customFormat="1" x14ac:dyDescent="0.25">
      <c r="A1759" s="10">
        <v>42641</v>
      </c>
      <c r="B1759" s="9">
        <v>2016</v>
      </c>
      <c r="C1759" s="9">
        <v>9</v>
      </c>
      <c r="D1759" s="9">
        <v>28</v>
      </c>
      <c r="E1759" s="9" t="s">
        <v>38</v>
      </c>
      <c r="F1759" s="9">
        <v>19</v>
      </c>
      <c r="H1759" s="9">
        <v>6.5</v>
      </c>
      <c r="J1759" s="9">
        <v>12.8</v>
      </c>
      <c r="L1759" s="9">
        <v>5.2</v>
      </c>
      <c r="N1759" s="9">
        <v>0</v>
      </c>
      <c r="P1759" s="9">
        <v>0</v>
      </c>
      <c r="R1759" s="9">
        <v>0</v>
      </c>
      <c r="T1759" s="9">
        <v>0</v>
      </c>
      <c r="X1759" s="9">
        <v>2</v>
      </c>
      <c r="Z1759" s="9">
        <v>33</v>
      </c>
    </row>
    <row r="1760" spans="1:27" s="9" customFormat="1" x14ac:dyDescent="0.25">
      <c r="A1760" s="10">
        <v>42642</v>
      </c>
      <c r="B1760" s="9">
        <v>2016</v>
      </c>
      <c r="C1760" s="9">
        <v>9</v>
      </c>
      <c r="D1760" s="9">
        <v>29</v>
      </c>
      <c r="E1760" s="9" t="s">
        <v>38</v>
      </c>
      <c r="F1760" s="9">
        <v>19</v>
      </c>
      <c r="H1760" s="9">
        <v>5</v>
      </c>
      <c r="J1760" s="9">
        <v>12</v>
      </c>
      <c r="L1760" s="9">
        <v>6</v>
      </c>
      <c r="N1760" s="9">
        <v>0</v>
      </c>
      <c r="P1760" s="9">
        <v>0</v>
      </c>
      <c r="R1760" s="9">
        <v>0</v>
      </c>
      <c r="T1760" s="9">
        <v>0</v>
      </c>
      <c r="X1760" s="9">
        <v>31</v>
      </c>
      <c r="Z1760" s="9">
        <v>43</v>
      </c>
    </row>
    <row r="1761" spans="1:26" s="9" customFormat="1" x14ac:dyDescent="0.25">
      <c r="A1761" s="10">
        <v>42643</v>
      </c>
      <c r="B1761" s="9">
        <v>2016</v>
      </c>
      <c r="C1761" s="9">
        <v>9</v>
      </c>
      <c r="D1761" s="9">
        <v>30</v>
      </c>
      <c r="E1761" s="9" t="s">
        <v>38</v>
      </c>
      <c r="F1761" s="9">
        <v>23.8</v>
      </c>
      <c r="H1761" s="9">
        <v>7.4</v>
      </c>
      <c r="J1761" s="9">
        <v>15.6</v>
      </c>
      <c r="L1761" s="9">
        <v>2.4</v>
      </c>
      <c r="N1761" s="9">
        <v>0</v>
      </c>
      <c r="P1761" s="9">
        <v>0</v>
      </c>
      <c r="R1761" s="9">
        <v>0</v>
      </c>
      <c r="T1761" s="9">
        <v>0</v>
      </c>
      <c r="X1761" s="9">
        <v>16</v>
      </c>
      <c r="Z1761" s="9">
        <v>46</v>
      </c>
    </row>
    <row r="1762" spans="1:26" s="9" customFormat="1" x14ac:dyDescent="0.25">
      <c r="A1762" s="10">
        <v>42644</v>
      </c>
      <c r="B1762" s="9">
        <v>2016</v>
      </c>
      <c r="C1762" s="9">
        <v>10</v>
      </c>
      <c r="D1762" s="9">
        <v>1</v>
      </c>
      <c r="E1762" s="9" t="s">
        <v>38</v>
      </c>
      <c r="F1762" s="9">
        <v>20.6</v>
      </c>
      <c r="H1762" s="9">
        <v>6</v>
      </c>
      <c r="J1762" s="9">
        <v>13.3</v>
      </c>
      <c r="L1762" s="9">
        <v>4.7</v>
      </c>
      <c r="N1762" s="9">
        <v>0</v>
      </c>
      <c r="P1762" s="9">
        <v>0</v>
      </c>
      <c r="Q1762" s="9" t="s">
        <v>28</v>
      </c>
      <c r="R1762" s="9">
        <v>0</v>
      </c>
      <c r="T1762" s="9">
        <v>0</v>
      </c>
      <c r="U1762" s="9" t="s">
        <v>28</v>
      </c>
      <c r="X1762" s="9">
        <v>19</v>
      </c>
      <c r="Z1762" s="9">
        <v>54</v>
      </c>
    </row>
    <row r="1763" spans="1:26" s="9" customFormat="1" x14ac:dyDescent="0.25">
      <c r="A1763" s="10">
        <v>42645</v>
      </c>
      <c r="B1763" s="9">
        <v>2016</v>
      </c>
      <c r="C1763" s="9">
        <v>10</v>
      </c>
      <c r="D1763" s="9">
        <v>2</v>
      </c>
      <c r="E1763" s="9" t="s">
        <v>38</v>
      </c>
      <c r="F1763" s="9">
        <v>18.100000000000001</v>
      </c>
      <c r="H1763" s="9">
        <v>1.3</v>
      </c>
      <c r="J1763" s="9">
        <v>9.6999999999999993</v>
      </c>
      <c r="L1763" s="9">
        <v>8.3000000000000007</v>
      </c>
      <c r="N1763" s="9">
        <v>0</v>
      </c>
      <c r="P1763" s="9">
        <v>0</v>
      </c>
      <c r="R1763" s="9">
        <v>0</v>
      </c>
      <c r="T1763" s="9">
        <v>0</v>
      </c>
      <c r="Z1763" s="9" t="s">
        <v>67</v>
      </c>
    </row>
    <row r="1764" spans="1:26" s="9" customFormat="1" x14ac:dyDescent="0.25">
      <c r="A1764" s="10">
        <v>42646</v>
      </c>
      <c r="B1764" s="9">
        <v>2016</v>
      </c>
      <c r="C1764" s="9">
        <v>10</v>
      </c>
      <c r="D1764" s="9">
        <v>3</v>
      </c>
      <c r="E1764" s="9" t="s">
        <v>38</v>
      </c>
      <c r="F1764" s="9">
        <v>17.3</v>
      </c>
      <c r="H1764" s="9">
        <v>3</v>
      </c>
      <c r="J1764" s="9">
        <v>10.199999999999999</v>
      </c>
      <c r="L1764" s="9">
        <v>7.8</v>
      </c>
      <c r="N1764" s="9">
        <v>0</v>
      </c>
      <c r="P1764" s="9">
        <v>0</v>
      </c>
      <c r="R1764" s="9">
        <v>0</v>
      </c>
      <c r="T1764" s="9">
        <v>0</v>
      </c>
      <c r="Z1764" s="9" t="s">
        <v>67</v>
      </c>
    </row>
    <row r="1765" spans="1:26" s="9" customFormat="1" x14ac:dyDescent="0.25">
      <c r="A1765" s="10">
        <v>42647</v>
      </c>
      <c r="B1765" s="9">
        <v>2016</v>
      </c>
      <c r="C1765" s="9">
        <v>10</v>
      </c>
      <c r="D1765" s="9">
        <v>4</v>
      </c>
      <c r="E1765" s="9" t="s">
        <v>38</v>
      </c>
      <c r="F1765" s="9">
        <v>17.7</v>
      </c>
      <c r="H1765" s="9">
        <v>3.4</v>
      </c>
      <c r="J1765" s="9">
        <v>10.6</v>
      </c>
      <c r="L1765" s="9">
        <v>7.4</v>
      </c>
      <c r="N1765" s="9">
        <v>0</v>
      </c>
      <c r="P1765" s="9">
        <v>0</v>
      </c>
      <c r="R1765" s="9">
        <v>0</v>
      </c>
      <c r="T1765" s="9">
        <v>0</v>
      </c>
      <c r="X1765" s="9">
        <v>19</v>
      </c>
      <c r="Z1765" s="9">
        <v>44</v>
      </c>
    </row>
    <row r="1766" spans="1:26" s="9" customFormat="1" x14ac:dyDescent="0.25">
      <c r="A1766" s="10">
        <v>42648</v>
      </c>
      <c r="B1766" s="9">
        <v>2016</v>
      </c>
      <c r="C1766" s="9">
        <v>10</v>
      </c>
      <c r="D1766" s="9">
        <v>5</v>
      </c>
      <c r="E1766" s="9" t="s">
        <v>38</v>
      </c>
      <c r="F1766" s="9">
        <v>18.3</v>
      </c>
      <c r="H1766" s="9">
        <v>4.5999999999999996</v>
      </c>
      <c r="J1766" s="9">
        <v>11.5</v>
      </c>
      <c r="L1766" s="9">
        <v>6.5</v>
      </c>
      <c r="N1766" s="9">
        <v>0</v>
      </c>
      <c r="P1766" s="9">
        <v>0</v>
      </c>
      <c r="R1766" s="9">
        <v>0</v>
      </c>
      <c r="T1766" s="9">
        <v>0</v>
      </c>
      <c r="Z1766" s="9" t="s">
        <v>67</v>
      </c>
    </row>
    <row r="1767" spans="1:26" s="9" customFormat="1" x14ac:dyDescent="0.25">
      <c r="A1767" s="10">
        <v>42649</v>
      </c>
      <c r="B1767" s="9">
        <v>2016</v>
      </c>
      <c r="C1767" s="9">
        <v>10</v>
      </c>
      <c r="D1767" s="9">
        <v>6</v>
      </c>
      <c r="E1767" s="9" t="s">
        <v>38</v>
      </c>
      <c r="F1767" s="9">
        <v>16</v>
      </c>
      <c r="H1767" s="9">
        <v>7.7</v>
      </c>
      <c r="J1767" s="9">
        <v>11.9</v>
      </c>
      <c r="L1767" s="9">
        <v>6.1</v>
      </c>
      <c r="N1767" s="9">
        <v>0</v>
      </c>
      <c r="P1767" s="9">
        <v>4</v>
      </c>
      <c r="R1767" s="9">
        <v>0</v>
      </c>
      <c r="T1767" s="9">
        <v>4</v>
      </c>
      <c r="X1767" s="9">
        <v>18</v>
      </c>
      <c r="Z1767" s="9">
        <v>48</v>
      </c>
    </row>
    <row r="1768" spans="1:26" s="9" customFormat="1" x14ac:dyDescent="0.25">
      <c r="A1768" s="10">
        <v>42650</v>
      </c>
      <c r="B1768" s="9">
        <v>2016</v>
      </c>
      <c r="C1768" s="9">
        <v>10</v>
      </c>
      <c r="D1768" s="9">
        <v>7</v>
      </c>
      <c r="E1768" s="9" t="s">
        <v>38</v>
      </c>
      <c r="F1768" s="9">
        <v>19.2</v>
      </c>
      <c r="H1768" s="9">
        <v>9.4</v>
      </c>
      <c r="J1768" s="9">
        <v>14.3</v>
      </c>
      <c r="L1768" s="9">
        <v>3.7</v>
      </c>
      <c r="N1768" s="9">
        <v>0</v>
      </c>
      <c r="P1768" s="9">
        <v>1.6</v>
      </c>
      <c r="R1768" s="9">
        <v>0</v>
      </c>
      <c r="T1768" s="9">
        <v>1.6</v>
      </c>
      <c r="X1768" s="9">
        <v>17</v>
      </c>
      <c r="Z1768" s="9">
        <v>61</v>
      </c>
    </row>
    <row r="1769" spans="1:26" s="9" customFormat="1" x14ac:dyDescent="0.25">
      <c r="A1769" s="10">
        <v>42651</v>
      </c>
      <c r="B1769" s="9">
        <v>2016</v>
      </c>
      <c r="C1769" s="9">
        <v>10</v>
      </c>
      <c r="D1769" s="9">
        <v>8</v>
      </c>
      <c r="E1769" s="9" t="s">
        <v>38</v>
      </c>
      <c r="F1769" s="9">
        <v>14.8</v>
      </c>
      <c r="H1769" s="9">
        <v>7.1</v>
      </c>
      <c r="J1769" s="9">
        <v>11</v>
      </c>
      <c r="L1769" s="9">
        <v>7</v>
      </c>
      <c r="N1769" s="9">
        <v>0</v>
      </c>
      <c r="P1769" s="9">
        <v>0.2</v>
      </c>
      <c r="R1769" s="9">
        <v>0</v>
      </c>
      <c r="T1769" s="9">
        <v>0.2</v>
      </c>
      <c r="X1769" s="9">
        <v>19</v>
      </c>
      <c r="Z1769" s="9">
        <v>59</v>
      </c>
    </row>
    <row r="1770" spans="1:26" s="9" customFormat="1" x14ac:dyDescent="0.25">
      <c r="A1770" s="10">
        <v>42652</v>
      </c>
      <c r="B1770" s="9">
        <v>2016</v>
      </c>
      <c r="C1770" s="9">
        <v>10</v>
      </c>
      <c r="D1770" s="9">
        <v>9</v>
      </c>
      <c r="E1770" s="9" t="s">
        <v>38</v>
      </c>
      <c r="F1770" s="9">
        <v>14.9</v>
      </c>
      <c r="H1770" s="9">
        <v>8.8000000000000007</v>
      </c>
      <c r="J1770" s="9">
        <v>11.9</v>
      </c>
      <c r="L1770" s="9">
        <v>6.1</v>
      </c>
      <c r="N1770" s="9">
        <v>0</v>
      </c>
      <c r="P1770" s="9">
        <v>1</v>
      </c>
      <c r="R1770" s="9">
        <v>0</v>
      </c>
      <c r="T1770" s="9">
        <v>1</v>
      </c>
      <c r="X1770" s="9">
        <v>35</v>
      </c>
      <c r="Z1770" s="9">
        <v>41</v>
      </c>
    </row>
    <row r="1771" spans="1:26" s="9" customFormat="1" x14ac:dyDescent="0.25">
      <c r="A1771" s="10">
        <v>42653</v>
      </c>
      <c r="B1771" s="9">
        <v>2016</v>
      </c>
      <c r="C1771" s="9">
        <v>10</v>
      </c>
      <c r="D1771" s="9">
        <v>10</v>
      </c>
      <c r="E1771" s="9" t="s">
        <v>38</v>
      </c>
      <c r="F1771" s="9">
        <v>9.8000000000000007</v>
      </c>
      <c r="H1771" s="9">
        <v>4.9000000000000004</v>
      </c>
      <c r="J1771" s="9">
        <v>7.4</v>
      </c>
      <c r="L1771" s="9">
        <v>10.6</v>
      </c>
      <c r="N1771" s="9">
        <v>0</v>
      </c>
      <c r="P1771" s="9">
        <v>0</v>
      </c>
      <c r="R1771" s="9">
        <v>0</v>
      </c>
      <c r="T1771" s="9">
        <v>0</v>
      </c>
      <c r="X1771" s="9">
        <v>31</v>
      </c>
      <c r="Z1771" s="9">
        <v>46</v>
      </c>
    </row>
    <row r="1772" spans="1:26" s="9" customFormat="1" x14ac:dyDescent="0.25">
      <c r="A1772" s="10">
        <v>42654</v>
      </c>
      <c r="B1772" s="9">
        <v>2016</v>
      </c>
      <c r="C1772" s="9">
        <v>10</v>
      </c>
      <c r="D1772" s="9">
        <v>11</v>
      </c>
      <c r="E1772" s="9" t="s">
        <v>38</v>
      </c>
      <c r="F1772" s="9">
        <v>11.9</v>
      </c>
      <c r="H1772" s="9">
        <v>-1.4</v>
      </c>
      <c r="J1772" s="9">
        <v>5.3</v>
      </c>
      <c r="L1772" s="9">
        <v>12.7</v>
      </c>
      <c r="N1772" s="9">
        <v>0</v>
      </c>
      <c r="P1772" s="9">
        <v>0</v>
      </c>
      <c r="R1772" s="9">
        <v>0</v>
      </c>
      <c r="T1772" s="9">
        <v>0</v>
      </c>
      <c r="Z1772" s="9" t="s">
        <v>67</v>
      </c>
    </row>
    <row r="1773" spans="1:26" s="9" customFormat="1" x14ac:dyDescent="0.25">
      <c r="A1773" s="10">
        <v>42655</v>
      </c>
      <c r="B1773" s="9">
        <v>2016</v>
      </c>
      <c r="C1773" s="9">
        <v>10</v>
      </c>
      <c r="D1773" s="9">
        <v>12</v>
      </c>
      <c r="E1773" s="9" t="s">
        <v>38</v>
      </c>
      <c r="F1773" s="9">
        <v>14</v>
      </c>
      <c r="H1773" s="9">
        <v>-4.4000000000000004</v>
      </c>
      <c r="J1773" s="9">
        <v>4.8</v>
      </c>
      <c r="L1773" s="9">
        <v>13.2</v>
      </c>
      <c r="N1773" s="9">
        <v>0</v>
      </c>
      <c r="P1773" s="9">
        <v>0</v>
      </c>
      <c r="R1773" s="9">
        <v>0</v>
      </c>
      <c r="T1773" s="9">
        <v>0</v>
      </c>
      <c r="X1773" s="9">
        <v>17</v>
      </c>
      <c r="Z1773" s="9">
        <v>39</v>
      </c>
    </row>
    <row r="1774" spans="1:26" s="9" customFormat="1" x14ac:dyDescent="0.25">
      <c r="A1774" s="10">
        <v>42656</v>
      </c>
      <c r="B1774" s="9">
        <v>2016</v>
      </c>
      <c r="C1774" s="9">
        <v>10</v>
      </c>
      <c r="D1774" s="9">
        <v>13</v>
      </c>
      <c r="E1774" s="9" t="s">
        <v>38</v>
      </c>
      <c r="F1774" s="9">
        <v>10.3</v>
      </c>
      <c r="H1774" s="9">
        <v>6.9</v>
      </c>
      <c r="J1774" s="9">
        <v>8.6</v>
      </c>
      <c r="L1774" s="9">
        <v>9.4</v>
      </c>
      <c r="N1774" s="9">
        <v>0</v>
      </c>
      <c r="P1774" s="9">
        <v>3.6</v>
      </c>
      <c r="R1774" s="9">
        <v>0</v>
      </c>
      <c r="T1774" s="9">
        <v>3.6</v>
      </c>
      <c r="X1774" s="9">
        <v>19</v>
      </c>
      <c r="Z1774" s="9">
        <v>61</v>
      </c>
    </row>
    <row r="1775" spans="1:26" s="9" customFormat="1" x14ac:dyDescent="0.25">
      <c r="A1775" s="10">
        <v>42657</v>
      </c>
      <c r="B1775" s="9">
        <v>2016</v>
      </c>
      <c r="C1775" s="9">
        <v>10</v>
      </c>
      <c r="D1775" s="9">
        <v>14</v>
      </c>
      <c r="E1775" s="9" t="s">
        <v>38</v>
      </c>
      <c r="F1775" s="9">
        <v>15</v>
      </c>
      <c r="H1775" s="9">
        <v>7.2</v>
      </c>
      <c r="J1775" s="9">
        <v>11.1</v>
      </c>
      <c r="L1775" s="9">
        <v>6.9</v>
      </c>
      <c r="N1775" s="9">
        <v>0</v>
      </c>
      <c r="P1775" s="9">
        <v>3.6</v>
      </c>
      <c r="R1775" s="9">
        <v>0</v>
      </c>
      <c r="T1775" s="9">
        <v>3.6</v>
      </c>
      <c r="X1775" s="9">
        <v>19</v>
      </c>
      <c r="Z1775" s="9">
        <v>74</v>
      </c>
    </row>
    <row r="1776" spans="1:26" s="9" customFormat="1" x14ac:dyDescent="0.25">
      <c r="A1776" s="10">
        <v>42658</v>
      </c>
      <c r="B1776" s="9">
        <v>2016</v>
      </c>
      <c r="C1776" s="9">
        <v>10</v>
      </c>
      <c r="D1776" s="9">
        <v>15</v>
      </c>
      <c r="E1776" s="9" t="s">
        <v>38</v>
      </c>
      <c r="F1776" s="9">
        <v>13.7</v>
      </c>
      <c r="H1776" s="9">
        <v>9.4</v>
      </c>
      <c r="J1776" s="9">
        <v>11.6</v>
      </c>
      <c r="L1776" s="9">
        <v>6.4</v>
      </c>
      <c r="N1776" s="9">
        <v>0</v>
      </c>
      <c r="P1776" s="9">
        <v>3.8</v>
      </c>
      <c r="R1776" s="9">
        <v>0</v>
      </c>
      <c r="T1776" s="9">
        <v>3.8</v>
      </c>
      <c r="X1776" s="9">
        <v>19</v>
      </c>
      <c r="Z1776" s="9">
        <v>50</v>
      </c>
    </row>
    <row r="1777" spans="1:26" s="9" customFormat="1" x14ac:dyDescent="0.25">
      <c r="A1777" s="10">
        <v>42659</v>
      </c>
      <c r="B1777" s="9">
        <v>2016</v>
      </c>
      <c r="C1777" s="9">
        <v>10</v>
      </c>
      <c r="D1777" s="9">
        <v>16</v>
      </c>
      <c r="E1777" s="9" t="s">
        <v>38</v>
      </c>
      <c r="F1777" s="9">
        <v>14.1</v>
      </c>
      <c r="H1777" s="9">
        <v>9.8000000000000007</v>
      </c>
      <c r="J1777" s="9">
        <v>12</v>
      </c>
      <c r="L1777" s="9">
        <v>6</v>
      </c>
      <c r="N1777" s="9">
        <v>0</v>
      </c>
      <c r="P1777" s="9">
        <v>0</v>
      </c>
      <c r="Q1777" s="9" t="s">
        <v>28</v>
      </c>
      <c r="R1777" s="9">
        <v>0</v>
      </c>
      <c r="T1777" s="9">
        <v>0</v>
      </c>
      <c r="U1777" s="9" t="s">
        <v>28</v>
      </c>
      <c r="X1777" s="9">
        <v>17</v>
      </c>
      <c r="Z1777" s="9">
        <v>59</v>
      </c>
    </row>
    <row r="1778" spans="1:26" s="9" customFormat="1" x14ac:dyDescent="0.25">
      <c r="A1778" s="10">
        <v>42660</v>
      </c>
      <c r="B1778" s="9">
        <v>2016</v>
      </c>
      <c r="C1778" s="9">
        <v>10</v>
      </c>
      <c r="D1778" s="9">
        <v>17</v>
      </c>
      <c r="E1778" s="9" t="s">
        <v>38</v>
      </c>
      <c r="F1778" s="9">
        <v>12.6</v>
      </c>
      <c r="H1778" s="9">
        <v>6.4</v>
      </c>
      <c r="J1778" s="9">
        <v>9.5</v>
      </c>
      <c r="L1778" s="9">
        <v>8.5</v>
      </c>
      <c r="N1778" s="9">
        <v>0</v>
      </c>
      <c r="P1778" s="9">
        <v>11</v>
      </c>
      <c r="R1778" s="9">
        <v>0</v>
      </c>
      <c r="T1778" s="9">
        <v>11</v>
      </c>
      <c r="X1778" s="9">
        <v>3</v>
      </c>
      <c r="Z1778" s="9">
        <v>50</v>
      </c>
    </row>
    <row r="1779" spans="1:26" s="9" customFormat="1" x14ac:dyDescent="0.25">
      <c r="A1779" s="10">
        <v>42661</v>
      </c>
      <c r="B1779" s="9">
        <v>2016</v>
      </c>
      <c r="C1779" s="9">
        <v>10</v>
      </c>
      <c r="D1779" s="9">
        <v>18</v>
      </c>
      <c r="E1779" s="9" t="s">
        <v>38</v>
      </c>
      <c r="F1779" s="9">
        <v>12.6</v>
      </c>
      <c r="H1779" s="9">
        <v>4.8</v>
      </c>
      <c r="J1779" s="9">
        <v>8.6999999999999993</v>
      </c>
      <c r="L1779" s="9">
        <v>9.3000000000000007</v>
      </c>
      <c r="N1779" s="9">
        <v>0</v>
      </c>
      <c r="P1779" s="9">
        <v>0.2</v>
      </c>
      <c r="R1779" s="9">
        <v>0</v>
      </c>
      <c r="T1779" s="9">
        <v>0.2</v>
      </c>
      <c r="X1779" s="9">
        <v>16</v>
      </c>
      <c r="Z1779" s="9">
        <v>41</v>
      </c>
    </row>
    <row r="1780" spans="1:26" s="9" customFormat="1" x14ac:dyDescent="0.25">
      <c r="A1780" s="10">
        <v>42662</v>
      </c>
      <c r="B1780" s="9">
        <v>2016</v>
      </c>
      <c r="C1780" s="9">
        <v>10</v>
      </c>
      <c r="D1780" s="9">
        <v>19</v>
      </c>
      <c r="E1780" s="9" t="s">
        <v>38</v>
      </c>
      <c r="F1780" s="9">
        <v>13.7</v>
      </c>
      <c r="H1780" s="9">
        <v>1.2</v>
      </c>
      <c r="J1780" s="9">
        <v>7.5</v>
      </c>
      <c r="L1780" s="9">
        <v>10.5</v>
      </c>
      <c r="N1780" s="9">
        <v>0</v>
      </c>
      <c r="P1780" s="9">
        <v>0.2</v>
      </c>
      <c r="R1780" s="9">
        <v>0</v>
      </c>
      <c r="T1780" s="9">
        <v>0.2</v>
      </c>
      <c r="X1780" s="9">
        <v>18</v>
      </c>
      <c r="Z1780" s="9">
        <v>52</v>
      </c>
    </row>
    <row r="1781" spans="1:26" s="9" customFormat="1" x14ac:dyDescent="0.25">
      <c r="A1781" s="10">
        <v>42663</v>
      </c>
      <c r="B1781" s="9">
        <v>2016</v>
      </c>
      <c r="C1781" s="9">
        <v>10</v>
      </c>
      <c r="D1781" s="9">
        <v>20</v>
      </c>
      <c r="E1781" s="9" t="s">
        <v>38</v>
      </c>
      <c r="F1781" s="9">
        <v>13.2</v>
      </c>
      <c r="H1781" s="9">
        <v>9.1</v>
      </c>
      <c r="J1781" s="9">
        <v>11.2</v>
      </c>
      <c r="L1781" s="9">
        <v>6.8</v>
      </c>
      <c r="N1781" s="9">
        <v>0</v>
      </c>
      <c r="P1781" s="9">
        <v>6</v>
      </c>
      <c r="R1781" s="9">
        <v>0</v>
      </c>
      <c r="T1781" s="9">
        <v>6</v>
      </c>
      <c r="X1781" s="9">
        <v>19</v>
      </c>
      <c r="Z1781" s="9">
        <v>63</v>
      </c>
    </row>
    <row r="1782" spans="1:26" s="9" customFormat="1" x14ac:dyDescent="0.25">
      <c r="A1782" s="10">
        <v>42664</v>
      </c>
      <c r="B1782" s="9">
        <v>2016</v>
      </c>
      <c r="C1782" s="9">
        <v>10</v>
      </c>
      <c r="D1782" s="9">
        <v>21</v>
      </c>
      <c r="E1782" s="9" t="s">
        <v>38</v>
      </c>
      <c r="F1782" s="9">
        <v>12.6</v>
      </c>
      <c r="H1782" s="9">
        <v>2.8</v>
      </c>
      <c r="J1782" s="9">
        <v>7.7</v>
      </c>
      <c r="L1782" s="9">
        <v>10.3</v>
      </c>
      <c r="N1782" s="9">
        <v>0</v>
      </c>
      <c r="P1782" s="9">
        <v>0</v>
      </c>
      <c r="R1782" s="9">
        <v>0</v>
      </c>
      <c r="T1782" s="9">
        <v>0</v>
      </c>
      <c r="X1782" s="9">
        <v>18</v>
      </c>
      <c r="Z1782" s="9">
        <v>32</v>
      </c>
    </row>
    <row r="1783" spans="1:26" s="9" customFormat="1" x14ac:dyDescent="0.25">
      <c r="A1783" s="10">
        <v>42665</v>
      </c>
      <c r="B1783" s="9">
        <v>2016</v>
      </c>
      <c r="C1783" s="9">
        <v>10</v>
      </c>
      <c r="D1783" s="9">
        <v>22</v>
      </c>
      <c r="E1783" s="9" t="s">
        <v>38</v>
      </c>
      <c r="F1783" s="9">
        <v>14.6</v>
      </c>
      <c r="H1783" s="9">
        <v>2.6</v>
      </c>
      <c r="J1783" s="9">
        <v>8.6</v>
      </c>
      <c r="L1783" s="9">
        <v>9.4</v>
      </c>
      <c r="N1783" s="9">
        <v>0</v>
      </c>
      <c r="P1783" s="9">
        <v>0</v>
      </c>
      <c r="R1783" s="9">
        <v>0</v>
      </c>
      <c r="T1783" s="9">
        <v>0</v>
      </c>
      <c r="X1783" s="9">
        <v>17</v>
      </c>
      <c r="Z1783" s="9">
        <v>32</v>
      </c>
    </row>
    <row r="1784" spans="1:26" s="9" customFormat="1" x14ac:dyDescent="0.25">
      <c r="A1784" s="10">
        <v>42666</v>
      </c>
      <c r="B1784" s="9">
        <v>2016</v>
      </c>
      <c r="C1784" s="9">
        <v>10</v>
      </c>
      <c r="D1784" s="9">
        <v>23</v>
      </c>
      <c r="E1784" s="9" t="s">
        <v>38</v>
      </c>
      <c r="F1784" s="9">
        <v>13.3</v>
      </c>
      <c r="H1784" s="9">
        <v>5.2</v>
      </c>
      <c r="J1784" s="9">
        <v>9.3000000000000007</v>
      </c>
      <c r="L1784" s="9">
        <v>8.6999999999999993</v>
      </c>
      <c r="N1784" s="9">
        <v>0</v>
      </c>
      <c r="P1784" s="9">
        <v>0</v>
      </c>
      <c r="Q1784" s="9" t="s">
        <v>28</v>
      </c>
      <c r="R1784" s="9">
        <v>0</v>
      </c>
      <c r="T1784" s="9">
        <v>0</v>
      </c>
      <c r="U1784" s="9" t="s">
        <v>28</v>
      </c>
      <c r="Z1784" s="9" t="s">
        <v>67</v>
      </c>
    </row>
    <row r="1785" spans="1:26" s="9" customFormat="1" x14ac:dyDescent="0.25">
      <c r="A1785" s="10">
        <v>42667</v>
      </c>
      <c r="B1785" s="9">
        <v>2016</v>
      </c>
      <c r="C1785" s="9">
        <v>10</v>
      </c>
      <c r="D1785" s="9">
        <v>24</v>
      </c>
      <c r="E1785" s="9" t="s">
        <v>38</v>
      </c>
      <c r="G1785" s="9" t="s">
        <v>22</v>
      </c>
      <c r="H1785" s="9">
        <v>6.6</v>
      </c>
      <c r="I1785" s="9" t="s">
        <v>16</v>
      </c>
      <c r="K1785" s="9" t="s">
        <v>22</v>
      </c>
      <c r="M1785" s="9" t="s">
        <v>22</v>
      </c>
      <c r="O1785" s="9" t="s">
        <v>22</v>
      </c>
      <c r="Q1785" s="9" t="s">
        <v>22</v>
      </c>
      <c r="R1785" s="9">
        <v>0</v>
      </c>
      <c r="U1785" s="9" t="s">
        <v>22</v>
      </c>
      <c r="Z1785" s="9" t="s">
        <v>67</v>
      </c>
    </row>
    <row r="1786" spans="1:26" s="9" customFormat="1" x14ac:dyDescent="0.25">
      <c r="A1786" s="10">
        <v>42668</v>
      </c>
      <c r="B1786" s="9">
        <v>2016</v>
      </c>
      <c r="C1786" s="9">
        <v>10</v>
      </c>
      <c r="D1786" s="9">
        <v>25</v>
      </c>
      <c r="E1786" s="9" t="s">
        <v>38</v>
      </c>
      <c r="F1786" s="9">
        <v>15.8</v>
      </c>
      <c r="H1786" s="9">
        <v>6.4</v>
      </c>
      <c r="J1786" s="9">
        <v>11.1</v>
      </c>
      <c r="L1786" s="9">
        <v>6.9</v>
      </c>
      <c r="N1786" s="9">
        <v>0</v>
      </c>
      <c r="P1786" s="9">
        <v>1.8</v>
      </c>
      <c r="R1786" s="9">
        <v>0</v>
      </c>
      <c r="T1786" s="9">
        <v>1.8</v>
      </c>
      <c r="X1786" s="9">
        <v>19</v>
      </c>
      <c r="Z1786" s="9">
        <v>39</v>
      </c>
    </row>
    <row r="1787" spans="1:26" s="9" customFormat="1" x14ac:dyDescent="0.25">
      <c r="A1787" s="10">
        <v>42669</v>
      </c>
      <c r="B1787" s="9">
        <v>2016</v>
      </c>
      <c r="C1787" s="9">
        <v>10</v>
      </c>
      <c r="D1787" s="9">
        <v>26</v>
      </c>
      <c r="E1787" s="9" t="s">
        <v>38</v>
      </c>
      <c r="F1787" s="9">
        <v>9.5</v>
      </c>
      <c r="H1787" s="9">
        <v>5.0999999999999996</v>
      </c>
      <c r="J1787" s="9">
        <v>7.3</v>
      </c>
      <c r="L1787" s="9">
        <v>10.7</v>
      </c>
      <c r="N1787" s="9">
        <v>0</v>
      </c>
      <c r="P1787" s="9">
        <v>5.2</v>
      </c>
      <c r="R1787" s="9">
        <v>0</v>
      </c>
      <c r="T1787" s="9">
        <v>5.2</v>
      </c>
      <c r="Z1787" s="9" t="s">
        <v>67</v>
      </c>
    </row>
    <row r="1788" spans="1:26" s="9" customFormat="1" x14ac:dyDescent="0.25">
      <c r="A1788" s="10">
        <v>42670</v>
      </c>
      <c r="B1788" s="9">
        <v>2016</v>
      </c>
      <c r="C1788" s="9">
        <v>10</v>
      </c>
      <c r="D1788" s="9">
        <v>27</v>
      </c>
      <c r="E1788" s="9" t="s">
        <v>38</v>
      </c>
      <c r="F1788" s="9">
        <v>13.2</v>
      </c>
      <c r="H1788" s="9">
        <v>7.2</v>
      </c>
      <c r="J1788" s="9">
        <v>10.199999999999999</v>
      </c>
      <c r="L1788" s="9">
        <v>7.8</v>
      </c>
      <c r="N1788" s="9">
        <v>0</v>
      </c>
      <c r="P1788" s="9">
        <v>3.8</v>
      </c>
      <c r="R1788" s="9">
        <v>0</v>
      </c>
      <c r="T1788" s="9">
        <v>3.8</v>
      </c>
      <c r="X1788" s="9">
        <v>19</v>
      </c>
      <c r="Z1788" s="9">
        <v>30</v>
      </c>
    </row>
    <row r="1789" spans="1:26" s="9" customFormat="1" x14ac:dyDescent="0.25">
      <c r="A1789" s="10">
        <v>42671</v>
      </c>
      <c r="B1789" s="9">
        <v>2016</v>
      </c>
      <c r="C1789" s="9">
        <v>10</v>
      </c>
      <c r="D1789" s="9">
        <v>28</v>
      </c>
      <c r="E1789" s="9" t="s">
        <v>38</v>
      </c>
      <c r="F1789" s="9">
        <v>13.3</v>
      </c>
      <c r="H1789" s="9">
        <v>5.7</v>
      </c>
      <c r="J1789" s="9">
        <v>9.5</v>
      </c>
      <c r="L1789" s="9">
        <v>8.5</v>
      </c>
      <c r="N1789" s="9">
        <v>0</v>
      </c>
      <c r="P1789" s="9">
        <v>0</v>
      </c>
      <c r="R1789" s="9">
        <v>0</v>
      </c>
      <c r="T1789" s="9">
        <v>0</v>
      </c>
      <c r="Z1789" s="9" t="s">
        <v>67</v>
      </c>
    </row>
    <row r="1790" spans="1:26" s="9" customFormat="1" x14ac:dyDescent="0.25">
      <c r="A1790" s="10">
        <v>42672</v>
      </c>
      <c r="B1790" s="9">
        <v>2016</v>
      </c>
      <c r="C1790" s="9">
        <v>10</v>
      </c>
      <c r="D1790" s="9">
        <v>29</v>
      </c>
      <c r="E1790" s="9" t="s">
        <v>38</v>
      </c>
      <c r="F1790" s="9">
        <v>9.6</v>
      </c>
      <c r="H1790" s="9">
        <v>1.9</v>
      </c>
      <c r="J1790" s="9">
        <v>5.8</v>
      </c>
      <c r="L1790" s="9">
        <v>12.2</v>
      </c>
      <c r="N1790" s="9">
        <v>0</v>
      </c>
      <c r="P1790" s="9">
        <v>0</v>
      </c>
      <c r="R1790" s="9">
        <v>0</v>
      </c>
      <c r="T1790" s="9">
        <v>0</v>
      </c>
      <c r="Z1790" s="9" t="s">
        <v>67</v>
      </c>
    </row>
    <row r="1791" spans="1:26" s="9" customFormat="1" x14ac:dyDescent="0.25">
      <c r="A1791" s="10">
        <v>42673</v>
      </c>
      <c r="B1791" s="9">
        <v>2016</v>
      </c>
      <c r="C1791" s="9">
        <v>10</v>
      </c>
      <c r="D1791" s="9">
        <v>30</v>
      </c>
      <c r="E1791" s="9" t="s">
        <v>38</v>
      </c>
      <c r="F1791" s="9">
        <v>11.3</v>
      </c>
      <c r="H1791" s="9">
        <v>3.9</v>
      </c>
      <c r="J1791" s="9">
        <v>7.6</v>
      </c>
      <c r="L1791" s="9">
        <v>10.4</v>
      </c>
      <c r="N1791" s="9">
        <v>0</v>
      </c>
      <c r="P1791" s="9">
        <v>0.4</v>
      </c>
      <c r="R1791" s="9">
        <v>0</v>
      </c>
      <c r="T1791" s="9">
        <v>0.4</v>
      </c>
      <c r="Z1791" s="9" t="s">
        <v>67</v>
      </c>
    </row>
    <row r="1792" spans="1:26" s="9" customFormat="1" x14ac:dyDescent="0.25">
      <c r="A1792" s="10">
        <v>42674</v>
      </c>
      <c r="B1792" s="9">
        <v>2016</v>
      </c>
      <c r="C1792" s="9">
        <v>10</v>
      </c>
      <c r="D1792" s="9">
        <v>31</v>
      </c>
      <c r="E1792" s="9" t="s">
        <v>38</v>
      </c>
      <c r="F1792" s="9">
        <v>12.6</v>
      </c>
      <c r="H1792" s="9">
        <v>6.6</v>
      </c>
      <c r="J1792" s="9">
        <v>9.6</v>
      </c>
      <c r="L1792" s="9">
        <v>8.4</v>
      </c>
      <c r="N1792" s="9">
        <v>0</v>
      </c>
      <c r="P1792" s="9">
        <v>3</v>
      </c>
      <c r="R1792" s="9">
        <v>0</v>
      </c>
      <c r="T1792" s="9">
        <v>3</v>
      </c>
      <c r="X1792" s="9">
        <v>19</v>
      </c>
      <c r="Z1792" s="9">
        <v>41</v>
      </c>
    </row>
    <row r="1793" spans="1:26" s="9" customFormat="1" x14ac:dyDescent="0.25">
      <c r="A1793" s="10">
        <v>42675</v>
      </c>
      <c r="B1793" s="9">
        <v>2016</v>
      </c>
      <c r="C1793" s="9">
        <v>11</v>
      </c>
      <c r="D1793" s="9">
        <v>1</v>
      </c>
      <c r="E1793" s="9" t="s">
        <v>38</v>
      </c>
      <c r="F1793" s="9">
        <v>13.7</v>
      </c>
      <c r="H1793" s="9">
        <v>8.5</v>
      </c>
      <c r="J1793" s="9">
        <v>11.1</v>
      </c>
      <c r="L1793" s="9">
        <v>6.9</v>
      </c>
      <c r="N1793" s="9">
        <v>0</v>
      </c>
      <c r="P1793" s="9">
        <v>0.4</v>
      </c>
      <c r="R1793" s="9">
        <v>0</v>
      </c>
      <c r="T1793" s="9">
        <v>0.4</v>
      </c>
      <c r="X1793" s="9">
        <v>20</v>
      </c>
      <c r="Z1793" s="9">
        <v>37</v>
      </c>
    </row>
    <row r="1794" spans="1:26" s="9" customFormat="1" x14ac:dyDescent="0.25">
      <c r="A1794" s="10">
        <v>42676</v>
      </c>
      <c r="B1794" s="9">
        <v>2016</v>
      </c>
      <c r="C1794" s="9">
        <v>11</v>
      </c>
      <c r="D1794" s="9">
        <v>2</v>
      </c>
      <c r="E1794" s="9" t="s">
        <v>38</v>
      </c>
      <c r="F1794" s="9">
        <v>12.7</v>
      </c>
      <c r="H1794" s="9">
        <v>10.1</v>
      </c>
      <c r="J1794" s="9">
        <v>11.4</v>
      </c>
      <c r="L1794" s="9">
        <v>6.6</v>
      </c>
      <c r="N1794" s="9">
        <v>0</v>
      </c>
      <c r="P1794" s="9">
        <v>0.6</v>
      </c>
      <c r="R1794" s="9">
        <v>0</v>
      </c>
      <c r="T1794" s="9">
        <v>0.6</v>
      </c>
      <c r="X1794" s="9">
        <v>20</v>
      </c>
      <c r="Z1794" s="9">
        <v>56</v>
      </c>
    </row>
    <row r="1795" spans="1:26" s="9" customFormat="1" x14ac:dyDescent="0.25">
      <c r="A1795" s="10">
        <v>42677</v>
      </c>
      <c r="B1795" s="9">
        <v>2016</v>
      </c>
      <c r="C1795" s="9">
        <v>11</v>
      </c>
      <c r="D1795" s="9">
        <v>3</v>
      </c>
      <c r="E1795" s="9" t="s">
        <v>38</v>
      </c>
      <c r="F1795" s="9">
        <v>16.100000000000001</v>
      </c>
      <c r="H1795" s="9">
        <v>8.8000000000000007</v>
      </c>
      <c r="J1795" s="9">
        <v>12.5</v>
      </c>
      <c r="L1795" s="9">
        <v>5.5</v>
      </c>
      <c r="N1795" s="9">
        <v>0</v>
      </c>
      <c r="P1795" s="9">
        <v>0</v>
      </c>
      <c r="R1795" s="9">
        <v>0</v>
      </c>
      <c r="T1795" s="9">
        <v>0</v>
      </c>
      <c r="X1795" s="9">
        <v>33</v>
      </c>
      <c r="Z1795" s="9">
        <v>74</v>
      </c>
    </row>
    <row r="1796" spans="1:26" s="9" customFormat="1" x14ac:dyDescent="0.25">
      <c r="A1796" s="10">
        <v>42678</v>
      </c>
      <c r="B1796" s="9">
        <v>2016</v>
      </c>
      <c r="C1796" s="9">
        <v>11</v>
      </c>
      <c r="D1796" s="9">
        <v>4</v>
      </c>
      <c r="E1796" s="9" t="s">
        <v>38</v>
      </c>
      <c r="F1796" s="9">
        <v>14.7</v>
      </c>
      <c r="H1796" s="9">
        <v>0.8</v>
      </c>
      <c r="J1796" s="9">
        <v>7.8</v>
      </c>
      <c r="L1796" s="9">
        <v>10.199999999999999</v>
      </c>
      <c r="N1796" s="9">
        <v>0</v>
      </c>
      <c r="P1796" s="9">
        <v>0</v>
      </c>
      <c r="R1796" s="9">
        <v>0</v>
      </c>
      <c r="T1796" s="9">
        <v>0</v>
      </c>
      <c r="X1796" s="9">
        <v>18</v>
      </c>
      <c r="Z1796" s="9">
        <v>65</v>
      </c>
    </row>
    <row r="1797" spans="1:26" s="9" customFormat="1" x14ac:dyDescent="0.25">
      <c r="A1797" s="10">
        <v>42679</v>
      </c>
      <c r="B1797" s="9">
        <v>2016</v>
      </c>
      <c r="C1797" s="9">
        <v>11</v>
      </c>
      <c r="D1797" s="9">
        <v>5</v>
      </c>
      <c r="E1797" s="9" t="s">
        <v>38</v>
      </c>
      <c r="F1797" s="9">
        <v>14.4</v>
      </c>
      <c r="H1797" s="9">
        <v>10.4</v>
      </c>
      <c r="J1797" s="9">
        <v>12.4</v>
      </c>
      <c r="L1797" s="9">
        <v>5.6</v>
      </c>
      <c r="N1797" s="9">
        <v>0</v>
      </c>
      <c r="P1797" s="9">
        <v>0.4</v>
      </c>
      <c r="R1797" s="9">
        <v>0</v>
      </c>
      <c r="T1797" s="9">
        <v>0.4</v>
      </c>
      <c r="X1797" s="9">
        <v>18</v>
      </c>
      <c r="Z1797" s="9">
        <v>50</v>
      </c>
    </row>
    <row r="1798" spans="1:26" s="9" customFormat="1" x14ac:dyDescent="0.25">
      <c r="A1798" s="10">
        <v>42680</v>
      </c>
      <c r="B1798" s="9">
        <v>2016</v>
      </c>
      <c r="C1798" s="9">
        <v>11</v>
      </c>
      <c r="D1798" s="9">
        <v>6</v>
      </c>
      <c r="E1798" s="9" t="s">
        <v>38</v>
      </c>
      <c r="F1798" s="9">
        <v>14.5</v>
      </c>
      <c r="H1798" s="9">
        <v>6.4</v>
      </c>
      <c r="J1798" s="9">
        <v>10.5</v>
      </c>
      <c r="L1798" s="9">
        <v>7.5</v>
      </c>
      <c r="N1798" s="9">
        <v>0</v>
      </c>
      <c r="P1798" s="9">
        <v>3</v>
      </c>
      <c r="R1798" s="9">
        <v>0</v>
      </c>
      <c r="T1798" s="9">
        <v>3</v>
      </c>
      <c r="X1798" s="9">
        <v>17</v>
      </c>
      <c r="Z1798" s="9">
        <v>32</v>
      </c>
    </row>
    <row r="1799" spans="1:26" s="9" customFormat="1" x14ac:dyDescent="0.25">
      <c r="A1799" s="10">
        <v>42681</v>
      </c>
      <c r="B1799" s="9">
        <v>2016</v>
      </c>
      <c r="C1799" s="9">
        <v>11</v>
      </c>
      <c r="D1799" s="9">
        <v>7</v>
      </c>
      <c r="E1799" s="9" t="s">
        <v>38</v>
      </c>
      <c r="F1799" s="9">
        <v>14</v>
      </c>
      <c r="H1799" s="9">
        <v>10.4</v>
      </c>
      <c r="J1799" s="9">
        <v>12.2</v>
      </c>
      <c r="L1799" s="9">
        <v>5.8</v>
      </c>
      <c r="N1799" s="9">
        <v>0</v>
      </c>
      <c r="P1799" s="9">
        <v>0.4</v>
      </c>
      <c r="S1799" s="9" t="s">
        <v>22</v>
      </c>
      <c r="T1799" s="9">
        <v>0.4</v>
      </c>
      <c r="X1799" s="9">
        <v>18</v>
      </c>
      <c r="Z1799" s="9">
        <v>46</v>
      </c>
    </row>
    <row r="1800" spans="1:26" s="9" customFormat="1" x14ac:dyDescent="0.25">
      <c r="A1800" s="10">
        <v>42682</v>
      </c>
      <c r="B1800" s="9">
        <v>2016</v>
      </c>
      <c r="C1800" s="9">
        <v>11</v>
      </c>
      <c r="D1800" s="9">
        <v>8</v>
      </c>
      <c r="E1800" s="9" t="s">
        <v>38</v>
      </c>
      <c r="F1800" s="9">
        <v>17.2</v>
      </c>
      <c r="H1800" s="9">
        <v>5.3</v>
      </c>
      <c r="J1800" s="9">
        <v>11.3</v>
      </c>
      <c r="L1800" s="9">
        <v>6.7</v>
      </c>
      <c r="N1800" s="9">
        <v>0</v>
      </c>
      <c r="P1800" s="9">
        <v>0</v>
      </c>
      <c r="S1800" s="9" t="s">
        <v>22</v>
      </c>
      <c r="T1800" s="9">
        <v>0</v>
      </c>
      <c r="X1800" s="9">
        <v>18</v>
      </c>
      <c r="Z1800" s="9">
        <v>52</v>
      </c>
    </row>
    <row r="1801" spans="1:26" s="9" customFormat="1" x14ac:dyDescent="0.25">
      <c r="A1801" s="10">
        <v>42683</v>
      </c>
      <c r="B1801" s="9">
        <v>2016</v>
      </c>
      <c r="C1801" s="9">
        <v>11</v>
      </c>
      <c r="D1801" s="9">
        <v>9</v>
      </c>
      <c r="E1801" s="9" t="s">
        <v>38</v>
      </c>
      <c r="F1801" s="9">
        <v>15</v>
      </c>
      <c r="H1801" s="9">
        <v>4</v>
      </c>
      <c r="J1801" s="9">
        <v>9.5</v>
      </c>
      <c r="L1801" s="9">
        <v>8.5</v>
      </c>
      <c r="N1801" s="9">
        <v>0</v>
      </c>
      <c r="P1801" s="9">
        <v>0.2</v>
      </c>
      <c r="S1801" s="9" t="s">
        <v>22</v>
      </c>
      <c r="T1801" s="9">
        <v>0.2</v>
      </c>
      <c r="X1801" s="9">
        <v>16</v>
      </c>
      <c r="Z1801" s="9">
        <v>46</v>
      </c>
    </row>
    <row r="1802" spans="1:26" s="9" customFormat="1" x14ac:dyDescent="0.25">
      <c r="A1802" s="10">
        <v>42684</v>
      </c>
      <c r="B1802" s="9">
        <v>2016</v>
      </c>
      <c r="C1802" s="9">
        <v>11</v>
      </c>
      <c r="D1802" s="9">
        <v>10</v>
      </c>
      <c r="E1802" s="9" t="s">
        <v>38</v>
      </c>
      <c r="F1802" s="9">
        <v>11.6</v>
      </c>
      <c r="H1802" s="9">
        <v>4.3</v>
      </c>
      <c r="J1802" s="9">
        <v>8</v>
      </c>
      <c r="L1802" s="9">
        <v>10</v>
      </c>
      <c r="N1802" s="9">
        <v>0</v>
      </c>
      <c r="P1802" s="9">
        <v>0</v>
      </c>
      <c r="S1802" s="9" t="s">
        <v>22</v>
      </c>
      <c r="T1802" s="9">
        <v>0</v>
      </c>
      <c r="Z1802" s="9" t="s">
        <v>67</v>
      </c>
    </row>
    <row r="1803" spans="1:26" s="9" customFormat="1" x14ac:dyDescent="0.25">
      <c r="A1803" s="10">
        <v>42685</v>
      </c>
      <c r="B1803" s="9">
        <v>2016</v>
      </c>
      <c r="C1803" s="9">
        <v>11</v>
      </c>
      <c r="D1803" s="9">
        <v>11</v>
      </c>
      <c r="E1803" s="9" t="s">
        <v>38</v>
      </c>
      <c r="F1803" s="9">
        <v>10.7</v>
      </c>
      <c r="H1803" s="9">
        <v>3.2</v>
      </c>
      <c r="J1803" s="9">
        <v>7</v>
      </c>
      <c r="L1803" s="9">
        <v>11</v>
      </c>
      <c r="N1803" s="9">
        <v>0</v>
      </c>
      <c r="P1803" s="9">
        <v>0</v>
      </c>
      <c r="S1803" s="9" t="s">
        <v>22</v>
      </c>
      <c r="T1803" s="9">
        <v>0</v>
      </c>
      <c r="Z1803" s="9" t="s">
        <v>67</v>
      </c>
    </row>
    <row r="1804" spans="1:26" s="9" customFormat="1" x14ac:dyDescent="0.25">
      <c r="A1804" s="10">
        <v>42686</v>
      </c>
      <c r="B1804" s="9">
        <v>2016</v>
      </c>
      <c r="C1804" s="9">
        <v>11</v>
      </c>
      <c r="D1804" s="9">
        <v>12</v>
      </c>
      <c r="E1804" s="9" t="s">
        <v>38</v>
      </c>
      <c r="F1804" s="9">
        <v>14.8</v>
      </c>
      <c r="H1804" s="9">
        <v>7.8</v>
      </c>
      <c r="J1804" s="9">
        <v>11.3</v>
      </c>
      <c r="L1804" s="9">
        <v>6.7</v>
      </c>
      <c r="N1804" s="9">
        <v>0</v>
      </c>
      <c r="P1804" s="9">
        <v>1.2</v>
      </c>
      <c r="S1804" s="9" t="s">
        <v>22</v>
      </c>
      <c r="T1804" s="9">
        <v>1.2</v>
      </c>
      <c r="X1804" s="9">
        <v>18</v>
      </c>
      <c r="Z1804" s="9">
        <v>56</v>
      </c>
    </row>
    <row r="1805" spans="1:26" s="9" customFormat="1" x14ac:dyDescent="0.25">
      <c r="A1805" s="10">
        <v>42687</v>
      </c>
      <c r="B1805" s="9">
        <v>2016</v>
      </c>
      <c r="C1805" s="9">
        <v>11</v>
      </c>
      <c r="D1805" s="9">
        <v>13</v>
      </c>
      <c r="E1805" s="9" t="s">
        <v>38</v>
      </c>
      <c r="F1805" s="9">
        <v>10.5</v>
      </c>
      <c r="H1805" s="9">
        <v>1.4</v>
      </c>
      <c r="J1805" s="9">
        <v>6</v>
      </c>
      <c r="L1805" s="9">
        <v>12</v>
      </c>
      <c r="N1805" s="9">
        <v>0</v>
      </c>
      <c r="P1805" s="9">
        <v>0.2</v>
      </c>
      <c r="S1805" s="9" t="s">
        <v>22</v>
      </c>
      <c r="T1805" s="9">
        <v>0.2</v>
      </c>
      <c r="X1805" s="9">
        <v>21</v>
      </c>
      <c r="Z1805" s="9">
        <v>59</v>
      </c>
    </row>
    <row r="1806" spans="1:26" s="9" customFormat="1" x14ac:dyDescent="0.25">
      <c r="A1806" s="10">
        <v>42688</v>
      </c>
      <c r="B1806" s="9">
        <v>2016</v>
      </c>
      <c r="C1806" s="9">
        <v>11</v>
      </c>
      <c r="D1806" s="9">
        <v>14</v>
      </c>
      <c r="E1806" s="9" t="s">
        <v>38</v>
      </c>
      <c r="F1806" s="9">
        <v>14.8</v>
      </c>
      <c r="H1806" s="9">
        <v>1.8</v>
      </c>
      <c r="J1806" s="9">
        <v>8.3000000000000007</v>
      </c>
      <c r="L1806" s="9">
        <v>9.6999999999999993</v>
      </c>
      <c r="N1806" s="9">
        <v>0</v>
      </c>
      <c r="P1806" s="9">
        <v>0.2</v>
      </c>
      <c r="S1806" s="9" t="s">
        <v>22</v>
      </c>
      <c r="T1806" s="9">
        <v>0.2</v>
      </c>
      <c r="X1806" s="9">
        <v>19</v>
      </c>
      <c r="Z1806" s="9">
        <v>61</v>
      </c>
    </row>
    <row r="1807" spans="1:26" s="9" customFormat="1" x14ac:dyDescent="0.25">
      <c r="A1807" s="10">
        <v>42689</v>
      </c>
      <c r="B1807" s="9">
        <v>2016</v>
      </c>
      <c r="C1807" s="9">
        <v>11</v>
      </c>
      <c r="D1807" s="9">
        <v>15</v>
      </c>
      <c r="E1807" s="9" t="s">
        <v>38</v>
      </c>
      <c r="F1807" s="9">
        <v>7.5</v>
      </c>
      <c r="H1807" s="9">
        <v>0.6</v>
      </c>
      <c r="J1807" s="9">
        <v>4.0999999999999996</v>
      </c>
      <c r="L1807" s="9">
        <v>13.9</v>
      </c>
      <c r="N1807" s="9">
        <v>0</v>
      </c>
      <c r="P1807" s="9">
        <v>5</v>
      </c>
      <c r="S1807" s="9" t="s">
        <v>22</v>
      </c>
      <c r="T1807" s="9">
        <v>5</v>
      </c>
      <c r="X1807" s="9">
        <v>18</v>
      </c>
      <c r="Z1807" s="9">
        <v>33</v>
      </c>
    </row>
    <row r="1808" spans="1:26" s="9" customFormat="1" x14ac:dyDescent="0.25">
      <c r="A1808" s="10">
        <v>42690</v>
      </c>
      <c r="B1808" s="9">
        <v>2016</v>
      </c>
      <c r="C1808" s="9">
        <v>11</v>
      </c>
      <c r="D1808" s="9">
        <v>16</v>
      </c>
      <c r="E1808" s="9" t="s">
        <v>38</v>
      </c>
      <c r="F1808" s="9">
        <v>9.4</v>
      </c>
      <c r="H1808" s="9">
        <v>-1.8</v>
      </c>
      <c r="J1808" s="9">
        <v>3.8</v>
      </c>
      <c r="L1808" s="9">
        <v>14.2</v>
      </c>
      <c r="N1808" s="9">
        <v>0</v>
      </c>
      <c r="P1808" s="9">
        <v>3</v>
      </c>
      <c r="S1808" s="9" t="s">
        <v>22</v>
      </c>
      <c r="T1808" s="9">
        <v>3</v>
      </c>
      <c r="Z1808" s="9" t="s">
        <v>67</v>
      </c>
    </row>
    <row r="1809" spans="1:26" s="9" customFormat="1" x14ac:dyDescent="0.25">
      <c r="A1809" s="10">
        <v>42691</v>
      </c>
      <c r="B1809" s="9">
        <v>2016</v>
      </c>
      <c r="C1809" s="9">
        <v>11</v>
      </c>
      <c r="D1809" s="9">
        <v>17</v>
      </c>
      <c r="E1809" s="9" t="s">
        <v>38</v>
      </c>
      <c r="F1809" s="9">
        <v>7.3</v>
      </c>
      <c r="H1809" s="9">
        <v>-3.9</v>
      </c>
      <c r="J1809" s="9">
        <v>1.7</v>
      </c>
      <c r="L1809" s="9">
        <v>16.3</v>
      </c>
      <c r="N1809" s="9">
        <v>0</v>
      </c>
      <c r="P1809" s="9">
        <v>0</v>
      </c>
      <c r="Q1809" s="9" t="s">
        <v>28</v>
      </c>
      <c r="R1809" s="9">
        <v>0</v>
      </c>
      <c r="T1809" s="9">
        <v>0</v>
      </c>
      <c r="U1809" s="9" t="s">
        <v>28</v>
      </c>
      <c r="X1809" s="9">
        <v>18</v>
      </c>
      <c r="Z1809" s="9">
        <v>33</v>
      </c>
    </row>
    <row r="1810" spans="1:26" s="9" customFormat="1" x14ac:dyDescent="0.25">
      <c r="A1810" s="10">
        <v>42692</v>
      </c>
      <c r="B1810" s="9">
        <v>2016</v>
      </c>
      <c r="C1810" s="9">
        <v>11</v>
      </c>
      <c r="D1810" s="9">
        <v>18</v>
      </c>
      <c r="E1810" s="9" t="s">
        <v>38</v>
      </c>
      <c r="F1810" s="9">
        <v>7.3</v>
      </c>
      <c r="H1810" s="9">
        <v>1.7</v>
      </c>
      <c r="J1810" s="9">
        <v>4.5</v>
      </c>
      <c r="L1810" s="9">
        <v>13.5</v>
      </c>
      <c r="N1810" s="9">
        <v>0</v>
      </c>
      <c r="P1810" s="9">
        <v>0</v>
      </c>
      <c r="Q1810" s="9" t="s">
        <v>28</v>
      </c>
      <c r="R1810" s="9">
        <v>0</v>
      </c>
      <c r="T1810" s="9">
        <v>0</v>
      </c>
      <c r="U1810" s="9" t="s">
        <v>28</v>
      </c>
      <c r="X1810" s="9">
        <v>20</v>
      </c>
      <c r="Z1810" s="9">
        <v>32</v>
      </c>
    </row>
    <row r="1811" spans="1:26" s="9" customFormat="1" x14ac:dyDescent="0.25">
      <c r="A1811" s="10">
        <v>42693</v>
      </c>
      <c r="B1811" s="9">
        <v>2016</v>
      </c>
      <c r="C1811" s="9">
        <v>11</v>
      </c>
      <c r="D1811" s="9">
        <v>19</v>
      </c>
      <c r="E1811" s="9" t="s">
        <v>38</v>
      </c>
      <c r="F1811" s="9">
        <v>7</v>
      </c>
      <c r="H1811" s="9">
        <v>3.6</v>
      </c>
      <c r="J1811" s="9">
        <v>5.3</v>
      </c>
      <c r="L1811" s="9">
        <v>12.7</v>
      </c>
      <c r="N1811" s="9">
        <v>0</v>
      </c>
      <c r="P1811" s="9">
        <v>0.5</v>
      </c>
      <c r="S1811" s="9" t="s">
        <v>22</v>
      </c>
      <c r="T1811" s="9">
        <v>0.5</v>
      </c>
      <c r="X1811" s="9">
        <v>18</v>
      </c>
      <c r="Z1811" s="9">
        <v>46</v>
      </c>
    </row>
    <row r="1812" spans="1:26" s="9" customFormat="1" x14ac:dyDescent="0.25">
      <c r="A1812" s="10">
        <v>42694</v>
      </c>
      <c r="B1812" s="9">
        <v>2016</v>
      </c>
      <c r="C1812" s="9">
        <v>11</v>
      </c>
      <c r="D1812" s="9">
        <v>20</v>
      </c>
      <c r="E1812" s="9" t="s">
        <v>38</v>
      </c>
      <c r="F1812" s="9">
        <v>9.1999999999999993</v>
      </c>
      <c r="H1812" s="9">
        <v>5</v>
      </c>
      <c r="J1812" s="9">
        <v>7.1</v>
      </c>
      <c r="L1812" s="9">
        <v>10.9</v>
      </c>
      <c r="N1812" s="9">
        <v>0</v>
      </c>
      <c r="P1812" s="9">
        <v>0</v>
      </c>
      <c r="Q1812" s="9" t="s">
        <v>28</v>
      </c>
      <c r="R1812" s="9">
        <v>0</v>
      </c>
      <c r="T1812" s="9">
        <v>0</v>
      </c>
      <c r="U1812" s="9" t="s">
        <v>28</v>
      </c>
      <c r="X1812" s="9">
        <v>19</v>
      </c>
      <c r="Z1812" s="9">
        <v>41</v>
      </c>
    </row>
    <row r="1813" spans="1:26" s="9" customFormat="1" x14ac:dyDescent="0.25">
      <c r="A1813" s="10">
        <v>42695</v>
      </c>
      <c r="B1813" s="9">
        <v>2016</v>
      </c>
      <c r="C1813" s="9">
        <v>11</v>
      </c>
      <c r="D1813" s="9">
        <v>21</v>
      </c>
      <c r="E1813" s="9" t="s">
        <v>38</v>
      </c>
      <c r="F1813" s="9">
        <v>9.1999999999999993</v>
      </c>
      <c r="H1813" s="9">
        <v>6.6</v>
      </c>
      <c r="J1813" s="9">
        <v>7.9</v>
      </c>
      <c r="L1813" s="9">
        <v>10.1</v>
      </c>
      <c r="N1813" s="9">
        <v>0</v>
      </c>
      <c r="P1813" s="9">
        <v>0</v>
      </c>
      <c r="Q1813" s="9" t="s">
        <v>28</v>
      </c>
      <c r="R1813" s="9">
        <v>0</v>
      </c>
      <c r="T1813" s="9">
        <v>0</v>
      </c>
      <c r="U1813" s="9" t="s">
        <v>28</v>
      </c>
      <c r="X1813" s="9">
        <v>16</v>
      </c>
      <c r="Z1813" s="9">
        <v>39</v>
      </c>
    </row>
    <row r="1814" spans="1:26" s="9" customFormat="1" x14ac:dyDescent="0.25">
      <c r="A1814" s="10">
        <v>42696</v>
      </c>
      <c r="B1814" s="9">
        <v>2016</v>
      </c>
      <c r="C1814" s="9">
        <v>11</v>
      </c>
      <c r="D1814" s="9">
        <v>22</v>
      </c>
      <c r="E1814" s="9" t="s">
        <v>38</v>
      </c>
      <c r="F1814" s="9">
        <v>7.8</v>
      </c>
      <c r="H1814" s="9">
        <v>6.4</v>
      </c>
      <c r="J1814" s="9">
        <v>7.1</v>
      </c>
      <c r="L1814" s="9">
        <v>10.9</v>
      </c>
      <c r="N1814" s="9">
        <v>0</v>
      </c>
      <c r="P1814" s="9">
        <v>0</v>
      </c>
      <c r="S1814" s="9" t="s">
        <v>22</v>
      </c>
      <c r="T1814" s="9">
        <v>0</v>
      </c>
      <c r="X1814" s="9">
        <v>19</v>
      </c>
      <c r="Z1814" s="9">
        <v>52</v>
      </c>
    </row>
    <row r="1815" spans="1:26" s="9" customFormat="1" x14ac:dyDescent="0.25">
      <c r="A1815" s="10">
        <v>42697</v>
      </c>
      <c r="B1815" s="9">
        <v>2016</v>
      </c>
      <c r="C1815" s="9">
        <v>11</v>
      </c>
      <c r="D1815" s="9">
        <v>23</v>
      </c>
      <c r="E1815" s="9" t="s">
        <v>38</v>
      </c>
      <c r="F1815" s="9">
        <v>8.6999999999999993</v>
      </c>
      <c r="H1815" s="9">
        <v>5.2</v>
      </c>
      <c r="J1815" s="9">
        <v>7</v>
      </c>
      <c r="L1815" s="9">
        <v>11</v>
      </c>
      <c r="N1815" s="9">
        <v>0</v>
      </c>
      <c r="P1815" s="9">
        <v>1.4</v>
      </c>
      <c r="S1815" s="9" t="s">
        <v>22</v>
      </c>
      <c r="T1815" s="9">
        <v>1.4</v>
      </c>
      <c r="X1815" s="9">
        <v>19</v>
      </c>
      <c r="Z1815" s="9">
        <v>44</v>
      </c>
    </row>
    <row r="1816" spans="1:26" s="9" customFormat="1" x14ac:dyDescent="0.25">
      <c r="A1816" s="10">
        <v>42698</v>
      </c>
      <c r="B1816" s="9">
        <v>2016</v>
      </c>
      <c r="C1816" s="9">
        <v>11</v>
      </c>
      <c r="D1816" s="9">
        <v>24</v>
      </c>
      <c r="E1816" s="9" t="s">
        <v>38</v>
      </c>
      <c r="F1816" s="9">
        <v>7.2</v>
      </c>
      <c r="H1816" s="9">
        <v>5.2</v>
      </c>
      <c r="J1816" s="9">
        <v>6.2</v>
      </c>
      <c r="L1816" s="9">
        <v>11.8</v>
      </c>
      <c r="N1816" s="9">
        <v>0</v>
      </c>
      <c r="P1816" s="9">
        <v>2</v>
      </c>
      <c r="S1816" s="9" t="s">
        <v>22</v>
      </c>
      <c r="T1816" s="9">
        <v>2</v>
      </c>
      <c r="X1816" s="9">
        <v>20</v>
      </c>
      <c r="Z1816" s="9">
        <v>85</v>
      </c>
    </row>
    <row r="1817" spans="1:26" s="9" customFormat="1" x14ac:dyDescent="0.25">
      <c r="A1817" s="10">
        <v>42699</v>
      </c>
      <c r="B1817" s="9">
        <v>2016</v>
      </c>
      <c r="C1817" s="9">
        <v>11</v>
      </c>
      <c r="D1817" s="9">
        <v>25</v>
      </c>
      <c r="E1817" s="9" t="s">
        <v>38</v>
      </c>
      <c r="F1817" s="9">
        <v>10.3</v>
      </c>
      <c r="H1817" s="9">
        <v>6.5</v>
      </c>
      <c r="J1817" s="9">
        <v>8.4</v>
      </c>
      <c r="L1817" s="9">
        <v>9.6</v>
      </c>
      <c r="N1817" s="9">
        <v>0</v>
      </c>
      <c r="P1817" s="9">
        <v>0.6</v>
      </c>
      <c r="S1817" s="9" t="s">
        <v>22</v>
      </c>
      <c r="T1817" s="9">
        <v>0.6</v>
      </c>
      <c r="X1817" s="9">
        <v>21</v>
      </c>
      <c r="Z1817" s="9">
        <v>70</v>
      </c>
    </row>
    <row r="1818" spans="1:26" s="9" customFormat="1" x14ac:dyDescent="0.25">
      <c r="A1818" s="10">
        <v>42700</v>
      </c>
      <c r="B1818" s="9">
        <v>2016</v>
      </c>
      <c r="C1818" s="9">
        <v>11</v>
      </c>
      <c r="D1818" s="9">
        <v>26</v>
      </c>
      <c r="E1818" s="9" t="s">
        <v>38</v>
      </c>
      <c r="F1818" s="9">
        <v>10.1</v>
      </c>
      <c r="H1818" s="9">
        <v>5.8</v>
      </c>
      <c r="J1818" s="9">
        <v>8</v>
      </c>
      <c r="L1818" s="9">
        <v>10</v>
      </c>
      <c r="N1818" s="9">
        <v>0</v>
      </c>
      <c r="P1818" s="9">
        <v>3.2</v>
      </c>
      <c r="S1818" s="9" t="s">
        <v>22</v>
      </c>
      <c r="T1818" s="9">
        <v>3.2</v>
      </c>
      <c r="X1818" s="9">
        <v>17</v>
      </c>
      <c r="Z1818" s="9">
        <v>48</v>
      </c>
    </row>
    <row r="1819" spans="1:26" s="9" customFormat="1" x14ac:dyDescent="0.25">
      <c r="A1819" s="10">
        <v>42701</v>
      </c>
      <c r="B1819" s="9">
        <v>2016</v>
      </c>
      <c r="C1819" s="9">
        <v>11</v>
      </c>
      <c r="D1819" s="9">
        <v>27</v>
      </c>
      <c r="E1819" s="9" t="s">
        <v>38</v>
      </c>
      <c r="F1819" s="9">
        <v>7.5</v>
      </c>
      <c r="H1819" s="9">
        <v>3.5</v>
      </c>
      <c r="J1819" s="9">
        <v>5.5</v>
      </c>
      <c r="L1819" s="9">
        <v>12.5</v>
      </c>
      <c r="N1819" s="9">
        <v>0</v>
      </c>
      <c r="P1819" s="9">
        <v>0.2</v>
      </c>
      <c r="S1819" s="9" t="s">
        <v>22</v>
      </c>
      <c r="T1819" s="9">
        <v>0.2</v>
      </c>
      <c r="X1819" s="9">
        <v>17</v>
      </c>
      <c r="Z1819" s="9">
        <v>39</v>
      </c>
    </row>
    <row r="1820" spans="1:26" s="9" customFormat="1" x14ac:dyDescent="0.25">
      <c r="A1820" s="10">
        <v>42702</v>
      </c>
      <c r="B1820" s="9">
        <v>2016</v>
      </c>
      <c r="C1820" s="9">
        <v>11</v>
      </c>
      <c r="D1820" s="9">
        <v>28</v>
      </c>
      <c r="E1820" s="9" t="s">
        <v>38</v>
      </c>
      <c r="F1820" s="9">
        <v>8.3000000000000007</v>
      </c>
      <c r="H1820" s="9">
        <v>0.8</v>
      </c>
      <c r="J1820" s="9">
        <v>4.5999999999999996</v>
      </c>
      <c r="L1820" s="9">
        <v>13.4</v>
      </c>
      <c r="N1820" s="9">
        <v>0</v>
      </c>
      <c r="P1820" s="9">
        <v>3.2</v>
      </c>
      <c r="S1820" s="9" t="s">
        <v>22</v>
      </c>
      <c r="T1820" s="9">
        <v>3.2</v>
      </c>
      <c r="X1820" s="9">
        <v>17</v>
      </c>
      <c r="Z1820" s="9">
        <v>39</v>
      </c>
    </row>
    <row r="1821" spans="1:26" s="9" customFormat="1" x14ac:dyDescent="0.25">
      <c r="A1821" s="10">
        <v>42703</v>
      </c>
      <c r="B1821" s="9">
        <v>2016</v>
      </c>
      <c r="C1821" s="9">
        <v>11</v>
      </c>
      <c r="D1821" s="9">
        <v>29</v>
      </c>
      <c r="E1821" s="9" t="s">
        <v>38</v>
      </c>
      <c r="F1821" s="9">
        <v>6.3</v>
      </c>
      <c r="H1821" s="9">
        <v>-3.2</v>
      </c>
      <c r="J1821" s="9">
        <v>1.6</v>
      </c>
      <c r="L1821" s="9">
        <v>16.399999999999999</v>
      </c>
      <c r="N1821" s="9">
        <v>0</v>
      </c>
      <c r="P1821" s="9">
        <v>0</v>
      </c>
      <c r="R1821" s="9">
        <v>0</v>
      </c>
      <c r="T1821" s="9">
        <v>0</v>
      </c>
      <c r="X1821" s="9">
        <v>15</v>
      </c>
      <c r="Z1821" s="9">
        <v>35</v>
      </c>
    </row>
    <row r="1822" spans="1:26" s="9" customFormat="1" x14ac:dyDescent="0.25">
      <c r="A1822" s="10">
        <v>42704</v>
      </c>
      <c r="B1822" s="9">
        <v>2016</v>
      </c>
      <c r="C1822" s="9">
        <v>11</v>
      </c>
      <c r="D1822" s="9">
        <v>30</v>
      </c>
      <c r="E1822" s="9" t="s">
        <v>38</v>
      </c>
      <c r="F1822" s="9">
        <v>7</v>
      </c>
      <c r="H1822" s="9">
        <v>3.8</v>
      </c>
      <c r="J1822" s="9">
        <v>5.4</v>
      </c>
      <c r="L1822" s="9">
        <v>12.6</v>
      </c>
      <c r="N1822" s="9">
        <v>0</v>
      </c>
      <c r="P1822" s="9">
        <v>0.6</v>
      </c>
      <c r="R1822" s="9">
        <v>0</v>
      </c>
      <c r="T1822" s="9">
        <v>0.6</v>
      </c>
      <c r="X1822" s="9">
        <v>20</v>
      </c>
      <c r="Z1822" s="9">
        <v>43</v>
      </c>
    </row>
    <row r="1823" spans="1:26" s="9" customFormat="1" x14ac:dyDescent="0.25">
      <c r="A1823" s="10">
        <v>42705</v>
      </c>
      <c r="B1823" s="9">
        <v>2016</v>
      </c>
      <c r="C1823" s="9">
        <v>12</v>
      </c>
      <c r="D1823" s="9">
        <v>1</v>
      </c>
      <c r="E1823" s="9" t="s">
        <v>38</v>
      </c>
      <c r="F1823" s="9">
        <v>7.4</v>
      </c>
      <c r="H1823" s="9">
        <v>-3.5</v>
      </c>
      <c r="J1823" s="9">
        <v>2</v>
      </c>
      <c r="L1823" s="9">
        <v>16</v>
      </c>
      <c r="N1823" s="9">
        <v>0</v>
      </c>
      <c r="P1823" s="9">
        <v>0.3</v>
      </c>
      <c r="R1823" s="9">
        <v>0.1</v>
      </c>
      <c r="T1823" s="9">
        <v>0.4</v>
      </c>
      <c r="Z1823" s="9" t="s">
        <v>67</v>
      </c>
    </row>
    <row r="1824" spans="1:26" s="9" customFormat="1" x14ac:dyDescent="0.25">
      <c r="A1824" s="10">
        <v>42706</v>
      </c>
      <c r="B1824" s="9">
        <v>2016</v>
      </c>
      <c r="C1824" s="9">
        <v>12</v>
      </c>
      <c r="D1824" s="9">
        <v>2</v>
      </c>
      <c r="E1824" s="9" t="s">
        <v>38</v>
      </c>
      <c r="F1824" s="9">
        <v>4.8</v>
      </c>
      <c r="H1824" s="9">
        <v>-3.7</v>
      </c>
      <c r="J1824" s="9">
        <v>0.6</v>
      </c>
      <c r="L1824" s="9">
        <v>17.399999999999999</v>
      </c>
      <c r="N1824" s="9">
        <v>0</v>
      </c>
      <c r="P1824" s="9">
        <v>1.2</v>
      </c>
      <c r="R1824" s="9">
        <v>0.2</v>
      </c>
      <c r="T1824" s="9">
        <v>1.4</v>
      </c>
      <c r="X1824" s="9">
        <v>19</v>
      </c>
      <c r="Z1824" s="9">
        <v>65</v>
      </c>
    </row>
    <row r="1825" spans="1:26" s="9" customFormat="1" x14ac:dyDescent="0.25">
      <c r="A1825" s="10">
        <v>42707</v>
      </c>
      <c r="B1825" s="9">
        <v>2016</v>
      </c>
      <c r="C1825" s="9">
        <v>12</v>
      </c>
      <c r="D1825" s="9">
        <v>3</v>
      </c>
      <c r="E1825" s="9" t="s">
        <v>38</v>
      </c>
      <c r="F1825" s="9">
        <v>4.9000000000000004</v>
      </c>
      <c r="H1825" s="9">
        <v>3.3</v>
      </c>
      <c r="J1825" s="9">
        <v>4.0999999999999996</v>
      </c>
      <c r="L1825" s="9">
        <v>13.9</v>
      </c>
      <c r="N1825" s="9">
        <v>0</v>
      </c>
      <c r="P1825" s="9">
        <v>0</v>
      </c>
      <c r="Q1825" s="9" t="s">
        <v>28</v>
      </c>
      <c r="R1825" s="9">
        <v>0</v>
      </c>
      <c r="T1825" s="9">
        <v>0</v>
      </c>
      <c r="U1825" s="9" t="s">
        <v>28</v>
      </c>
      <c r="X1825" s="9">
        <v>18</v>
      </c>
      <c r="Z1825" s="9">
        <v>48</v>
      </c>
    </row>
    <row r="1826" spans="1:26" s="9" customFormat="1" x14ac:dyDescent="0.25">
      <c r="A1826" s="10">
        <v>42708</v>
      </c>
      <c r="B1826" s="9">
        <v>2016</v>
      </c>
      <c r="C1826" s="9">
        <v>12</v>
      </c>
      <c r="D1826" s="9">
        <v>4</v>
      </c>
      <c r="E1826" s="9" t="s">
        <v>38</v>
      </c>
      <c r="F1826" s="9">
        <v>4.4000000000000004</v>
      </c>
      <c r="H1826" s="9">
        <v>-5.6</v>
      </c>
      <c r="J1826" s="9">
        <v>-0.6</v>
      </c>
      <c r="L1826" s="9">
        <v>18.600000000000001</v>
      </c>
      <c r="N1826" s="9">
        <v>0</v>
      </c>
      <c r="P1826" s="9">
        <v>1.3</v>
      </c>
      <c r="R1826" s="9">
        <v>0.1</v>
      </c>
      <c r="T1826" s="9">
        <v>1.4</v>
      </c>
      <c r="X1826" s="9">
        <v>36</v>
      </c>
      <c r="Z1826" s="9">
        <v>46</v>
      </c>
    </row>
    <row r="1827" spans="1:26" s="9" customFormat="1" x14ac:dyDescent="0.25">
      <c r="A1827" s="10">
        <v>42709</v>
      </c>
      <c r="B1827" s="9">
        <v>2016</v>
      </c>
      <c r="C1827" s="9">
        <v>12</v>
      </c>
      <c r="D1827" s="9">
        <v>5</v>
      </c>
      <c r="E1827" s="9" t="s">
        <v>38</v>
      </c>
      <c r="F1827" s="9">
        <v>-0.2</v>
      </c>
      <c r="H1827" s="9">
        <v>-9.3000000000000007</v>
      </c>
      <c r="J1827" s="9">
        <v>-4.8</v>
      </c>
      <c r="L1827" s="9">
        <v>22.8</v>
      </c>
      <c r="N1827" s="9">
        <v>0</v>
      </c>
      <c r="P1827" s="9">
        <v>0</v>
      </c>
      <c r="Q1827" s="9" t="s">
        <v>28</v>
      </c>
      <c r="R1827" s="9">
        <v>0</v>
      </c>
      <c r="T1827" s="9">
        <v>0</v>
      </c>
      <c r="U1827" s="9" t="s">
        <v>28</v>
      </c>
      <c r="V1827" s="9">
        <v>0</v>
      </c>
      <c r="W1827" s="9" t="s">
        <v>28</v>
      </c>
      <c r="Z1827" s="9" t="s">
        <v>67</v>
      </c>
    </row>
    <row r="1828" spans="1:26" s="9" customFormat="1" x14ac:dyDescent="0.25">
      <c r="A1828" s="10">
        <v>42710</v>
      </c>
      <c r="B1828" s="9">
        <v>2016</v>
      </c>
      <c r="C1828" s="9">
        <v>12</v>
      </c>
      <c r="D1828" s="9">
        <v>6</v>
      </c>
      <c r="E1828" s="9" t="s">
        <v>38</v>
      </c>
      <c r="F1828" s="9">
        <v>-0.7</v>
      </c>
      <c r="H1828" s="9">
        <v>-5.8</v>
      </c>
      <c r="J1828" s="9">
        <v>-3.3</v>
      </c>
      <c r="L1828" s="9">
        <v>21.3</v>
      </c>
      <c r="N1828" s="9">
        <v>0</v>
      </c>
      <c r="P1828" s="9">
        <v>0</v>
      </c>
      <c r="Q1828" s="9" t="s">
        <v>28</v>
      </c>
      <c r="R1828" s="9">
        <v>0</v>
      </c>
      <c r="T1828" s="9">
        <v>0</v>
      </c>
      <c r="U1828" s="9" t="s">
        <v>28</v>
      </c>
      <c r="X1828" s="9">
        <v>33</v>
      </c>
      <c r="Z1828" s="9">
        <v>39</v>
      </c>
    </row>
    <row r="1829" spans="1:26" s="9" customFormat="1" x14ac:dyDescent="0.25">
      <c r="A1829" s="10">
        <v>42711</v>
      </c>
      <c r="B1829" s="9">
        <v>2016</v>
      </c>
      <c r="C1829" s="9">
        <v>12</v>
      </c>
      <c r="D1829" s="9">
        <v>7</v>
      </c>
      <c r="E1829" s="9" t="s">
        <v>38</v>
      </c>
      <c r="F1829" s="9">
        <v>-5.5</v>
      </c>
      <c r="H1829" s="9">
        <v>-9</v>
      </c>
      <c r="J1829" s="9">
        <v>-7.3</v>
      </c>
      <c r="L1829" s="9">
        <v>25.3</v>
      </c>
      <c r="N1829" s="9">
        <v>0</v>
      </c>
      <c r="P1829" s="9">
        <v>0</v>
      </c>
      <c r="R1829" s="9">
        <v>0</v>
      </c>
      <c r="T1829" s="9">
        <v>0</v>
      </c>
      <c r="X1829" s="9">
        <v>34</v>
      </c>
      <c r="Z1829" s="9">
        <v>30</v>
      </c>
    </row>
    <row r="1830" spans="1:26" s="9" customFormat="1" x14ac:dyDescent="0.25">
      <c r="A1830" s="10">
        <v>42712</v>
      </c>
      <c r="B1830" s="9">
        <v>2016</v>
      </c>
      <c r="C1830" s="9">
        <v>12</v>
      </c>
      <c r="D1830" s="9">
        <v>8</v>
      </c>
      <c r="E1830" s="9" t="s">
        <v>38</v>
      </c>
      <c r="F1830" s="9">
        <v>-5.6</v>
      </c>
      <c r="H1830" s="9">
        <v>-9.8000000000000007</v>
      </c>
      <c r="J1830" s="9">
        <v>-7.7</v>
      </c>
      <c r="L1830" s="9">
        <v>25.7</v>
      </c>
      <c r="N1830" s="9">
        <v>0</v>
      </c>
      <c r="P1830" s="9">
        <v>0</v>
      </c>
      <c r="Q1830" s="9" t="s">
        <v>28</v>
      </c>
      <c r="R1830" s="9">
        <v>0</v>
      </c>
      <c r="T1830" s="9">
        <v>0</v>
      </c>
      <c r="U1830" s="9" t="s">
        <v>28</v>
      </c>
      <c r="X1830" s="9">
        <v>33</v>
      </c>
      <c r="Z1830" s="9">
        <v>32</v>
      </c>
    </row>
    <row r="1831" spans="1:26" s="9" customFormat="1" x14ac:dyDescent="0.25">
      <c r="A1831" s="10">
        <v>42713</v>
      </c>
      <c r="B1831" s="9">
        <v>2016</v>
      </c>
      <c r="C1831" s="9">
        <v>12</v>
      </c>
      <c r="D1831" s="9">
        <v>9</v>
      </c>
      <c r="E1831" s="9" t="s">
        <v>38</v>
      </c>
      <c r="F1831" s="9">
        <v>-5.5</v>
      </c>
      <c r="H1831" s="9">
        <v>-8.6</v>
      </c>
      <c r="J1831" s="9">
        <v>-7.1</v>
      </c>
      <c r="L1831" s="9">
        <v>25.1</v>
      </c>
      <c r="N1831" s="9">
        <v>0</v>
      </c>
      <c r="P1831" s="9">
        <v>4.2</v>
      </c>
      <c r="R1831" s="9">
        <v>3</v>
      </c>
      <c r="T1831" s="9">
        <v>6.6</v>
      </c>
      <c r="V1831" s="9">
        <v>1</v>
      </c>
      <c r="Z1831" s="9" t="s">
        <v>67</v>
      </c>
    </row>
    <row r="1832" spans="1:26" s="9" customFormat="1" x14ac:dyDescent="0.25">
      <c r="A1832" s="10">
        <v>42714</v>
      </c>
      <c r="B1832" s="9">
        <v>2016</v>
      </c>
      <c r="C1832" s="9">
        <v>12</v>
      </c>
      <c r="D1832" s="9">
        <v>10</v>
      </c>
      <c r="E1832" s="9" t="s">
        <v>38</v>
      </c>
      <c r="F1832" s="9">
        <v>-3.1</v>
      </c>
      <c r="H1832" s="9">
        <v>-7.2</v>
      </c>
      <c r="J1832" s="9">
        <v>-5.2</v>
      </c>
      <c r="L1832" s="9">
        <v>23.2</v>
      </c>
      <c r="N1832" s="9">
        <v>0</v>
      </c>
      <c r="P1832" s="9">
        <v>1.4</v>
      </c>
      <c r="R1832" s="9">
        <v>2.2000000000000002</v>
      </c>
      <c r="T1832" s="9">
        <v>3.6</v>
      </c>
      <c r="V1832" s="9">
        <v>3</v>
      </c>
      <c r="X1832" s="9">
        <v>19</v>
      </c>
      <c r="Z1832" s="9">
        <v>41</v>
      </c>
    </row>
    <row r="1833" spans="1:26" s="9" customFormat="1" x14ac:dyDescent="0.25">
      <c r="A1833" s="10">
        <v>42715</v>
      </c>
      <c r="B1833" s="9">
        <v>2016</v>
      </c>
      <c r="C1833" s="9">
        <v>12</v>
      </c>
      <c r="D1833" s="9">
        <v>11</v>
      </c>
      <c r="E1833" s="9" t="s">
        <v>38</v>
      </c>
      <c r="F1833" s="9">
        <v>-1.9</v>
      </c>
      <c r="H1833" s="9">
        <v>-3.9</v>
      </c>
      <c r="J1833" s="9">
        <v>-2.9</v>
      </c>
      <c r="L1833" s="9">
        <v>20.9</v>
      </c>
      <c r="N1833" s="9">
        <v>0</v>
      </c>
      <c r="P1833" s="9">
        <v>0</v>
      </c>
      <c r="R1833" s="9">
        <v>2.8</v>
      </c>
      <c r="T1833" s="9">
        <v>2.8</v>
      </c>
      <c r="V1833" s="9">
        <v>7</v>
      </c>
      <c r="X1833" s="9">
        <v>18</v>
      </c>
      <c r="Z1833" s="9">
        <v>41</v>
      </c>
    </row>
    <row r="1834" spans="1:26" s="9" customFormat="1" x14ac:dyDescent="0.25">
      <c r="A1834" s="10">
        <v>42716</v>
      </c>
      <c r="B1834" s="9">
        <v>2016</v>
      </c>
      <c r="C1834" s="9">
        <v>12</v>
      </c>
      <c r="D1834" s="9">
        <v>12</v>
      </c>
      <c r="E1834" s="9" t="s">
        <v>38</v>
      </c>
      <c r="F1834" s="9">
        <v>-1.9</v>
      </c>
      <c r="H1834" s="9">
        <v>-12.4</v>
      </c>
      <c r="J1834" s="9">
        <v>-7.2</v>
      </c>
      <c r="L1834" s="9">
        <v>25.2</v>
      </c>
      <c r="N1834" s="9">
        <v>0</v>
      </c>
      <c r="P1834" s="9">
        <v>0</v>
      </c>
      <c r="R1834" s="9">
        <v>0</v>
      </c>
      <c r="T1834" s="9">
        <v>0</v>
      </c>
      <c r="X1834" s="9">
        <v>34</v>
      </c>
      <c r="Z1834" s="9">
        <v>39</v>
      </c>
    </row>
    <row r="1835" spans="1:26" s="9" customFormat="1" x14ac:dyDescent="0.25">
      <c r="A1835" s="10">
        <v>42717</v>
      </c>
      <c r="B1835" s="9">
        <v>2016</v>
      </c>
      <c r="C1835" s="9">
        <v>12</v>
      </c>
      <c r="D1835" s="9">
        <v>13</v>
      </c>
      <c r="E1835" s="9" t="s">
        <v>38</v>
      </c>
      <c r="F1835" s="9">
        <v>-6.8</v>
      </c>
      <c r="H1835" s="9">
        <v>-13.9</v>
      </c>
      <c r="J1835" s="9">
        <v>-10.4</v>
      </c>
      <c r="L1835" s="9">
        <v>28.4</v>
      </c>
      <c r="N1835" s="9">
        <v>0</v>
      </c>
      <c r="P1835" s="9">
        <v>0</v>
      </c>
      <c r="Q1835" s="9" t="s">
        <v>28</v>
      </c>
      <c r="R1835" s="9">
        <v>0</v>
      </c>
      <c r="T1835" s="9">
        <v>0</v>
      </c>
      <c r="U1835" s="9" t="s">
        <v>28</v>
      </c>
      <c r="V1835" s="9">
        <v>6</v>
      </c>
      <c r="X1835" s="9">
        <v>34</v>
      </c>
      <c r="Z1835" s="9">
        <v>37</v>
      </c>
    </row>
    <row r="1836" spans="1:26" s="9" customFormat="1" x14ac:dyDescent="0.25">
      <c r="A1836" s="10">
        <v>42718</v>
      </c>
      <c r="B1836" s="9">
        <v>2016</v>
      </c>
      <c r="C1836" s="9">
        <v>12</v>
      </c>
      <c r="D1836" s="9">
        <v>14</v>
      </c>
      <c r="E1836" s="9" t="s">
        <v>38</v>
      </c>
      <c r="F1836" s="9">
        <v>-9.1999999999999993</v>
      </c>
      <c r="H1836" s="9">
        <v>-12.1</v>
      </c>
      <c r="J1836" s="9">
        <v>-10.7</v>
      </c>
      <c r="L1836" s="9">
        <v>28.7</v>
      </c>
      <c r="N1836" s="9">
        <v>0</v>
      </c>
      <c r="P1836" s="9">
        <v>0</v>
      </c>
      <c r="Q1836" s="9" t="s">
        <v>28</v>
      </c>
      <c r="R1836" s="9">
        <v>0</v>
      </c>
      <c r="T1836" s="9">
        <v>0</v>
      </c>
      <c r="U1836" s="9" t="s">
        <v>28</v>
      </c>
      <c r="V1836" s="9">
        <v>6</v>
      </c>
      <c r="Z1836" s="9" t="s">
        <v>67</v>
      </c>
    </row>
    <row r="1837" spans="1:26" s="9" customFormat="1" x14ac:dyDescent="0.25">
      <c r="A1837" s="10">
        <v>42719</v>
      </c>
      <c r="B1837" s="9">
        <v>2016</v>
      </c>
      <c r="C1837" s="9">
        <v>12</v>
      </c>
      <c r="D1837" s="9">
        <v>15</v>
      </c>
      <c r="E1837" s="9" t="s">
        <v>38</v>
      </c>
      <c r="F1837" s="9">
        <v>-8.1</v>
      </c>
      <c r="H1837" s="9">
        <v>-10.5</v>
      </c>
      <c r="J1837" s="9">
        <v>-9.3000000000000007</v>
      </c>
      <c r="L1837" s="9">
        <v>27.3</v>
      </c>
      <c r="N1837" s="9">
        <v>0</v>
      </c>
      <c r="P1837" s="9">
        <v>0</v>
      </c>
      <c r="Q1837" s="9" t="s">
        <v>28</v>
      </c>
      <c r="R1837" s="9">
        <v>0</v>
      </c>
      <c r="T1837" s="9">
        <v>0</v>
      </c>
      <c r="U1837" s="9" t="s">
        <v>28</v>
      </c>
      <c r="V1837" s="9">
        <v>5</v>
      </c>
      <c r="X1837" s="9">
        <v>33</v>
      </c>
      <c r="Z1837" s="9">
        <v>39</v>
      </c>
    </row>
    <row r="1838" spans="1:26" s="9" customFormat="1" x14ac:dyDescent="0.25">
      <c r="A1838" s="10">
        <v>42720</v>
      </c>
      <c r="B1838" s="9">
        <v>2016</v>
      </c>
      <c r="C1838" s="9">
        <v>12</v>
      </c>
      <c r="D1838" s="9">
        <v>16</v>
      </c>
      <c r="E1838" s="9" t="s">
        <v>38</v>
      </c>
      <c r="F1838" s="9">
        <v>-9.3000000000000007</v>
      </c>
      <c r="H1838" s="9">
        <v>-14.5</v>
      </c>
      <c r="J1838" s="9">
        <v>-11.9</v>
      </c>
      <c r="L1838" s="9">
        <v>29.9</v>
      </c>
      <c r="N1838" s="9">
        <v>0</v>
      </c>
      <c r="P1838" s="9">
        <v>0</v>
      </c>
      <c r="Q1838" s="9" t="s">
        <v>28</v>
      </c>
      <c r="R1838" s="9">
        <v>0</v>
      </c>
      <c r="T1838" s="9">
        <v>0</v>
      </c>
      <c r="U1838" s="9" t="s">
        <v>28</v>
      </c>
      <c r="V1838" s="9">
        <v>4</v>
      </c>
      <c r="X1838" s="9">
        <v>32</v>
      </c>
      <c r="Z1838" s="9">
        <v>48</v>
      </c>
    </row>
    <row r="1839" spans="1:26" s="9" customFormat="1" x14ac:dyDescent="0.25">
      <c r="A1839" s="10">
        <v>42721</v>
      </c>
      <c r="B1839" s="9">
        <v>2016</v>
      </c>
      <c r="C1839" s="9">
        <v>12</v>
      </c>
      <c r="D1839" s="9">
        <v>17</v>
      </c>
      <c r="E1839" s="9" t="s">
        <v>38</v>
      </c>
      <c r="F1839" s="9">
        <v>-8.9</v>
      </c>
      <c r="H1839" s="9">
        <v>-15.4</v>
      </c>
      <c r="J1839" s="9">
        <v>-12.2</v>
      </c>
      <c r="L1839" s="9">
        <v>30.2</v>
      </c>
      <c r="N1839" s="9">
        <v>0</v>
      </c>
      <c r="P1839" s="9">
        <v>0</v>
      </c>
      <c r="R1839" s="9">
        <v>0.2</v>
      </c>
      <c r="T1839" s="9">
        <v>0.2</v>
      </c>
      <c r="V1839" s="9">
        <v>3</v>
      </c>
      <c r="X1839" s="9">
        <v>19</v>
      </c>
      <c r="Z1839" s="9">
        <v>33</v>
      </c>
    </row>
    <row r="1840" spans="1:26" s="9" customFormat="1" x14ac:dyDescent="0.25">
      <c r="A1840" s="10">
        <v>42722</v>
      </c>
      <c r="B1840" s="9">
        <v>2016</v>
      </c>
      <c r="C1840" s="9">
        <v>12</v>
      </c>
      <c r="D1840" s="9">
        <v>18</v>
      </c>
      <c r="E1840" s="9" t="s">
        <v>38</v>
      </c>
      <c r="F1840" s="9">
        <v>-5.4</v>
      </c>
      <c r="H1840" s="9">
        <v>-9.4</v>
      </c>
      <c r="J1840" s="9">
        <v>-7.4</v>
      </c>
      <c r="L1840" s="9">
        <v>25.4</v>
      </c>
      <c r="N1840" s="9">
        <v>0</v>
      </c>
      <c r="P1840" s="9">
        <v>0</v>
      </c>
      <c r="R1840" s="9">
        <v>0.2</v>
      </c>
      <c r="T1840" s="9">
        <v>0.2</v>
      </c>
      <c r="V1840" s="9">
        <v>3</v>
      </c>
      <c r="X1840" s="9">
        <v>17</v>
      </c>
      <c r="Z1840" s="9">
        <v>63</v>
      </c>
    </row>
    <row r="1841" spans="1:26" s="9" customFormat="1" x14ac:dyDescent="0.25">
      <c r="A1841" s="10">
        <v>42723</v>
      </c>
      <c r="B1841" s="9">
        <v>2016</v>
      </c>
      <c r="C1841" s="9">
        <v>12</v>
      </c>
      <c r="D1841" s="9">
        <v>19</v>
      </c>
      <c r="E1841" s="9" t="s">
        <v>38</v>
      </c>
      <c r="F1841" s="9">
        <v>-2.7</v>
      </c>
      <c r="H1841" s="9">
        <v>-5.8</v>
      </c>
      <c r="J1841" s="9">
        <v>-4.3</v>
      </c>
      <c r="L1841" s="9">
        <v>22.3</v>
      </c>
      <c r="N1841" s="9">
        <v>0</v>
      </c>
      <c r="P1841" s="9">
        <v>0</v>
      </c>
      <c r="R1841" s="9">
        <v>0.4</v>
      </c>
      <c r="T1841" s="9">
        <v>0.4</v>
      </c>
      <c r="V1841" s="9">
        <v>0</v>
      </c>
      <c r="W1841" s="9" t="s">
        <v>28</v>
      </c>
      <c r="X1841" s="9">
        <v>19</v>
      </c>
      <c r="Z1841" s="9">
        <v>76</v>
      </c>
    </row>
    <row r="1842" spans="1:26" s="9" customFormat="1" x14ac:dyDescent="0.25">
      <c r="A1842" s="10">
        <v>42724</v>
      </c>
      <c r="B1842" s="9">
        <v>2016</v>
      </c>
      <c r="C1842" s="9">
        <v>12</v>
      </c>
      <c r="D1842" s="9">
        <v>20</v>
      </c>
      <c r="E1842" s="9" t="s">
        <v>38</v>
      </c>
      <c r="F1842" s="9">
        <v>8.9</v>
      </c>
      <c r="H1842" s="9">
        <v>-4.2</v>
      </c>
      <c r="J1842" s="9">
        <v>2.4</v>
      </c>
      <c r="L1842" s="9">
        <v>15.6</v>
      </c>
      <c r="N1842" s="9">
        <v>0</v>
      </c>
      <c r="P1842" s="9">
        <v>3.6</v>
      </c>
      <c r="R1842" s="9">
        <v>0</v>
      </c>
      <c r="T1842" s="9">
        <v>3.6</v>
      </c>
      <c r="V1842" s="9">
        <v>7</v>
      </c>
      <c r="X1842" s="9">
        <v>19</v>
      </c>
      <c r="Z1842" s="9">
        <v>63</v>
      </c>
    </row>
    <row r="1843" spans="1:26" s="9" customFormat="1" x14ac:dyDescent="0.25">
      <c r="A1843" s="10">
        <v>42725</v>
      </c>
      <c r="B1843" s="9">
        <v>2016</v>
      </c>
      <c r="C1843" s="9">
        <v>12</v>
      </c>
      <c r="D1843" s="9">
        <v>21</v>
      </c>
      <c r="E1843" s="9" t="s">
        <v>38</v>
      </c>
      <c r="F1843" s="9">
        <v>2.7</v>
      </c>
      <c r="H1843" s="9">
        <v>-4.9000000000000004</v>
      </c>
      <c r="J1843" s="9">
        <v>-1.1000000000000001</v>
      </c>
      <c r="L1843" s="9">
        <v>19.100000000000001</v>
      </c>
      <c r="N1843" s="9">
        <v>0</v>
      </c>
      <c r="P1843" s="9">
        <v>0</v>
      </c>
      <c r="R1843" s="9">
        <v>0</v>
      </c>
      <c r="T1843" s="9">
        <v>0</v>
      </c>
      <c r="V1843" s="9">
        <v>4</v>
      </c>
      <c r="X1843" s="9">
        <v>19</v>
      </c>
      <c r="Z1843" s="9">
        <v>63</v>
      </c>
    </row>
    <row r="1844" spans="1:26" s="9" customFormat="1" x14ac:dyDescent="0.25">
      <c r="A1844" s="10">
        <v>42726</v>
      </c>
      <c r="B1844" s="9">
        <v>2016</v>
      </c>
      <c r="C1844" s="9">
        <v>12</v>
      </c>
      <c r="D1844" s="9">
        <v>22</v>
      </c>
      <c r="E1844" s="9" t="s">
        <v>38</v>
      </c>
      <c r="F1844" s="9">
        <v>1.9</v>
      </c>
      <c r="H1844" s="9">
        <v>-1.4</v>
      </c>
      <c r="J1844" s="9">
        <v>0.3</v>
      </c>
      <c r="L1844" s="9">
        <v>17.7</v>
      </c>
      <c r="N1844" s="9">
        <v>0</v>
      </c>
      <c r="P1844" s="9">
        <v>0</v>
      </c>
      <c r="Q1844" s="9" t="s">
        <v>28</v>
      </c>
      <c r="R1844" s="9">
        <v>0</v>
      </c>
      <c r="T1844" s="9">
        <v>0</v>
      </c>
      <c r="U1844" s="9" t="s">
        <v>28</v>
      </c>
      <c r="V1844" s="9">
        <v>2</v>
      </c>
      <c r="X1844" s="9">
        <v>19</v>
      </c>
      <c r="Z1844" s="9">
        <v>57</v>
      </c>
    </row>
    <row r="1845" spans="1:26" s="9" customFormat="1" x14ac:dyDescent="0.25">
      <c r="A1845" s="10">
        <v>42727</v>
      </c>
      <c r="B1845" s="9">
        <v>2016</v>
      </c>
      <c r="C1845" s="9">
        <v>12</v>
      </c>
      <c r="D1845" s="9">
        <v>23</v>
      </c>
      <c r="E1845" s="9" t="s">
        <v>38</v>
      </c>
      <c r="F1845" s="9">
        <v>-0.8</v>
      </c>
      <c r="H1845" s="9">
        <v>-3.2</v>
      </c>
      <c r="J1845" s="9">
        <v>-2</v>
      </c>
      <c r="L1845" s="9">
        <v>20</v>
      </c>
      <c r="N1845" s="9">
        <v>0</v>
      </c>
      <c r="P1845" s="9">
        <v>0</v>
      </c>
      <c r="R1845" s="9">
        <v>3.4</v>
      </c>
      <c r="T1845" s="9">
        <v>3.4</v>
      </c>
      <c r="V1845" s="9">
        <v>2</v>
      </c>
      <c r="X1845" s="9">
        <v>17</v>
      </c>
      <c r="Z1845" s="9">
        <v>32</v>
      </c>
    </row>
    <row r="1846" spans="1:26" s="9" customFormat="1" x14ac:dyDescent="0.25">
      <c r="A1846" s="10">
        <v>42728</v>
      </c>
      <c r="B1846" s="9">
        <v>2016</v>
      </c>
      <c r="C1846" s="9">
        <v>12</v>
      </c>
      <c r="D1846" s="9">
        <v>24</v>
      </c>
      <c r="E1846" s="9" t="s">
        <v>38</v>
      </c>
      <c r="F1846" s="9">
        <v>1.4</v>
      </c>
      <c r="H1846" s="9">
        <v>-3.1</v>
      </c>
      <c r="J1846" s="9">
        <v>-0.9</v>
      </c>
      <c r="L1846" s="9">
        <v>18.899999999999999</v>
      </c>
      <c r="N1846" s="9">
        <v>0</v>
      </c>
      <c r="P1846" s="9">
        <v>0.4</v>
      </c>
      <c r="R1846" s="9">
        <v>0</v>
      </c>
      <c r="T1846" s="9">
        <v>0.4</v>
      </c>
      <c r="V1846" s="9">
        <v>6</v>
      </c>
      <c r="X1846" s="9">
        <v>35</v>
      </c>
      <c r="Z1846" s="9">
        <v>35</v>
      </c>
    </row>
    <row r="1847" spans="1:26" s="9" customFormat="1" x14ac:dyDescent="0.25">
      <c r="A1847" s="10">
        <v>42729</v>
      </c>
      <c r="B1847" s="9">
        <v>2016</v>
      </c>
      <c r="C1847" s="9">
        <v>12</v>
      </c>
      <c r="D1847" s="9">
        <v>25</v>
      </c>
      <c r="E1847" s="9" t="s">
        <v>38</v>
      </c>
      <c r="F1847" s="9">
        <v>-0.1</v>
      </c>
      <c r="H1847" s="9">
        <v>-11.5</v>
      </c>
      <c r="J1847" s="9">
        <v>-5.8</v>
      </c>
      <c r="L1847" s="9">
        <v>23.8</v>
      </c>
      <c r="N1847" s="9">
        <v>0</v>
      </c>
      <c r="P1847" s="9">
        <v>0</v>
      </c>
      <c r="R1847" s="9">
        <v>0</v>
      </c>
      <c r="T1847" s="9">
        <v>0</v>
      </c>
      <c r="V1847" s="9">
        <v>5</v>
      </c>
      <c r="X1847" s="9">
        <v>34</v>
      </c>
      <c r="Z1847" s="9">
        <v>30</v>
      </c>
    </row>
    <row r="1848" spans="1:26" s="9" customFormat="1" x14ac:dyDescent="0.25">
      <c r="A1848" s="10">
        <v>42730</v>
      </c>
      <c r="B1848" s="9">
        <v>2016</v>
      </c>
      <c r="C1848" s="9">
        <v>12</v>
      </c>
      <c r="D1848" s="9">
        <v>26</v>
      </c>
      <c r="E1848" s="9" t="s">
        <v>38</v>
      </c>
      <c r="F1848" s="9">
        <v>-1.1000000000000001</v>
      </c>
      <c r="H1848" s="9">
        <v>-11.4</v>
      </c>
      <c r="J1848" s="9">
        <v>-6.3</v>
      </c>
      <c r="L1848" s="9">
        <v>24.3</v>
      </c>
      <c r="N1848" s="9">
        <v>0</v>
      </c>
      <c r="P1848" s="9">
        <v>0</v>
      </c>
      <c r="R1848" s="9">
        <v>0.4</v>
      </c>
      <c r="T1848" s="9">
        <v>0.4</v>
      </c>
      <c r="V1848" s="9">
        <v>5</v>
      </c>
      <c r="X1848" s="9">
        <v>19</v>
      </c>
      <c r="Z1848" s="9">
        <v>70</v>
      </c>
    </row>
    <row r="1849" spans="1:26" s="9" customFormat="1" x14ac:dyDescent="0.25">
      <c r="A1849" s="10">
        <v>42731</v>
      </c>
      <c r="B1849" s="9">
        <v>2016</v>
      </c>
      <c r="C1849" s="9">
        <v>12</v>
      </c>
      <c r="D1849" s="9">
        <v>27</v>
      </c>
      <c r="E1849" s="9" t="s">
        <v>38</v>
      </c>
      <c r="F1849" s="9">
        <v>0.8</v>
      </c>
      <c r="H1849" s="9">
        <v>-1.8</v>
      </c>
      <c r="J1849" s="9">
        <v>-0.5</v>
      </c>
      <c r="L1849" s="9">
        <v>18.5</v>
      </c>
      <c r="N1849" s="9">
        <v>0</v>
      </c>
      <c r="P1849" s="9">
        <v>0</v>
      </c>
      <c r="R1849" s="9">
        <v>2.4</v>
      </c>
      <c r="T1849" s="9">
        <v>2.4</v>
      </c>
      <c r="V1849" s="9">
        <v>5</v>
      </c>
      <c r="X1849" s="9">
        <v>19</v>
      </c>
      <c r="Z1849" s="9">
        <v>70</v>
      </c>
    </row>
    <row r="1850" spans="1:26" s="9" customFormat="1" x14ac:dyDescent="0.25">
      <c r="A1850" s="10">
        <v>42732</v>
      </c>
      <c r="B1850" s="9">
        <v>2016</v>
      </c>
      <c r="C1850" s="9">
        <v>12</v>
      </c>
      <c r="D1850" s="9">
        <v>28</v>
      </c>
      <c r="E1850" s="9" t="s">
        <v>38</v>
      </c>
      <c r="F1850" s="9">
        <v>0.9</v>
      </c>
      <c r="H1850" s="9">
        <v>-4.4000000000000004</v>
      </c>
      <c r="J1850" s="9">
        <v>-1.8</v>
      </c>
      <c r="L1850" s="9">
        <v>19.8</v>
      </c>
      <c r="N1850" s="9">
        <v>0</v>
      </c>
      <c r="P1850" s="9">
        <v>0</v>
      </c>
      <c r="R1850" s="9">
        <v>0</v>
      </c>
      <c r="T1850" s="9">
        <v>0</v>
      </c>
      <c r="X1850" s="9">
        <v>16</v>
      </c>
      <c r="Z1850" s="9">
        <v>52</v>
      </c>
    </row>
    <row r="1851" spans="1:26" s="9" customFormat="1" x14ac:dyDescent="0.25">
      <c r="A1851" s="10">
        <v>42733</v>
      </c>
      <c r="B1851" s="9">
        <v>2016</v>
      </c>
      <c r="C1851" s="9">
        <v>12</v>
      </c>
      <c r="D1851" s="9">
        <v>29</v>
      </c>
      <c r="E1851" s="9" t="s">
        <v>38</v>
      </c>
      <c r="F1851" s="9">
        <v>2.1</v>
      </c>
      <c r="H1851" s="9">
        <v>-1</v>
      </c>
      <c r="J1851" s="9">
        <v>0.6</v>
      </c>
      <c r="L1851" s="9">
        <v>17.399999999999999</v>
      </c>
      <c r="N1851" s="9">
        <v>0</v>
      </c>
      <c r="P1851" s="9">
        <v>0</v>
      </c>
      <c r="R1851" s="9">
        <v>0.8</v>
      </c>
      <c r="T1851" s="9">
        <v>0.6</v>
      </c>
      <c r="V1851" s="9">
        <v>3</v>
      </c>
      <c r="X1851" s="9">
        <v>19</v>
      </c>
      <c r="Z1851" s="9">
        <v>65</v>
      </c>
    </row>
    <row r="1852" spans="1:26" s="9" customFormat="1" x14ac:dyDescent="0.25">
      <c r="A1852" s="10">
        <v>42734</v>
      </c>
      <c r="B1852" s="9">
        <v>2016</v>
      </c>
      <c r="C1852" s="9">
        <v>12</v>
      </c>
      <c r="D1852" s="9">
        <v>30</v>
      </c>
      <c r="E1852" s="9" t="s">
        <v>38</v>
      </c>
      <c r="F1852" s="9">
        <v>3</v>
      </c>
      <c r="H1852" s="9">
        <v>-8.8000000000000007</v>
      </c>
      <c r="J1852" s="9">
        <v>-2.9</v>
      </c>
      <c r="L1852" s="9">
        <v>20.9</v>
      </c>
      <c r="N1852" s="9">
        <v>0</v>
      </c>
      <c r="P1852" s="9">
        <v>0</v>
      </c>
      <c r="Q1852" s="9" t="s">
        <v>28</v>
      </c>
      <c r="R1852" s="9">
        <v>0</v>
      </c>
      <c r="T1852" s="9">
        <v>0</v>
      </c>
      <c r="U1852" s="9" t="s">
        <v>28</v>
      </c>
      <c r="V1852" s="9">
        <v>1</v>
      </c>
      <c r="X1852" s="9">
        <v>2</v>
      </c>
      <c r="Z1852" s="9">
        <v>41</v>
      </c>
    </row>
    <row r="1853" spans="1:26" s="9" customFormat="1" x14ac:dyDescent="0.25">
      <c r="A1853" s="10">
        <v>42735</v>
      </c>
      <c r="B1853" s="9">
        <v>2016</v>
      </c>
      <c r="C1853" s="9">
        <v>12</v>
      </c>
      <c r="D1853" s="9">
        <v>31</v>
      </c>
      <c r="E1853" s="9" t="s">
        <v>38</v>
      </c>
      <c r="F1853" s="9">
        <v>-3.2</v>
      </c>
      <c r="H1853" s="9">
        <v>-11.8</v>
      </c>
      <c r="J1853" s="9">
        <v>-7.5</v>
      </c>
      <c r="L1853" s="9">
        <v>25.5</v>
      </c>
      <c r="N1853" s="9">
        <v>0</v>
      </c>
      <c r="P1853" s="9">
        <v>0</v>
      </c>
      <c r="R1853" s="9">
        <v>0.4</v>
      </c>
      <c r="T1853" s="9">
        <v>0.4</v>
      </c>
      <c r="V1853" s="9">
        <v>1</v>
      </c>
      <c r="X1853" s="9">
        <v>33</v>
      </c>
      <c r="Z1853" s="9">
        <v>70</v>
      </c>
    </row>
    <row r="1854" spans="1:26" s="9" customFormat="1" x14ac:dyDescent="0.25">
      <c r="A1854" s="10">
        <v>42736</v>
      </c>
      <c r="B1854" s="9">
        <v>2017</v>
      </c>
      <c r="C1854" s="9">
        <v>1</v>
      </c>
      <c r="D1854" s="9">
        <v>1</v>
      </c>
      <c r="E1854" s="9" t="s">
        <v>38</v>
      </c>
      <c r="F1854" s="9">
        <v>-0.1</v>
      </c>
      <c r="H1854" s="9">
        <v>-5.2</v>
      </c>
      <c r="J1854" s="9">
        <v>-2.7</v>
      </c>
      <c r="L1854" s="9">
        <v>20.7</v>
      </c>
      <c r="N1854" s="9">
        <v>0</v>
      </c>
      <c r="Q1854" s="9" t="s">
        <v>22</v>
      </c>
      <c r="R1854" s="9">
        <v>1</v>
      </c>
      <c r="T1854" s="9">
        <v>0.6</v>
      </c>
      <c r="V1854" s="9">
        <v>2</v>
      </c>
      <c r="X1854" s="9">
        <v>32</v>
      </c>
      <c r="Z1854" s="9">
        <v>48</v>
      </c>
    </row>
    <row r="1855" spans="1:26" s="9" customFormat="1" x14ac:dyDescent="0.25">
      <c r="A1855" s="10">
        <v>42737</v>
      </c>
      <c r="B1855" s="9">
        <v>2017</v>
      </c>
      <c r="C1855" s="9">
        <v>1</v>
      </c>
      <c r="D1855" s="9">
        <v>2</v>
      </c>
      <c r="E1855" s="9" t="s">
        <v>38</v>
      </c>
      <c r="F1855" s="9">
        <v>-2.4</v>
      </c>
      <c r="H1855" s="9">
        <v>-12.6</v>
      </c>
      <c r="J1855" s="9">
        <v>-7.5</v>
      </c>
      <c r="L1855" s="9">
        <v>25.5</v>
      </c>
      <c r="N1855" s="9">
        <v>0</v>
      </c>
      <c r="P1855" s="9">
        <v>0</v>
      </c>
      <c r="R1855" s="9">
        <v>0</v>
      </c>
      <c r="T1855" s="9">
        <v>0</v>
      </c>
      <c r="V1855" s="9">
        <v>2</v>
      </c>
      <c r="X1855" s="9">
        <v>34</v>
      </c>
      <c r="Z1855" s="9">
        <v>39</v>
      </c>
    </row>
    <row r="1856" spans="1:26" s="9" customFormat="1" x14ac:dyDescent="0.25">
      <c r="A1856" s="10">
        <v>42738</v>
      </c>
      <c r="B1856" s="9">
        <v>2017</v>
      </c>
      <c r="C1856" s="9">
        <v>1</v>
      </c>
      <c r="D1856" s="9">
        <v>3</v>
      </c>
      <c r="E1856" s="9" t="s">
        <v>38</v>
      </c>
      <c r="F1856" s="9">
        <v>-8.3000000000000007</v>
      </c>
      <c r="H1856" s="9">
        <v>-15.2</v>
      </c>
      <c r="J1856" s="9">
        <v>-11.8</v>
      </c>
      <c r="L1856" s="9">
        <v>29.8</v>
      </c>
      <c r="N1856" s="9">
        <v>0</v>
      </c>
      <c r="P1856" s="9">
        <v>0</v>
      </c>
      <c r="R1856" s="9">
        <v>0</v>
      </c>
      <c r="T1856" s="9">
        <v>0</v>
      </c>
      <c r="V1856" s="9">
        <v>1</v>
      </c>
      <c r="X1856" s="9">
        <v>33</v>
      </c>
      <c r="Z1856" s="9">
        <v>35</v>
      </c>
    </row>
    <row r="1857" spans="1:26" s="9" customFormat="1" x14ac:dyDescent="0.25">
      <c r="A1857" s="10">
        <v>42739</v>
      </c>
      <c r="B1857" s="9">
        <v>2017</v>
      </c>
      <c r="C1857" s="9">
        <v>1</v>
      </c>
      <c r="D1857" s="9">
        <v>4</v>
      </c>
      <c r="E1857" s="9" t="s">
        <v>38</v>
      </c>
      <c r="F1857" s="9">
        <v>-8.3000000000000007</v>
      </c>
      <c r="H1857" s="9">
        <v>-14.2</v>
      </c>
      <c r="J1857" s="9">
        <v>-11.3</v>
      </c>
      <c r="L1857" s="9">
        <v>29.3</v>
      </c>
      <c r="N1857" s="9">
        <v>0</v>
      </c>
      <c r="P1857" s="9">
        <v>0</v>
      </c>
      <c r="Q1857" s="9" t="s">
        <v>28</v>
      </c>
      <c r="R1857" s="9">
        <v>0</v>
      </c>
      <c r="T1857" s="9">
        <v>0</v>
      </c>
      <c r="U1857" s="9" t="s">
        <v>28</v>
      </c>
      <c r="V1857" s="9">
        <v>1</v>
      </c>
      <c r="X1857" s="9">
        <v>32</v>
      </c>
      <c r="Z1857" s="9">
        <v>33</v>
      </c>
    </row>
    <row r="1858" spans="1:26" s="9" customFormat="1" x14ac:dyDescent="0.25">
      <c r="A1858" s="10">
        <v>42740</v>
      </c>
      <c r="B1858" s="9">
        <v>2017</v>
      </c>
      <c r="C1858" s="9">
        <v>1</v>
      </c>
      <c r="D1858" s="9">
        <v>5</v>
      </c>
      <c r="E1858" s="9" t="s">
        <v>38</v>
      </c>
      <c r="F1858" s="9">
        <v>-6.9</v>
      </c>
      <c r="H1858" s="9">
        <v>-13.7</v>
      </c>
      <c r="J1858" s="9">
        <v>-10.3</v>
      </c>
      <c r="L1858" s="9">
        <v>28.3</v>
      </c>
      <c r="N1858" s="9">
        <v>0</v>
      </c>
      <c r="P1858" s="9">
        <v>0</v>
      </c>
      <c r="Q1858" s="9" t="s">
        <v>28</v>
      </c>
      <c r="R1858" s="9">
        <v>0</v>
      </c>
      <c r="T1858" s="9">
        <v>0</v>
      </c>
      <c r="U1858" s="9" t="s">
        <v>28</v>
      </c>
      <c r="V1858" s="9">
        <v>1</v>
      </c>
      <c r="X1858" s="9">
        <v>17</v>
      </c>
      <c r="Z1858" s="9">
        <v>48</v>
      </c>
    </row>
    <row r="1859" spans="1:26" s="9" customFormat="1" x14ac:dyDescent="0.25">
      <c r="A1859" s="10">
        <v>42741</v>
      </c>
      <c r="B1859" s="9">
        <v>2017</v>
      </c>
      <c r="C1859" s="9">
        <v>1</v>
      </c>
      <c r="D1859" s="9">
        <v>6</v>
      </c>
      <c r="E1859" s="9" t="s">
        <v>38</v>
      </c>
      <c r="F1859" s="9">
        <v>-6.5</v>
      </c>
      <c r="H1859" s="9">
        <v>-10.7</v>
      </c>
      <c r="J1859" s="9">
        <v>-8.6</v>
      </c>
      <c r="L1859" s="9">
        <v>26.6</v>
      </c>
      <c r="N1859" s="9">
        <v>0</v>
      </c>
      <c r="P1859" s="9">
        <v>0</v>
      </c>
      <c r="Q1859" s="9" t="s">
        <v>28</v>
      </c>
      <c r="R1859" s="9">
        <v>0</v>
      </c>
      <c r="T1859" s="9">
        <v>0</v>
      </c>
      <c r="U1859" s="9" t="s">
        <v>28</v>
      </c>
      <c r="V1859" s="9">
        <v>1</v>
      </c>
      <c r="X1859" s="9">
        <v>17</v>
      </c>
      <c r="Z1859" s="9">
        <v>50</v>
      </c>
    </row>
    <row r="1860" spans="1:26" s="9" customFormat="1" x14ac:dyDescent="0.25">
      <c r="A1860" s="10">
        <v>42742</v>
      </c>
      <c r="B1860" s="9">
        <v>2017</v>
      </c>
      <c r="C1860" s="9">
        <v>1</v>
      </c>
      <c r="D1860" s="9">
        <v>7</v>
      </c>
      <c r="E1860" s="9" t="s">
        <v>38</v>
      </c>
      <c r="F1860" s="9">
        <v>-7.2</v>
      </c>
      <c r="H1860" s="9">
        <v>-16.8</v>
      </c>
      <c r="J1860" s="9">
        <v>-12</v>
      </c>
      <c r="L1860" s="9">
        <v>30</v>
      </c>
      <c r="N1860" s="9">
        <v>0</v>
      </c>
      <c r="P1860" s="9">
        <v>0</v>
      </c>
      <c r="R1860" s="9">
        <v>0.2</v>
      </c>
      <c r="T1860" s="9">
        <v>0.2</v>
      </c>
      <c r="V1860" s="9">
        <v>1</v>
      </c>
      <c r="X1860" s="9">
        <v>18</v>
      </c>
      <c r="Z1860" s="9">
        <v>35</v>
      </c>
    </row>
    <row r="1861" spans="1:26" s="9" customFormat="1" x14ac:dyDescent="0.25">
      <c r="A1861" s="10">
        <v>42743</v>
      </c>
      <c r="B1861" s="9">
        <v>2017</v>
      </c>
      <c r="C1861" s="9">
        <v>1</v>
      </c>
      <c r="D1861" s="9">
        <v>8</v>
      </c>
      <c r="E1861" s="9" t="s">
        <v>38</v>
      </c>
      <c r="F1861" s="9">
        <v>-5.5</v>
      </c>
      <c r="H1861" s="9">
        <v>-12.2</v>
      </c>
      <c r="J1861" s="9">
        <v>-8.9</v>
      </c>
      <c r="L1861" s="9">
        <v>26.9</v>
      </c>
      <c r="N1861" s="9">
        <v>0</v>
      </c>
      <c r="P1861" s="9">
        <v>0</v>
      </c>
      <c r="R1861" s="9">
        <v>5</v>
      </c>
      <c r="T1861" s="9">
        <v>5</v>
      </c>
      <c r="V1861" s="9">
        <v>1</v>
      </c>
      <c r="Z1861" s="9" t="s">
        <v>67</v>
      </c>
    </row>
    <row r="1862" spans="1:26" s="9" customFormat="1" x14ac:dyDescent="0.25">
      <c r="A1862" s="10">
        <v>42744</v>
      </c>
      <c r="B1862" s="9">
        <v>2017</v>
      </c>
      <c r="C1862" s="9">
        <v>1</v>
      </c>
      <c r="D1862" s="9">
        <v>9</v>
      </c>
      <c r="E1862" s="9" t="s">
        <v>38</v>
      </c>
      <c r="F1862" s="9">
        <v>-0.8</v>
      </c>
      <c r="H1862" s="9">
        <v>-5.9</v>
      </c>
      <c r="J1862" s="9">
        <v>-3.4</v>
      </c>
      <c r="L1862" s="9">
        <v>21.4</v>
      </c>
      <c r="N1862" s="9">
        <v>0</v>
      </c>
      <c r="P1862" s="9">
        <v>0.9</v>
      </c>
      <c r="R1862" s="9">
        <v>0.1</v>
      </c>
      <c r="T1862" s="9">
        <v>1</v>
      </c>
      <c r="V1862" s="9">
        <v>7</v>
      </c>
      <c r="X1862" s="9">
        <v>16</v>
      </c>
      <c r="Z1862" s="9">
        <v>54</v>
      </c>
    </row>
    <row r="1863" spans="1:26" s="9" customFormat="1" x14ac:dyDescent="0.25">
      <c r="A1863" s="10">
        <v>42745</v>
      </c>
      <c r="B1863" s="9">
        <v>2017</v>
      </c>
      <c r="C1863" s="9">
        <v>1</v>
      </c>
      <c r="D1863" s="9">
        <v>10</v>
      </c>
      <c r="E1863" s="9" t="s">
        <v>38</v>
      </c>
      <c r="F1863" s="9">
        <v>-4.5</v>
      </c>
      <c r="H1863" s="9">
        <v>-10.199999999999999</v>
      </c>
      <c r="J1863" s="9">
        <v>-7.4</v>
      </c>
      <c r="L1863" s="9">
        <v>25.4</v>
      </c>
      <c r="N1863" s="9">
        <v>0</v>
      </c>
      <c r="P1863" s="9">
        <v>0</v>
      </c>
      <c r="Q1863" s="9" t="s">
        <v>28</v>
      </c>
      <c r="R1863" s="9">
        <v>0</v>
      </c>
      <c r="T1863" s="9">
        <v>0</v>
      </c>
      <c r="U1863" s="9" t="s">
        <v>28</v>
      </c>
      <c r="V1863" s="9">
        <v>7</v>
      </c>
      <c r="X1863" s="9">
        <v>34</v>
      </c>
      <c r="Z1863" s="9">
        <v>52</v>
      </c>
    </row>
    <row r="1864" spans="1:26" s="9" customFormat="1" x14ac:dyDescent="0.25">
      <c r="A1864" s="10">
        <v>42746</v>
      </c>
      <c r="B1864" s="9">
        <v>2017</v>
      </c>
      <c r="C1864" s="9">
        <v>1</v>
      </c>
      <c r="D1864" s="9">
        <v>11</v>
      </c>
      <c r="E1864" s="9" t="s">
        <v>38</v>
      </c>
      <c r="F1864" s="9">
        <v>-7.9</v>
      </c>
      <c r="H1864" s="9">
        <v>-15.2</v>
      </c>
      <c r="J1864" s="9">
        <v>-11.6</v>
      </c>
      <c r="L1864" s="9">
        <v>29.6</v>
      </c>
      <c r="N1864" s="9">
        <v>0</v>
      </c>
      <c r="P1864" s="9">
        <v>0</v>
      </c>
      <c r="R1864" s="9">
        <v>0</v>
      </c>
      <c r="T1864" s="9">
        <v>0</v>
      </c>
      <c r="V1864" s="9">
        <v>3</v>
      </c>
      <c r="X1864" s="9">
        <v>33</v>
      </c>
      <c r="Z1864" s="9">
        <v>46</v>
      </c>
    </row>
    <row r="1865" spans="1:26" s="9" customFormat="1" x14ac:dyDescent="0.25">
      <c r="A1865" s="10">
        <v>42747</v>
      </c>
      <c r="B1865" s="9">
        <v>2017</v>
      </c>
      <c r="C1865" s="9">
        <v>1</v>
      </c>
      <c r="D1865" s="9">
        <v>12</v>
      </c>
      <c r="E1865" s="9" t="s">
        <v>38</v>
      </c>
      <c r="F1865" s="9">
        <v>-9</v>
      </c>
      <c r="H1865" s="9">
        <v>-18.7</v>
      </c>
      <c r="J1865" s="9">
        <v>-13.9</v>
      </c>
      <c r="L1865" s="9">
        <v>31.9</v>
      </c>
      <c r="N1865" s="9">
        <v>0</v>
      </c>
      <c r="P1865" s="9">
        <v>0</v>
      </c>
      <c r="Q1865" s="9" t="s">
        <v>28</v>
      </c>
      <c r="R1865" s="9">
        <v>0</v>
      </c>
      <c r="T1865" s="9">
        <v>0</v>
      </c>
      <c r="U1865" s="9" t="s">
        <v>28</v>
      </c>
      <c r="V1865" s="9">
        <v>2</v>
      </c>
      <c r="Z1865" s="9" t="s">
        <v>67</v>
      </c>
    </row>
    <row r="1866" spans="1:26" s="9" customFormat="1" x14ac:dyDescent="0.25">
      <c r="A1866" s="10">
        <v>42748</v>
      </c>
      <c r="B1866" s="9">
        <v>2017</v>
      </c>
      <c r="C1866" s="9">
        <v>1</v>
      </c>
      <c r="D1866" s="9">
        <v>13</v>
      </c>
      <c r="E1866" s="9" t="s">
        <v>38</v>
      </c>
      <c r="F1866" s="9">
        <v>-8.6999999999999993</v>
      </c>
      <c r="H1866" s="9">
        <v>-20.100000000000001</v>
      </c>
      <c r="J1866" s="9">
        <v>-14.4</v>
      </c>
      <c r="L1866" s="9">
        <v>32.4</v>
      </c>
      <c r="N1866" s="9">
        <v>0</v>
      </c>
      <c r="P1866" s="9">
        <v>0</v>
      </c>
      <c r="Q1866" s="9" t="s">
        <v>28</v>
      </c>
      <c r="R1866" s="9">
        <v>0</v>
      </c>
      <c r="T1866" s="9">
        <v>0</v>
      </c>
      <c r="U1866" s="9" t="s">
        <v>28</v>
      </c>
      <c r="V1866" s="9">
        <v>2</v>
      </c>
      <c r="Z1866" s="9" t="s">
        <v>67</v>
      </c>
    </row>
    <row r="1867" spans="1:26" s="9" customFormat="1" x14ac:dyDescent="0.25">
      <c r="A1867" s="10">
        <v>42749</v>
      </c>
      <c r="B1867" s="9">
        <v>2017</v>
      </c>
      <c r="C1867" s="9">
        <v>1</v>
      </c>
      <c r="D1867" s="9">
        <v>14</v>
      </c>
      <c r="E1867" s="9" t="s">
        <v>38</v>
      </c>
      <c r="F1867" s="9">
        <v>-6</v>
      </c>
      <c r="H1867" s="9">
        <v>-17.8</v>
      </c>
      <c r="J1867" s="9">
        <v>-11.9</v>
      </c>
      <c r="L1867" s="9">
        <v>29.9</v>
      </c>
      <c r="N1867" s="9">
        <v>0</v>
      </c>
      <c r="P1867" s="9">
        <v>0</v>
      </c>
      <c r="Q1867" s="9" t="s">
        <v>28</v>
      </c>
      <c r="R1867" s="9">
        <v>0</v>
      </c>
      <c r="T1867" s="9">
        <v>0</v>
      </c>
      <c r="U1867" s="9" t="s">
        <v>28</v>
      </c>
      <c r="V1867" s="9">
        <v>3</v>
      </c>
      <c r="X1867" s="9">
        <v>16</v>
      </c>
      <c r="Z1867" s="9">
        <v>33</v>
      </c>
    </row>
    <row r="1868" spans="1:26" s="9" customFormat="1" x14ac:dyDescent="0.25">
      <c r="A1868" s="10">
        <v>42750</v>
      </c>
      <c r="B1868" s="9">
        <v>2017</v>
      </c>
      <c r="C1868" s="9">
        <v>1</v>
      </c>
      <c r="D1868" s="9">
        <v>15</v>
      </c>
      <c r="E1868" s="9" t="s">
        <v>38</v>
      </c>
      <c r="F1868" s="9">
        <v>-3.8</v>
      </c>
      <c r="H1868" s="9">
        <v>-6.3</v>
      </c>
      <c r="J1868" s="9">
        <v>-5.0999999999999996</v>
      </c>
      <c r="L1868" s="9">
        <v>23.1</v>
      </c>
      <c r="N1868" s="9">
        <v>0</v>
      </c>
      <c r="P1868" s="9">
        <v>0</v>
      </c>
      <c r="R1868" s="9">
        <v>0</v>
      </c>
      <c r="T1868" s="9">
        <v>0</v>
      </c>
      <c r="V1868" s="9">
        <v>2</v>
      </c>
      <c r="X1868" s="9">
        <v>17</v>
      </c>
      <c r="Z1868" s="9">
        <v>35</v>
      </c>
    </row>
    <row r="1869" spans="1:26" s="9" customFormat="1" x14ac:dyDescent="0.25">
      <c r="A1869" s="10">
        <v>42751</v>
      </c>
      <c r="B1869" s="9">
        <v>2017</v>
      </c>
      <c r="C1869" s="9">
        <v>1</v>
      </c>
      <c r="D1869" s="9">
        <v>16</v>
      </c>
      <c r="E1869" s="9" t="s">
        <v>38</v>
      </c>
      <c r="F1869" s="9">
        <v>-3.9</v>
      </c>
      <c r="H1869" s="9">
        <v>-6.2</v>
      </c>
      <c r="J1869" s="9">
        <v>-5.0999999999999996</v>
      </c>
      <c r="L1869" s="9">
        <v>23.1</v>
      </c>
      <c r="N1869" s="9">
        <v>0</v>
      </c>
      <c r="P1869" s="9">
        <v>0</v>
      </c>
      <c r="R1869" s="9">
        <v>0</v>
      </c>
      <c r="T1869" s="9">
        <v>0</v>
      </c>
      <c r="V1869" s="9">
        <v>2</v>
      </c>
      <c r="X1869" s="9">
        <v>18</v>
      </c>
      <c r="Z1869" s="9">
        <v>57</v>
      </c>
    </row>
    <row r="1870" spans="1:26" s="9" customFormat="1" x14ac:dyDescent="0.25">
      <c r="A1870" s="10">
        <v>42752</v>
      </c>
      <c r="B1870" s="9">
        <v>2017</v>
      </c>
      <c r="C1870" s="9">
        <v>1</v>
      </c>
      <c r="D1870" s="9">
        <v>17</v>
      </c>
      <c r="E1870" s="9" t="s">
        <v>38</v>
      </c>
      <c r="F1870" s="9">
        <v>-1.1000000000000001</v>
      </c>
      <c r="H1870" s="9">
        <v>-4.8</v>
      </c>
      <c r="J1870" s="9">
        <v>-3</v>
      </c>
      <c r="L1870" s="9">
        <v>21</v>
      </c>
      <c r="N1870" s="9">
        <v>0</v>
      </c>
      <c r="P1870" s="9">
        <v>0</v>
      </c>
      <c r="Q1870" s="9" t="s">
        <v>28</v>
      </c>
      <c r="R1870" s="9">
        <v>0</v>
      </c>
      <c r="T1870" s="9">
        <v>0</v>
      </c>
      <c r="U1870" s="9" t="s">
        <v>28</v>
      </c>
      <c r="V1870" s="9">
        <v>2</v>
      </c>
      <c r="X1870" s="9">
        <v>18</v>
      </c>
      <c r="Z1870" s="9">
        <v>61</v>
      </c>
    </row>
    <row r="1871" spans="1:26" s="9" customFormat="1" x14ac:dyDescent="0.25">
      <c r="A1871" s="10">
        <v>42753</v>
      </c>
      <c r="B1871" s="9">
        <v>2017</v>
      </c>
      <c r="C1871" s="9">
        <v>1</v>
      </c>
      <c r="D1871" s="9">
        <v>18</v>
      </c>
      <c r="E1871" s="9" t="s">
        <v>38</v>
      </c>
      <c r="F1871" s="9">
        <v>2.5</v>
      </c>
      <c r="H1871" s="9">
        <v>-1.4</v>
      </c>
      <c r="J1871" s="9">
        <v>0.6</v>
      </c>
      <c r="L1871" s="9">
        <v>17.399999999999999</v>
      </c>
      <c r="N1871" s="9">
        <v>0</v>
      </c>
      <c r="P1871" s="9">
        <v>0.3</v>
      </c>
      <c r="R1871" s="9">
        <v>0.3</v>
      </c>
      <c r="T1871" s="9">
        <v>0.6</v>
      </c>
      <c r="V1871" s="9">
        <v>2</v>
      </c>
      <c r="X1871" s="9">
        <v>16</v>
      </c>
      <c r="Z1871" s="9">
        <v>52</v>
      </c>
    </row>
    <row r="1872" spans="1:26" s="9" customFormat="1" x14ac:dyDescent="0.25">
      <c r="A1872" s="10">
        <v>42754</v>
      </c>
      <c r="B1872" s="9">
        <v>2017</v>
      </c>
      <c r="C1872" s="9">
        <v>1</v>
      </c>
      <c r="D1872" s="9">
        <v>19</v>
      </c>
      <c r="E1872" s="9" t="s">
        <v>38</v>
      </c>
      <c r="F1872" s="9">
        <v>4.0999999999999996</v>
      </c>
      <c r="H1872" s="9">
        <v>1.2</v>
      </c>
      <c r="J1872" s="9">
        <v>2.7</v>
      </c>
      <c r="L1872" s="9">
        <v>15.3</v>
      </c>
      <c r="N1872" s="9">
        <v>0</v>
      </c>
      <c r="P1872" s="9">
        <v>2.6</v>
      </c>
      <c r="R1872" s="9">
        <v>0</v>
      </c>
      <c r="T1872" s="9">
        <v>2.6</v>
      </c>
      <c r="V1872" s="9">
        <v>1</v>
      </c>
      <c r="X1872" s="9">
        <v>19</v>
      </c>
      <c r="Z1872" s="9">
        <v>50</v>
      </c>
    </row>
    <row r="1873" spans="1:26" s="9" customFormat="1" x14ac:dyDescent="0.25">
      <c r="A1873" s="10">
        <v>42755</v>
      </c>
      <c r="B1873" s="9">
        <v>2017</v>
      </c>
      <c r="C1873" s="9">
        <v>1</v>
      </c>
      <c r="D1873" s="9">
        <v>20</v>
      </c>
      <c r="E1873" s="9" t="s">
        <v>38</v>
      </c>
      <c r="F1873" s="9">
        <v>4</v>
      </c>
      <c r="H1873" s="9">
        <v>-0.6</v>
      </c>
      <c r="J1873" s="9">
        <v>1.7</v>
      </c>
      <c r="L1873" s="9">
        <v>16.3</v>
      </c>
      <c r="N1873" s="9">
        <v>0</v>
      </c>
      <c r="P1873" s="9">
        <v>0.6</v>
      </c>
      <c r="R1873" s="9">
        <v>0</v>
      </c>
      <c r="T1873" s="9">
        <v>0.6</v>
      </c>
      <c r="V1873" s="9">
        <v>0</v>
      </c>
      <c r="W1873" s="9" t="s">
        <v>28</v>
      </c>
      <c r="X1873" s="9">
        <v>14</v>
      </c>
      <c r="Z1873" s="9">
        <v>37</v>
      </c>
    </row>
    <row r="1874" spans="1:26" s="9" customFormat="1" x14ac:dyDescent="0.25">
      <c r="A1874" s="10">
        <v>42756</v>
      </c>
      <c r="B1874" s="9">
        <v>2017</v>
      </c>
      <c r="C1874" s="9">
        <v>1</v>
      </c>
      <c r="D1874" s="9">
        <v>21</v>
      </c>
      <c r="E1874" s="9" t="s">
        <v>38</v>
      </c>
      <c r="F1874" s="9">
        <v>3.5</v>
      </c>
      <c r="H1874" s="9">
        <v>0</v>
      </c>
      <c r="J1874" s="9">
        <v>1.8</v>
      </c>
      <c r="L1874" s="9">
        <v>16.2</v>
      </c>
      <c r="N1874" s="9">
        <v>0</v>
      </c>
      <c r="P1874" s="9">
        <v>1.3</v>
      </c>
      <c r="R1874" s="9">
        <v>0.1</v>
      </c>
      <c r="T1874" s="9">
        <v>1.4</v>
      </c>
      <c r="V1874" s="9">
        <v>0</v>
      </c>
      <c r="W1874" s="9" t="s">
        <v>28</v>
      </c>
      <c r="Z1874" s="9" t="s">
        <v>67</v>
      </c>
    </row>
    <row r="1875" spans="1:26" s="9" customFormat="1" x14ac:dyDescent="0.25">
      <c r="A1875" s="10">
        <v>42757</v>
      </c>
      <c r="B1875" s="9">
        <v>2017</v>
      </c>
      <c r="C1875" s="9">
        <v>1</v>
      </c>
      <c r="D1875" s="9">
        <v>22</v>
      </c>
      <c r="E1875" s="9" t="s">
        <v>38</v>
      </c>
      <c r="F1875" s="9">
        <v>3.1</v>
      </c>
      <c r="H1875" s="9">
        <v>0.4</v>
      </c>
      <c r="J1875" s="9">
        <v>1.8</v>
      </c>
      <c r="L1875" s="9">
        <v>16.2</v>
      </c>
      <c r="N1875" s="9">
        <v>0</v>
      </c>
      <c r="P1875" s="9">
        <v>2.2999999999999998</v>
      </c>
      <c r="R1875" s="9">
        <v>0.1</v>
      </c>
      <c r="T1875" s="9">
        <v>2.4</v>
      </c>
      <c r="V1875" s="9">
        <v>0</v>
      </c>
      <c r="W1875" s="9" t="s">
        <v>28</v>
      </c>
      <c r="Z1875" s="9" t="s">
        <v>67</v>
      </c>
    </row>
    <row r="1876" spans="1:26" s="9" customFormat="1" x14ac:dyDescent="0.25">
      <c r="A1876" s="10">
        <v>42758</v>
      </c>
      <c r="B1876" s="9">
        <v>2017</v>
      </c>
      <c r="C1876" s="9">
        <v>1</v>
      </c>
      <c r="D1876" s="9">
        <v>23</v>
      </c>
      <c r="E1876" s="9" t="s">
        <v>38</v>
      </c>
      <c r="F1876" s="9">
        <v>3.8</v>
      </c>
      <c r="H1876" s="9">
        <v>0.1</v>
      </c>
      <c r="J1876" s="9">
        <v>2</v>
      </c>
      <c r="L1876" s="9">
        <v>16</v>
      </c>
      <c r="N1876" s="9">
        <v>0</v>
      </c>
      <c r="P1876" s="9">
        <v>1.1000000000000001</v>
      </c>
      <c r="R1876" s="9">
        <v>0</v>
      </c>
      <c r="T1876" s="9">
        <v>1.1000000000000001</v>
      </c>
      <c r="X1876" s="9">
        <v>33</v>
      </c>
      <c r="Z1876" s="9">
        <v>35</v>
      </c>
    </row>
    <row r="1877" spans="1:26" s="9" customFormat="1" x14ac:dyDescent="0.25">
      <c r="A1877" s="10">
        <v>42759</v>
      </c>
      <c r="B1877" s="9">
        <v>2017</v>
      </c>
      <c r="C1877" s="9">
        <v>1</v>
      </c>
      <c r="D1877" s="9">
        <v>24</v>
      </c>
      <c r="E1877" s="9" t="s">
        <v>38</v>
      </c>
      <c r="F1877" s="9">
        <v>2.8</v>
      </c>
      <c r="H1877" s="9">
        <v>-0.7</v>
      </c>
      <c r="J1877" s="9">
        <v>1.1000000000000001</v>
      </c>
      <c r="L1877" s="9">
        <v>16.899999999999999</v>
      </c>
      <c r="N1877" s="9">
        <v>0</v>
      </c>
      <c r="P1877" s="9">
        <v>0</v>
      </c>
      <c r="Q1877" s="9" t="s">
        <v>28</v>
      </c>
      <c r="R1877" s="9">
        <v>0</v>
      </c>
      <c r="T1877" s="9">
        <v>0</v>
      </c>
      <c r="U1877" s="9" t="s">
        <v>28</v>
      </c>
      <c r="Z1877" s="9" t="s">
        <v>67</v>
      </c>
    </row>
    <row r="1878" spans="1:26" s="9" customFormat="1" x14ac:dyDescent="0.25">
      <c r="A1878" s="10">
        <v>42760</v>
      </c>
      <c r="B1878" s="9">
        <v>2017</v>
      </c>
      <c r="C1878" s="9">
        <v>1</v>
      </c>
      <c r="D1878" s="9">
        <v>25</v>
      </c>
      <c r="E1878" s="9" t="s">
        <v>38</v>
      </c>
      <c r="F1878" s="9">
        <v>2.5</v>
      </c>
      <c r="H1878" s="9">
        <v>-0.4</v>
      </c>
      <c r="J1878" s="9">
        <v>1.1000000000000001</v>
      </c>
      <c r="L1878" s="9">
        <v>16.899999999999999</v>
      </c>
      <c r="N1878" s="9">
        <v>0</v>
      </c>
      <c r="P1878" s="9">
        <v>0</v>
      </c>
      <c r="Q1878" s="9" t="s">
        <v>28</v>
      </c>
      <c r="R1878" s="9">
        <v>0</v>
      </c>
      <c r="T1878" s="9">
        <v>0</v>
      </c>
      <c r="U1878" s="9" t="s">
        <v>28</v>
      </c>
      <c r="Z1878" s="9" t="s">
        <v>67</v>
      </c>
    </row>
    <row r="1879" spans="1:26" s="9" customFormat="1" x14ac:dyDescent="0.25">
      <c r="A1879" s="10">
        <v>42761</v>
      </c>
      <c r="B1879" s="9">
        <v>2017</v>
      </c>
      <c r="C1879" s="9">
        <v>1</v>
      </c>
      <c r="D1879" s="9">
        <v>26</v>
      </c>
      <c r="E1879" s="9" t="s">
        <v>38</v>
      </c>
      <c r="F1879" s="9">
        <v>4.2</v>
      </c>
      <c r="H1879" s="9">
        <v>0.1</v>
      </c>
      <c r="J1879" s="9">
        <v>2.2000000000000002</v>
      </c>
      <c r="L1879" s="9">
        <v>15.8</v>
      </c>
      <c r="N1879" s="9">
        <v>0</v>
      </c>
      <c r="P1879" s="9">
        <v>0</v>
      </c>
      <c r="R1879" s="9">
        <v>0</v>
      </c>
      <c r="T1879" s="9">
        <v>0</v>
      </c>
      <c r="X1879" s="9">
        <v>17</v>
      </c>
      <c r="Z1879" s="9">
        <v>37</v>
      </c>
    </row>
    <row r="1880" spans="1:26" s="9" customFormat="1" x14ac:dyDescent="0.25">
      <c r="A1880" s="10">
        <v>42762</v>
      </c>
      <c r="B1880" s="9">
        <v>2017</v>
      </c>
      <c r="C1880" s="9">
        <v>1</v>
      </c>
      <c r="D1880" s="9">
        <v>27</v>
      </c>
      <c r="E1880" s="9" t="s">
        <v>38</v>
      </c>
      <c r="F1880" s="9">
        <v>1.4</v>
      </c>
      <c r="H1880" s="9">
        <v>-0.4</v>
      </c>
      <c r="J1880" s="9">
        <v>0.5</v>
      </c>
      <c r="L1880" s="9">
        <v>17.5</v>
      </c>
      <c r="N1880" s="9">
        <v>0</v>
      </c>
      <c r="P1880" s="9">
        <v>0</v>
      </c>
      <c r="R1880" s="9">
        <v>0</v>
      </c>
      <c r="T1880" s="9">
        <v>0</v>
      </c>
      <c r="X1880" s="9">
        <v>26</v>
      </c>
      <c r="Z1880" s="9">
        <v>54</v>
      </c>
    </row>
    <row r="1881" spans="1:26" s="9" customFormat="1" x14ac:dyDescent="0.25">
      <c r="A1881" s="10">
        <v>42763</v>
      </c>
      <c r="B1881" s="9">
        <v>2017</v>
      </c>
      <c r="C1881" s="9">
        <v>1</v>
      </c>
      <c r="D1881" s="9">
        <v>28</v>
      </c>
      <c r="E1881" s="9" t="s">
        <v>38</v>
      </c>
      <c r="F1881" s="9">
        <v>3.1</v>
      </c>
      <c r="H1881" s="9">
        <v>0.5</v>
      </c>
      <c r="J1881" s="9">
        <v>1.8</v>
      </c>
      <c r="L1881" s="9">
        <v>16.2</v>
      </c>
      <c r="N1881" s="9">
        <v>0</v>
      </c>
      <c r="P1881" s="9">
        <v>0</v>
      </c>
      <c r="R1881" s="9">
        <v>0</v>
      </c>
      <c r="T1881" s="9">
        <v>0</v>
      </c>
      <c r="X1881" s="9">
        <v>16</v>
      </c>
      <c r="Z1881" s="9">
        <v>41</v>
      </c>
    </row>
    <row r="1882" spans="1:26" s="9" customFormat="1" x14ac:dyDescent="0.25">
      <c r="A1882" s="10">
        <v>42764</v>
      </c>
      <c r="B1882" s="9">
        <v>2017</v>
      </c>
      <c r="C1882" s="9">
        <v>1</v>
      </c>
      <c r="D1882" s="9">
        <v>29</v>
      </c>
      <c r="E1882" s="9" t="s">
        <v>38</v>
      </c>
      <c r="F1882" s="9">
        <v>2.4</v>
      </c>
      <c r="H1882" s="9">
        <v>-0.2</v>
      </c>
      <c r="J1882" s="9">
        <v>1.1000000000000001</v>
      </c>
      <c r="L1882" s="9">
        <v>16.899999999999999</v>
      </c>
      <c r="N1882" s="9">
        <v>0</v>
      </c>
      <c r="P1882" s="9">
        <v>0</v>
      </c>
      <c r="R1882" s="9">
        <v>0</v>
      </c>
      <c r="T1882" s="9">
        <v>0</v>
      </c>
      <c r="X1882" s="9">
        <v>18</v>
      </c>
      <c r="Z1882" s="9">
        <v>61</v>
      </c>
    </row>
    <row r="1883" spans="1:26" s="9" customFormat="1" x14ac:dyDescent="0.25">
      <c r="A1883" s="10">
        <v>42765</v>
      </c>
      <c r="B1883" s="9">
        <v>2017</v>
      </c>
      <c r="C1883" s="9">
        <v>1</v>
      </c>
      <c r="D1883" s="9">
        <v>30</v>
      </c>
      <c r="E1883" s="9" t="s">
        <v>38</v>
      </c>
      <c r="F1883" s="9">
        <v>1.6</v>
      </c>
      <c r="H1883" s="9">
        <v>-1.9</v>
      </c>
      <c r="J1883" s="9">
        <v>-0.2</v>
      </c>
      <c r="L1883" s="9">
        <v>18.2</v>
      </c>
      <c r="N1883" s="9">
        <v>0</v>
      </c>
      <c r="P1883" s="9">
        <v>0</v>
      </c>
      <c r="Q1883" s="9" t="s">
        <v>28</v>
      </c>
      <c r="R1883" s="9">
        <v>0</v>
      </c>
      <c r="T1883" s="9">
        <v>0</v>
      </c>
      <c r="U1883" s="9" t="s">
        <v>28</v>
      </c>
      <c r="X1883" s="9">
        <v>17</v>
      </c>
      <c r="Z1883" s="9">
        <v>43</v>
      </c>
    </row>
    <row r="1884" spans="1:26" s="9" customFormat="1" x14ac:dyDescent="0.25">
      <c r="A1884" s="10">
        <v>42766</v>
      </c>
      <c r="B1884" s="9">
        <v>2017</v>
      </c>
      <c r="C1884" s="9">
        <v>1</v>
      </c>
      <c r="D1884" s="9">
        <v>31</v>
      </c>
      <c r="E1884" s="9" t="s">
        <v>38</v>
      </c>
      <c r="F1884" s="9">
        <v>1.9</v>
      </c>
      <c r="H1884" s="9">
        <v>-7</v>
      </c>
      <c r="J1884" s="9">
        <v>-2.6</v>
      </c>
      <c r="L1884" s="9">
        <v>20.6</v>
      </c>
      <c r="N1884" s="9">
        <v>0</v>
      </c>
      <c r="P1884" s="9">
        <v>0</v>
      </c>
      <c r="R1884" s="9">
        <v>0</v>
      </c>
      <c r="T1884" s="9">
        <v>0</v>
      </c>
      <c r="X1884" s="9">
        <v>34</v>
      </c>
      <c r="Z1884" s="9">
        <v>37</v>
      </c>
    </row>
    <row r="1885" spans="1:26" s="9" customFormat="1" x14ac:dyDescent="0.25">
      <c r="A1885" s="10">
        <v>42767</v>
      </c>
      <c r="B1885" s="9">
        <v>2017</v>
      </c>
      <c r="C1885" s="9">
        <v>2</v>
      </c>
      <c r="D1885" s="9">
        <v>1</v>
      </c>
      <c r="E1885" s="9" t="s">
        <v>38</v>
      </c>
      <c r="F1885" s="9">
        <v>-1.4</v>
      </c>
      <c r="H1885" s="9">
        <v>-9.8000000000000007</v>
      </c>
      <c r="J1885" s="9">
        <v>-5.6</v>
      </c>
      <c r="L1885" s="9">
        <v>23.6</v>
      </c>
      <c r="N1885" s="9">
        <v>0</v>
      </c>
      <c r="P1885" s="9">
        <v>0</v>
      </c>
      <c r="R1885" s="9">
        <v>0</v>
      </c>
      <c r="T1885" s="9">
        <v>0</v>
      </c>
      <c r="Z1885" s="9" t="s">
        <v>67</v>
      </c>
    </row>
    <row r="1886" spans="1:26" s="9" customFormat="1" x14ac:dyDescent="0.25">
      <c r="A1886" s="10">
        <v>42768</v>
      </c>
      <c r="B1886" s="9">
        <v>2017</v>
      </c>
      <c r="C1886" s="9">
        <v>2</v>
      </c>
      <c r="D1886" s="9">
        <v>2</v>
      </c>
      <c r="E1886" s="9" t="s">
        <v>38</v>
      </c>
      <c r="F1886" s="9">
        <v>-4.9000000000000004</v>
      </c>
      <c r="H1886" s="9">
        <v>-12.9</v>
      </c>
      <c r="J1886" s="9">
        <v>-8.9</v>
      </c>
      <c r="L1886" s="9">
        <v>26.9</v>
      </c>
      <c r="N1886" s="9">
        <v>0</v>
      </c>
      <c r="P1886" s="9">
        <v>0</v>
      </c>
      <c r="Q1886" s="9" t="s">
        <v>28</v>
      </c>
      <c r="R1886" s="9">
        <v>0</v>
      </c>
      <c r="T1886" s="9">
        <v>0</v>
      </c>
      <c r="U1886" s="9" t="s">
        <v>28</v>
      </c>
      <c r="V1886" s="9">
        <v>0</v>
      </c>
      <c r="W1886" s="9" t="s">
        <v>28</v>
      </c>
      <c r="X1886" s="9">
        <v>22</v>
      </c>
      <c r="Z1886" s="9">
        <v>44</v>
      </c>
    </row>
    <row r="1887" spans="1:26" s="9" customFormat="1" x14ac:dyDescent="0.25">
      <c r="A1887" s="10">
        <v>42769</v>
      </c>
      <c r="B1887" s="9">
        <v>2017</v>
      </c>
      <c r="C1887" s="9">
        <v>2</v>
      </c>
      <c r="D1887" s="9">
        <v>3</v>
      </c>
      <c r="E1887" s="9" t="s">
        <v>38</v>
      </c>
      <c r="F1887" s="9">
        <v>-5.5</v>
      </c>
      <c r="H1887" s="9">
        <v>-12.2</v>
      </c>
      <c r="J1887" s="9">
        <v>-8.9</v>
      </c>
      <c r="L1887" s="9">
        <v>26.9</v>
      </c>
      <c r="N1887" s="9">
        <v>0</v>
      </c>
      <c r="P1887" s="9">
        <v>0</v>
      </c>
      <c r="R1887" s="9">
        <v>10.4</v>
      </c>
      <c r="T1887" s="9">
        <v>7</v>
      </c>
      <c r="V1887" s="9">
        <v>5</v>
      </c>
      <c r="Z1887" s="9" t="s">
        <v>67</v>
      </c>
    </row>
    <row r="1888" spans="1:26" s="9" customFormat="1" x14ac:dyDescent="0.25">
      <c r="A1888" s="10">
        <v>42770</v>
      </c>
      <c r="B1888" s="9">
        <v>2017</v>
      </c>
      <c r="C1888" s="9">
        <v>2</v>
      </c>
      <c r="D1888" s="9">
        <v>4</v>
      </c>
      <c r="E1888" s="9" t="s">
        <v>38</v>
      </c>
      <c r="F1888" s="9">
        <v>-2.9</v>
      </c>
      <c r="H1888" s="9">
        <v>-6.6</v>
      </c>
      <c r="J1888" s="9">
        <v>-4.8</v>
      </c>
      <c r="L1888" s="9">
        <v>22.8</v>
      </c>
      <c r="N1888" s="9">
        <v>0</v>
      </c>
      <c r="P1888" s="9">
        <v>0.8</v>
      </c>
      <c r="R1888" s="9">
        <v>5</v>
      </c>
      <c r="T1888" s="9">
        <v>4</v>
      </c>
      <c r="V1888" s="9">
        <v>11</v>
      </c>
      <c r="Z1888" s="9" t="s">
        <v>67</v>
      </c>
    </row>
    <row r="1889" spans="1:26" s="9" customFormat="1" x14ac:dyDescent="0.25">
      <c r="A1889" s="10">
        <v>42771</v>
      </c>
      <c r="B1889" s="9">
        <v>2017</v>
      </c>
      <c r="C1889" s="9">
        <v>2</v>
      </c>
      <c r="D1889" s="9">
        <v>5</v>
      </c>
      <c r="E1889" s="9" t="s">
        <v>38</v>
      </c>
      <c r="F1889" s="9">
        <v>-2.9</v>
      </c>
      <c r="H1889" s="9">
        <v>-6</v>
      </c>
      <c r="J1889" s="9">
        <v>-4.5</v>
      </c>
      <c r="L1889" s="9">
        <v>22.5</v>
      </c>
      <c r="N1889" s="9">
        <v>0</v>
      </c>
      <c r="P1889" s="9">
        <v>1.8</v>
      </c>
      <c r="R1889" s="9">
        <v>1.8</v>
      </c>
      <c r="T1889" s="9">
        <v>2.8</v>
      </c>
      <c r="V1889" s="9">
        <v>11</v>
      </c>
      <c r="X1889" s="9">
        <v>34</v>
      </c>
      <c r="Z1889" s="9">
        <v>33</v>
      </c>
    </row>
    <row r="1890" spans="1:26" s="9" customFormat="1" x14ac:dyDescent="0.25">
      <c r="A1890" s="10">
        <v>42772</v>
      </c>
      <c r="B1890" s="9">
        <v>2017</v>
      </c>
      <c r="C1890" s="9">
        <v>2</v>
      </c>
      <c r="D1890" s="9">
        <v>6</v>
      </c>
      <c r="E1890" s="9" t="s">
        <v>38</v>
      </c>
      <c r="F1890" s="9">
        <v>-3.7</v>
      </c>
      <c r="H1890" s="9">
        <v>-10.5</v>
      </c>
      <c r="J1890" s="9">
        <v>-7.1</v>
      </c>
      <c r="L1890" s="9">
        <v>25.1</v>
      </c>
      <c r="N1890" s="9">
        <v>0</v>
      </c>
      <c r="P1890" s="9">
        <v>1.7</v>
      </c>
      <c r="R1890" s="9">
        <v>0.1</v>
      </c>
      <c r="T1890" s="9">
        <v>1.8</v>
      </c>
      <c r="V1890" s="9">
        <v>14</v>
      </c>
      <c r="X1890" s="9">
        <v>34</v>
      </c>
      <c r="Z1890" s="9">
        <v>37</v>
      </c>
    </row>
    <row r="1891" spans="1:26" s="9" customFormat="1" x14ac:dyDescent="0.25">
      <c r="A1891" s="10">
        <v>42773</v>
      </c>
      <c r="B1891" s="9">
        <v>2017</v>
      </c>
      <c r="C1891" s="9">
        <v>2</v>
      </c>
      <c r="D1891" s="9">
        <v>7</v>
      </c>
      <c r="E1891" s="9" t="s">
        <v>38</v>
      </c>
      <c r="F1891" s="9">
        <v>-6.2</v>
      </c>
      <c r="H1891" s="9">
        <v>-12.8</v>
      </c>
      <c r="J1891" s="9">
        <v>-9.5</v>
      </c>
      <c r="L1891" s="9">
        <v>27.5</v>
      </c>
      <c r="N1891" s="9">
        <v>0</v>
      </c>
      <c r="P1891" s="9">
        <v>0</v>
      </c>
      <c r="Q1891" s="9" t="s">
        <v>28</v>
      </c>
      <c r="R1891" s="9">
        <v>0</v>
      </c>
      <c r="T1891" s="9">
        <v>0</v>
      </c>
      <c r="U1891" s="9" t="s">
        <v>28</v>
      </c>
      <c r="V1891" s="9">
        <v>14</v>
      </c>
      <c r="X1891" s="9">
        <v>2</v>
      </c>
      <c r="Z1891" s="9">
        <v>37</v>
      </c>
    </row>
    <row r="1892" spans="1:26" s="9" customFormat="1" x14ac:dyDescent="0.25">
      <c r="A1892" s="10">
        <v>42774</v>
      </c>
      <c r="B1892" s="9">
        <v>2017</v>
      </c>
      <c r="C1892" s="9">
        <v>2</v>
      </c>
      <c r="D1892" s="9">
        <v>8</v>
      </c>
      <c r="E1892" s="9" t="s">
        <v>38</v>
      </c>
      <c r="F1892" s="9">
        <v>-7.1</v>
      </c>
      <c r="H1892" s="9">
        <v>-13</v>
      </c>
      <c r="J1892" s="9">
        <v>-10.1</v>
      </c>
      <c r="L1892" s="9">
        <v>28.1</v>
      </c>
      <c r="N1892" s="9">
        <v>0</v>
      </c>
      <c r="P1892" s="9">
        <v>0</v>
      </c>
      <c r="R1892" s="9">
        <v>7</v>
      </c>
      <c r="T1892" s="9">
        <v>5.4</v>
      </c>
      <c r="V1892" s="9">
        <v>13</v>
      </c>
      <c r="Z1892" s="9" t="s">
        <v>67</v>
      </c>
    </row>
    <row r="1893" spans="1:26" s="9" customFormat="1" x14ac:dyDescent="0.25">
      <c r="A1893" s="10">
        <v>42775</v>
      </c>
      <c r="B1893" s="9">
        <v>2017</v>
      </c>
      <c r="C1893" s="9">
        <v>2</v>
      </c>
      <c r="D1893" s="9">
        <v>9</v>
      </c>
      <c r="E1893" s="9" t="s">
        <v>38</v>
      </c>
      <c r="F1893" s="9">
        <v>1.6</v>
      </c>
      <c r="H1893" s="9">
        <v>-8.6999999999999993</v>
      </c>
      <c r="J1893" s="9">
        <v>-3.6</v>
      </c>
      <c r="L1893" s="9">
        <v>21.6</v>
      </c>
      <c r="N1893" s="9">
        <v>0</v>
      </c>
      <c r="P1893" s="9">
        <v>0</v>
      </c>
      <c r="R1893" s="9">
        <v>1</v>
      </c>
      <c r="T1893" s="9">
        <v>0.8</v>
      </c>
      <c r="V1893" s="9">
        <v>18</v>
      </c>
      <c r="X1893" s="9">
        <v>18</v>
      </c>
      <c r="Z1893" s="9">
        <v>69</v>
      </c>
    </row>
    <row r="1894" spans="1:26" s="9" customFormat="1" x14ac:dyDescent="0.25">
      <c r="A1894" s="10">
        <v>42776</v>
      </c>
      <c r="B1894" s="9">
        <v>2017</v>
      </c>
      <c r="C1894" s="9">
        <v>2</v>
      </c>
      <c r="D1894" s="9">
        <v>10</v>
      </c>
      <c r="E1894" s="9" t="s">
        <v>38</v>
      </c>
      <c r="F1894" s="9">
        <v>5.0999999999999996</v>
      </c>
      <c r="H1894" s="9">
        <v>0</v>
      </c>
      <c r="J1894" s="9">
        <v>2.6</v>
      </c>
      <c r="L1894" s="9">
        <v>15.4</v>
      </c>
      <c r="N1894" s="9">
        <v>0</v>
      </c>
      <c r="P1894" s="9">
        <v>0</v>
      </c>
      <c r="R1894" s="9">
        <v>0</v>
      </c>
      <c r="T1894" s="9">
        <v>0</v>
      </c>
      <c r="V1894" s="9">
        <v>3</v>
      </c>
      <c r="X1894" s="9">
        <v>19</v>
      </c>
      <c r="Z1894" s="9">
        <v>50</v>
      </c>
    </row>
    <row r="1895" spans="1:26" s="9" customFormat="1" x14ac:dyDescent="0.25">
      <c r="A1895" s="10">
        <v>42777</v>
      </c>
      <c r="B1895" s="9">
        <v>2017</v>
      </c>
      <c r="C1895" s="9">
        <v>2</v>
      </c>
      <c r="D1895" s="9">
        <v>11</v>
      </c>
      <c r="E1895" s="9" t="s">
        <v>38</v>
      </c>
      <c r="F1895" s="9">
        <v>5.5</v>
      </c>
      <c r="H1895" s="9">
        <v>-7.2</v>
      </c>
      <c r="J1895" s="9">
        <v>-0.9</v>
      </c>
      <c r="L1895" s="9">
        <v>18.899999999999999</v>
      </c>
      <c r="N1895" s="9">
        <v>0</v>
      </c>
      <c r="P1895" s="9">
        <v>0</v>
      </c>
      <c r="R1895" s="9">
        <v>0</v>
      </c>
      <c r="T1895" s="9">
        <v>0</v>
      </c>
      <c r="V1895" s="9">
        <v>1</v>
      </c>
      <c r="X1895" s="9">
        <v>17</v>
      </c>
      <c r="Z1895" s="9">
        <v>43</v>
      </c>
    </row>
    <row r="1896" spans="1:26" s="9" customFormat="1" x14ac:dyDescent="0.25">
      <c r="A1896" s="10">
        <v>42778</v>
      </c>
      <c r="B1896" s="9">
        <v>2017</v>
      </c>
      <c r="C1896" s="9">
        <v>2</v>
      </c>
      <c r="D1896" s="9">
        <v>12</v>
      </c>
      <c r="E1896" s="9" t="s">
        <v>38</v>
      </c>
      <c r="F1896" s="9">
        <v>2.8</v>
      </c>
      <c r="H1896" s="9">
        <v>-2</v>
      </c>
      <c r="J1896" s="9">
        <v>0.4</v>
      </c>
      <c r="L1896" s="9">
        <v>17.600000000000001</v>
      </c>
      <c r="N1896" s="9">
        <v>0</v>
      </c>
      <c r="P1896" s="9">
        <v>0</v>
      </c>
      <c r="R1896" s="9">
        <v>0</v>
      </c>
      <c r="T1896" s="9">
        <v>0</v>
      </c>
      <c r="V1896" s="9">
        <v>1</v>
      </c>
      <c r="X1896" s="9">
        <v>16</v>
      </c>
      <c r="Z1896" s="9">
        <v>44</v>
      </c>
    </row>
    <row r="1897" spans="1:26" s="9" customFormat="1" x14ac:dyDescent="0.25">
      <c r="A1897" s="10">
        <v>42779</v>
      </c>
      <c r="B1897" s="9">
        <v>2017</v>
      </c>
      <c r="C1897" s="9">
        <v>2</v>
      </c>
      <c r="D1897" s="9">
        <v>13</v>
      </c>
      <c r="E1897" s="9" t="s">
        <v>38</v>
      </c>
      <c r="F1897" s="9">
        <v>2.8</v>
      </c>
      <c r="H1897" s="9">
        <v>-7.8</v>
      </c>
      <c r="J1897" s="9">
        <v>-2.5</v>
      </c>
      <c r="L1897" s="9">
        <v>20.5</v>
      </c>
      <c r="N1897" s="9">
        <v>0</v>
      </c>
      <c r="P1897" s="9">
        <v>0</v>
      </c>
      <c r="R1897" s="9">
        <v>0</v>
      </c>
      <c r="T1897" s="9">
        <v>0</v>
      </c>
      <c r="V1897" s="9">
        <v>1</v>
      </c>
      <c r="Z1897" s="9" t="s">
        <v>67</v>
      </c>
    </row>
    <row r="1898" spans="1:26" s="9" customFormat="1" x14ac:dyDescent="0.25">
      <c r="A1898" s="10">
        <v>42780</v>
      </c>
      <c r="B1898" s="9">
        <v>2017</v>
      </c>
      <c r="C1898" s="9">
        <v>2</v>
      </c>
      <c r="D1898" s="9">
        <v>14</v>
      </c>
      <c r="E1898" s="9" t="s">
        <v>38</v>
      </c>
      <c r="F1898" s="9">
        <v>3.9</v>
      </c>
      <c r="H1898" s="9">
        <v>-9.4</v>
      </c>
      <c r="J1898" s="9">
        <v>-2.8</v>
      </c>
      <c r="L1898" s="9">
        <v>20.8</v>
      </c>
      <c r="N1898" s="9">
        <v>0</v>
      </c>
      <c r="P1898" s="9">
        <v>0</v>
      </c>
      <c r="R1898" s="9">
        <v>0</v>
      </c>
      <c r="T1898" s="9">
        <v>0</v>
      </c>
      <c r="X1898" s="9">
        <v>17</v>
      </c>
      <c r="Z1898" s="9">
        <v>44</v>
      </c>
    </row>
    <row r="1899" spans="1:26" s="9" customFormat="1" x14ac:dyDescent="0.25">
      <c r="A1899" s="10">
        <v>42781</v>
      </c>
      <c r="B1899" s="9">
        <v>2017</v>
      </c>
      <c r="C1899" s="9">
        <v>2</v>
      </c>
      <c r="D1899" s="9">
        <v>15</v>
      </c>
      <c r="E1899" s="9" t="s">
        <v>38</v>
      </c>
      <c r="F1899" s="9">
        <v>5.4</v>
      </c>
      <c r="H1899" s="9">
        <v>1.7</v>
      </c>
      <c r="J1899" s="9">
        <v>3.6</v>
      </c>
      <c r="L1899" s="9">
        <v>14.4</v>
      </c>
      <c r="N1899" s="9">
        <v>0</v>
      </c>
      <c r="P1899" s="9">
        <v>0.6</v>
      </c>
      <c r="R1899" s="9">
        <v>0</v>
      </c>
      <c r="T1899" s="9">
        <v>0.6</v>
      </c>
      <c r="X1899" s="9">
        <v>20</v>
      </c>
      <c r="Z1899" s="9">
        <v>56</v>
      </c>
    </row>
    <row r="1900" spans="1:26" s="9" customFormat="1" x14ac:dyDescent="0.25">
      <c r="A1900" s="10">
        <v>42782</v>
      </c>
      <c r="B1900" s="9">
        <v>2017</v>
      </c>
      <c r="C1900" s="9">
        <v>2</v>
      </c>
      <c r="D1900" s="9">
        <v>16</v>
      </c>
      <c r="E1900" s="9" t="s">
        <v>38</v>
      </c>
      <c r="F1900" s="9">
        <v>7.3</v>
      </c>
      <c r="H1900" s="9">
        <v>3.4</v>
      </c>
      <c r="J1900" s="9">
        <v>5.4</v>
      </c>
      <c r="L1900" s="9">
        <v>12.6</v>
      </c>
      <c r="N1900" s="9">
        <v>0</v>
      </c>
      <c r="P1900" s="9">
        <v>0.4</v>
      </c>
      <c r="R1900" s="9">
        <v>0</v>
      </c>
      <c r="T1900" s="9">
        <v>0.4</v>
      </c>
      <c r="V1900" s="9">
        <v>0</v>
      </c>
      <c r="W1900" s="9" t="s">
        <v>28</v>
      </c>
      <c r="X1900" s="9">
        <v>18</v>
      </c>
      <c r="Z1900" s="9">
        <v>50</v>
      </c>
    </row>
    <row r="1901" spans="1:26" s="9" customFormat="1" x14ac:dyDescent="0.25">
      <c r="A1901" s="10">
        <v>42783</v>
      </c>
      <c r="B1901" s="9">
        <v>2017</v>
      </c>
      <c r="C1901" s="9">
        <v>2</v>
      </c>
      <c r="D1901" s="9">
        <v>17</v>
      </c>
      <c r="E1901" s="9" t="s">
        <v>38</v>
      </c>
      <c r="F1901" s="9">
        <v>6.8</v>
      </c>
      <c r="H1901" s="9">
        <v>-1.5</v>
      </c>
      <c r="J1901" s="9">
        <v>2.7</v>
      </c>
      <c r="L1901" s="9">
        <v>15.3</v>
      </c>
      <c r="N1901" s="9">
        <v>0</v>
      </c>
      <c r="P1901" s="9">
        <v>0</v>
      </c>
      <c r="R1901" s="9">
        <v>0</v>
      </c>
      <c r="T1901" s="9">
        <v>0</v>
      </c>
      <c r="V1901" s="9">
        <v>0</v>
      </c>
      <c r="W1901" s="9" t="s">
        <v>28</v>
      </c>
      <c r="X1901" s="9">
        <v>17</v>
      </c>
      <c r="Z1901" s="9">
        <v>41</v>
      </c>
    </row>
    <row r="1902" spans="1:26" s="9" customFormat="1" x14ac:dyDescent="0.25">
      <c r="A1902" s="10">
        <v>42784</v>
      </c>
      <c r="B1902" s="9">
        <v>2017</v>
      </c>
      <c r="C1902" s="9">
        <v>2</v>
      </c>
      <c r="D1902" s="9">
        <v>18</v>
      </c>
      <c r="E1902" s="9" t="s">
        <v>38</v>
      </c>
      <c r="F1902" s="9">
        <v>2.8</v>
      </c>
      <c r="H1902" s="9">
        <v>-2.8</v>
      </c>
      <c r="J1902" s="9">
        <v>0</v>
      </c>
      <c r="L1902" s="9">
        <v>18</v>
      </c>
      <c r="N1902" s="9">
        <v>0</v>
      </c>
      <c r="P1902" s="9">
        <v>2.8</v>
      </c>
      <c r="R1902" s="9">
        <v>0.2</v>
      </c>
      <c r="T1902" s="9">
        <v>3</v>
      </c>
      <c r="Z1902" s="9" t="s">
        <v>67</v>
      </c>
    </row>
    <row r="1903" spans="1:26" s="9" customFormat="1" x14ac:dyDescent="0.25">
      <c r="A1903" s="10">
        <v>42785</v>
      </c>
      <c r="B1903" s="9">
        <v>2017</v>
      </c>
      <c r="C1903" s="9">
        <v>2</v>
      </c>
      <c r="D1903" s="9">
        <v>19</v>
      </c>
      <c r="E1903" s="9" t="s">
        <v>38</v>
      </c>
      <c r="F1903" s="9">
        <v>6.6</v>
      </c>
      <c r="H1903" s="9">
        <v>0.6</v>
      </c>
      <c r="J1903" s="9">
        <v>3.6</v>
      </c>
      <c r="L1903" s="9">
        <v>14.4</v>
      </c>
      <c r="N1903" s="9">
        <v>0</v>
      </c>
      <c r="P1903" s="9">
        <v>0.6</v>
      </c>
      <c r="R1903" s="9">
        <v>0</v>
      </c>
      <c r="T1903" s="9">
        <v>0.6</v>
      </c>
      <c r="X1903" s="9">
        <v>19</v>
      </c>
      <c r="Z1903" s="9">
        <v>48</v>
      </c>
    </row>
    <row r="1904" spans="1:26" s="9" customFormat="1" x14ac:dyDescent="0.25">
      <c r="A1904" s="10">
        <v>42786</v>
      </c>
      <c r="B1904" s="9">
        <v>2017</v>
      </c>
      <c r="C1904" s="9">
        <v>2</v>
      </c>
      <c r="D1904" s="9">
        <v>20</v>
      </c>
      <c r="E1904" s="9" t="s">
        <v>38</v>
      </c>
      <c r="F1904" s="9">
        <v>4.8</v>
      </c>
      <c r="H1904" s="9">
        <v>-0.6</v>
      </c>
      <c r="J1904" s="9">
        <v>2.1</v>
      </c>
      <c r="L1904" s="9">
        <v>15.9</v>
      </c>
      <c r="N1904" s="9">
        <v>0</v>
      </c>
      <c r="P1904" s="9">
        <v>1.4</v>
      </c>
      <c r="R1904" s="9">
        <v>0</v>
      </c>
      <c r="T1904" s="9">
        <v>1.4</v>
      </c>
      <c r="X1904" s="9">
        <v>17</v>
      </c>
      <c r="Z1904" s="9">
        <v>37</v>
      </c>
    </row>
    <row r="1905" spans="1:26" s="9" customFormat="1" x14ac:dyDescent="0.25">
      <c r="A1905" s="10">
        <v>42787</v>
      </c>
      <c r="B1905" s="9">
        <v>2017</v>
      </c>
      <c r="C1905" s="9">
        <v>2</v>
      </c>
      <c r="D1905" s="9">
        <v>21</v>
      </c>
      <c r="E1905" s="9" t="s">
        <v>38</v>
      </c>
      <c r="F1905" s="9">
        <v>8.4</v>
      </c>
      <c r="H1905" s="9">
        <v>0.1</v>
      </c>
      <c r="J1905" s="9">
        <v>4.3</v>
      </c>
      <c r="L1905" s="9">
        <v>13.7</v>
      </c>
      <c r="N1905" s="9">
        <v>0</v>
      </c>
      <c r="P1905" s="9">
        <v>0</v>
      </c>
      <c r="R1905" s="9">
        <v>0</v>
      </c>
      <c r="T1905" s="9">
        <v>0</v>
      </c>
      <c r="X1905" s="9">
        <v>18</v>
      </c>
      <c r="Z1905" s="9">
        <v>33</v>
      </c>
    </row>
    <row r="1906" spans="1:26" s="9" customFormat="1" x14ac:dyDescent="0.25">
      <c r="A1906" s="10">
        <v>42788</v>
      </c>
      <c r="B1906" s="9">
        <v>2017</v>
      </c>
      <c r="C1906" s="9">
        <v>2</v>
      </c>
      <c r="D1906" s="9">
        <v>22</v>
      </c>
      <c r="E1906" s="9" t="s">
        <v>38</v>
      </c>
      <c r="F1906" s="9">
        <v>7.6</v>
      </c>
      <c r="H1906" s="9">
        <v>-4.5</v>
      </c>
      <c r="J1906" s="9">
        <v>1.6</v>
      </c>
      <c r="L1906" s="9">
        <v>16.399999999999999</v>
      </c>
      <c r="N1906" s="9">
        <v>0</v>
      </c>
      <c r="P1906" s="9">
        <v>0</v>
      </c>
      <c r="R1906" s="9">
        <v>0</v>
      </c>
      <c r="T1906" s="9">
        <v>0</v>
      </c>
      <c r="Z1906" s="9" t="s">
        <v>67</v>
      </c>
    </row>
    <row r="1907" spans="1:26" s="9" customFormat="1" x14ac:dyDescent="0.25">
      <c r="A1907" s="10">
        <v>42789</v>
      </c>
      <c r="B1907" s="9">
        <v>2017</v>
      </c>
      <c r="C1907" s="9">
        <v>2</v>
      </c>
      <c r="D1907" s="9">
        <v>23</v>
      </c>
      <c r="E1907" s="9" t="s">
        <v>38</v>
      </c>
      <c r="F1907" s="9">
        <v>4.4000000000000004</v>
      </c>
      <c r="H1907" s="9">
        <v>-5.8</v>
      </c>
      <c r="J1907" s="9">
        <v>-0.7</v>
      </c>
      <c r="L1907" s="9">
        <v>18.7</v>
      </c>
      <c r="N1907" s="9">
        <v>0</v>
      </c>
      <c r="P1907" s="9">
        <v>0</v>
      </c>
      <c r="R1907" s="9">
        <v>0</v>
      </c>
      <c r="T1907" s="9">
        <v>0</v>
      </c>
      <c r="Z1907" s="9" t="s">
        <v>67</v>
      </c>
    </row>
    <row r="1908" spans="1:26" s="9" customFormat="1" x14ac:dyDescent="0.25">
      <c r="A1908" s="10">
        <v>42790</v>
      </c>
      <c r="B1908" s="9">
        <v>2017</v>
      </c>
      <c r="C1908" s="9">
        <v>2</v>
      </c>
      <c r="D1908" s="9">
        <v>24</v>
      </c>
      <c r="E1908" s="9" t="s">
        <v>38</v>
      </c>
      <c r="F1908" s="9">
        <v>5.5</v>
      </c>
      <c r="H1908" s="9">
        <v>-6.8</v>
      </c>
      <c r="J1908" s="9">
        <v>-0.7</v>
      </c>
      <c r="L1908" s="9">
        <v>18.7</v>
      </c>
      <c r="N1908" s="9">
        <v>0</v>
      </c>
      <c r="P1908" s="9">
        <v>0</v>
      </c>
      <c r="R1908" s="9">
        <v>0</v>
      </c>
      <c r="T1908" s="9">
        <v>0</v>
      </c>
      <c r="X1908" s="9">
        <v>15</v>
      </c>
      <c r="Z1908" s="9">
        <v>35</v>
      </c>
    </row>
    <row r="1909" spans="1:26" s="9" customFormat="1" x14ac:dyDescent="0.25">
      <c r="A1909" s="10">
        <v>42791</v>
      </c>
      <c r="B1909" s="9">
        <v>2017</v>
      </c>
      <c r="C1909" s="9">
        <v>2</v>
      </c>
      <c r="D1909" s="9">
        <v>25</v>
      </c>
      <c r="E1909" s="9" t="s">
        <v>38</v>
      </c>
      <c r="F1909" s="9">
        <v>2.7</v>
      </c>
      <c r="H1909" s="9">
        <v>-5.5</v>
      </c>
      <c r="J1909" s="9">
        <v>-1.4</v>
      </c>
      <c r="L1909" s="9">
        <v>19.399999999999999</v>
      </c>
      <c r="N1909" s="9">
        <v>0</v>
      </c>
      <c r="P1909" s="9">
        <v>0</v>
      </c>
      <c r="R1909" s="9">
        <v>0</v>
      </c>
      <c r="T1909" s="9">
        <v>0</v>
      </c>
      <c r="X1909" s="9">
        <v>18</v>
      </c>
      <c r="Z1909" s="9">
        <v>43</v>
      </c>
    </row>
    <row r="1910" spans="1:26" s="9" customFormat="1" x14ac:dyDescent="0.25">
      <c r="A1910" s="10">
        <v>42792</v>
      </c>
      <c r="B1910" s="9">
        <v>2017</v>
      </c>
      <c r="C1910" s="9">
        <v>2</v>
      </c>
      <c r="D1910" s="9">
        <v>26</v>
      </c>
      <c r="E1910" s="9" t="s">
        <v>38</v>
      </c>
      <c r="F1910" s="9">
        <v>4</v>
      </c>
      <c r="H1910" s="9">
        <v>-3.8</v>
      </c>
      <c r="J1910" s="9">
        <v>0.1</v>
      </c>
      <c r="L1910" s="9">
        <v>17.899999999999999</v>
      </c>
      <c r="N1910" s="9">
        <v>0</v>
      </c>
      <c r="P1910" s="9">
        <v>0</v>
      </c>
      <c r="R1910" s="9">
        <v>0.4</v>
      </c>
      <c r="T1910" s="9">
        <v>0.4</v>
      </c>
      <c r="V1910" s="9">
        <v>0</v>
      </c>
      <c r="W1910" s="9" t="s">
        <v>28</v>
      </c>
      <c r="X1910" s="9">
        <v>36</v>
      </c>
      <c r="Z1910" s="9">
        <v>39</v>
      </c>
    </row>
    <row r="1911" spans="1:26" s="9" customFormat="1" x14ac:dyDescent="0.25">
      <c r="A1911" s="10">
        <v>42793</v>
      </c>
      <c r="B1911" s="9">
        <v>2017</v>
      </c>
      <c r="C1911" s="9">
        <v>2</v>
      </c>
      <c r="D1911" s="9">
        <v>27</v>
      </c>
      <c r="E1911" s="9" t="s">
        <v>38</v>
      </c>
      <c r="F1911" s="9">
        <v>-1.7</v>
      </c>
      <c r="H1911" s="9">
        <v>-8.1999999999999993</v>
      </c>
      <c r="J1911" s="9">
        <v>-5</v>
      </c>
      <c r="L1911" s="9">
        <v>23</v>
      </c>
      <c r="N1911" s="9">
        <v>0</v>
      </c>
      <c r="P1911" s="9">
        <v>0</v>
      </c>
      <c r="R1911" s="9">
        <v>2.6</v>
      </c>
      <c r="T1911" s="9">
        <v>2</v>
      </c>
      <c r="V1911" s="9">
        <v>3</v>
      </c>
      <c r="Z1911" s="9" t="s">
        <v>67</v>
      </c>
    </row>
    <row r="1912" spans="1:26" s="9" customFormat="1" x14ac:dyDescent="0.25">
      <c r="A1912" s="10">
        <v>42794</v>
      </c>
      <c r="B1912" s="9">
        <v>2017</v>
      </c>
      <c r="C1912" s="9">
        <v>2</v>
      </c>
      <c r="D1912" s="9">
        <v>28</v>
      </c>
      <c r="E1912" s="9" t="s">
        <v>38</v>
      </c>
      <c r="F1912" s="9">
        <v>2.9</v>
      </c>
      <c r="H1912" s="9">
        <v>-11.3</v>
      </c>
      <c r="J1912" s="9">
        <v>-4.2</v>
      </c>
      <c r="L1912" s="9">
        <v>22.2</v>
      </c>
      <c r="N1912" s="9">
        <v>0</v>
      </c>
      <c r="P1912" s="9">
        <v>0</v>
      </c>
      <c r="R1912" s="9">
        <v>0</v>
      </c>
      <c r="S1912" s="9" t="s">
        <v>28</v>
      </c>
      <c r="T1912" s="9">
        <v>0</v>
      </c>
      <c r="U1912" s="9" t="s">
        <v>28</v>
      </c>
      <c r="V1912" s="9">
        <v>3</v>
      </c>
      <c r="X1912" s="9">
        <v>19</v>
      </c>
      <c r="Z1912" s="9">
        <v>39</v>
      </c>
    </row>
    <row r="1913" spans="1:26" s="9" customFormat="1" x14ac:dyDescent="0.25">
      <c r="A1913" s="10">
        <v>42795</v>
      </c>
      <c r="B1913" s="9">
        <v>2017</v>
      </c>
      <c r="C1913" s="9">
        <v>3</v>
      </c>
      <c r="D1913" s="9">
        <v>1</v>
      </c>
      <c r="E1913" s="9" t="s">
        <v>38</v>
      </c>
      <c r="F1913" s="9">
        <v>5.4</v>
      </c>
      <c r="H1913" s="9">
        <v>-0.1</v>
      </c>
      <c r="J1913" s="9">
        <v>2.7</v>
      </c>
      <c r="L1913" s="9">
        <v>15.3</v>
      </c>
      <c r="N1913" s="9">
        <v>0</v>
      </c>
      <c r="P1913" s="9">
        <v>0</v>
      </c>
      <c r="Q1913" s="9" t="s">
        <v>28</v>
      </c>
      <c r="R1913" s="9">
        <v>0</v>
      </c>
      <c r="T1913" s="9">
        <v>0</v>
      </c>
      <c r="U1913" s="9" t="s">
        <v>28</v>
      </c>
      <c r="V1913" s="9">
        <v>0</v>
      </c>
      <c r="W1913" s="9" t="s">
        <v>28</v>
      </c>
      <c r="X1913" s="9">
        <v>19</v>
      </c>
      <c r="Z1913" s="9">
        <v>50</v>
      </c>
    </row>
    <row r="1914" spans="1:26" s="9" customFormat="1" x14ac:dyDescent="0.25">
      <c r="A1914" s="10">
        <v>42796</v>
      </c>
      <c r="B1914" s="9">
        <v>2017</v>
      </c>
      <c r="C1914" s="9">
        <v>3</v>
      </c>
      <c r="D1914" s="9">
        <v>2</v>
      </c>
      <c r="E1914" s="9" t="s">
        <v>38</v>
      </c>
      <c r="F1914" s="9">
        <v>7.4</v>
      </c>
      <c r="H1914" s="9">
        <v>-1.3</v>
      </c>
      <c r="J1914" s="9">
        <v>3.1</v>
      </c>
      <c r="L1914" s="9">
        <v>14.9</v>
      </c>
      <c r="N1914" s="9">
        <v>0</v>
      </c>
      <c r="P1914" s="9">
        <v>0</v>
      </c>
      <c r="R1914" s="9">
        <v>0</v>
      </c>
      <c r="T1914" s="9">
        <v>0</v>
      </c>
      <c r="X1914" s="9">
        <v>19</v>
      </c>
      <c r="Z1914" s="9">
        <v>44</v>
      </c>
    </row>
    <row r="1915" spans="1:26" s="9" customFormat="1" x14ac:dyDescent="0.25">
      <c r="A1915" s="10">
        <v>42797</v>
      </c>
      <c r="B1915" s="9">
        <v>2017</v>
      </c>
      <c r="C1915" s="9">
        <v>3</v>
      </c>
      <c r="D1915" s="9">
        <v>3</v>
      </c>
      <c r="E1915" s="9" t="s">
        <v>38</v>
      </c>
      <c r="F1915" s="9">
        <v>7.2</v>
      </c>
      <c r="H1915" s="9">
        <v>3.1</v>
      </c>
      <c r="J1915" s="9">
        <v>5.2</v>
      </c>
      <c r="L1915" s="9">
        <v>12.8</v>
      </c>
      <c r="N1915" s="9">
        <v>0</v>
      </c>
      <c r="P1915" s="9">
        <v>0.2</v>
      </c>
      <c r="R1915" s="9">
        <v>0</v>
      </c>
      <c r="T1915" s="9">
        <v>0.2</v>
      </c>
      <c r="X1915" s="9">
        <v>18</v>
      </c>
      <c r="Z1915" s="9">
        <v>65</v>
      </c>
    </row>
    <row r="1916" spans="1:26" s="9" customFormat="1" x14ac:dyDescent="0.25">
      <c r="A1916" s="10">
        <v>42798</v>
      </c>
      <c r="B1916" s="9">
        <v>2017</v>
      </c>
      <c r="C1916" s="9">
        <v>3</v>
      </c>
      <c r="D1916" s="9">
        <v>4</v>
      </c>
      <c r="E1916" s="9" t="s">
        <v>38</v>
      </c>
      <c r="F1916" s="9">
        <v>8</v>
      </c>
      <c r="H1916" s="9">
        <v>-3.4</v>
      </c>
      <c r="J1916" s="9">
        <v>2.2999999999999998</v>
      </c>
      <c r="L1916" s="9">
        <v>15.7</v>
      </c>
      <c r="N1916" s="9">
        <v>0</v>
      </c>
      <c r="P1916" s="9">
        <v>2</v>
      </c>
      <c r="R1916" s="9">
        <v>0</v>
      </c>
      <c r="T1916" s="9">
        <v>2</v>
      </c>
      <c r="X1916" s="9">
        <v>2</v>
      </c>
      <c r="Z1916" s="9">
        <v>65</v>
      </c>
    </row>
    <row r="1917" spans="1:26" s="9" customFormat="1" x14ac:dyDescent="0.25">
      <c r="A1917" s="10">
        <v>42799</v>
      </c>
      <c r="B1917" s="9">
        <v>2017</v>
      </c>
      <c r="C1917" s="9">
        <v>3</v>
      </c>
      <c r="D1917" s="9">
        <v>5</v>
      </c>
      <c r="E1917" s="9" t="s">
        <v>38</v>
      </c>
      <c r="F1917" s="9">
        <v>1.1000000000000001</v>
      </c>
      <c r="H1917" s="9">
        <v>-4.2</v>
      </c>
      <c r="J1917" s="9">
        <v>-1.6</v>
      </c>
      <c r="L1917" s="9">
        <v>19.600000000000001</v>
      </c>
      <c r="N1917" s="9">
        <v>0</v>
      </c>
      <c r="P1917" s="9">
        <v>0</v>
      </c>
      <c r="R1917" s="9">
        <v>1</v>
      </c>
      <c r="T1917" s="9">
        <v>1</v>
      </c>
      <c r="V1917" s="9">
        <v>0</v>
      </c>
      <c r="W1917" s="9" t="s">
        <v>28</v>
      </c>
      <c r="Z1917" s="9" t="s">
        <v>67</v>
      </c>
    </row>
    <row r="1918" spans="1:26" s="9" customFormat="1" x14ac:dyDescent="0.25">
      <c r="A1918" s="10">
        <v>42800</v>
      </c>
      <c r="B1918" s="9">
        <v>2017</v>
      </c>
      <c r="C1918" s="9">
        <v>3</v>
      </c>
      <c r="D1918" s="9">
        <v>6</v>
      </c>
      <c r="E1918" s="9" t="s">
        <v>38</v>
      </c>
      <c r="F1918" s="9">
        <v>4</v>
      </c>
      <c r="H1918" s="9">
        <v>-4.2</v>
      </c>
      <c r="J1918" s="9">
        <v>-0.1</v>
      </c>
      <c r="L1918" s="9">
        <v>18.100000000000001</v>
      </c>
      <c r="N1918" s="9">
        <v>0</v>
      </c>
      <c r="P1918" s="9">
        <v>0</v>
      </c>
      <c r="R1918" s="9">
        <v>0</v>
      </c>
      <c r="T1918" s="9">
        <v>0</v>
      </c>
      <c r="X1918" s="9">
        <v>19</v>
      </c>
      <c r="Z1918" s="9">
        <v>43</v>
      </c>
    </row>
    <row r="1919" spans="1:26" s="9" customFormat="1" x14ac:dyDescent="0.25">
      <c r="A1919" s="10">
        <v>42801</v>
      </c>
      <c r="B1919" s="9">
        <v>2017</v>
      </c>
      <c r="C1919" s="9">
        <v>3</v>
      </c>
      <c r="D1919" s="9">
        <v>7</v>
      </c>
      <c r="E1919" s="9" t="s">
        <v>38</v>
      </c>
      <c r="F1919" s="9">
        <v>1.8</v>
      </c>
      <c r="H1919" s="9">
        <v>-3.7</v>
      </c>
      <c r="J1919" s="9">
        <v>-1</v>
      </c>
      <c r="L1919" s="9">
        <v>19</v>
      </c>
      <c r="N1919" s="9">
        <v>0</v>
      </c>
      <c r="P1919" s="9">
        <v>0</v>
      </c>
      <c r="R1919" s="9">
        <v>0</v>
      </c>
      <c r="S1919" s="9" t="s">
        <v>28</v>
      </c>
      <c r="T1919" s="9">
        <v>0</v>
      </c>
      <c r="U1919" s="9" t="s">
        <v>28</v>
      </c>
      <c r="X1919" s="9">
        <v>17</v>
      </c>
      <c r="Z1919" s="9">
        <v>50</v>
      </c>
    </row>
    <row r="1920" spans="1:26" s="9" customFormat="1" x14ac:dyDescent="0.25">
      <c r="A1920" s="10">
        <v>42802</v>
      </c>
      <c r="B1920" s="9">
        <v>2017</v>
      </c>
      <c r="C1920" s="9">
        <v>3</v>
      </c>
      <c r="D1920" s="9">
        <v>8</v>
      </c>
      <c r="E1920" s="9" t="s">
        <v>38</v>
      </c>
      <c r="F1920" s="9">
        <v>6.2</v>
      </c>
      <c r="H1920" s="9">
        <v>-2.4</v>
      </c>
      <c r="J1920" s="9">
        <v>1.9</v>
      </c>
      <c r="L1920" s="9">
        <v>16.100000000000001</v>
      </c>
      <c r="N1920" s="9">
        <v>0</v>
      </c>
      <c r="P1920" s="9">
        <v>0</v>
      </c>
      <c r="R1920" s="9">
        <v>0.4</v>
      </c>
      <c r="T1920" s="9">
        <v>0.4</v>
      </c>
      <c r="V1920" s="9">
        <v>0</v>
      </c>
      <c r="W1920" s="9" t="s">
        <v>28</v>
      </c>
      <c r="X1920" s="9">
        <v>17</v>
      </c>
      <c r="Z1920" s="9">
        <v>35</v>
      </c>
    </row>
    <row r="1921" spans="1:26" s="9" customFormat="1" x14ac:dyDescent="0.25">
      <c r="A1921" s="10">
        <v>42803</v>
      </c>
      <c r="B1921" s="9">
        <v>2017</v>
      </c>
      <c r="C1921" s="9">
        <v>3</v>
      </c>
      <c r="D1921" s="9">
        <v>9</v>
      </c>
      <c r="E1921" s="9" t="s">
        <v>38</v>
      </c>
      <c r="F1921" s="9">
        <v>2</v>
      </c>
      <c r="H1921" s="9">
        <v>-1</v>
      </c>
      <c r="J1921" s="9">
        <v>0.5</v>
      </c>
      <c r="L1921" s="9">
        <v>17.5</v>
      </c>
      <c r="N1921" s="9">
        <v>0</v>
      </c>
      <c r="P1921" s="9">
        <v>0</v>
      </c>
      <c r="R1921" s="9">
        <v>7.4</v>
      </c>
      <c r="T1921" s="9">
        <v>7.4</v>
      </c>
      <c r="V1921" s="9">
        <v>7</v>
      </c>
      <c r="Z1921" s="9" t="s">
        <v>67</v>
      </c>
    </row>
    <row r="1922" spans="1:26" s="9" customFormat="1" x14ac:dyDescent="0.25">
      <c r="A1922" s="10">
        <v>42804</v>
      </c>
      <c r="B1922" s="9">
        <v>2017</v>
      </c>
      <c r="C1922" s="9">
        <v>3</v>
      </c>
      <c r="D1922" s="9">
        <v>10</v>
      </c>
      <c r="E1922" s="9" t="s">
        <v>38</v>
      </c>
      <c r="F1922" s="9">
        <v>8</v>
      </c>
      <c r="H1922" s="9">
        <v>-0.8</v>
      </c>
      <c r="J1922" s="9">
        <v>3.6</v>
      </c>
      <c r="L1922" s="9">
        <v>14.4</v>
      </c>
      <c r="N1922" s="9">
        <v>0</v>
      </c>
      <c r="P1922" s="9">
        <v>0</v>
      </c>
      <c r="R1922" s="9">
        <v>3.2</v>
      </c>
      <c r="T1922" s="9">
        <v>2.6</v>
      </c>
      <c r="V1922" s="9">
        <v>8</v>
      </c>
      <c r="Z1922" s="9" t="s">
        <v>67</v>
      </c>
    </row>
    <row r="1923" spans="1:26" s="9" customFormat="1" x14ac:dyDescent="0.25">
      <c r="A1923" s="10">
        <v>42805</v>
      </c>
      <c r="B1923" s="9">
        <v>2017</v>
      </c>
      <c r="C1923" s="9">
        <v>3</v>
      </c>
      <c r="D1923" s="9">
        <v>11</v>
      </c>
      <c r="E1923" s="9" t="s">
        <v>38</v>
      </c>
      <c r="F1923" s="9">
        <v>6.8</v>
      </c>
      <c r="H1923" s="9">
        <v>0.7</v>
      </c>
      <c r="J1923" s="9">
        <v>3.8</v>
      </c>
      <c r="L1923" s="9">
        <v>14.2</v>
      </c>
      <c r="N1923" s="9">
        <v>0</v>
      </c>
      <c r="P1923" s="9">
        <v>0.2</v>
      </c>
      <c r="R1923" s="9">
        <v>0</v>
      </c>
      <c r="T1923" s="9">
        <v>0.2</v>
      </c>
      <c r="X1923" s="9">
        <v>19</v>
      </c>
      <c r="Z1923" s="9">
        <v>52</v>
      </c>
    </row>
    <row r="1924" spans="1:26" s="9" customFormat="1" x14ac:dyDescent="0.25">
      <c r="A1924" s="10">
        <v>42806</v>
      </c>
      <c r="B1924" s="9">
        <v>2017</v>
      </c>
      <c r="C1924" s="9">
        <v>3</v>
      </c>
      <c r="D1924" s="9">
        <v>12</v>
      </c>
      <c r="E1924" s="9" t="s">
        <v>38</v>
      </c>
      <c r="F1924" s="9">
        <v>8.9</v>
      </c>
      <c r="H1924" s="9">
        <v>3.8</v>
      </c>
      <c r="J1924" s="9">
        <v>6.4</v>
      </c>
      <c r="L1924" s="9">
        <v>11.6</v>
      </c>
      <c r="N1924" s="9">
        <v>0</v>
      </c>
      <c r="P1924" s="9">
        <v>0</v>
      </c>
      <c r="Q1924" s="9" t="s">
        <v>28</v>
      </c>
      <c r="R1924" s="9">
        <v>0</v>
      </c>
      <c r="T1924" s="9">
        <v>0</v>
      </c>
      <c r="U1924" s="9" t="s">
        <v>28</v>
      </c>
      <c r="X1924" s="9">
        <v>19</v>
      </c>
      <c r="Z1924" s="9">
        <v>41</v>
      </c>
    </row>
    <row r="1925" spans="1:26" s="9" customFormat="1" x14ac:dyDescent="0.25">
      <c r="A1925" s="10">
        <v>42807</v>
      </c>
      <c r="B1925" s="9">
        <v>2017</v>
      </c>
      <c r="C1925" s="9">
        <v>3</v>
      </c>
      <c r="D1925" s="9">
        <v>13</v>
      </c>
      <c r="E1925" s="9" t="s">
        <v>38</v>
      </c>
      <c r="F1925" s="9">
        <v>9.8000000000000007</v>
      </c>
      <c r="H1925" s="9">
        <v>5.0999999999999996</v>
      </c>
      <c r="J1925" s="9">
        <v>7.5</v>
      </c>
      <c r="L1925" s="9">
        <v>10.5</v>
      </c>
      <c r="N1925" s="9">
        <v>0</v>
      </c>
      <c r="P1925" s="9">
        <v>0</v>
      </c>
      <c r="Q1925" s="9" t="s">
        <v>28</v>
      </c>
      <c r="R1925" s="9">
        <v>0</v>
      </c>
      <c r="T1925" s="9">
        <v>0</v>
      </c>
      <c r="U1925" s="9" t="s">
        <v>28</v>
      </c>
      <c r="X1925" s="9">
        <v>16</v>
      </c>
      <c r="Z1925" s="9">
        <v>39</v>
      </c>
    </row>
    <row r="1926" spans="1:26" s="9" customFormat="1" x14ac:dyDescent="0.25">
      <c r="A1926" s="10">
        <v>42808</v>
      </c>
      <c r="B1926" s="9">
        <v>2017</v>
      </c>
      <c r="C1926" s="9">
        <v>3</v>
      </c>
      <c r="D1926" s="9">
        <v>14</v>
      </c>
      <c r="E1926" s="9" t="s">
        <v>38</v>
      </c>
      <c r="F1926" s="9">
        <v>9.9</v>
      </c>
      <c r="H1926" s="9">
        <v>3.6</v>
      </c>
      <c r="J1926" s="9">
        <v>6.8</v>
      </c>
      <c r="L1926" s="9">
        <v>11.2</v>
      </c>
      <c r="N1926" s="9">
        <v>0</v>
      </c>
      <c r="P1926" s="9">
        <v>4.2</v>
      </c>
      <c r="R1926" s="9">
        <v>0</v>
      </c>
      <c r="T1926" s="9">
        <v>4.2</v>
      </c>
      <c r="X1926" s="9">
        <v>19</v>
      </c>
      <c r="Z1926" s="9">
        <v>52</v>
      </c>
    </row>
    <row r="1927" spans="1:26" s="9" customFormat="1" x14ac:dyDescent="0.25">
      <c r="A1927" s="10">
        <v>42809</v>
      </c>
      <c r="B1927" s="9">
        <v>2017</v>
      </c>
      <c r="C1927" s="9">
        <v>3</v>
      </c>
      <c r="D1927" s="9">
        <v>15</v>
      </c>
      <c r="E1927" s="9" t="s">
        <v>38</v>
      </c>
      <c r="F1927" s="9">
        <v>9.8000000000000007</v>
      </c>
      <c r="H1927" s="9">
        <v>4.5999999999999996</v>
      </c>
      <c r="J1927" s="9">
        <v>7.2</v>
      </c>
      <c r="L1927" s="9">
        <v>10.8</v>
      </c>
      <c r="N1927" s="9">
        <v>0</v>
      </c>
      <c r="P1927" s="9">
        <v>1.6</v>
      </c>
      <c r="R1927" s="9">
        <v>0</v>
      </c>
      <c r="T1927" s="9">
        <v>1.6</v>
      </c>
      <c r="X1927" s="9">
        <v>18</v>
      </c>
      <c r="Z1927" s="9">
        <v>46</v>
      </c>
    </row>
    <row r="1928" spans="1:26" s="9" customFormat="1" x14ac:dyDescent="0.25">
      <c r="A1928" s="10">
        <v>42810</v>
      </c>
      <c r="B1928" s="9">
        <v>2017</v>
      </c>
      <c r="C1928" s="9">
        <v>3</v>
      </c>
      <c r="D1928" s="9">
        <v>16</v>
      </c>
      <c r="E1928" s="9" t="s">
        <v>38</v>
      </c>
      <c r="F1928" s="9">
        <v>13.4</v>
      </c>
      <c r="H1928" s="9">
        <v>-1.3</v>
      </c>
      <c r="J1928" s="9">
        <v>6.1</v>
      </c>
      <c r="L1928" s="9">
        <v>11.9</v>
      </c>
      <c r="N1928" s="9">
        <v>0</v>
      </c>
      <c r="P1928" s="9">
        <v>0</v>
      </c>
      <c r="R1928" s="9">
        <v>0</v>
      </c>
      <c r="T1928" s="9">
        <v>0</v>
      </c>
      <c r="X1928" s="9">
        <v>19</v>
      </c>
      <c r="Z1928" s="9">
        <v>39</v>
      </c>
    </row>
    <row r="1929" spans="1:26" s="9" customFormat="1" x14ac:dyDescent="0.25">
      <c r="A1929" s="10">
        <v>42811</v>
      </c>
      <c r="B1929" s="9">
        <v>2017</v>
      </c>
      <c r="C1929" s="9">
        <v>3</v>
      </c>
      <c r="D1929" s="9">
        <v>17</v>
      </c>
      <c r="E1929" s="9" t="s">
        <v>38</v>
      </c>
      <c r="F1929" s="9">
        <v>6.1</v>
      </c>
      <c r="H1929" s="9">
        <v>-4.3</v>
      </c>
      <c r="J1929" s="9">
        <v>0.9</v>
      </c>
      <c r="L1929" s="9">
        <v>17.100000000000001</v>
      </c>
      <c r="N1929" s="9">
        <v>0</v>
      </c>
      <c r="P1929" s="9">
        <v>0.2</v>
      </c>
      <c r="R1929" s="9">
        <v>0</v>
      </c>
      <c r="T1929" s="9">
        <v>0.2</v>
      </c>
      <c r="X1929" s="9">
        <v>18</v>
      </c>
      <c r="Z1929" s="9">
        <v>39</v>
      </c>
    </row>
    <row r="1930" spans="1:26" s="9" customFormat="1" x14ac:dyDescent="0.25">
      <c r="A1930" s="10">
        <v>42812</v>
      </c>
      <c r="B1930" s="9">
        <v>2017</v>
      </c>
      <c r="C1930" s="9">
        <v>3</v>
      </c>
      <c r="D1930" s="9">
        <v>18</v>
      </c>
      <c r="E1930" s="9" t="s">
        <v>38</v>
      </c>
      <c r="F1930" s="9">
        <v>13.2</v>
      </c>
      <c r="H1930" s="9">
        <v>1.2</v>
      </c>
      <c r="J1930" s="9">
        <v>7.2</v>
      </c>
      <c r="L1930" s="9">
        <v>10.8</v>
      </c>
      <c r="N1930" s="9">
        <v>0</v>
      </c>
      <c r="P1930" s="9">
        <v>4.2</v>
      </c>
      <c r="R1930" s="9">
        <v>0</v>
      </c>
      <c r="T1930" s="9">
        <v>4.2</v>
      </c>
      <c r="X1930" s="9">
        <v>20</v>
      </c>
      <c r="Z1930" s="9">
        <v>61</v>
      </c>
    </row>
    <row r="1931" spans="1:26" s="9" customFormat="1" x14ac:dyDescent="0.25">
      <c r="A1931" s="10">
        <v>42813</v>
      </c>
      <c r="B1931" s="9">
        <v>2017</v>
      </c>
      <c r="C1931" s="9">
        <v>3</v>
      </c>
      <c r="D1931" s="9">
        <v>19</v>
      </c>
      <c r="E1931" s="9" t="s">
        <v>38</v>
      </c>
      <c r="F1931" s="9">
        <v>10.9</v>
      </c>
      <c r="H1931" s="9">
        <v>-4.5</v>
      </c>
      <c r="J1931" s="9">
        <v>3.2</v>
      </c>
      <c r="L1931" s="9">
        <v>14.8</v>
      </c>
      <c r="N1931" s="9">
        <v>0</v>
      </c>
      <c r="P1931" s="9">
        <v>0</v>
      </c>
      <c r="Q1931" s="9" t="s">
        <v>28</v>
      </c>
      <c r="R1931" s="9">
        <v>0</v>
      </c>
      <c r="T1931" s="9">
        <v>0</v>
      </c>
      <c r="U1931" s="9" t="s">
        <v>28</v>
      </c>
      <c r="Z1931" s="9" t="s">
        <v>67</v>
      </c>
    </row>
    <row r="1932" spans="1:26" s="9" customFormat="1" x14ac:dyDescent="0.25">
      <c r="A1932" s="10">
        <v>42814</v>
      </c>
      <c r="B1932" s="9">
        <v>2017</v>
      </c>
      <c r="C1932" s="9">
        <v>3</v>
      </c>
      <c r="D1932" s="9">
        <v>20</v>
      </c>
      <c r="E1932" s="9" t="s">
        <v>38</v>
      </c>
      <c r="F1932" s="9">
        <v>7.7</v>
      </c>
      <c r="H1932" s="9">
        <v>-4.5</v>
      </c>
      <c r="J1932" s="9">
        <v>1.6</v>
      </c>
      <c r="L1932" s="9">
        <v>16.399999999999999</v>
      </c>
      <c r="N1932" s="9">
        <v>0</v>
      </c>
      <c r="P1932" s="9">
        <v>0</v>
      </c>
      <c r="R1932" s="9">
        <v>0</v>
      </c>
      <c r="T1932" s="9">
        <v>0</v>
      </c>
      <c r="Z1932" s="9" t="s">
        <v>67</v>
      </c>
    </row>
    <row r="1933" spans="1:26" s="9" customFormat="1" x14ac:dyDescent="0.25">
      <c r="A1933" s="10">
        <v>42815</v>
      </c>
      <c r="B1933" s="9">
        <v>2017</v>
      </c>
      <c r="C1933" s="9">
        <v>3</v>
      </c>
      <c r="D1933" s="9">
        <v>21</v>
      </c>
      <c r="E1933" s="9" t="s">
        <v>38</v>
      </c>
      <c r="F1933" s="9">
        <v>5.5</v>
      </c>
      <c r="H1933" s="9">
        <v>2.7</v>
      </c>
      <c r="J1933" s="9">
        <v>4.0999999999999996</v>
      </c>
      <c r="L1933" s="9">
        <v>13.9</v>
      </c>
      <c r="N1933" s="9">
        <v>0</v>
      </c>
      <c r="P1933" s="9">
        <v>4.4000000000000004</v>
      </c>
      <c r="R1933" s="9">
        <v>0</v>
      </c>
      <c r="S1933" s="9" t="s">
        <v>28</v>
      </c>
      <c r="T1933" s="9">
        <v>4.4000000000000004</v>
      </c>
      <c r="Z1933" s="9" t="s">
        <v>67</v>
      </c>
    </row>
    <row r="1934" spans="1:26" s="9" customFormat="1" x14ac:dyDescent="0.25">
      <c r="A1934" s="10">
        <v>42816</v>
      </c>
      <c r="B1934" s="9">
        <v>2017</v>
      </c>
      <c r="C1934" s="9">
        <v>3</v>
      </c>
      <c r="D1934" s="9">
        <v>22</v>
      </c>
      <c r="E1934" s="9" t="s">
        <v>38</v>
      </c>
      <c r="F1934" s="9">
        <v>11.4</v>
      </c>
      <c r="H1934" s="9">
        <v>3.4</v>
      </c>
      <c r="J1934" s="9">
        <v>7.4</v>
      </c>
      <c r="L1934" s="9">
        <v>10.6</v>
      </c>
      <c r="N1934" s="9">
        <v>0</v>
      </c>
      <c r="P1934" s="9">
        <v>1.4</v>
      </c>
      <c r="R1934" s="9">
        <v>0</v>
      </c>
      <c r="T1934" s="9">
        <v>1.4</v>
      </c>
      <c r="X1934" s="9">
        <v>20</v>
      </c>
      <c r="Z1934" s="9">
        <v>54</v>
      </c>
    </row>
    <row r="1935" spans="1:26" s="9" customFormat="1" x14ac:dyDescent="0.25">
      <c r="A1935" s="10">
        <v>42817</v>
      </c>
      <c r="B1935" s="9">
        <v>2017</v>
      </c>
      <c r="C1935" s="9">
        <v>3</v>
      </c>
      <c r="D1935" s="9">
        <v>23</v>
      </c>
      <c r="E1935" s="9" t="s">
        <v>38</v>
      </c>
      <c r="F1935" s="9">
        <v>13.1</v>
      </c>
      <c r="H1935" s="9">
        <v>0.2</v>
      </c>
      <c r="J1935" s="9">
        <v>6.7</v>
      </c>
      <c r="L1935" s="9">
        <v>11.3</v>
      </c>
      <c r="N1935" s="9">
        <v>0</v>
      </c>
      <c r="P1935" s="9">
        <v>0.2</v>
      </c>
      <c r="R1935" s="9">
        <v>0</v>
      </c>
      <c r="T1935" s="9">
        <v>0.2</v>
      </c>
      <c r="X1935" s="9">
        <v>18</v>
      </c>
      <c r="Z1935" s="9">
        <v>41</v>
      </c>
    </row>
    <row r="1936" spans="1:26" s="9" customFormat="1" x14ac:dyDescent="0.25">
      <c r="A1936" s="10">
        <v>42818</v>
      </c>
      <c r="B1936" s="9">
        <v>2017</v>
      </c>
      <c r="C1936" s="9">
        <v>3</v>
      </c>
      <c r="D1936" s="9">
        <v>24</v>
      </c>
      <c r="E1936" s="9" t="s">
        <v>38</v>
      </c>
      <c r="F1936" s="9">
        <v>8.4</v>
      </c>
      <c r="H1936" s="9">
        <v>4.4000000000000004</v>
      </c>
      <c r="J1936" s="9">
        <v>6.4</v>
      </c>
      <c r="L1936" s="9">
        <v>11.6</v>
      </c>
      <c r="N1936" s="9">
        <v>0</v>
      </c>
      <c r="P1936" s="9">
        <v>1.4</v>
      </c>
      <c r="R1936" s="9">
        <v>0</v>
      </c>
      <c r="T1936" s="9">
        <v>1.4</v>
      </c>
      <c r="X1936" s="9">
        <v>17</v>
      </c>
      <c r="Z1936" s="9">
        <v>46</v>
      </c>
    </row>
    <row r="1937" spans="1:26" s="9" customFormat="1" x14ac:dyDescent="0.25">
      <c r="A1937" s="10">
        <v>42819</v>
      </c>
      <c r="B1937" s="9">
        <v>2017</v>
      </c>
      <c r="C1937" s="9">
        <v>3</v>
      </c>
      <c r="D1937" s="9">
        <v>25</v>
      </c>
      <c r="E1937" s="9" t="s">
        <v>38</v>
      </c>
      <c r="F1937" s="9">
        <v>12.9</v>
      </c>
      <c r="H1937" s="9">
        <v>0.4</v>
      </c>
      <c r="J1937" s="9">
        <v>6.7</v>
      </c>
      <c r="L1937" s="9">
        <v>11.3</v>
      </c>
      <c r="N1937" s="9">
        <v>0</v>
      </c>
      <c r="P1937" s="9">
        <v>0</v>
      </c>
      <c r="R1937" s="9">
        <v>0</v>
      </c>
      <c r="T1937" s="9">
        <v>0</v>
      </c>
      <c r="X1937" s="9">
        <v>17</v>
      </c>
      <c r="Z1937" s="9">
        <v>39</v>
      </c>
    </row>
    <row r="1938" spans="1:26" s="9" customFormat="1" x14ac:dyDescent="0.25">
      <c r="A1938" s="10">
        <v>42820</v>
      </c>
      <c r="B1938" s="9">
        <v>2017</v>
      </c>
      <c r="C1938" s="9">
        <v>3</v>
      </c>
      <c r="D1938" s="9">
        <v>26</v>
      </c>
      <c r="E1938" s="9" t="s">
        <v>38</v>
      </c>
      <c r="F1938" s="9">
        <v>7.6</v>
      </c>
      <c r="H1938" s="9">
        <v>-3.3</v>
      </c>
      <c r="J1938" s="9">
        <v>2.2000000000000002</v>
      </c>
      <c r="L1938" s="9">
        <v>15.8</v>
      </c>
      <c r="N1938" s="9">
        <v>0</v>
      </c>
      <c r="P1938" s="9">
        <v>0.6</v>
      </c>
      <c r="R1938" s="9">
        <v>0</v>
      </c>
      <c r="T1938" s="9">
        <v>0.6</v>
      </c>
      <c r="X1938" s="9">
        <v>17</v>
      </c>
      <c r="Z1938" s="9">
        <v>37</v>
      </c>
    </row>
    <row r="1939" spans="1:26" s="9" customFormat="1" x14ac:dyDescent="0.25">
      <c r="A1939" s="10">
        <v>42821</v>
      </c>
      <c r="B1939" s="9">
        <v>2017</v>
      </c>
      <c r="C1939" s="9">
        <v>3</v>
      </c>
      <c r="D1939" s="9">
        <v>27</v>
      </c>
      <c r="E1939" s="9" t="s">
        <v>38</v>
      </c>
      <c r="F1939" s="9">
        <v>12.4</v>
      </c>
      <c r="H1939" s="9">
        <v>3.6</v>
      </c>
      <c r="J1939" s="9">
        <v>8</v>
      </c>
      <c r="L1939" s="9">
        <v>10</v>
      </c>
      <c r="N1939" s="9">
        <v>0</v>
      </c>
      <c r="P1939" s="9">
        <v>1</v>
      </c>
      <c r="R1939" s="9">
        <v>0</v>
      </c>
      <c r="T1939" s="9">
        <v>1</v>
      </c>
      <c r="X1939" s="9">
        <v>16</v>
      </c>
      <c r="Z1939" s="9">
        <v>39</v>
      </c>
    </row>
    <row r="1940" spans="1:26" s="9" customFormat="1" x14ac:dyDescent="0.25">
      <c r="A1940" s="10">
        <v>42822</v>
      </c>
      <c r="B1940" s="9">
        <v>2017</v>
      </c>
      <c r="C1940" s="9">
        <v>3</v>
      </c>
      <c r="D1940" s="9">
        <v>28</v>
      </c>
      <c r="E1940" s="9" t="s">
        <v>38</v>
      </c>
      <c r="F1940" s="9">
        <v>11.8</v>
      </c>
      <c r="H1940" s="9">
        <v>3.9</v>
      </c>
      <c r="J1940" s="9">
        <v>7.9</v>
      </c>
      <c r="L1940" s="9">
        <v>10.1</v>
      </c>
      <c r="N1940" s="9">
        <v>0</v>
      </c>
      <c r="P1940" s="9">
        <v>0</v>
      </c>
      <c r="Q1940" s="9" t="s">
        <v>28</v>
      </c>
      <c r="R1940" s="9">
        <v>0</v>
      </c>
      <c r="T1940" s="9">
        <v>0</v>
      </c>
      <c r="U1940" s="9" t="s">
        <v>28</v>
      </c>
      <c r="X1940" s="9">
        <v>18</v>
      </c>
      <c r="Z1940" s="9">
        <v>57</v>
      </c>
    </row>
    <row r="1941" spans="1:26" s="9" customFormat="1" x14ac:dyDescent="0.25">
      <c r="A1941" s="10">
        <v>42823</v>
      </c>
      <c r="B1941" s="9">
        <v>2017</v>
      </c>
      <c r="C1941" s="9">
        <v>3</v>
      </c>
      <c r="D1941" s="9">
        <v>29</v>
      </c>
      <c r="E1941" s="9" t="s">
        <v>38</v>
      </c>
      <c r="F1941" s="9">
        <v>10.9</v>
      </c>
      <c r="H1941" s="9">
        <v>4.3</v>
      </c>
      <c r="J1941" s="9">
        <v>7.6</v>
      </c>
      <c r="L1941" s="9">
        <v>10.4</v>
      </c>
      <c r="N1941" s="9">
        <v>0</v>
      </c>
      <c r="P1941" s="9">
        <v>11</v>
      </c>
      <c r="R1941" s="9">
        <v>0</v>
      </c>
      <c r="T1941" s="9">
        <v>11</v>
      </c>
      <c r="X1941" s="9">
        <v>19</v>
      </c>
      <c r="Z1941" s="9">
        <v>63</v>
      </c>
    </row>
    <row r="1942" spans="1:26" s="9" customFormat="1" x14ac:dyDescent="0.25">
      <c r="A1942" s="10">
        <v>42824</v>
      </c>
      <c r="B1942" s="9">
        <v>2017</v>
      </c>
      <c r="C1942" s="9">
        <v>3</v>
      </c>
      <c r="D1942" s="9">
        <v>30</v>
      </c>
      <c r="E1942" s="9" t="s">
        <v>38</v>
      </c>
      <c r="F1942" s="9">
        <v>12.8</v>
      </c>
      <c r="H1942" s="9">
        <v>0.6</v>
      </c>
      <c r="J1942" s="9">
        <v>6.7</v>
      </c>
      <c r="L1942" s="9">
        <v>11.3</v>
      </c>
      <c r="N1942" s="9">
        <v>0</v>
      </c>
      <c r="P1942" s="9">
        <v>0</v>
      </c>
      <c r="R1942" s="9">
        <v>0</v>
      </c>
      <c r="T1942" s="9">
        <v>0</v>
      </c>
      <c r="X1942" s="9">
        <v>2</v>
      </c>
      <c r="Z1942" s="9">
        <v>35</v>
      </c>
    </row>
    <row r="1943" spans="1:26" s="9" customFormat="1" x14ac:dyDescent="0.25">
      <c r="A1943" s="10">
        <v>42825</v>
      </c>
      <c r="B1943" s="9">
        <v>2017</v>
      </c>
      <c r="C1943" s="9">
        <v>3</v>
      </c>
      <c r="D1943" s="9">
        <v>31</v>
      </c>
      <c r="E1943" s="9" t="s">
        <v>38</v>
      </c>
      <c r="F1943" s="9">
        <v>16.7</v>
      </c>
      <c r="H1943" s="9">
        <v>-2</v>
      </c>
      <c r="J1943" s="9">
        <v>7.4</v>
      </c>
      <c r="L1943" s="9">
        <v>10.6</v>
      </c>
      <c r="N1943" s="9">
        <v>0</v>
      </c>
      <c r="P1943" s="9">
        <v>0</v>
      </c>
      <c r="R1943" s="9">
        <v>0</v>
      </c>
      <c r="T1943" s="9">
        <v>0</v>
      </c>
      <c r="Z1943" s="9" t="s">
        <v>67</v>
      </c>
    </row>
    <row r="1944" spans="1:26" s="9" customFormat="1" x14ac:dyDescent="0.25">
      <c r="A1944" s="10">
        <v>42826</v>
      </c>
      <c r="B1944" s="9">
        <v>2017</v>
      </c>
      <c r="C1944" s="9">
        <v>4</v>
      </c>
      <c r="D1944" s="9">
        <v>1</v>
      </c>
      <c r="E1944" s="9" t="s">
        <v>38</v>
      </c>
      <c r="F1944" s="9">
        <v>17.3</v>
      </c>
      <c r="H1944" s="9">
        <v>6</v>
      </c>
      <c r="J1944" s="9">
        <v>11.7</v>
      </c>
      <c r="L1944" s="9">
        <v>6.3</v>
      </c>
      <c r="N1944" s="9">
        <v>0</v>
      </c>
      <c r="P1944" s="9">
        <v>0.4</v>
      </c>
      <c r="R1944" s="9">
        <v>0</v>
      </c>
      <c r="T1944" s="9">
        <v>0.4</v>
      </c>
      <c r="X1944" s="9">
        <v>1</v>
      </c>
      <c r="Z1944" s="9">
        <v>50</v>
      </c>
    </row>
    <row r="1945" spans="1:26" s="9" customFormat="1" x14ac:dyDescent="0.25">
      <c r="A1945" s="10">
        <v>42827</v>
      </c>
      <c r="B1945" s="9">
        <v>2017</v>
      </c>
      <c r="C1945" s="9">
        <v>4</v>
      </c>
      <c r="D1945" s="9">
        <v>2</v>
      </c>
      <c r="E1945" s="9" t="s">
        <v>38</v>
      </c>
      <c r="F1945" s="9">
        <v>12.2</v>
      </c>
      <c r="H1945" s="9">
        <v>-0.7</v>
      </c>
      <c r="J1945" s="9">
        <v>5.8</v>
      </c>
      <c r="L1945" s="9">
        <v>12.2</v>
      </c>
      <c r="N1945" s="9">
        <v>0</v>
      </c>
      <c r="P1945" s="9">
        <v>0.6</v>
      </c>
      <c r="R1945" s="9">
        <v>0</v>
      </c>
      <c r="T1945" s="9">
        <v>0.6</v>
      </c>
      <c r="X1945" s="9">
        <v>0</v>
      </c>
      <c r="Z1945" s="9">
        <v>67</v>
      </c>
    </row>
    <row r="1946" spans="1:26" s="9" customFormat="1" x14ac:dyDescent="0.25">
      <c r="A1946" s="10">
        <v>42828</v>
      </c>
      <c r="B1946" s="9">
        <v>2017</v>
      </c>
      <c r="C1946" s="9">
        <v>4</v>
      </c>
      <c r="D1946" s="9">
        <v>3</v>
      </c>
      <c r="E1946" s="9" t="s">
        <v>38</v>
      </c>
      <c r="F1946" s="9">
        <v>12.8</v>
      </c>
      <c r="H1946" s="9">
        <v>-4.5</v>
      </c>
      <c r="J1946" s="9">
        <v>4.2</v>
      </c>
      <c r="L1946" s="9">
        <v>13.8</v>
      </c>
      <c r="N1946" s="9">
        <v>0</v>
      </c>
      <c r="P1946" s="9">
        <v>0</v>
      </c>
      <c r="R1946" s="9">
        <v>0</v>
      </c>
      <c r="T1946" s="9">
        <v>0</v>
      </c>
      <c r="Z1946" s="9" t="s">
        <v>67</v>
      </c>
    </row>
    <row r="1947" spans="1:26" s="9" customFormat="1" x14ac:dyDescent="0.25">
      <c r="A1947" s="10">
        <v>42829</v>
      </c>
      <c r="B1947" s="9">
        <v>2017</v>
      </c>
      <c r="C1947" s="9">
        <v>4</v>
      </c>
      <c r="D1947" s="9">
        <v>4</v>
      </c>
      <c r="E1947" s="9" t="s">
        <v>38</v>
      </c>
      <c r="F1947" s="9">
        <v>12.8</v>
      </c>
      <c r="H1947" s="9">
        <v>-4.0999999999999996</v>
      </c>
      <c r="J1947" s="9">
        <v>4.4000000000000004</v>
      </c>
      <c r="L1947" s="9">
        <v>13.6</v>
      </c>
      <c r="N1947" s="9">
        <v>0</v>
      </c>
      <c r="P1947" s="9">
        <v>0</v>
      </c>
      <c r="Q1947" s="9" t="s">
        <v>28</v>
      </c>
      <c r="R1947" s="9">
        <v>0</v>
      </c>
      <c r="T1947" s="9">
        <v>0</v>
      </c>
      <c r="U1947" s="9" t="s">
        <v>28</v>
      </c>
      <c r="X1947" s="9">
        <v>18</v>
      </c>
      <c r="Z1947" s="9">
        <v>57</v>
      </c>
    </row>
    <row r="1948" spans="1:26" s="9" customFormat="1" x14ac:dyDescent="0.25">
      <c r="A1948" s="10">
        <v>42830</v>
      </c>
      <c r="B1948" s="9">
        <v>2017</v>
      </c>
      <c r="C1948" s="9">
        <v>4</v>
      </c>
      <c r="D1948" s="9">
        <v>5</v>
      </c>
      <c r="E1948" s="9" t="s">
        <v>38</v>
      </c>
      <c r="F1948" s="9">
        <v>12.5</v>
      </c>
      <c r="H1948" s="9">
        <v>6.2</v>
      </c>
      <c r="J1948" s="9">
        <v>9.4</v>
      </c>
      <c r="L1948" s="9">
        <v>8.6</v>
      </c>
      <c r="N1948" s="9">
        <v>0</v>
      </c>
      <c r="P1948" s="9">
        <v>0.2</v>
      </c>
      <c r="R1948" s="9">
        <v>0</v>
      </c>
      <c r="T1948" s="9">
        <v>0.2</v>
      </c>
      <c r="X1948" s="9">
        <v>19</v>
      </c>
      <c r="Z1948" s="9">
        <v>59</v>
      </c>
    </row>
    <row r="1949" spans="1:26" s="9" customFormat="1" x14ac:dyDescent="0.25">
      <c r="A1949" s="10">
        <v>42831</v>
      </c>
      <c r="B1949" s="9">
        <v>2017</v>
      </c>
      <c r="C1949" s="9">
        <v>4</v>
      </c>
      <c r="D1949" s="9">
        <v>6</v>
      </c>
      <c r="E1949" s="9" t="s">
        <v>38</v>
      </c>
      <c r="F1949" s="9">
        <v>8.3000000000000007</v>
      </c>
      <c r="H1949" s="9">
        <v>4.3</v>
      </c>
      <c r="J1949" s="9">
        <v>6.3</v>
      </c>
      <c r="L1949" s="9">
        <v>11.7</v>
      </c>
      <c r="N1949" s="9">
        <v>0</v>
      </c>
      <c r="P1949" s="9">
        <v>5.6</v>
      </c>
      <c r="R1949" s="9">
        <v>0</v>
      </c>
      <c r="T1949" s="9">
        <v>5.6</v>
      </c>
      <c r="Z1949" s="9" t="s">
        <v>67</v>
      </c>
    </row>
    <row r="1950" spans="1:26" s="9" customFormat="1" x14ac:dyDescent="0.25">
      <c r="A1950" s="10">
        <v>42832</v>
      </c>
      <c r="B1950" s="9">
        <v>2017</v>
      </c>
      <c r="C1950" s="9">
        <v>4</v>
      </c>
      <c r="D1950" s="9">
        <v>7</v>
      </c>
      <c r="E1950" s="9" t="s">
        <v>38</v>
      </c>
      <c r="F1950" s="9">
        <v>12.1</v>
      </c>
      <c r="H1950" s="9">
        <v>5.4</v>
      </c>
      <c r="J1950" s="9">
        <v>8.8000000000000007</v>
      </c>
      <c r="L1950" s="9">
        <v>9.1999999999999993</v>
      </c>
      <c r="N1950" s="9">
        <v>0</v>
      </c>
      <c r="P1950" s="9">
        <v>11.4</v>
      </c>
      <c r="R1950" s="9">
        <v>0</v>
      </c>
      <c r="T1950" s="9">
        <v>11.4</v>
      </c>
      <c r="X1950" s="9">
        <v>20</v>
      </c>
      <c r="Z1950" s="9">
        <v>48</v>
      </c>
    </row>
    <row r="1951" spans="1:26" s="9" customFormat="1" x14ac:dyDescent="0.25">
      <c r="A1951" s="10">
        <v>42833</v>
      </c>
      <c r="B1951" s="9">
        <v>2017</v>
      </c>
      <c r="C1951" s="9">
        <v>4</v>
      </c>
      <c r="D1951" s="9">
        <v>8</v>
      </c>
      <c r="E1951" s="9" t="s">
        <v>38</v>
      </c>
      <c r="F1951" s="9">
        <v>13.2</v>
      </c>
      <c r="H1951" s="9">
        <v>4.5999999999999996</v>
      </c>
      <c r="J1951" s="9">
        <v>8.9</v>
      </c>
      <c r="L1951" s="9">
        <v>9.1</v>
      </c>
      <c r="N1951" s="9">
        <v>0</v>
      </c>
      <c r="P1951" s="9">
        <v>2.8</v>
      </c>
      <c r="R1951" s="9">
        <v>0</v>
      </c>
      <c r="T1951" s="9">
        <v>2.8</v>
      </c>
      <c r="X1951" s="9">
        <v>25</v>
      </c>
      <c r="Z1951" s="9">
        <v>48</v>
      </c>
    </row>
    <row r="1952" spans="1:26" s="9" customFormat="1" x14ac:dyDescent="0.25">
      <c r="A1952" s="10">
        <v>42834</v>
      </c>
      <c r="B1952" s="9">
        <v>2017</v>
      </c>
      <c r="C1952" s="9">
        <v>4</v>
      </c>
      <c r="D1952" s="9">
        <v>9</v>
      </c>
      <c r="E1952" s="9" t="s">
        <v>38</v>
      </c>
      <c r="F1952" s="9">
        <v>13.4</v>
      </c>
      <c r="H1952" s="9">
        <v>2.2999999999999998</v>
      </c>
      <c r="J1952" s="9">
        <v>7.9</v>
      </c>
      <c r="L1952" s="9">
        <v>10.1</v>
      </c>
      <c r="N1952" s="9">
        <v>0</v>
      </c>
      <c r="P1952" s="9">
        <v>0</v>
      </c>
      <c r="R1952" s="9">
        <v>0</v>
      </c>
      <c r="T1952" s="9">
        <v>0</v>
      </c>
      <c r="X1952" s="9">
        <v>16</v>
      </c>
      <c r="Z1952" s="9">
        <v>44</v>
      </c>
    </row>
    <row r="1953" spans="1:26" s="9" customFormat="1" x14ac:dyDescent="0.25">
      <c r="A1953" s="10">
        <v>42835</v>
      </c>
      <c r="B1953" s="9">
        <v>2017</v>
      </c>
      <c r="C1953" s="9">
        <v>4</v>
      </c>
      <c r="D1953" s="9">
        <v>10</v>
      </c>
      <c r="E1953" s="9" t="s">
        <v>38</v>
      </c>
      <c r="F1953" s="9">
        <v>7.8</v>
      </c>
      <c r="H1953" s="9">
        <v>-0.1</v>
      </c>
      <c r="J1953" s="9">
        <v>3.9</v>
      </c>
      <c r="L1953" s="9">
        <v>14.1</v>
      </c>
      <c r="N1953" s="9">
        <v>0</v>
      </c>
      <c r="P1953" s="9">
        <v>2.6</v>
      </c>
      <c r="R1953" s="9">
        <v>0</v>
      </c>
      <c r="T1953" s="9">
        <v>2.6</v>
      </c>
      <c r="X1953" s="9">
        <v>16</v>
      </c>
      <c r="Z1953" s="9">
        <v>30</v>
      </c>
    </row>
    <row r="1954" spans="1:26" s="9" customFormat="1" x14ac:dyDescent="0.25">
      <c r="A1954" s="10">
        <v>42836</v>
      </c>
      <c r="B1954" s="9">
        <v>2017</v>
      </c>
      <c r="C1954" s="9">
        <v>4</v>
      </c>
      <c r="D1954" s="9">
        <v>11</v>
      </c>
      <c r="E1954" s="9" t="s">
        <v>38</v>
      </c>
      <c r="F1954" s="9">
        <v>13.3</v>
      </c>
      <c r="H1954" s="9">
        <v>-2.6</v>
      </c>
      <c r="J1954" s="9">
        <v>5.4</v>
      </c>
      <c r="L1954" s="9">
        <v>12.6</v>
      </c>
      <c r="N1954" s="9">
        <v>0</v>
      </c>
      <c r="P1954" s="9">
        <v>0</v>
      </c>
      <c r="R1954" s="9">
        <v>0</v>
      </c>
      <c r="T1954" s="9">
        <v>0</v>
      </c>
      <c r="Z1954" s="9" t="s">
        <v>67</v>
      </c>
    </row>
    <row r="1955" spans="1:26" s="9" customFormat="1" x14ac:dyDescent="0.25">
      <c r="A1955" s="10">
        <v>42837</v>
      </c>
      <c r="B1955" s="9">
        <v>2017</v>
      </c>
      <c r="C1955" s="9">
        <v>4</v>
      </c>
      <c r="D1955" s="9">
        <v>12</v>
      </c>
      <c r="E1955" s="9" t="s">
        <v>38</v>
      </c>
      <c r="G1955" s="9" t="s">
        <v>22</v>
      </c>
      <c r="H1955" s="9">
        <v>3.8</v>
      </c>
      <c r="I1955" s="9" t="s">
        <v>16</v>
      </c>
      <c r="K1955" s="9" t="s">
        <v>22</v>
      </c>
      <c r="M1955" s="9" t="s">
        <v>22</v>
      </c>
      <c r="O1955" s="9" t="s">
        <v>22</v>
      </c>
      <c r="P1955" s="9">
        <v>3.2</v>
      </c>
      <c r="R1955" s="9">
        <v>0</v>
      </c>
      <c r="T1955" s="9">
        <v>3.2</v>
      </c>
      <c r="Z1955" s="9" t="s">
        <v>67</v>
      </c>
    </row>
    <row r="1956" spans="1:26" s="9" customFormat="1" x14ac:dyDescent="0.25">
      <c r="A1956" s="10">
        <v>42838</v>
      </c>
      <c r="B1956" s="9">
        <v>2017</v>
      </c>
      <c r="C1956" s="9">
        <v>4</v>
      </c>
      <c r="D1956" s="9">
        <v>13</v>
      </c>
      <c r="E1956" s="9" t="s">
        <v>38</v>
      </c>
      <c r="G1956" s="9" t="s">
        <v>22</v>
      </c>
      <c r="I1956" s="9" t="s">
        <v>22</v>
      </c>
      <c r="K1956" s="9" t="s">
        <v>22</v>
      </c>
      <c r="M1956" s="9" t="s">
        <v>22</v>
      </c>
      <c r="O1956" s="9" t="s">
        <v>22</v>
      </c>
      <c r="P1956" s="9">
        <v>12.6</v>
      </c>
      <c r="R1956" s="9">
        <v>0</v>
      </c>
      <c r="T1956" s="9">
        <v>12.6</v>
      </c>
      <c r="Z1956" s="9" t="s">
        <v>67</v>
      </c>
    </row>
    <row r="1957" spans="1:26" s="9" customFormat="1" x14ac:dyDescent="0.25">
      <c r="A1957" s="10">
        <v>42839</v>
      </c>
      <c r="B1957" s="9">
        <v>2017</v>
      </c>
      <c r="C1957" s="9">
        <v>4</v>
      </c>
      <c r="D1957" s="9">
        <v>14</v>
      </c>
      <c r="E1957" s="9" t="s">
        <v>38</v>
      </c>
      <c r="F1957" s="9">
        <v>12.6</v>
      </c>
      <c r="H1957" s="9">
        <v>0.9</v>
      </c>
      <c r="J1957" s="9">
        <v>6.8</v>
      </c>
      <c r="L1957" s="9">
        <v>11.2</v>
      </c>
      <c r="N1957" s="9">
        <v>0</v>
      </c>
      <c r="P1957" s="9">
        <v>1</v>
      </c>
      <c r="R1957" s="9">
        <v>0</v>
      </c>
      <c r="T1957" s="9">
        <v>1</v>
      </c>
      <c r="X1957" s="9">
        <v>24</v>
      </c>
      <c r="Z1957" s="9">
        <v>39</v>
      </c>
    </row>
    <row r="1958" spans="1:26" s="9" customFormat="1" x14ac:dyDescent="0.25">
      <c r="A1958" s="10">
        <v>42840</v>
      </c>
      <c r="B1958" s="9">
        <v>2017</v>
      </c>
      <c r="C1958" s="9">
        <v>4</v>
      </c>
      <c r="D1958" s="9">
        <v>15</v>
      </c>
      <c r="E1958" s="9" t="s">
        <v>38</v>
      </c>
      <c r="F1958" s="9">
        <v>14</v>
      </c>
      <c r="H1958" s="9">
        <v>0.9</v>
      </c>
      <c r="J1958" s="9">
        <v>7.5</v>
      </c>
      <c r="L1958" s="9">
        <v>10.5</v>
      </c>
      <c r="N1958" s="9">
        <v>0</v>
      </c>
      <c r="P1958" s="9">
        <v>0.4</v>
      </c>
      <c r="R1958" s="9">
        <v>0</v>
      </c>
      <c r="T1958" s="9">
        <v>0.4</v>
      </c>
      <c r="X1958" s="9">
        <v>22</v>
      </c>
      <c r="Z1958" s="9">
        <v>39</v>
      </c>
    </row>
    <row r="1959" spans="1:26" s="9" customFormat="1" x14ac:dyDescent="0.25">
      <c r="A1959" s="10">
        <v>42841</v>
      </c>
      <c r="B1959" s="9">
        <v>2017</v>
      </c>
      <c r="C1959" s="9">
        <v>4</v>
      </c>
      <c r="D1959" s="9">
        <v>16</v>
      </c>
      <c r="E1959" s="9" t="s">
        <v>38</v>
      </c>
      <c r="F1959" s="9">
        <v>12.4</v>
      </c>
      <c r="H1959" s="9">
        <v>-2.7</v>
      </c>
      <c r="J1959" s="9">
        <v>4.9000000000000004</v>
      </c>
      <c r="L1959" s="9">
        <v>13.1</v>
      </c>
      <c r="N1959" s="9">
        <v>0</v>
      </c>
      <c r="P1959" s="9">
        <v>0</v>
      </c>
      <c r="R1959" s="9">
        <v>0</v>
      </c>
      <c r="T1959" s="9">
        <v>0</v>
      </c>
      <c r="Z1959" s="9" t="s">
        <v>67</v>
      </c>
    </row>
    <row r="1960" spans="1:26" s="9" customFormat="1" x14ac:dyDescent="0.25">
      <c r="A1960" s="10">
        <v>42842</v>
      </c>
      <c r="B1960" s="9">
        <v>2017</v>
      </c>
      <c r="C1960" s="9">
        <v>4</v>
      </c>
      <c r="D1960" s="9">
        <v>17</v>
      </c>
      <c r="E1960" s="9" t="s">
        <v>38</v>
      </c>
      <c r="F1960" s="9">
        <v>14.9</v>
      </c>
      <c r="H1960" s="9">
        <v>6.5</v>
      </c>
      <c r="J1960" s="9">
        <v>10.7</v>
      </c>
      <c r="L1960" s="9">
        <v>7.3</v>
      </c>
      <c r="N1960" s="9">
        <v>0</v>
      </c>
      <c r="P1960" s="9">
        <v>0.2</v>
      </c>
      <c r="R1960" s="9">
        <v>0</v>
      </c>
      <c r="T1960" s="9">
        <v>0.2</v>
      </c>
      <c r="X1960" s="9">
        <v>1</v>
      </c>
      <c r="Z1960" s="9">
        <v>46</v>
      </c>
    </row>
    <row r="1961" spans="1:26" s="9" customFormat="1" x14ac:dyDescent="0.25">
      <c r="A1961" s="10">
        <v>42843</v>
      </c>
      <c r="B1961" s="9">
        <v>2017</v>
      </c>
      <c r="C1961" s="9">
        <v>4</v>
      </c>
      <c r="D1961" s="9">
        <v>18</v>
      </c>
      <c r="E1961" s="9" t="s">
        <v>38</v>
      </c>
      <c r="F1961" s="9">
        <v>16.7</v>
      </c>
      <c r="H1961" s="9">
        <v>4.5</v>
      </c>
      <c r="J1961" s="9">
        <v>10.6</v>
      </c>
      <c r="L1961" s="9">
        <v>7.4</v>
      </c>
      <c r="N1961" s="9">
        <v>0</v>
      </c>
      <c r="P1961" s="9">
        <v>5.2</v>
      </c>
      <c r="R1961" s="9">
        <v>0</v>
      </c>
      <c r="T1961" s="9">
        <v>5.2</v>
      </c>
      <c r="X1961" s="9">
        <v>25</v>
      </c>
      <c r="Z1961" s="9">
        <v>46</v>
      </c>
    </row>
    <row r="1962" spans="1:26" s="9" customFormat="1" x14ac:dyDescent="0.25">
      <c r="A1962" s="10">
        <v>42844</v>
      </c>
      <c r="B1962" s="9">
        <v>2017</v>
      </c>
      <c r="C1962" s="9">
        <v>4</v>
      </c>
      <c r="D1962" s="9">
        <v>19</v>
      </c>
      <c r="E1962" s="9" t="s">
        <v>38</v>
      </c>
      <c r="F1962" s="9">
        <v>15.1</v>
      </c>
      <c r="H1962" s="9">
        <v>0.4</v>
      </c>
      <c r="J1962" s="9">
        <v>7.8</v>
      </c>
      <c r="L1962" s="9">
        <v>10.199999999999999</v>
      </c>
      <c r="N1962" s="9">
        <v>0</v>
      </c>
      <c r="P1962" s="9">
        <v>0</v>
      </c>
      <c r="R1962" s="9">
        <v>0</v>
      </c>
      <c r="T1962" s="9">
        <v>0</v>
      </c>
      <c r="X1962" s="9">
        <v>19</v>
      </c>
      <c r="Z1962" s="9">
        <v>56</v>
      </c>
    </row>
    <row r="1963" spans="1:26" s="9" customFormat="1" x14ac:dyDescent="0.25">
      <c r="A1963" s="10">
        <v>42845</v>
      </c>
      <c r="B1963" s="9">
        <v>2017</v>
      </c>
      <c r="C1963" s="9">
        <v>4</v>
      </c>
      <c r="D1963" s="9">
        <v>20</v>
      </c>
      <c r="E1963" s="9" t="s">
        <v>38</v>
      </c>
      <c r="F1963" s="9">
        <v>15</v>
      </c>
      <c r="H1963" s="9">
        <v>6</v>
      </c>
      <c r="J1963" s="9">
        <v>10.5</v>
      </c>
      <c r="L1963" s="9">
        <v>7.5</v>
      </c>
      <c r="N1963" s="9">
        <v>0</v>
      </c>
      <c r="P1963" s="9">
        <v>7</v>
      </c>
      <c r="R1963" s="9">
        <v>0</v>
      </c>
      <c r="T1963" s="9">
        <v>7</v>
      </c>
      <c r="Z1963" s="9" t="s">
        <v>67</v>
      </c>
    </row>
    <row r="1964" spans="1:26" s="9" customFormat="1" x14ac:dyDescent="0.25">
      <c r="A1964" s="10">
        <v>42846</v>
      </c>
      <c r="B1964" s="9">
        <v>2017</v>
      </c>
      <c r="C1964" s="9">
        <v>4</v>
      </c>
      <c r="D1964" s="9">
        <v>21</v>
      </c>
      <c r="E1964" s="9" t="s">
        <v>38</v>
      </c>
      <c r="F1964" s="9">
        <v>17</v>
      </c>
      <c r="H1964" s="9">
        <v>4.0999999999999996</v>
      </c>
      <c r="J1964" s="9">
        <v>10.6</v>
      </c>
      <c r="L1964" s="9">
        <v>7.4</v>
      </c>
      <c r="N1964" s="9">
        <v>0</v>
      </c>
      <c r="P1964" s="9">
        <v>0</v>
      </c>
      <c r="Q1964" s="9" t="s">
        <v>28</v>
      </c>
      <c r="R1964" s="9">
        <v>0</v>
      </c>
      <c r="T1964" s="9">
        <v>0</v>
      </c>
      <c r="U1964" s="9" t="s">
        <v>28</v>
      </c>
      <c r="Z1964" s="9" t="s">
        <v>67</v>
      </c>
    </row>
    <row r="1965" spans="1:26" s="9" customFormat="1" x14ac:dyDescent="0.25">
      <c r="A1965" s="10">
        <v>42847</v>
      </c>
      <c r="B1965" s="9">
        <v>2017</v>
      </c>
      <c r="C1965" s="9">
        <v>4</v>
      </c>
      <c r="D1965" s="9">
        <v>22</v>
      </c>
      <c r="E1965" s="9" t="s">
        <v>38</v>
      </c>
      <c r="F1965" s="9">
        <v>13.9</v>
      </c>
      <c r="H1965" s="9">
        <v>4.5999999999999996</v>
      </c>
      <c r="J1965" s="9">
        <v>9.3000000000000007</v>
      </c>
      <c r="L1965" s="9">
        <v>8.6999999999999993</v>
      </c>
      <c r="N1965" s="9">
        <v>0</v>
      </c>
      <c r="P1965" s="9">
        <v>0</v>
      </c>
      <c r="Q1965" s="9" t="s">
        <v>28</v>
      </c>
      <c r="R1965" s="9">
        <v>0</v>
      </c>
      <c r="T1965" s="9">
        <v>0</v>
      </c>
      <c r="U1965" s="9" t="s">
        <v>28</v>
      </c>
      <c r="X1965" s="9">
        <v>3</v>
      </c>
      <c r="Z1965" s="9">
        <v>59</v>
      </c>
    </row>
    <row r="1966" spans="1:26" s="9" customFormat="1" x14ac:dyDescent="0.25">
      <c r="A1966" s="10">
        <v>42848</v>
      </c>
      <c r="B1966" s="9">
        <v>2017</v>
      </c>
      <c r="C1966" s="9">
        <v>4</v>
      </c>
      <c r="D1966" s="9">
        <v>23</v>
      </c>
      <c r="E1966" s="9" t="s">
        <v>38</v>
      </c>
      <c r="F1966" s="9">
        <v>16.399999999999999</v>
      </c>
      <c r="H1966" s="9">
        <v>0.4</v>
      </c>
      <c r="J1966" s="9">
        <v>8.4</v>
      </c>
      <c r="L1966" s="9">
        <v>9.6</v>
      </c>
      <c r="N1966" s="9">
        <v>0</v>
      </c>
      <c r="P1966" s="9">
        <v>0</v>
      </c>
      <c r="Q1966" s="9" t="s">
        <v>28</v>
      </c>
      <c r="R1966" s="9">
        <v>0</v>
      </c>
      <c r="T1966" s="9">
        <v>0</v>
      </c>
      <c r="U1966" s="9" t="s">
        <v>28</v>
      </c>
      <c r="X1966" s="9">
        <v>21</v>
      </c>
      <c r="Z1966" s="9">
        <v>61</v>
      </c>
    </row>
    <row r="1967" spans="1:26" s="9" customFormat="1" x14ac:dyDescent="0.25">
      <c r="A1967" s="10">
        <v>42849</v>
      </c>
      <c r="B1967" s="9">
        <v>2017</v>
      </c>
      <c r="C1967" s="9">
        <v>4</v>
      </c>
      <c r="D1967" s="9">
        <v>24</v>
      </c>
      <c r="E1967" s="9" t="s">
        <v>38</v>
      </c>
      <c r="F1967" s="9">
        <v>15.3</v>
      </c>
      <c r="H1967" s="9">
        <v>5.6</v>
      </c>
      <c r="J1967" s="9">
        <v>10.5</v>
      </c>
      <c r="L1967" s="9">
        <v>7.5</v>
      </c>
      <c r="N1967" s="9">
        <v>0</v>
      </c>
      <c r="P1967" s="9">
        <v>6</v>
      </c>
      <c r="R1967" s="9">
        <v>0</v>
      </c>
      <c r="T1967" s="9">
        <v>6</v>
      </c>
      <c r="X1967" s="9">
        <v>3</v>
      </c>
      <c r="Z1967" s="9">
        <v>46</v>
      </c>
    </row>
    <row r="1968" spans="1:26" s="9" customFormat="1" x14ac:dyDescent="0.25">
      <c r="A1968" s="10">
        <v>42850</v>
      </c>
      <c r="B1968" s="9">
        <v>2017</v>
      </c>
      <c r="C1968" s="9">
        <v>4</v>
      </c>
      <c r="D1968" s="9">
        <v>25</v>
      </c>
      <c r="E1968" s="9" t="s">
        <v>38</v>
      </c>
      <c r="F1968" s="9">
        <v>15.1</v>
      </c>
      <c r="H1968" s="9">
        <v>3</v>
      </c>
      <c r="J1968" s="9">
        <v>9.1</v>
      </c>
      <c r="L1968" s="9">
        <v>8.9</v>
      </c>
      <c r="N1968" s="9">
        <v>0</v>
      </c>
      <c r="P1968" s="9">
        <v>0.3</v>
      </c>
      <c r="R1968" s="9">
        <v>0</v>
      </c>
      <c r="T1968" s="9">
        <v>0.3</v>
      </c>
      <c r="Z1968" s="9" t="s">
        <v>67</v>
      </c>
    </row>
    <row r="1969" spans="1:26" s="9" customFormat="1" x14ac:dyDescent="0.25">
      <c r="A1969" s="10">
        <v>42851</v>
      </c>
      <c r="B1969" s="9">
        <v>2017</v>
      </c>
      <c r="C1969" s="9">
        <v>4</v>
      </c>
      <c r="D1969" s="9">
        <v>26</v>
      </c>
      <c r="E1969" s="9" t="s">
        <v>38</v>
      </c>
      <c r="F1969" s="9">
        <v>17.399999999999999</v>
      </c>
      <c r="H1969" s="9">
        <v>6.6</v>
      </c>
      <c r="J1969" s="9">
        <v>12</v>
      </c>
      <c r="L1969" s="9">
        <v>6</v>
      </c>
      <c r="N1969" s="9">
        <v>0</v>
      </c>
      <c r="P1969" s="9">
        <v>5.6</v>
      </c>
      <c r="R1969" s="9">
        <v>0</v>
      </c>
      <c r="T1969" s="9">
        <v>5.6</v>
      </c>
      <c r="X1969" s="9">
        <v>25</v>
      </c>
      <c r="Z1969" s="9">
        <v>48</v>
      </c>
    </row>
    <row r="1970" spans="1:26" s="9" customFormat="1" x14ac:dyDescent="0.25">
      <c r="A1970" s="10">
        <v>42852</v>
      </c>
      <c r="B1970" s="9">
        <v>2017</v>
      </c>
      <c r="C1970" s="9">
        <v>4</v>
      </c>
      <c r="D1970" s="9">
        <v>27</v>
      </c>
      <c r="E1970" s="9" t="s">
        <v>38</v>
      </c>
      <c r="F1970" s="9">
        <v>12.8</v>
      </c>
      <c r="H1970" s="9">
        <v>6.6</v>
      </c>
      <c r="J1970" s="9">
        <v>9.6999999999999993</v>
      </c>
      <c r="L1970" s="9">
        <v>8.3000000000000007</v>
      </c>
      <c r="N1970" s="9">
        <v>0</v>
      </c>
      <c r="P1970" s="9">
        <v>1.8</v>
      </c>
      <c r="R1970" s="9">
        <v>0</v>
      </c>
      <c r="T1970" s="9">
        <v>1.8</v>
      </c>
      <c r="X1970" s="9">
        <v>2</v>
      </c>
      <c r="Z1970" s="9">
        <v>43</v>
      </c>
    </row>
    <row r="1971" spans="1:26" s="9" customFormat="1" x14ac:dyDescent="0.25">
      <c r="A1971" s="10">
        <v>42853</v>
      </c>
      <c r="B1971" s="9">
        <v>2017</v>
      </c>
      <c r="C1971" s="9">
        <v>4</v>
      </c>
      <c r="D1971" s="9">
        <v>28</v>
      </c>
      <c r="E1971" s="9" t="s">
        <v>38</v>
      </c>
      <c r="F1971" s="9">
        <v>17.2</v>
      </c>
      <c r="H1971" s="9">
        <v>4.5</v>
      </c>
      <c r="J1971" s="9">
        <v>10.9</v>
      </c>
      <c r="L1971" s="9">
        <v>7.1</v>
      </c>
      <c r="N1971" s="9">
        <v>0</v>
      </c>
      <c r="P1971" s="9">
        <v>0</v>
      </c>
      <c r="Q1971" s="9" t="s">
        <v>28</v>
      </c>
      <c r="R1971" s="9">
        <v>0</v>
      </c>
      <c r="T1971" s="9">
        <v>0</v>
      </c>
      <c r="U1971" s="9" t="s">
        <v>28</v>
      </c>
      <c r="X1971" s="9">
        <v>2</v>
      </c>
      <c r="Z1971" s="9">
        <v>33</v>
      </c>
    </row>
    <row r="1972" spans="1:26" s="9" customFormat="1" x14ac:dyDescent="0.25">
      <c r="A1972" s="10">
        <v>42854</v>
      </c>
      <c r="B1972" s="9">
        <v>2017</v>
      </c>
      <c r="C1972" s="9">
        <v>4</v>
      </c>
      <c r="D1972" s="9">
        <v>29</v>
      </c>
      <c r="E1972" s="9" t="s">
        <v>38</v>
      </c>
      <c r="F1972" s="9">
        <v>15.2</v>
      </c>
      <c r="H1972" s="9">
        <v>-0.8</v>
      </c>
      <c r="J1972" s="9">
        <v>7.2</v>
      </c>
      <c r="L1972" s="9">
        <v>10.8</v>
      </c>
      <c r="N1972" s="9">
        <v>0</v>
      </c>
      <c r="P1972" s="9">
        <v>0.2</v>
      </c>
      <c r="R1972" s="9">
        <v>0</v>
      </c>
      <c r="T1972" s="9">
        <v>0.2</v>
      </c>
      <c r="X1972" s="9">
        <v>16</v>
      </c>
      <c r="Z1972" s="9">
        <v>69</v>
      </c>
    </row>
    <row r="1973" spans="1:26" s="9" customFormat="1" x14ac:dyDescent="0.25">
      <c r="A1973" s="10">
        <v>42855</v>
      </c>
      <c r="B1973" s="9">
        <v>2017</v>
      </c>
      <c r="C1973" s="9">
        <v>4</v>
      </c>
      <c r="D1973" s="9">
        <v>30</v>
      </c>
      <c r="E1973" s="9" t="s">
        <v>38</v>
      </c>
      <c r="F1973" s="9">
        <v>17</v>
      </c>
      <c r="H1973" s="9">
        <v>3.8</v>
      </c>
      <c r="J1973" s="9">
        <v>10.4</v>
      </c>
      <c r="L1973" s="9">
        <v>7.6</v>
      </c>
      <c r="N1973" s="9">
        <v>0</v>
      </c>
      <c r="P1973" s="9">
        <v>0</v>
      </c>
      <c r="Q1973" s="9" t="s">
        <v>28</v>
      </c>
      <c r="R1973" s="9">
        <v>0</v>
      </c>
      <c r="T1973" s="9">
        <v>0</v>
      </c>
      <c r="U1973" s="9" t="s">
        <v>28</v>
      </c>
      <c r="X1973" s="9">
        <v>34</v>
      </c>
      <c r="Z1973" s="9">
        <v>43</v>
      </c>
    </row>
    <row r="1974" spans="1:26" s="9" customFormat="1" x14ac:dyDescent="0.25">
      <c r="A1974" s="10">
        <v>42856</v>
      </c>
      <c r="B1974" s="9">
        <v>2017</v>
      </c>
      <c r="C1974" s="9">
        <v>5</v>
      </c>
      <c r="D1974" s="9">
        <v>1</v>
      </c>
      <c r="E1974" s="9" t="s">
        <v>38</v>
      </c>
      <c r="F1974" s="9">
        <v>14</v>
      </c>
      <c r="H1974" s="9">
        <v>-0.4</v>
      </c>
      <c r="J1974" s="9">
        <v>6.8</v>
      </c>
      <c r="L1974" s="9">
        <v>11.2</v>
      </c>
      <c r="N1974" s="9">
        <v>0</v>
      </c>
      <c r="P1974" s="9">
        <v>0.4</v>
      </c>
      <c r="R1974" s="9">
        <v>0</v>
      </c>
      <c r="T1974" s="9">
        <v>0.4</v>
      </c>
      <c r="X1974" s="9">
        <v>1</v>
      </c>
      <c r="Z1974" s="9">
        <v>33</v>
      </c>
    </row>
    <row r="1975" spans="1:26" s="9" customFormat="1" x14ac:dyDescent="0.25">
      <c r="A1975" s="10">
        <v>42857</v>
      </c>
      <c r="B1975" s="9">
        <v>2017</v>
      </c>
      <c r="C1975" s="9">
        <v>5</v>
      </c>
      <c r="D1975" s="9">
        <v>2</v>
      </c>
      <c r="E1975" s="9" t="s">
        <v>38</v>
      </c>
      <c r="F1975" s="9">
        <v>19.100000000000001</v>
      </c>
      <c r="H1975" s="9">
        <v>2.2999999999999998</v>
      </c>
      <c r="J1975" s="9">
        <v>10.7</v>
      </c>
      <c r="L1975" s="9">
        <v>7.3</v>
      </c>
      <c r="N1975" s="9">
        <v>0</v>
      </c>
      <c r="P1975" s="9">
        <v>0</v>
      </c>
      <c r="R1975" s="9">
        <v>0</v>
      </c>
      <c r="T1975" s="9">
        <v>0</v>
      </c>
      <c r="X1975" s="9">
        <v>19</v>
      </c>
      <c r="Z1975" s="9">
        <v>41</v>
      </c>
    </row>
    <row r="1976" spans="1:26" s="9" customFormat="1" x14ac:dyDescent="0.25">
      <c r="A1976" s="10">
        <v>42858</v>
      </c>
      <c r="B1976" s="9">
        <v>2017</v>
      </c>
      <c r="C1976" s="9">
        <v>5</v>
      </c>
      <c r="D1976" s="9">
        <v>3</v>
      </c>
      <c r="E1976" s="9" t="s">
        <v>38</v>
      </c>
      <c r="F1976" s="9">
        <v>21.2</v>
      </c>
      <c r="H1976" s="9">
        <v>9.6</v>
      </c>
      <c r="J1976" s="9">
        <v>15.4</v>
      </c>
      <c r="L1976" s="9">
        <v>2.6</v>
      </c>
      <c r="N1976" s="9">
        <v>0</v>
      </c>
      <c r="P1976" s="9">
        <v>0.4</v>
      </c>
      <c r="R1976" s="9">
        <v>0</v>
      </c>
      <c r="T1976" s="9">
        <v>0.4</v>
      </c>
      <c r="X1976" s="9">
        <v>20</v>
      </c>
      <c r="Z1976" s="9">
        <v>46</v>
      </c>
    </row>
    <row r="1977" spans="1:26" s="9" customFormat="1" x14ac:dyDescent="0.25">
      <c r="A1977" s="10">
        <v>42859</v>
      </c>
      <c r="B1977" s="9">
        <v>2017</v>
      </c>
      <c r="C1977" s="9">
        <v>5</v>
      </c>
      <c r="D1977" s="9">
        <v>4</v>
      </c>
      <c r="E1977" s="9" t="s">
        <v>38</v>
      </c>
      <c r="F1977" s="9">
        <v>26.4</v>
      </c>
      <c r="H1977" s="9">
        <v>5.8</v>
      </c>
      <c r="J1977" s="9">
        <v>16.100000000000001</v>
      </c>
      <c r="L1977" s="9">
        <v>1.9</v>
      </c>
      <c r="N1977" s="9">
        <v>0</v>
      </c>
      <c r="P1977" s="9">
        <v>8.6</v>
      </c>
      <c r="R1977" s="9">
        <v>0</v>
      </c>
      <c r="T1977" s="9">
        <v>8.6</v>
      </c>
      <c r="X1977" s="9">
        <v>32</v>
      </c>
      <c r="Z1977" s="9">
        <v>61</v>
      </c>
    </row>
    <row r="1978" spans="1:26" s="9" customFormat="1" x14ac:dyDescent="0.25">
      <c r="A1978" s="10">
        <v>42860</v>
      </c>
      <c r="B1978" s="9">
        <v>2017</v>
      </c>
      <c r="C1978" s="9">
        <v>5</v>
      </c>
      <c r="D1978" s="9">
        <v>5</v>
      </c>
      <c r="E1978" s="9" t="s">
        <v>38</v>
      </c>
      <c r="F1978" s="9">
        <v>21.6</v>
      </c>
      <c r="H1978" s="9">
        <v>11.6</v>
      </c>
      <c r="J1978" s="9">
        <v>16.600000000000001</v>
      </c>
      <c r="L1978" s="9">
        <v>1.4</v>
      </c>
      <c r="N1978" s="9">
        <v>0</v>
      </c>
      <c r="P1978" s="9">
        <v>18.8</v>
      </c>
      <c r="R1978" s="9">
        <v>0</v>
      </c>
      <c r="T1978" s="9">
        <v>18.8</v>
      </c>
      <c r="X1978" s="9">
        <v>21</v>
      </c>
      <c r="Z1978" s="9">
        <v>69</v>
      </c>
    </row>
    <row r="1979" spans="1:26" s="9" customFormat="1" x14ac:dyDescent="0.25">
      <c r="A1979" s="10">
        <v>42861</v>
      </c>
      <c r="B1979" s="9">
        <v>2017</v>
      </c>
      <c r="C1979" s="9">
        <v>5</v>
      </c>
      <c r="D1979" s="9">
        <v>6</v>
      </c>
      <c r="E1979" s="9" t="s">
        <v>38</v>
      </c>
      <c r="F1979" s="9">
        <v>17</v>
      </c>
      <c r="H1979" s="9">
        <v>5.4</v>
      </c>
      <c r="J1979" s="9">
        <v>11.2</v>
      </c>
      <c r="L1979" s="9">
        <v>6.8</v>
      </c>
      <c r="N1979" s="9">
        <v>0</v>
      </c>
      <c r="P1979" s="9">
        <v>0.4</v>
      </c>
      <c r="R1979" s="9">
        <v>0</v>
      </c>
      <c r="T1979" s="9">
        <v>0.4</v>
      </c>
      <c r="X1979" s="9">
        <v>3</v>
      </c>
      <c r="Z1979" s="9">
        <v>39</v>
      </c>
    </row>
    <row r="1980" spans="1:26" s="9" customFormat="1" x14ac:dyDescent="0.25">
      <c r="A1980" s="10">
        <v>42862</v>
      </c>
      <c r="B1980" s="9">
        <v>2017</v>
      </c>
      <c r="C1980" s="9">
        <v>5</v>
      </c>
      <c r="D1980" s="9">
        <v>7</v>
      </c>
      <c r="E1980" s="9" t="s">
        <v>38</v>
      </c>
      <c r="F1980" s="9">
        <v>18.8</v>
      </c>
      <c r="H1980" s="9">
        <v>0.3</v>
      </c>
      <c r="J1980" s="9">
        <v>9.6</v>
      </c>
      <c r="L1980" s="9">
        <v>8.4</v>
      </c>
      <c r="N1980" s="9">
        <v>0</v>
      </c>
      <c r="P1980" s="9">
        <v>0</v>
      </c>
      <c r="R1980" s="9">
        <v>0</v>
      </c>
      <c r="T1980" s="9">
        <v>0</v>
      </c>
      <c r="X1980" s="9">
        <v>34</v>
      </c>
      <c r="Z1980" s="9">
        <v>32</v>
      </c>
    </row>
    <row r="1981" spans="1:26" s="9" customFormat="1" x14ac:dyDescent="0.25">
      <c r="A1981" s="10">
        <v>42863</v>
      </c>
      <c r="B1981" s="9">
        <v>2017</v>
      </c>
      <c r="C1981" s="9">
        <v>5</v>
      </c>
      <c r="D1981" s="9">
        <v>8</v>
      </c>
      <c r="E1981" s="9" t="s">
        <v>38</v>
      </c>
      <c r="F1981" s="9">
        <v>15.7</v>
      </c>
      <c r="H1981" s="9">
        <v>3</v>
      </c>
      <c r="J1981" s="9">
        <v>9.4</v>
      </c>
      <c r="L1981" s="9">
        <v>8.6</v>
      </c>
      <c r="N1981" s="9">
        <v>0</v>
      </c>
      <c r="P1981" s="9">
        <v>0</v>
      </c>
      <c r="R1981" s="9">
        <v>0</v>
      </c>
      <c r="T1981" s="9">
        <v>0</v>
      </c>
      <c r="Z1981" s="9" t="s">
        <v>67</v>
      </c>
    </row>
    <row r="1982" spans="1:26" s="9" customFormat="1" x14ac:dyDescent="0.25">
      <c r="A1982" s="10">
        <v>42864</v>
      </c>
      <c r="B1982" s="9">
        <v>2017</v>
      </c>
      <c r="C1982" s="9">
        <v>5</v>
      </c>
      <c r="D1982" s="9">
        <v>9</v>
      </c>
      <c r="E1982" s="9" t="s">
        <v>38</v>
      </c>
      <c r="F1982" s="9">
        <v>18.5</v>
      </c>
      <c r="H1982" s="9">
        <v>3.7</v>
      </c>
      <c r="J1982" s="9">
        <v>11.1</v>
      </c>
      <c r="L1982" s="9">
        <v>6.9</v>
      </c>
      <c r="N1982" s="9">
        <v>0</v>
      </c>
      <c r="P1982" s="9">
        <v>0</v>
      </c>
      <c r="R1982" s="9">
        <v>0</v>
      </c>
      <c r="T1982" s="9">
        <v>0</v>
      </c>
      <c r="Z1982" s="9" t="s">
        <v>67</v>
      </c>
    </row>
    <row r="1983" spans="1:26" s="9" customFormat="1" x14ac:dyDescent="0.25">
      <c r="A1983" s="10">
        <v>42865</v>
      </c>
      <c r="B1983" s="9">
        <v>2017</v>
      </c>
      <c r="C1983" s="9">
        <v>5</v>
      </c>
      <c r="D1983" s="9">
        <v>10</v>
      </c>
      <c r="E1983" s="9" t="s">
        <v>38</v>
      </c>
      <c r="F1983" s="9">
        <v>21.5</v>
      </c>
      <c r="H1983" s="9">
        <v>11</v>
      </c>
      <c r="J1983" s="9">
        <v>16.3</v>
      </c>
      <c r="L1983" s="9">
        <v>1.7</v>
      </c>
      <c r="N1983" s="9">
        <v>0</v>
      </c>
      <c r="P1983" s="9">
        <v>0</v>
      </c>
      <c r="R1983" s="9">
        <v>0</v>
      </c>
      <c r="T1983" s="9">
        <v>0</v>
      </c>
      <c r="X1983" s="9">
        <v>3</v>
      </c>
      <c r="Z1983" s="9">
        <v>32</v>
      </c>
    </row>
    <row r="1984" spans="1:26" s="9" customFormat="1" x14ac:dyDescent="0.25">
      <c r="A1984" s="10">
        <v>42866</v>
      </c>
      <c r="B1984" s="9">
        <v>2017</v>
      </c>
      <c r="C1984" s="9">
        <v>5</v>
      </c>
      <c r="D1984" s="9">
        <v>11</v>
      </c>
      <c r="E1984" s="9" t="s">
        <v>38</v>
      </c>
      <c r="F1984" s="9">
        <v>16.2</v>
      </c>
      <c r="H1984" s="9">
        <v>8.6</v>
      </c>
      <c r="J1984" s="9">
        <v>12.4</v>
      </c>
      <c r="L1984" s="9">
        <v>5.6</v>
      </c>
      <c r="N1984" s="9">
        <v>0</v>
      </c>
      <c r="P1984" s="9">
        <v>14</v>
      </c>
      <c r="R1984" s="9">
        <v>0</v>
      </c>
      <c r="T1984" s="9">
        <v>14</v>
      </c>
      <c r="X1984" s="9">
        <v>1</v>
      </c>
      <c r="Z1984" s="9">
        <v>44</v>
      </c>
    </row>
    <row r="1985" spans="1:26" s="9" customFormat="1" x14ac:dyDescent="0.25">
      <c r="A1985" s="10">
        <v>42867</v>
      </c>
      <c r="B1985" s="9">
        <v>2017</v>
      </c>
      <c r="C1985" s="9">
        <v>5</v>
      </c>
      <c r="D1985" s="9">
        <v>12</v>
      </c>
      <c r="E1985" s="9" t="s">
        <v>38</v>
      </c>
      <c r="F1985" s="9">
        <v>13.2</v>
      </c>
      <c r="H1985" s="9">
        <v>7.6</v>
      </c>
      <c r="J1985" s="9">
        <v>10.4</v>
      </c>
      <c r="L1985" s="9">
        <v>7.6</v>
      </c>
      <c r="N1985" s="9">
        <v>0</v>
      </c>
      <c r="P1985" s="9">
        <v>0.8</v>
      </c>
      <c r="R1985" s="9">
        <v>0</v>
      </c>
      <c r="T1985" s="9">
        <v>0.8</v>
      </c>
      <c r="X1985" s="9">
        <v>18</v>
      </c>
      <c r="Z1985" s="9">
        <v>33</v>
      </c>
    </row>
    <row r="1986" spans="1:26" s="9" customFormat="1" x14ac:dyDescent="0.25">
      <c r="A1986" s="10">
        <v>42868</v>
      </c>
      <c r="B1986" s="9">
        <v>2017</v>
      </c>
      <c r="C1986" s="9">
        <v>5</v>
      </c>
      <c r="D1986" s="9">
        <v>13</v>
      </c>
      <c r="E1986" s="9" t="s">
        <v>38</v>
      </c>
      <c r="F1986" s="9">
        <v>15.9</v>
      </c>
      <c r="H1986" s="9">
        <v>1</v>
      </c>
      <c r="J1986" s="9">
        <v>8.5</v>
      </c>
      <c r="L1986" s="9">
        <v>9.5</v>
      </c>
      <c r="N1986" s="9">
        <v>0</v>
      </c>
      <c r="P1986" s="9">
        <v>2.8</v>
      </c>
      <c r="R1986" s="9">
        <v>0</v>
      </c>
      <c r="T1986" s="9">
        <v>2.8</v>
      </c>
      <c r="X1986" s="9">
        <v>15</v>
      </c>
      <c r="Z1986" s="9">
        <v>56</v>
      </c>
    </row>
    <row r="1987" spans="1:26" s="9" customFormat="1" x14ac:dyDescent="0.25">
      <c r="A1987" s="10">
        <v>42869</v>
      </c>
      <c r="B1987" s="9">
        <v>2017</v>
      </c>
      <c r="C1987" s="9">
        <v>5</v>
      </c>
      <c r="D1987" s="9">
        <v>14</v>
      </c>
      <c r="E1987" s="9" t="s">
        <v>38</v>
      </c>
      <c r="F1987" s="9">
        <v>16.3</v>
      </c>
      <c r="H1987" s="9">
        <v>5.3</v>
      </c>
      <c r="J1987" s="9">
        <v>10.8</v>
      </c>
      <c r="L1987" s="9">
        <v>7.2</v>
      </c>
      <c r="N1987" s="9">
        <v>0</v>
      </c>
      <c r="P1987" s="9">
        <v>1.8</v>
      </c>
      <c r="R1987" s="9">
        <v>0</v>
      </c>
      <c r="T1987" s="9">
        <v>1.8</v>
      </c>
      <c r="X1987" s="9">
        <v>24</v>
      </c>
      <c r="Z1987" s="9">
        <v>46</v>
      </c>
    </row>
    <row r="1988" spans="1:26" s="9" customFormat="1" x14ac:dyDescent="0.25">
      <c r="A1988" s="10">
        <v>42870</v>
      </c>
      <c r="B1988" s="9">
        <v>2017</v>
      </c>
      <c r="C1988" s="9">
        <v>5</v>
      </c>
      <c r="D1988" s="9">
        <v>15</v>
      </c>
      <c r="E1988" s="9" t="s">
        <v>38</v>
      </c>
      <c r="F1988" s="9">
        <v>14.6</v>
      </c>
      <c r="H1988" s="9">
        <v>1.2</v>
      </c>
      <c r="J1988" s="9">
        <v>7.9</v>
      </c>
      <c r="L1988" s="9">
        <v>10.1</v>
      </c>
      <c r="N1988" s="9">
        <v>0</v>
      </c>
      <c r="P1988" s="9">
        <v>5.4</v>
      </c>
      <c r="R1988" s="9">
        <v>0</v>
      </c>
      <c r="T1988" s="9">
        <v>5.4</v>
      </c>
      <c r="X1988" s="9">
        <v>19</v>
      </c>
      <c r="Z1988" s="9">
        <v>48</v>
      </c>
    </row>
    <row r="1989" spans="1:26" s="9" customFormat="1" x14ac:dyDescent="0.25">
      <c r="A1989" s="10">
        <v>42871</v>
      </c>
      <c r="B1989" s="9">
        <v>2017</v>
      </c>
      <c r="C1989" s="9">
        <v>5</v>
      </c>
      <c r="D1989" s="9">
        <v>16</v>
      </c>
      <c r="E1989" s="9" t="s">
        <v>38</v>
      </c>
      <c r="F1989" s="9">
        <v>12.7</v>
      </c>
      <c r="H1989" s="9">
        <v>5.8</v>
      </c>
      <c r="J1989" s="9">
        <v>9.3000000000000007</v>
      </c>
      <c r="L1989" s="9">
        <v>8.6999999999999993</v>
      </c>
      <c r="N1989" s="9">
        <v>0</v>
      </c>
      <c r="P1989" s="9">
        <v>16.399999999999999</v>
      </c>
      <c r="R1989" s="9">
        <v>0</v>
      </c>
      <c r="T1989" s="9">
        <v>16.399999999999999</v>
      </c>
      <c r="X1989" s="9">
        <v>17</v>
      </c>
      <c r="Z1989" s="9">
        <v>33</v>
      </c>
    </row>
    <row r="1990" spans="1:26" s="9" customFormat="1" x14ac:dyDescent="0.25">
      <c r="A1990" s="10">
        <v>42872</v>
      </c>
      <c r="B1990" s="9">
        <v>2017</v>
      </c>
      <c r="C1990" s="9">
        <v>5</v>
      </c>
      <c r="D1990" s="9">
        <v>17</v>
      </c>
      <c r="E1990" s="9" t="s">
        <v>38</v>
      </c>
      <c r="F1990" s="9">
        <v>20.100000000000001</v>
      </c>
      <c r="H1990" s="9">
        <v>4</v>
      </c>
      <c r="J1990" s="9">
        <v>12.1</v>
      </c>
      <c r="L1990" s="9">
        <v>5.9</v>
      </c>
      <c r="N1990" s="9">
        <v>0</v>
      </c>
      <c r="P1990" s="9">
        <v>1.2</v>
      </c>
      <c r="R1990" s="9">
        <v>0</v>
      </c>
      <c r="T1990" s="9">
        <v>1.2</v>
      </c>
      <c r="X1990" s="9">
        <v>11</v>
      </c>
      <c r="Z1990" s="9">
        <v>35</v>
      </c>
    </row>
    <row r="1991" spans="1:26" s="9" customFormat="1" x14ac:dyDescent="0.25">
      <c r="A1991" s="10">
        <v>42873</v>
      </c>
      <c r="B1991" s="9">
        <v>2017</v>
      </c>
      <c r="C1991" s="9">
        <v>5</v>
      </c>
      <c r="D1991" s="9">
        <v>18</v>
      </c>
      <c r="E1991" s="9" t="s">
        <v>38</v>
      </c>
      <c r="F1991" s="9">
        <v>20.2</v>
      </c>
      <c r="H1991" s="9">
        <v>5.2</v>
      </c>
      <c r="J1991" s="9">
        <v>12.7</v>
      </c>
      <c r="L1991" s="9">
        <v>5.3</v>
      </c>
      <c r="N1991" s="9">
        <v>0</v>
      </c>
      <c r="P1991" s="9">
        <v>2.4</v>
      </c>
      <c r="R1991" s="9">
        <v>0</v>
      </c>
      <c r="T1991" s="9">
        <v>2.4</v>
      </c>
      <c r="X1991" s="9">
        <v>22</v>
      </c>
      <c r="Z1991" s="9">
        <v>41</v>
      </c>
    </row>
    <row r="1992" spans="1:26" s="9" customFormat="1" x14ac:dyDescent="0.25">
      <c r="A1992" s="10">
        <v>42874</v>
      </c>
      <c r="B1992" s="9">
        <v>2017</v>
      </c>
      <c r="C1992" s="9">
        <v>5</v>
      </c>
      <c r="D1992" s="9">
        <v>19</v>
      </c>
      <c r="E1992" s="9" t="s">
        <v>38</v>
      </c>
      <c r="F1992" s="9">
        <v>23.3</v>
      </c>
      <c r="H1992" s="9">
        <v>5.5</v>
      </c>
      <c r="J1992" s="9">
        <v>14.4</v>
      </c>
      <c r="L1992" s="9">
        <v>3.6</v>
      </c>
      <c r="N1992" s="9">
        <v>0</v>
      </c>
      <c r="P1992" s="9">
        <v>0</v>
      </c>
      <c r="Q1992" s="9" t="s">
        <v>28</v>
      </c>
      <c r="R1992" s="9">
        <v>0</v>
      </c>
      <c r="T1992" s="9">
        <v>0</v>
      </c>
      <c r="U1992" s="9" t="s">
        <v>28</v>
      </c>
      <c r="X1992" s="9">
        <v>4</v>
      </c>
      <c r="Z1992" s="9">
        <v>41</v>
      </c>
    </row>
    <row r="1993" spans="1:26" s="9" customFormat="1" x14ac:dyDescent="0.25">
      <c r="A1993" s="10">
        <v>42875</v>
      </c>
      <c r="B1993" s="9">
        <v>2017</v>
      </c>
      <c r="C1993" s="9">
        <v>5</v>
      </c>
      <c r="D1993" s="9">
        <v>20</v>
      </c>
      <c r="E1993" s="9" t="s">
        <v>38</v>
      </c>
      <c r="F1993" s="9">
        <v>26.1</v>
      </c>
      <c r="H1993" s="9">
        <v>11.1</v>
      </c>
      <c r="J1993" s="9">
        <v>18.600000000000001</v>
      </c>
      <c r="L1993" s="9">
        <v>0</v>
      </c>
      <c r="N1993" s="9">
        <v>0.6</v>
      </c>
      <c r="P1993" s="9">
        <v>0</v>
      </c>
      <c r="R1993" s="9">
        <v>0</v>
      </c>
      <c r="T1993" s="9">
        <v>0</v>
      </c>
      <c r="X1993" s="9">
        <v>21</v>
      </c>
      <c r="Z1993" s="9">
        <v>33</v>
      </c>
    </row>
    <row r="1994" spans="1:26" s="9" customFormat="1" x14ac:dyDescent="0.25">
      <c r="A1994" s="10">
        <v>42876</v>
      </c>
      <c r="B1994" s="9">
        <v>2017</v>
      </c>
      <c r="C1994" s="9">
        <v>5</v>
      </c>
      <c r="D1994" s="9">
        <v>21</v>
      </c>
      <c r="E1994" s="9" t="s">
        <v>38</v>
      </c>
      <c r="F1994" s="9">
        <v>27</v>
      </c>
      <c r="H1994" s="9">
        <v>6.8</v>
      </c>
      <c r="J1994" s="9">
        <v>16.899999999999999</v>
      </c>
      <c r="L1994" s="9">
        <v>1.1000000000000001</v>
      </c>
      <c r="N1994" s="9">
        <v>0</v>
      </c>
      <c r="P1994" s="9">
        <v>0</v>
      </c>
      <c r="R1994" s="9">
        <v>0</v>
      </c>
      <c r="T1994" s="9">
        <v>0</v>
      </c>
      <c r="X1994" s="9">
        <v>36</v>
      </c>
      <c r="Z1994" s="9">
        <v>39</v>
      </c>
    </row>
    <row r="1995" spans="1:26" s="9" customFormat="1" x14ac:dyDescent="0.25">
      <c r="A1995" s="10">
        <v>42877</v>
      </c>
      <c r="B1995" s="9">
        <v>2017</v>
      </c>
      <c r="C1995" s="9">
        <v>5</v>
      </c>
      <c r="D1995" s="9">
        <v>22</v>
      </c>
      <c r="E1995" s="9" t="s">
        <v>38</v>
      </c>
      <c r="F1995" s="9">
        <v>28.4</v>
      </c>
      <c r="H1995" s="9">
        <v>7.8</v>
      </c>
      <c r="J1995" s="9">
        <v>18.100000000000001</v>
      </c>
      <c r="L1995" s="9">
        <v>0</v>
      </c>
      <c r="N1995" s="9">
        <v>0.1</v>
      </c>
      <c r="P1995" s="9">
        <v>0</v>
      </c>
      <c r="R1995" s="9">
        <v>0</v>
      </c>
      <c r="T1995" s="9">
        <v>0</v>
      </c>
      <c r="Z1995" s="9" t="s">
        <v>67</v>
      </c>
    </row>
    <row r="1996" spans="1:26" s="9" customFormat="1" x14ac:dyDescent="0.25">
      <c r="A1996" s="10">
        <v>42878</v>
      </c>
      <c r="B1996" s="9">
        <v>2017</v>
      </c>
      <c r="C1996" s="9">
        <v>5</v>
      </c>
      <c r="D1996" s="9">
        <v>23</v>
      </c>
      <c r="E1996" s="9" t="s">
        <v>38</v>
      </c>
      <c r="F1996" s="9">
        <v>30.9</v>
      </c>
      <c r="H1996" s="9">
        <v>10.1</v>
      </c>
      <c r="J1996" s="9">
        <v>20.5</v>
      </c>
      <c r="L1996" s="9">
        <v>0</v>
      </c>
      <c r="N1996" s="9">
        <v>2.5</v>
      </c>
      <c r="P1996" s="9">
        <v>0</v>
      </c>
      <c r="R1996" s="9">
        <v>0</v>
      </c>
      <c r="T1996" s="9">
        <v>0</v>
      </c>
      <c r="X1996" s="9">
        <v>24</v>
      </c>
      <c r="Z1996" s="9">
        <v>70</v>
      </c>
    </row>
    <row r="1997" spans="1:26" s="9" customFormat="1" x14ac:dyDescent="0.25">
      <c r="A1997" s="10">
        <v>42879</v>
      </c>
      <c r="B1997" s="9">
        <v>2017</v>
      </c>
      <c r="C1997" s="9">
        <v>5</v>
      </c>
      <c r="D1997" s="9">
        <v>24</v>
      </c>
      <c r="E1997" s="9" t="s">
        <v>38</v>
      </c>
      <c r="F1997" s="9">
        <v>19.2</v>
      </c>
      <c r="H1997" s="9">
        <v>6.4</v>
      </c>
      <c r="J1997" s="9">
        <v>12.8</v>
      </c>
      <c r="L1997" s="9">
        <v>5.2</v>
      </c>
      <c r="N1997" s="9">
        <v>0</v>
      </c>
      <c r="P1997" s="9">
        <v>0.8</v>
      </c>
      <c r="R1997" s="9">
        <v>0</v>
      </c>
      <c r="T1997" s="9">
        <v>0.8</v>
      </c>
      <c r="X1997" s="9">
        <v>1</v>
      </c>
      <c r="Z1997" s="9">
        <v>78</v>
      </c>
    </row>
    <row r="1998" spans="1:26" s="9" customFormat="1" x14ac:dyDescent="0.25">
      <c r="A1998" s="10">
        <v>42880</v>
      </c>
      <c r="B1998" s="9">
        <v>2017</v>
      </c>
      <c r="C1998" s="9">
        <v>5</v>
      </c>
      <c r="D1998" s="9">
        <v>25</v>
      </c>
      <c r="E1998" s="9" t="s">
        <v>38</v>
      </c>
      <c r="F1998" s="9">
        <v>23.9</v>
      </c>
      <c r="H1998" s="9">
        <v>6.7</v>
      </c>
      <c r="J1998" s="9">
        <v>15.3</v>
      </c>
      <c r="L1998" s="9">
        <v>2.7</v>
      </c>
      <c r="N1998" s="9">
        <v>0</v>
      </c>
      <c r="P1998" s="9">
        <v>0</v>
      </c>
      <c r="R1998" s="9">
        <v>0</v>
      </c>
      <c r="T1998" s="9">
        <v>0</v>
      </c>
      <c r="X1998" s="9">
        <v>34</v>
      </c>
      <c r="Z1998" s="9">
        <v>54</v>
      </c>
    </row>
    <row r="1999" spans="1:26" s="9" customFormat="1" x14ac:dyDescent="0.25">
      <c r="A1999" s="10">
        <v>42881</v>
      </c>
      <c r="B1999" s="9">
        <v>2017</v>
      </c>
      <c r="C1999" s="9">
        <v>5</v>
      </c>
      <c r="D1999" s="9">
        <v>26</v>
      </c>
      <c r="E1999" s="9" t="s">
        <v>38</v>
      </c>
      <c r="F1999" s="9">
        <v>25.8</v>
      </c>
      <c r="H1999" s="9">
        <v>5.4</v>
      </c>
      <c r="J1999" s="9">
        <v>15.6</v>
      </c>
      <c r="L1999" s="9">
        <v>2.4</v>
      </c>
      <c r="N1999" s="9">
        <v>0</v>
      </c>
      <c r="P1999" s="9">
        <v>0</v>
      </c>
      <c r="R1999" s="9">
        <v>0</v>
      </c>
      <c r="T1999" s="9">
        <v>0</v>
      </c>
      <c r="Z1999" s="9" t="s">
        <v>67</v>
      </c>
    </row>
    <row r="2000" spans="1:26" s="9" customFormat="1" x14ac:dyDescent="0.25">
      <c r="A2000" s="10">
        <v>42882</v>
      </c>
      <c r="B2000" s="9">
        <v>2017</v>
      </c>
      <c r="C2000" s="9">
        <v>5</v>
      </c>
      <c r="D2000" s="9">
        <v>27</v>
      </c>
      <c r="E2000" s="9" t="s">
        <v>38</v>
      </c>
      <c r="F2000" s="9">
        <v>29.5</v>
      </c>
      <c r="H2000" s="9">
        <v>8.1</v>
      </c>
      <c r="J2000" s="9">
        <v>18.8</v>
      </c>
      <c r="L2000" s="9">
        <v>0</v>
      </c>
      <c r="N2000" s="9">
        <v>0.8</v>
      </c>
      <c r="P2000" s="9">
        <v>0</v>
      </c>
      <c r="R2000" s="9">
        <v>0</v>
      </c>
      <c r="T2000" s="9">
        <v>0</v>
      </c>
      <c r="X2000" s="9">
        <v>18</v>
      </c>
      <c r="Z2000" s="9">
        <v>30</v>
      </c>
    </row>
    <row r="2001" spans="1:26" s="9" customFormat="1" x14ac:dyDescent="0.25">
      <c r="A2001" s="10">
        <v>42883</v>
      </c>
      <c r="B2001" s="9">
        <v>2017</v>
      </c>
      <c r="C2001" s="9">
        <v>5</v>
      </c>
      <c r="D2001" s="9">
        <v>28</v>
      </c>
      <c r="E2001" s="9" t="s">
        <v>38</v>
      </c>
      <c r="F2001" s="9">
        <v>30.3</v>
      </c>
      <c r="H2001" s="9">
        <v>10</v>
      </c>
      <c r="J2001" s="9">
        <v>20.2</v>
      </c>
      <c r="L2001" s="9">
        <v>0</v>
      </c>
      <c r="N2001" s="9">
        <v>2.2000000000000002</v>
      </c>
      <c r="P2001" s="9">
        <v>0</v>
      </c>
      <c r="R2001" s="9">
        <v>0</v>
      </c>
      <c r="T2001" s="9">
        <v>0</v>
      </c>
      <c r="X2001" s="9">
        <v>18</v>
      </c>
      <c r="Z2001" s="9">
        <v>37</v>
      </c>
    </row>
    <row r="2002" spans="1:26" s="9" customFormat="1" x14ac:dyDescent="0.25">
      <c r="A2002" s="10">
        <v>42884</v>
      </c>
      <c r="B2002" s="9">
        <v>2017</v>
      </c>
      <c r="C2002" s="9">
        <v>5</v>
      </c>
      <c r="D2002" s="9">
        <v>29</v>
      </c>
      <c r="E2002" s="9" t="s">
        <v>38</v>
      </c>
      <c r="F2002" s="9">
        <v>31.7</v>
      </c>
      <c r="H2002" s="9">
        <v>10.199999999999999</v>
      </c>
      <c r="J2002" s="9">
        <v>21</v>
      </c>
      <c r="L2002" s="9">
        <v>0</v>
      </c>
      <c r="N2002" s="9">
        <v>3</v>
      </c>
      <c r="P2002" s="9">
        <v>0</v>
      </c>
      <c r="R2002" s="9">
        <v>0</v>
      </c>
      <c r="T2002" s="9">
        <v>0</v>
      </c>
      <c r="Z2002" s="9" t="s">
        <v>67</v>
      </c>
    </row>
    <row r="2003" spans="1:26" s="9" customFormat="1" x14ac:dyDescent="0.25">
      <c r="A2003" s="10">
        <v>42885</v>
      </c>
      <c r="B2003" s="9">
        <v>2017</v>
      </c>
      <c r="C2003" s="9">
        <v>5</v>
      </c>
      <c r="D2003" s="9">
        <v>30</v>
      </c>
      <c r="E2003" s="9" t="s">
        <v>38</v>
      </c>
      <c r="F2003" s="9">
        <v>30.5</v>
      </c>
      <c r="H2003" s="9">
        <v>10.8</v>
      </c>
      <c r="J2003" s="9">
        <v>20.7</v>
      </c>
      <c r="L2003" s="9">
        <v>0</v>
      </c>
      <c r="N2003" s="9">
        <v>2.7</v>
      </c>
      <c r="P2003" s="9">
        <v>4</v>
      </c>
      <c r="R2003" s="9">
        <v>0</v>
      </c>
      <c r="T2003" s="9">
        <v>4</v>
      </c>
      <c r="X2003" s="9">
        <v>4</v>
      </c>
      <c r="Z2003" s="9">
        <v>50</v>
      </c>
    </row>
    <row r="2004" spans="1:26" s="9" customFormat="1" x14ac:dyDescent="0.25">
      <c r="A2004" s="10">
        <v>42886</v>
      </c>
      <c r="B2004" s="9">
        <v>2017</v>
      </c>
      <c r="C2004" s="9">
        <v>5</v>
      </c>
      <c r="D2004" s="9">
        <v>31</v>
      </c>
      <c r="E2004" s="9" t="s">
        <v>38</v>
      </c>
      <c r="F2004" s="9">
        <v>23.8</v>
      </c>
      <c r="H2004" s="9">
        <v>14.7</v>
      </c>
      <c r="J2004" s="9">
        <v>19.3</v>
      </c>
      <c r="L2004" s="9">
        <v>0</v>
      </c>
      <c r="N2004" s="9">
        <v>1.3</v>
      </c>
      <c r="P2004" s="9">
        <v>10.3</v>
      </c>
      <c r="R2004" s="9">
        <v>0</v>
      </c>
      <c r="T2004" s="9">
        <v>10.3</v>
      </c>
      <c r="X2004" s="9">
        <v>19</v>
      </c>
      <c r="Z2004" s="9">
        <v>39</v>
      </c>
    </row>
    <row r="2005" spans="1:26" s="9" customFormat="1" x14ac:dyDescent="0.25">
      <c r="A2005" s="10">
        <v>42887</v>
      </c>
      <c r="B2005" s="9">
        <v>2017</v>
      </c>
      <c r="C2005" s="9">
        <v>6</v>
      </c>
      <c r="D2005" s="9">
        <v>1</v>
      </c>
      <c r="E2005" s="9" t="s">
        <v>38</v>
      </c>
      <c r="F2005" s="9">
        <v>18.899999999999999</v>
      </c>
      <c r="H2005" s="9">
        <v>11.3</v>
      </c>
      <c r="J2005" s="9">
        <v>15.1</v>
      </c>
      <c r="L2005" s="9">
        <v>2.9</v>
      </c>
      <c r="N2005" s="9">
        <v>0</v>
      </c>
      <c r="P2005" s="9">
        <v>7.5</v>
      </c>
      <c r="R2005" s="9">
        <v>0</v>
      </c>
      <c r="T2005" s="9">
        <v>7.5</v>
      </c>
      <c r="X2005" s="9">
        <v>34</v>
      </c>
      <c r="Z2005" s="9">
        <v>41</v>
      </c>
    </row>
    <row r="2006" spans="1:26" s="9" customFormat="1" x14ac:dyDescent="0.25">
      <c r="A2006" s="10">
        <v>42888</v>
      </c>
      <c r="B2006" s="9">
        <v>2017</v>
      </c>
      <c r="C2006" s="9">
        <v>6</v>
      </c>
      <c r="D2006" s="9">
        <v>2</v>
      </c>
      <c r="E2006" s="9" t="s">
        <v>38</v>
      </c>
      <c r="F2006" s="9">
        <v>24.5</v>
      </c>
      <c r="H2006" s="9">
        <v>9.9</v>
      </c>
      <c r="J2006" s="9">
        <v>17.2</v>
      </c>
      <c r="L2006" s="9">
        <v>0.8</v>
      </c>
      <c r="N2006" s="9">
        <v>0</v>
      </c>
      <c r="P2006" s="9">
        <v>0</v>
      </c>
      <c r="R2006" s="9">
        <v>0</v>
      </c>
      <c r="T2006" s="9">
        <v>0</v>
      </c>
      <c r="X2006" s="9">
        <v>18</v>
      </c>
      <c r="Z2006" s="9">
        <v>33</v>
      </c>
    </row>
    <row r="2007" spans="1:26" s="9" customFormat="1" x14ac:dyDescent="0.25">
      <c r="A2007" s="10">
        <v>42889</v>
      </c>
      <c r="B2007" s="9">
        <v>2017</v>
      </c>
      <c r="C2007" s="9">
        <v>6</v>
      </c>
      <c r="D2007" s="9">
        <v>3</v>
      </c>
      <c r="E2007" s="9" t="s">
        <v>38</v>
      </c>
      <c r="F2007" s="9">
        <v>26.2</v>
      </c>
      <c r="H2007" s="9">
        <v>10.199999999999999</v>
      </c>
      <c r="J2007" s="9">
        <v>18.2</v>
      </c>
      <c r="L2007" s="9">
        <v>0</v>
      </c>
      <c r="N2007" s="9">
        <v>0.2</v>
      </c>
      <c r="P2007" s="9">
        <v>0</v>
      </c>
      <c r="R2007" s="9">
        <v>0</v>
      </c>
      <c r="T2007" s="9">
        <v>0</v>
      </c>
      <c r="X2007" s="9">
        <v>18</v>
      </c>
      <c r="Z2007" s="9">
        <v>39</v>
      </c>
    </row>
    <row r="2008" spans="1:26" s="9" customFormat="1" x14ac:dyDescent="0.25">
      <c r="A2008" s="10">
        <v>42890</v>
      </c>
      <c r="B2008" s="9">
        <v>2017</v>
      </c>
      <c r="C2008" s="9">
        <v>6</v>
      </c>
      <c r="D2008" s="9">
        <v>4</v>
      </c>
      <c r="E2008" s="9" t="s">
        <v>38</v>
      </c>
      <c r="F2008" s="9">
        <v>22.8</v>
      </c>
      <c r="H2008" s="9">
        <v>10.6</v>
      </c>
      <c r="J2008" s="9">
        <v>16.7</v>
      </c>
      <c r="L2008" s="9">
        <v>1.3</v>
      </c>
      <c r="N2008" s="9">
        <v>0</v>
      </c>
      <c r="P2008" s="9">
        <v>0</v>
      </c>
      <c r="R2008" s="9">
        <v>0</v>
      </c>
      <c r="T2008" s="9">
        <v>0</v>
      </c>
      <c r="X2008" s="9">
        <v>5</v>
      </c>
      <c r="Z2008" s="9">
        <v>33</v>
      </c>
    </row>
    <row r="2009" spans="1:26" s="9" customFormat="1" x14ac:dyDescent="0.25">
      <c r="A2009" s="10">
        <v>42891</v>
      </c>
      <c r="B2009" s="9">
        <v>2017</v>
      </c>
      <c r="C2009" s="9">
        <v>6</v>
      </c>
      <c r="D2009" s="9">
        <v>5</v>
      </c>
      <c r="E2009" s="9" t="s">
        <v>38</v>
      </c>
      <c r="F2009" s="9">
        <v>24.6</v>
      </c>
      <c r="H2009" s="9">
        <v>4.5999999999999996</v>
      </c>
      <c r="J2009" s="9">
        <v>14.6</v>
      </c>
      <c r="L2009" s="9">
        <v>3.4</v>
      </c>
      <c r="N2009" s="9">
        <v>0</v>
      </c>
      <c r="P2009" s="9">
        <v>0</v>
      </c>
      <c r="R2009" s="9">
        <v>0</v>
      </c>
      <c r="T2009" s="9">
        <v>0</v>
      </c>
      <c r="X2009" s="9">
        <v>8</v>
      </c>
      <c r="Z2009" s="9">
        <v>33</v>
      </c>
    </row>
    <row r="2010" spans="1:26" s="9" customFormat="1" x14ac:dyDescent="0.25">
      <c r="A2010" s="10">
        <v>42892</v>
      </c>
      <c r="B2010" s="9">
        <v>2017</v>
      </c>
      <c r="C2010" s="9">
        <v>6</v>
      </c>
      <c r="D2010" s="9">
        <v>6</v>
      </c>
      <c r="E2010" s="9" t="s">
        <v>38</v>
      </c>
      <c r="F2010" s="9">
        <v>28.3</v>
      </c>
      <c r="H2010" s="9">
        <v>8.3000000000000007</v>
      </c>
      <c r="J2010" s="9">
        <v>18.3</v>
      </c>
      <c r="L2010" s="9">
        <v>0</v>
      </c>
      <c r="N2010" s="9">
        <v>0.3</v>
      </c>
      <c r="P2010" s="9">
        <v>0</v>
      </c>
      <c r="R2010" s="9">
        <v>0</v>
      </c>
      <c r="T2010" s="9">
        <v>0</v>
      </c>
      <c r="X2010" s="9">
        <v>16</v>
      </c>
      <c r="Z2010" s="9">
        <v>33</v>
      </c>
    </row>
    <row r="2011" spans="1:26" s="9" customFormat="1" x14ac:dyDescent="0.25">
      <c r="A2011" s="10">
        <v>42893</v>
      </c>
      <c r="B2011" s="9">
        <v>2017</v>
      </c>
      <c r="C2011" s="9">
        <v>6</v>
      </c>
      <c r="D2011" s="9">
        <v>7</v>
      </c>
      <c r="E2011" s="9" t="s">
        <v>38</v>
      </c>
      <c r="F2011" s="9">
        <v>28</v>
      </c>
      <c r="H2011" s="9">
        <v>9.6999999999999993</v>
      </c>
      <c r="J2011" s="9">
        <v>18.899999999999999</v>
      </c>
      <c r="L2011" s="9">
        <v>0</v>
      </c>
      <c r="N2011" s="9">
        <v>0.9</v>
      </c>
      <c r="P2011" s="9">
        <v>0</v>
      </c>
      <c r="R2011" s="9">
        <v>0</v>
      </c>
      <c r="T2011" s="9">
        <v>0</v>
      </c>
      <c r="X2011" s="9">
        <v>3</v>
      </c>
      <c r="Z2011" s="9">
        <v>28</v>
      </c>
    </row>
    <row r="2012" spans="1:26" s="9" customFormat="1" x14ac:dyDescent="0.25">
      <c r="A2012" s="10">
        <v>42894</v>
      </c>
      <c r="B2012" s="9">
        <v>2017</v>
      </c>
      <c r="C2012" s="9">
        <v>6</v>
      </c>
      <c r="D2012" s="9">
        <v>8</v>
      </c>
      <c r="E2012" s="9" t="s">
        <v>38</v>
      </c>
      <c r="F2012" s="9">
        <v>25.3</v>
      </c>
      <c r="H2012" s="9">
        <v>12.2</v>
      </c>
      <c r="J2012" s="9">
        <v>18.8</v>
      </c>
      <c r="L2012" s="9">
        <v>0</v>
      </c>
      <c r="N2012" s="9">
        <v>0.8</v>
      </c>
      <c r="P2012" s="9">
        <v>4.2</v>
      </c>
      <c r="R2012" s="9">
        <v>0</v>
      </c>
      <c r="T2012" s="9">
        <v>4.2</v>
      </c>
      <c r="X2012" s="9">
        <v>18</v>
      </c>
      <c r="Z2012" s="9">
        <v>69</v>
      </c>
    </row>
    <row r="2013" spans="1:26" s="9" customFormat="1" x14ac:dyDescent="0.25">
      <c r="A2013" s="10">
        <v>42895</v>
      </c>
      <c r="B2013" s="9">
        <v>2017</v>
      </c>
      <c r="C2013" s="9">
        <v>6</v>
      </c>
      <c r="D2013" s="9">
        <v>9</v>
      </c>
      <c r="E2013" s="9" t="s">
        <v>38</v>
      </c>
      <c r="F2013" s="9">
        <v>19.5</v>
      </c>
      <c r="H2013" s="9">
        <v>5.6</v>
      </c>
      <c r="J2013" s="9">
        <v>12.6</v>
      </c>
      <c r="L2013" s="9">
        <v>5.4</v>
      </c>
      <c r="N2013" s="9">
        <v>0</v>
      </c>
      <c r="P2013" s="9">
        <v>0</v>
      </c>
      <c r="R2013" s="9">
        <v>0</v>
      </c>
      <c r="T2013" s="9">
        <v>0</v>
      </c>
      <c r="X2013" s="9">
        <v>19</v>
      </c>
      <c r="Z2013" s="9">
        <v>32</v>
      </c>
    </row>
    <row r="2014" spans="1:26" s="9" customFormat="1" x14ac:dyDescent="0.25">
      <c r="A2014" s="10">
        <v>42896</v>
      </c>
      <c r="B2014" s="9">
        <v>2017</v>
      </c>
      <c r="C2014" s="9">
        <v>6</v>
      </c>
      <c r="D2014" s="9">
        <v>10</v>
      </c>
      <c r="E2014" s="9" t="s">
        <v>38</v>
      </c>
      <c r="F2014" s="9">
        <v>19.8</v>
      </c>
      <c r="H2014" s="9">
        <v>6.6</v>
      </c>
      <c r="J2014" s="9">
        <v>13.2</v>
      </c>
      <c r="L2014" s="9">
        <v>4.8</v>
      </c>
      <c r="N2014" s="9">
        <v>0</v>
      </c>
      <c r="P2014" s="9">
        <v>3.2</v>
      </c>
      <c r="R2014" s="9">
        <v>0</v>
      </c>
      <c r="T2014" s="9">
        <v>3.2</v>
      </c>
      <c r="X2014" s="9">
        <v>1</v>
      </c>
      <c r="Z2014" s="9">
        <v>44</v>
      </c>
    </row>
    <row r="2015" spans="1:26" s="9" customFormat="1" x14ac:dyDescent="0.25">
      <c r="A2015" s="10">
        <v>42897</v>
      </c>
      <c r="B2015" s="9">
        <v>2017</v>
      </c>
      <c r="C2015" s="9">
        <v>6</v>
      </c>
      <c r="D2015" s="9">
        <v>11</v>
      </c>
      <c r="E2015" s="9" t="s">
        <v>38</v>
      </c>
      <c r="F2015" s="9">
        <v>22.7</v>
      </c>
      <c r="H2015" s="9">
        <v>7.8</v>
      </c>
      <c r="J2015" s="9">
        <v>15.3</v>
      </c>
      <c r="L2015" s="9">
        <v>2.7</v>
      </c>
      <c r="N2015" s="9">
        <v>0</v>
      </c>
      <c r="P2015" s="9">
        <v>1.2</v>
      </c>
      <c r="R2015" s="9">
        <v>0</v>
      </c>
      <c r="T2015" s="9">
        <v>1.2</v>
      </c>
      <c r="X2015" s="9">
        <v>2</v>
      </c>
      <c r="Z2015" s="9">
        <v>26</v>
      </c>
    </row>
    <row r="2016" spans="1:26" s="9" customFormat="1" x14ac:dyDescent="0.25">
      <c r="A2016" s="10">
        <v>42898</v>
      </c>
      <c r="B2016" s="9">
        <v>2017</v>
      </c>
      <c r="C2016" s="9">
        <v>6</v>
      </c>
      <c r="D2016" s="9">
        <v>12</v>
      </c>
      <c r="E2016" s="9" t="s">
        <v>38</v>
      </c>
      <c r="F2016" s="9">
        <v>28</v>
      </c>
      <c r="H2016" s="9">
        <v>8.3000000000000007</v>
      </c>
      <c r="J2016" s="9">
        <v>18.2</v>
      </c>
      <c r="L2016" s="9">
        <v>0</v>
      </c>
      <c r="N2016" s="9">
        <v>0.2</v>
      </c>
      <c r="P2016" s="9">
        <v>0</v>
      </c>
      <c r="R2016" s="9">
        <v>0</v>
      </c>
      <c r="T2016" s="9">
        <v>0</v>
      </c>
      <c r="X2016" s="9">
        <v>29</v>
      </c>
      <c r="Z2016" s="9">
        <v>54</v>
      </c>
    </row>
    <row r="2017" spans="1:26" s="9" customFormat="1" x14ac:dyDescent="0.25">
      <c r="A2017" s="10">
        <v>42899</v>
      </c>
      <c r="B2017" s="9">
        <v>2017</v>
      </c>
      <c r="C2017" s="9">
        <v>6</v>
      </c>
      <c r="D2017" s="9">
        <v>13</v>
      </c>
      <c r="E2017" s="9" t="s">
        <v>38</v>
      </c>
      <c r="F2017" s="9">
        <v>25</v>
      </c>
      <c r="H2017" s="9">
        <v>7.1</v>
      </c>
      <c r="J2017" s="9">
        <v>16.100000000000001</v>
      </c>
      <c r="L2017" s="9">
        <v>1.9</v>
      </c>
      <c r="N2017" s="9">
        <v>0</v>
      </c>
      <c r="P2017" s="9">
        <v>0</v>
      </c>
      <c r="R2017" s="9">
        <v>0</v>
      </c>
      <c r="T2017" s="9">
        <v>0</v>
      </c>
      <c r="X2017" s="9">
        <v>26</v>
      </c>
      <c r="Z2017" s="9">
        <v>56</v>
      </c>
    </row>
    <row r="2018" spans="1:26" s="9" customFormat="1" x14ac:dyDescent="0.25">
      <c r="A2018" s="10">
        <v>42900</v>
      </c>
      <c r="B2018" s="9">
        <v>2017</v>
      </c>
      <c r="C2018" s="9">
        <v>6</v>
      </c>
      <c r="D2018" s="9">
        <v>14</v>
      </c>
      <c r="E2018" s="9" t="s">
        <v>38</v>
      </c>
      <c r="F2018" s="9">
        <v>22.7</v>
      </c>
      <c r="H2018" s="9">
        <v>4.9000000000000004</v>
      </c>
      <c r="J2018" s="9">
        <v>13.8</v>
      </c>
      <c r="L2018" s="9">
        <v>4.2</v>
      </c>
      <c r="N2018" s="9">
        <v>0</v>
      </c>
      <c r="P2018" s="9">
        <v>0</v>
      </c>
      <c r="R2018" s="9">
        <v>0</v>
      </c>
      <c r="T2018" s="9">
        <v>0</v>
      </c>
      <c r="X2018" s="9">
        <v>16</v>
      </c>
      <c r="Z2018" s="9">
        <v>35</v>
      </c>
    </row>
    <row r="2019" spans="1:26" s="9" customFormat="1" x14ac:dyDescent="0.25">
      <c r="A2019" s="10">
        <v>42901</v>
      </c>
      <c r="B2019" s="9">
        <v>2017</v>
      </c>
      <c r="C2019" s="9">
        <v>6</v>
      </c>
      <c r="D2019" s="9">
        <v>15</v>
      </c>
      <c r="E2019" s="9" t="s">
        <v>38</v>
      </c>
      <c r="F2019" s="9">
        <v>19.2</v>
      </c>
      <c r="H2019" s="9">
        <v>6.2</v>
      </c>
      <c r="J2019" s="9">
        <v>12.7</v>
      </c>
      <c r="L2019" s="9">
        <v>5.3</v>
      </c>
      <c r="N2019" s="9">
        <v>0</v>
      </c>
      <c r="P2019" s="9">
        <v>0.2</v>
      </c>
      <c r="R2019" s="9">
        <v>0</v>
      </c>
      <c r="T2019" s="9">
        <v>0.2</v>
      </c>
      <c r="X2019" s="9">
        <v>18</v>
      </c>
      <c r="Z2019" s="9">
        <v>59</v>
      </c>
    </row>
    <row r="2020" spans="1:26" s="9" customFormat="1" x14ac:dyDescent="0.25">
      <c r="A2020" s="10">
        <v>42902</v>
      </c>
      <c r="B2020" s="9">
        <v>2017</v>
      </c>
      <c r="C2020" s="9">
        <v>6</v>
      </c>
      <c r="D2020" s="9">
        <v>16</v>
      </c>
      <c r="E2020" s="9" t="s">
        <v>38</v>
      </c>
      <c r="F2020" s="9">
        <v>24.2</v>
      </c>
      <c r="H2020" s="9">
        <v>12.5</v>
      </c>
      <c r="J2020" s="9">
        <v>18.399999999999999</v>
      </c>
      <c r="L2020" s="9">
        <v>0</v>
      </c>
      <c r="N2020" s="9">
        <v>0.4</v>
      </c>
      <c r="P2020" s="9">
        <v>0</v>
      </c>
      <c r="R2020" s="9">
        <v>0</v>
      </c>
      <c r="T2020" s="9">
        <v>0</v>
      </c>
      <c r="X2020" s="9">
        <v>28</v>
      </c>
      <c r="Z2020" s="9">
        <v>56</v>
      </c>
    </row>
    <row r="2021" spans="1:26" s="9" customFormat="1" x14ac:dyDescent="0.25">
      <c r="A2021" s="10">
        <v>42903</v>
      </c>
      <c r="B2021" s="9">
        <v>2017</v>
      </c>
      <c r="C2021" s="9">
        <v>6</v>
      </c>
      <c r="D2021" s="9">
        <v>17</v>
      </c>
      <c r="E2021" s="9" t="s">
        <v>38</v>
      </c>
      <c r="F2021" s="9">
        <v>22.4</v>
      </c>
      <c r="H2021" s="9">
        <v>5.2</v>
      </c>
      <c r="J2021" s="9">
        <v>13.8</v>
      </c>
      <c r="L2021" s="9">
        <v>4.2</v>
      </c>
      <c r="N2021" s="9">
        <v>0</v>
      </c>
      <c r="P2021" s="9">
        <v>0</v>
      </c>
      <c r="R2021" s="9">
        <v>0</v>
      </c>
      <c r="T2021" s="9">
        <v>0</v>
      </c>
      <c r="X2021" s="9">
        <v>18</v>
      </c>
      <c r="Z2021" s="9">
        <v>44</v>
      </c>
    </row>
    <row r="2022" spans="1:26" s="9" customFormat="1" x14ac:dyDescent="0.25">
      <c r="A2022" s="10">
        <v>42904</v>
      </c>
      <c r="B2022" s="9">
        <v>2017</v>
      </c>
      <c r="C2022" s="9">
        <v>6</v>
      </c>
      <c r="D2022" s="9">
        <v>18</v>
      </c>
      <c r="E2022" s="9" t="s">
        <v>38</v>
      </c>
      <c r="F2022" s="9">
        <v>20.6</v>
      </c>
      <c r="H2022" s="9">
        <v>13.2</v>
      </c>
      <c r="J2022" s="9">
        <v>16.899999999999999</v>
      </c>
      <c r="L2022" s="9">
        <v>1.1000000000000001</v>
      </c>
      <c r="N2022" s="9">
        <v>0</v>
      </c>
      <c r="P2022" s="9">
        <v>0.2</v>
      </c>
      <c r="R2022" s="9">
        <v>0</v>
      </c>
      <c r="T2022" s="9">
        <v>0.2</v>
      </c>
      <c r="X2022" s="9">
        <v>18</v>
      </c>
      <c r="Z2022" s="9">
        <v>37</v>
      </c>
    </row>
    <row r="2023" spans="1:26" s="9" customFormat="1" x14ac:dyDescent="0.25">
      <c r="A2023" s="10">
        <v>42905</v>
      </c>
      <c r="B2023" s="9">
        <v>2017</v>
      </c>
      <c r="C2023" s="9">
        <v>6</v>
      </c>
      <c r="D2023" s="9">
        <v>19</v>
      </c>
      <c r="E2023" s="9" t="s">
        <v>38</v>
      </c>
      <c r="F2023" s="9">
        <v>21.5</v>
      </c>
      <c r="H2023" s="9">
        <v>9</v>
      </c>
      <c r="J2023" s="9">
        <v>15.3</v>
      </c>
      <c r="L2023" s="9">
        <v>2.7</v>
      </c>
      <c r="N2023" s="9">
        <v>0</v>
      </c>
      <c r="P2023" s="9">
        <v>0.6</v>
      </c>
      <c r="R2023" s="9">
        <v>0</v>
      </c>
      <c r="T2023" s="9">
        <v>0.6</v>
      </c>
      <c r="X2023" s="9">
        <v>15</v>
      </c>
      <c r="Z2023" s="9">
        <v>37</v>
      </c>
    </row>
    <row r="2024" spans="1:26" s="9" customFormat="1" x14ac:dyDescent="0.25">
      <c r="A2024" s="10">
        <v>42906</v>
      </c>
      <c r="B2024" s="9">
        <v>2017</v>
      </c>
      <c r="C2024" s="9">
        <v>6</v>
      </c>
      <c r="D2024" s="9">
        <v>20</v>
      </c>
      <c r="E2024" s="9" t="s">
        <v>38</v>
      </c>
      <c r="F2024" s="9">
        <v>29.3</v>
      </c>
      <c r="H2024" s="9">
        <v>12.1</v>
      </c>
      <c r="J2024" s="9">
        <v>20.7</v>
      </c>
      <c r="L2024" s="9">
        <v>0</v>
      </c>
      <c r="N2024" s="9">
        <v>2.7</v>
      </c>
      <c r="P2024" s="9">
        <v>0</v>
      </c>
      <c r="R2024" s="9">
        <v>0</v>
      </c>
      <c r="T2024" s="9">
        <v>0</v>
      </c>
      <c r="X2024" s="9">
        <v>26</v>
      </c>
      <c r="Z2024" s="9">
        <v>46</v>
      </c>
    </row>
    <row r="2025" spans="1:26" s="9" customFormat="1" x14ac:dyDescent="0.25">
      <c r="A2025" s="10">
        <v>42907</v>
      </c>
      <c r="B2025" s="9">
        <v>2017</v>
      </c>
      <c r="C2025" s="9">
        <v>6</v>
      </c>
      <c r="D2025" s="9">
        <v>21</v>
      </c>
      <c r="E2025" s="9" t="s">
        <v>38</v>
      </c>
      <c r="F2025" s="9">
        <v>25.2</v>
      </c>
      <c r="H2025" s="9">
        <v>5.8</v>
      </c>
      <c r="J2025" s="9">
        <v>15.5</v>
      </c>
      <c r="L2025" s="9">
        <v>2.5</v>
      </c>
      <c r="N2025" s="9">
        <v>0</v>
      </c>
      <c r="P2025" s="9">
        <v>0</v>
      </c>
      <c r="R2025" s="9">
        <v>0</v>
      </c>
      <c r="T2025" s="9">
        <v>0</v>
      </c>
      <c r="X2025" s="9">
        <v>0</v>
      </c>
      <c r="Z2025" s="9">
        <v>54</v>
      </c>
    </row>
    <row r="2026" spans="1:26" s="9" customFormat="1" x14ac:dyDescent="0.25">
      <c r="A2026" s="10">
        <v>42908</v>
      </c>
      <c r="B2026" s="9">
        <v>2017</v>
      </c>
      <c r="C2026" s="9">
        <v>6</v>
      </c>
      <c r="D2026" s="9">
        <v>22</v>
      </c>
      <c r="E2026" s="9" t="s">
        <v>38</v>
      </c>
      <c r="F2026" s="9">
        <v>25.7</v>
      </c>
      <c r="H2026" s="9">
        <v>7.7</v>
      </c>
      <c r="J2026" s="9">
        <v>16.7</v>
      </c>
      <c r="L2026" s="9">
        <v>1.3</v>
      </c>
      <c r="N2026" s="9">
        <v>0</v>
      </c>
      <c r="P2026" s="9">
        <v>0</v>
      </c>
      <c r="R2026" s="9">
        <v>0</v>
      </c>
      <c r="T2026" s="9">
        <v>0</v>
      </c>
      <c r="X2026" s="9">
        <v>2</v>
      </c>
      <c r="Z2026" s="9">
        <v>35</v>
      </c>
    </row>
    <row r="2027" spans="1:26" s="9" customFormat="1" x14ac:dyDescent="0.25">
      <c r="A2027" s="10">
        <v>42909</v>
      </c>
      <c r="B2027" s="9">
        <v>2017</v>
      </c>
      <c r="C2027" s="9">
        <v>6</v>
      </c>
      <c r="D2027" s="9">
        <v>23</v>
      </c>
      <c r="E2027" s="9" t="s">
        <v>38</v>
      </c>
      <c r="F2027" s="9">
        <v>28.2</v>
      </c>
      <c r="H2027" s="9">
        <v>9.1</v>
      </c>
      <c r="J2027" s="9">
        <v>18.7</v>
      </c>
      <c r="L2027" s="9">
        <v>0</v>
      </c>
      <c r="N2027" s="9">
        <v>0.7</v>
      </c>
      <c r="P2027" s="9">
        <v>0</v>
      </c>
      <c r="R2027" s="9">
        <v>0</v>
      </c>
      <c r="T2027" s="9">
        <v>0</v>
      </c>
      <c r="X2027" s="9">
        <v>36</v>
      </c>
      <c r="Z2027" s="9">
        <v>26</v>
      </c>
    </row>
    <row r="2028" spans="1:26" s="9" customFormat="1" x14ac:dyDescent="0.25">
      <c r="A2028" s="10">
        <v>42910</v>
      </c>
      <c r="B2028" s="9">
        <v>2017</v>
      </c>
      <c r="C2028" s="9">
        <v>6</v>
      </c>
      <c r="D2028" s="9">
        <v>24</v>
      </c>
      <c r="E2028" s="9" t="s">
        <v>38</v>
      </c>
      <c r="F2028" s="9">
        <v>30.4</v>
      </c>
      <c r="H2028" s="9">
        <v>8.8000000000000007</v>
      </c>
      <c r="J2028" s="9">
        <v>19.600000000000001</v>
      </c>
      <c r="L2028" s="9">
        <v>0</v>
      </c>
      <c r="N2028" s="9">
        <v>1.6</v>
      </c>
      <c r="P2028" s="9">
        <v>0</v>
      </c>
      <c r="R2028" s="9">
        <v>0</v>
      </c>
      <c r="T2028" s="9">
        <v>0</v>
      </c>
      <c r="X2028" s="9">
        <v>1</v>
      </c>
      <c r="Z2028" s="9">
        <v>26</v>
      </c>
    </row>
    <row r="2029" spans="1:26" s="9" customFormat="1" x14ac:dyDescent="0.25">
      <c r="A2029" s="10">
        <v>42911</v>
      </c>
      <c r="B2029" s="9">
        <v>2017</v>
      </c>
      <c r="C2029" s="9">
        <v>6</v>
      </c>
      <c r="D2029" s="9">
        <v>25</v>
      </c>
      <c r="E2029" s="9" t="s">
        <v>38</v>
      </c>
      <c r="F2029" s="9">
        <v>33.6</v>
      </c>
      <c r="H2029" s="9">
        <v>10.8</v>
      </c>
      <c r="J2029" s="9">
        <v>22.2</v>
      </c>
      <c r="L2029" s="9">
        <v>0</v>
      </c>
      <c r="N2029" s="9">
        <v>4.2</v>
      </c>
      <c r="P2029" s="9">
        <v>0</v>
      </c>
      <c r="R2029" s="9">
        <v>0</v>
      </c>
      <c r="T2029" s="9">
        <v>0</v>
      </c>
      <c r="X2029" s="9">
        <v>19</v>
      </c>
      <c r="Z2029" s="9">
        <v>57</v>
      </c>
    </row>
    <row r="2030" spans="1:26" s="9" customFormat="1" x14ac:dyDescent="0.25">
      <c r="A2030" s="10">
        <v>42912</v>
      </c>
      <c r="B2030" s="9">
        <v>2017</v>
      </c>
      <c r="C2030" s="9">
        <v>6</v>
      </c>
      <c r="D2030" s="9">
        <v>26</v>
      </c>
      <c r="E2030" s="9" t="s">
        <v>38</v>
      </c>
      <c r="F2030" s="9">
        <v>33.6</v>
      </c>
      <c r="H2030" s="9">
        <v>17.7</v>
      </c>
      <c r="J2030" s="9">
        <v>25.7</v>
      </c>
      <c r="L2030" s="9">
        <v>0</v>
      </c>
      <c r="N2030" s="9">
        <v>7.7</v>
      </c>
      <c r="P2030" s="9">
        <v>0</v>
      </c>
      <c r="R2030" s="9">
        <v>0</v>
      </c>
      <c r="T2030" s="9">
        <v>0</v>
      </c>
      <c r="X2030" s="9">
        <v>27</v>
      </c>
      <c r="Z2030" s="9">
        <v>56</v>
      </c>
    </row>
    <row r="2031" spans="1:26" s="9" customFormat="1" x14ac:dyDescent="0.25">
      <c r="A2031" s="10">
        <v>42913</v>
      </c>
      <c r="B2031" s="9">
        <v>2017</v>
      </c>
      <c r="C2031" s="9">
        <v>6</v>
      </c>
      <c r="D2031" s="9">
        <v>27</v>
      </c>
      <c r="E2031" s="9" t="s">
        <v>38</v>
      </c>
      <c r="F2031" s="9">
        <v>28.6</v>
      </c>
      <c r="H2031" s="9">
        <v>12.6</v>
      </c>
      <c r="J2031" s="9">
        <v>20.6</v>
      </c>
      <c r="L2031" s="9">
        <v>0</v>
      </c>
      <c r="N2031" s="9">
        <v>2.6</v>
      </c>
      <c r="P2031" s="9">
        <v>0</v>
      </c>
      <c r="R2031" s="9">
        <v>0</v>
      </c>
      <c r="T2031" s="9">
        <v>0</v>
      </c>
      <c r="X2031" s="9">
        <v>36</v>
      </c>
      <c r="Z2031" s="9">
        <v>28</v>
      </c>
    </row>
    <row r="2032" spans="1:26" s="9" customFormat="1" x14ac:dyDescent="0.25">
      <c r="A2032" s="10">
        <v>42914</v>
      </c>
      <c r="B2032" s="9">
        <v>2017</v>
      </c>
      <c r="C2032" s="9">
        <v>6</v>
      </c>
      <c r="D2032" s="9">
        <v>28</v>
      </c>
      <c r="E2032" s="9" t="s">
        <v>38</v>
      </c>
      <c r="F2032" s="9">
        <v>27.8</v>
      </c>
      <c r="H2032" s="9">
        <v>11.6</v>
      </c>
      <c r="J2032" s="9">
        <v>19.7</v>
      </c>
      <c r="L2032" s="9">
        <v>0</v>
      </c>
      <c r="N2032" s="9">
        <v>1.7</v>
      </c>
      <c r="P2032" s="9">
        <v>1.4</v>
      </c>
      <c r="R2032" s="9">
        <v>0</v>
      </c>
      <c r="T2032" s="9">
        <v>1.4</v>
      </c>
      <c r="X2032" s="9">
        <v>35</v>
      </c>
      <c r="Z2032" s="9">
        <v>56</v>
      </c>
    </row>
    <row r="2033" spans="1:26" s="9" customFormat="1" x14ac:dyDescent="0.25">
      <c r="A2033" s="10">
        <v>42915</v>
      </c>
      <c r="B2033" s="9">
        <v>2017</v>
      </c>
      <c r="C2033" s="9">
        <v>6</v>
      </c>
      <c r="D2033" s="9">
        <v>29</v>
      </c>
      <c r="E2033" s="9" t="s">
        <v>38</v>
      </c>
      <c r="F2033" s="9">
        <v>28.9</v>
      </c>
      <c r="H2033" s="9">
        <v>9.4</v>
      </c>
      <c r="J2033" s="9">
        <v>19.2</v>
      </c>
      <c r="L2033" s="9">
        <v>0</v>
      </c>
      <c r="N2033" s="9">
        <v>1.2</v>
      </c>
      <c r="P2033" s="9">
        <v>0</v>
      </c>
      <c r="R2033" s="9">
        <v>0</v>
      </c>
      <c r="T2033" s="9">
        <v>0</v>
      </c>
      <c r="X2033" s="9">
        <v>33</v>
      </c>
      <c r="Z2033" s="9">
        <v>26</v>
      </c>
    </row>
    <row r="2034" spans="1:26" s="9" customFormat="1" x14ac:dyDescent="0.25">
      <c r="A2034" s="10">
        <v>42916</v>
      </c>
      <c r="B2034" s="9">
        <v>2017</v>
      </c>
      <c r="C2034" s="9">
        <v>6</v>
      </c>
      <c r="D2034" s="9">
        <v>30</v>
      </c>
      <c r="E2034" s="9" t="s">
        <v>38</v>
      </c>
      <c r="F2034" s="9">
        <v>32.299999999999997</v>
      </c>
      <c r="H2034" s="9">
        <v>11.6</v>
      </c>
      <c r="J2034" s="9">
        <v>22</v>
      </c>
      <c r="L2034" s="9">
        <v>0</v>
      </c>
      <c r="N2034" s="9">
        <v>4</v>
      </c>
      <c r="P2034" s="9">
        <v>0</v>
      </c>
      <c r="R2034" s="9">
        <v>0</v>
      </c>
      <c r="T2034" s="9">
        <v>0</v>
      </c>
      <c r="X2034" s="9">
        <v>21</v>
      </c>
      <c r="Z2034" s="9">
        <v>41</v>
      </c>
    </row>
    <row r="2035" spans="1:26" s="9" customFormat="1" x14ac:dyDescent="0.25">
      <c r="A2035" s="10">
        <v>42917</v>
      </c>
      <c r="B2035" s="9">
        <v>2017</v>
      </c>
      <c r="C2035" s="9">
        <v>7</v>
      </c>
      <c r="D2035" s="9">
        <v>1</v>
      </c>
      <c r="E2035" s="9" t="s">
        <v>38</v>
      </c>
      <c r="F2035" s="9">
        <v>33.9</v>
      </c>
      <c r="H2035" s="9">
        <v>15.7</v>
      </c>
      <c r="J2035" s="9">
        <v>24.8</v>
      </c>
      <c r="L2035" s="9">
        <v>0</v>
      </c>
      <c r="N2035" s="9">
        <v>6.8</v>
      </c>
      <c r="P2035" s="9">
        <v>0</v>
      </c>
      <c r="R2035" s="9">
        <v>0</v>
      </c>
      <c r="T2035" s="9">
        <v>0</v>
      </c>
      <c r="X2035" s="9">
        <v>9</v>
      </c>
      <c r="Z2035" s="9">
        <v>26</v>
      </c>
    </row>
    <row r="2036" spans="1:26" s="9" customFormat="1" x14ac:dyDescent="0.25">
      <c r="A2036" s="10">
        <v>42918</v>
      </c>
      <c r="B2036" s="9">
        <v>2017</v>
      </c>
      <c r="C2036" s="9">
        <v>7</v>
      </c>
      <c r="D2036" s="9">
        <v>2</v>
      </c>
      <c r="E2036" s="9" t="s">
        <v>38</v>
      </c>
      <c r="F2036" s="9">
        <v>33.200000000000003</v>
      </c>
      <c r="H2036" s="9">
        <v>13</v>
      </c>
      <c r="J2036" s="9">
        <v>23.1</v>
      </c>
      <c r="L2036" s="9">
        <v>0</v>
      </c>
      <c r="N2036" s="9">
        <v>5.0999999999999996</v>
      </c>
      <c r="P2036" s="9">
        <v>0</v>
      </c>
      <c r="R2036" s="9">
        <v>0</v>
      </c>
      <c r="T2036" s="9">
        <v>0</v>
      </c>
      <c r="X2036" s="9">
        <v>1</v>
      </c>
      <c r="Z2036" s="9">
        <v>50</v>
      </c>
    </row>
    <row r="2037" spans="1:26" s="9" customFormat="1" x14ac:dyDescent="0.25">
      <c r="A2037" s="10">
        <v>42919</v>
      </c>
      <c r="B2037" s="9">
        <v>2017</v>
      </c>
      <c r="C2037" s="9">
        <v>7</v>
      </c>
      <c r="D2037" s="9">
        <v>3</v>
      </c>
      <c r="E2037" s="9" t="s">
        <v>38</v>
      </c>
      <c r="F2037" s="9">
        <v>30.6</v>
      </c>
      <c r="H2037" s="9">
        <v>11.8</v>
      </c>
      <c r="J2037" s="9">
        <v>21.2</v>
      </c>
      <c r="L2037" s="9">
        <v>0</v>
      </c>
      <c r="N2037" s="9">
        <v>3.2</v>
      </c>
      <c r="P2037" s="9">
        <v>0</v>
      </c>
      <c r="R2037" s="9">
        <v>0</v>
      </c>
      <c r="T2037" s="9">
        <v>0</v>
      </c>
      <c r="X2037" s="9">
        <v>2</v>
      </c>
      <c r="Z2037" s="9">
        <v>39</v>
      </c>
    </row>
    <row r="2038" spans="1:26" s="9" customFormat="1" x14ac:dyDescent="0.25">
      <c r="A2038" s="10">
        <v>42920</v>
      </c>
      <c r="B2038" s="9">
        <v>2017</v>
      </c>
      <c r="C2038" s="9">
        <v>7</v>
      </c>
      <c r="D2038" s="9">
        <v>4</v>
      </c>
      <c r="E2038" s="9" t="s">
        <v>38</v>
      </c>
      <c r="F2038" s="9">
        <v>30.5</v>
      </c>
      <c r="H2038" s="9">
        <v>11</v>
      </c>
      <c r="J2038" s="9">
        <v>20.8</v>
      </c>
      <c r="L2038" s="9">
        <v>0</v>
      </c>
      <c r="N2038" s="9">
        <v>2.8</v>
      </c>
      <c r="P2038" s="9">
        <v>0</v>
      </c>
      <c r="R2038" s="9">
        <v>0</v>
      </c>
      <c r="T2038" s="9">
        <v>0</v>
      </c>
      <c r="X2038" s="9">
        <v>16</v>
      </c>
      <c r="Z2038" s="9">
        <v>37</v>
      </c>
    </row>
    <row r="2039" spans="1:26" s="9" customFormat="1" x14ac:dyDescent="0.25">
      <c r="A2039" s="10">
        <v>42921</v>
      </c>
      <c r="B2039" s="9">
        <v>2017</v>
      </c>
      <c r="C2039" s="9">
        <v>7</v>
      </c>
      <c r="D2039" s="9">
        <v>5</v>
      </c>
      <c r="E2039" s="9" t="s">
        <v>38</v>
      </c>
      <c r="F2039" s="9">
        <v>34</v>
      </c>
      <c r="H2039" s="9">
        <v>10.3</v>
      </c>
      <c r="J2039" s="9">
        <v>22.2</v>
      </c>
      <c r="L2039" s="9">
        <v>0</v>
      </c>
      <c r="N2039" s="9">
        <v>4.2</v>
      </c>
      <c r="P2039" s="9">
        <v>0</v>
      </c>
      <c r="R2039" s="9">
        <v>0</v>
      </c>
      <c r="T2039" s="9">
        <v>0</v>
      </c>
      <c r="X2039" s="9">
        <v>16</v>
      </c>
      <c r="Z2039" s="9">
        <v>30</v>
      </c>
    </row>
    <row r="2040" spans="1:26" s="9" customFormat="1" x14ac:dyDescent="0.25">
      <c r="A2040" s="10">
        <v>42922</v>
      </c>
      <c r="B2040" s="9">
        <v>2017</v>
      </c>
      <c r="C2040" s="9">
        <v>7</v>
      </c>
      <c r="D2040" s="9">
        <v>6</v>
      </c>
      <c r="E2040" s="9" t="s">
        <v>38</v>
      </c>
      <c r="F2040" s="9">
        <v>36.5</v>
      </c>
      <c r="H2040" s="9">
        <v>14.9</v>
      </c>
      <c r="J2040" s="9">
        <v>25.7</v>
      </c>
      <c r="L2040" s="9">
        <v>0</v>
      </c>
      <c r="N2040" s="9">
        <v>7.7</v>
      </c>
      <c r="P2040" s="9">
        <v>0</v>
      </c>
      <c r="R2040" s="9">
        <v>0</v>
      </c>
      <c r="T2040" s="9">
        <v>0</v>
      </c>
      <c r="X2040" s="9">
        <v>17</v>
      </c>
      <c r="Z2040" s="9">
        <v>30</v>
      </c>
    </row>
    <row r="2041" spans="1:26" s="9" customFormat="1" x14ac:dyDescent="0.25">
      <c r="A2041" s="10">
        <v>42923</v>
      </c>
      <c r="B2041" s="9">
        <v>2017</v>
      </c>
      <c r="C2041" s="9">
        <v>7</v>
      </c>
      <c r="D2041" s="9">
        <v>7</v>
      </c>
      <c r="E2041" s="9" t="s">
        <v>38</v>
      </c>
      <c r="F2041" s="9">
        <v>34.9</v>
      </c>
      <c r="H2041" s="9">
        <v>15.2</v>
      </c>
      <c r="J2041" s="9">
        <v>25.1</v>
      </c>
      <c r="L2041" s="9">
        <v>0</v>
      </c>
      <c r="N2041" s="9">
        <v>7.1</v>
      </c>
      <c r="P2041" s="9">
        <v>0</v>
      </c>
      <c r="R2041" s="9">
        <v>0</v>
      </c>
      <c r="T2041" s="9">
        <v>0</v>
      </c>
      <c r="X2041" s="9">
        <v>36</v>
      </c>
      <c r="Z2041" s="9">
        <v>43</v>
      </c>
    </row>
    <row r="2042" spans="1:26" s="9" customFormat="1" x14ac:dyDescent="0.25">
      <c r="A2042" s="10">
        <v>42924</v>
      </c>
      <c r="B2042" s="9">
        <v>2017</v>
      </c>
      <c r="C2042" s="9">
        <v>7</v>
      </c>
      <c r="D2042" s="9">
        <v>8</v>
      </c>
      <c r="E2042" s="9" t="s">
        <v>38</v>
      </c>
      <c r="F2042" s="9">
        <v>33.5</v>
      </c>
      <c r="H2042" s="9">
        <v>14.9</v>
      </c>
      <c r="J2042" s="9">
        <v>24.2</v>
      </c>
      <c r="L2042" s="9">
        <v>0</v>
      </c>
      <c r="N2042" s="9">
        <v>6.2</v>
      </c>
      <c r="P2042" s="9">
        <v>0</v>
      </c>
      <c r="R2042" s="9">
        <v>0</v>
      </c>
      <c r="T2042" s="9">
        <v>0</v>
      </c>
      <c r="X2042" s="9">
        <v>22</v>
      </c>
      <c r="Z2042" s="9">
        <v>48</v>
      </c>
    </row>
    <row r="2043" spans="1:26" s="9" customFormat="1" x14ac:dyDescent="0.25">
      <c r="A2043" s="10">
        <v>42925</v>
      </c>
      <c r="B2043" s="9">
        <v>2017</v>
      </c>
      <c r="C2043" s="9">
        <v>7</v>
      </c>
      <c r="D2043" s="9">
        <v>9</v>
      </c>
      <c r="E2043" s="9" t="s">
        <v>38</v>
      </c>
      <c r="F2043" s="9">
        <v>33.1</v>
      </c>
      <c r="H2043" s="9">
        <v>14.9</v>
      </c>
      <c r="J2043" s="9">
        <v>24</v>
      </c>
      <c r="L2043" s="9">
        <v>0</v>
      </c>
      <c r="N2043" s="9">
        <v>6</v>
      </c>
      <c r="P2043" s="9">
        <v>0</v>
      </c>
      <c r="R2043" s="9">
        <v>0</v>
      </c>
      <c r="T2043" s="9">
        <v>0</v>
      </c>
      <c r="X2043" s="9">
        <v>1</v>
      </c>
      <c r="Z2043" s="9">
        <v>39</v>
      </c>
    </row>
    <row r="2044" spans="1:26" s="9" customFormat="1" x14ac:dyDescent="0.25">
      <c r="A2044" s="10">
        <v>42926</v>
      </c>
      <c r="B2044" s="9">
        <v>2017</v>
      </c>
      <c r="C2044" s="9">
        <v>7</v>
      </c>
      <c r="D2044" s="9">
        <v>10</v>
      </c>
      <c r="E2044" s="9" t="s">
        <v>38</v>
      </c>
      <c r="F2044" s="9">
        <v>31</v>
      </c>
      <c r="H2044" s="9">
        <v>14.4</v>
      </c>
      <c r="J2044" s="9">
        <v>22.7</v>
      </c>
      <c r="L2044" s="9">
        <v>0</v>
      </c>
      <c r="N2044" s="9">
        <v>4.7</v>
      </c>
      <c r="P2044" s="9">
        <v>0</v>
      </c>
      <c r="R2044" s="9">
        <v>0</v>
      </c>
      <c r="T2044" s="9">
        <v>0</v>
      </c>
      <c r="X2044" s="9">
        <v>36</v>
      </c>
      <c r="Z2044" s="9">
        <v>48</v>
      </c>
    </row>
    <row r="2045" spans="1:26" s="9" customFormat="1" x14ac:dyDescent="0.25">
      <c r="A2045" s="10">
        <v>42927</v>
      </c>
      <c r="B2045" s="9">
        <v>2017</v>
      </c>
      <c r="C2045" s="9">
        <v>7</v>
      </c>
      <c r="D2045" s="9">
        <v>11</v>
      </c>
      <c r="E2045" s="9" t="s">
        <v>38</v>
      </c>
      <c r="F2045" s="9">
        <v>29.5</v>
      </c>
      <c r="H2045" s="9">
        <v>16.8</v>
      </c>
      <c r="J2045" s="9">
        <v>23.2</v>
      </c>
      <c r="L2045" s="9">
        <v>0</v>
      </c>
      <c r="N2045" s="9">
        <v>5.2</v>
      </c>
      <c r="P2045" s="9">
        <v>0</v>
      </c>
      <c r="R2045" s="9">
        <v>0</v>
      </c>
      <c r="T2045" s="9">
        <v>0</v>
      </c>
      <c r="X2045" s="9">
        <v>4</v>
      </c>
      <c r="Z2045" s="9">
        <v>33</v>
      </c>
    </row>
    <row r="2046" spans="1:26" s="9" customFormat="1" x14ac:dyDescent="0.25">
      <c r="A2046" s="10">
        <v>42928</v>
      </c>
      <c r="B2046" s="9">
        <v>2017</v>
      </c>
      <c r="C2046" s="9">
        <v>7</v>
      </c>
      <c r="D2046" s="9">
        <v>12</v>
      </c>
      <c r="E2046" s="9" t="s">
        <v>38</v>
      </c>
      <c r="F2046" s="9">
        <v>31.8</v>
      </c>
      <c r="H2046" s="9">
        <v>13.3</v>
      </c>
      <c r="J2046" s="9">
        <v>22.6</v>
      </c>
      <c r="L2046" s="9">
        <v>0</v>
      </c>
      <c r="N2046" s="9">
        <v>4.5999999999999996</v>
      </c>
      <c r="P2046" s="9">
        <v>0</v>
      </c>
      <c r="R2046" s="9">
        <v>0</v>
      </c>
      <c r="T2046" s="9">
        <v>0</v>
      </c>
      <c r="X2046" s="9">
        <v>17</v>
      </c>
      <c r="Z2046" s="9">
        <v>39</v>
      </c>
    </row>
    <row r="2047" spans="1:26" s="9" customFormat="1" x14ac:dyDescent="0.25">
      <c r="A2047" s="10">
        <v>42929</v>
      </c>
      <c r="B2047" s="9">
        <v>2017</v>
      </c>
      <c r="C2047" s="9">
        <v>7</v>
      </c>
      <c r="D2047" s="9">
        <v>13</v>
      </c>
      <c r="E2047" s="9" t="s">
        <v>38</v>
      </c>
      <c r="F2047" s="9">
        <v>31.9</v>
      </c>
      <c r="H2047" s="9">
        <v>14.7</v>
      </c>
      <c r="J2047" s="9">
        <v>23.3</v>
      </c>
      <c r="L2047" s="9">
        <v>0</v>
      </c>
      <c r="N2047" s="9">
        <v>5.3</v>
      </c>
      <c r="P2047" s="9">
        <v>0</v>
      </c>
      <c r="R2047" s="9">
        <v>0</v>
      </c>
      <c r="T2047" s="9">
        <v>0</v>
      </c>
      <c r="X2047" s="9">
        <v>36</v>
      </c>
      <c r="Z2047" s="9">
        <v>32</v>
      </c>
    </row>
    <row r="2048" spans="1:26" s="9" customFormat="1" x14ac:dyDescent="0.25">
      <c r="A2048" s="10">
        <v>42930</v>
      </c>
      <c r="B2048" s="9">
        <v>2017</v>
      </c>
      <c r="C2048" s="9">
        <v>7</v>
      </c>
      <c r="D2048" s="9">
        <v>14</v>
      </c>
      <c r="E2048" s="9" t="s">
        <v>38</v>
      </c>
      <c r="F2048" s="9">
        <v>34.1</v>
      </c>
      <c r="H2048" s="9">
        <v>15</v>
      </c>
      <c r="J2048" s="9">
        <v>24.6</v>
      </c>
      <c r="L2048" s="9">
        <v>0</v>
      </c>
      <c r="N2048" s="9">
        <v>6.6</v>
      </c>
      <c r="P2048" s="9">
        <v>0</v>
      </c>
      <c r="R2048" s="9">
        <v>0</v>
      </c>
      <c r="T2048" s="9">
        <v>0</v>
      </c>
      <c r="X2048" s="9">
        <v>19</v>
      </c>
      <c r="Z2048" s="9">
        <v>44</v>
      </c>
    </row>
    <row r="2049" spans="1:26" s="9" customFormat="1" x14ac:dyDescent="0.25">
      <c r="A2049" s="10">
        <v>42931</v>
      </c>
      <c r="B2049" s="9">
        <v>2017</v>
      </c>
      <c r="C2049" s="9">
        <v>7</v>
      </c>
      <c r="D2049" s="9">
        <v>15</v>
      </c>
      <c r="E2049" s="9" t="s">
        <v>38</v>
      </c>
      <c r="F2049" s="9">
        <v>35.5</v>
      </c>
      <c r="H2049" s="9">
        <v>12.1</v>
      </c>
      <c r="J2049" s="9">
        <v>23.8</v>
      </c>
      <c r="L2049" s="9">
        <v>0</v>
      </c>
      <c r="N2049" s="9">
        <v>5.8</v>
      </c>
      <c r="P2049" s="9">
        <v>0</v>
      </c>
      <c r="R2049" s="9">
        <v>0</v>
      </c>
      <c r="T2049" s="9">
        <v>0</v>
      </c>
      <c r="X2049" s="9">
        <v>2</v>
      </c>
      <c r="Z2049" s="9">
        <v>46</v>
      </c>
    </row>
    <row r="2050" spans="1:26" s="9" customFormat="1" x14ac:dyDescent="0.25">
      <c r="A2050" s="10">
        <v>42932</v>
      </c>
      <c r="B2050" s="9">
        <v>2017</v>
      </c>
      <c r="C2050" s="9">
        <v>7</v>
      </c>
      <c r="D2050" s="9">
        <v>16</v>
      </c>
      <c r="E2050" s="9" t="s">
        <v>38</v>
      </c>
      <c r="F2050" s="9">
        <v>26.6</v>
      </c>
      <c r="H2050" s="9">
        <v>13.2</v>
      </c>
      <c r="J2050" s="9">
        <v>19.899999999999999</v>
      </c>
      <c r="L2050" s="9">
        <v>0</v>
      </c>
      <c r="N2050" s="9">
        <v>1.9</v>
      </c>
      <c r="P2050" s="9">
        <v>0</v>
      </c>
      <c r="R2050" s="9">
        <v>0</v>
      </c>
      <c r="T2050" s="9">
        <v>0</v>
      </c>
      <c r="X2050" s="9">
        <v>3</v>
      </c>
      <c r="Z2050" s="9">
        <v>41</v>
      </c>
    </row>
    <row r="2051" spans="1:26" s="9" customFormat="1" x14ac:dyDescent="0.25">
      <c r="A2051" s="10">
        <v>42933</v>
      </c>
      <c r="B2051" s="9">
        <v>2017</v>
      </c>
      <c r="C2051" s="9">
        <v>7</v>
      </c>
      <c r="D2051" s="9">
        <v>17</v>
      </c>
      <c r="E2051" s="9" t="s">
        <v>38</v>
      </c>
      <c r="F2051" s="9">
        <v>26.9</v>
      </c>
      <c r="H2051" s="9">
        <v>12.1</v>
      </c>
      <c r="J2051" s="9">
        <v>19.5</v>
      </c>
      <c r="L2051" s="9">
        <v>0</v>
      </c>
      <c r="N2051" s="9">
        <v>1.5</v>
      </c>
      <c r="P2051" s="9">
        <v>0</v>
      </c>
      <c r="R2051" s="9">
        <v>0</v>
      </c>
      <c r="T2051" s="9">
        <v>0</v>
      </c>
      <c r="X2051" s="9">
        <v>0</v>
      </c>
      <c r="Z2051" s="9">
        <v>33</v>
      </c>
    </row>
    <row r="2052" spans="1:26" s="9" customFormat="1" x14ac:dyDescent="0.25">
      <c r="A2052" s="10">
        <v>42934</v>
      </c>
      <c r="B2052" s="9">
        <v>2017</v>
      </c>
      <c r="C2052" s="9">
        <v>7</v>
      </c>
      <c r="D2052" s="9">
        <v>18</v>
      </c>
      <c r="E2052" s="9" t="s">
        <v>38</v>
      </c>
      <c r="F2052" s="9">
        <v>29</v>
      </c>
      <c r="H2052" s="9">
        <v>10.8</v>
      </c>
      <c r="J2052" s="9">
        <v>19.899999999999999</v>
      </c>
      <c r="L2052" s="9">
        <v>0</v>
      </c>
      <c r="N2052" s="9">
        <v>1.9</v>
      </c>
      <c r="P2052" s="9">
        <v>0</v>
      </c>
      <c r="R2052" s="9">
        <v>0</v>
      </c>
      <c r="T2052" s="9">
        <v>0</v>
      </c>
      <c r="X2052" s="9">
        <v>35</v>
      </c>
      <c r="Z2052" s="9">
        <v>26</v>
      </c>
    </row>
    <row r="2053" spans="1:26" s="9" customFormat="1" x14ac:dyDescent="0.25">
      <c r="A2053" s="10">
        <v>42935</v>
      </c>
      <c r="B2053" s="9">
        <v>2017</v>
      </c>
      <c r="C2053" s="9">
        <v>7</v>
      </c>
      <c r="D2053" s="9">
        <v>19</v>
      </c>
      <c r="E2053" s="9" t="s">
        <v>38</v>
      </c>
      <c r="F2053" s="9">
        <v>32.700000000000003</v>
      </c>
      <c r="H2053" s="9">
        <v>12.6</v>
      </c>
      <c r="J2053" s="9">
        <v>22.7</v>
      </c>
      <c r="L2053" s="9">
        <v>0</v>
      </c>
      <c r="N2053" s="9">
        <v>4.7</v>
      </c>
      <c r="P2053" s="9">
        <v>0</v>
      </c>
      <c r="R2053" s="9">
        <v>0</v>
      </c>
      <c r="T2053" s="9">
        <v>0</v>
      </c>
      <c r="X2053" s="9">
        <v>24</v>
      </c>
      <c r="Z2053" s="9">
        <v>54</v>
      </c>
    </row>
    <row r="2054" spans="1:26" s="9" customFormat="1" x14ac:dyDescent="0.25">
      <c r="A2054" s="10">
        <v>42936</v>
      </c>
      <c r="B2054" s="9">
        <v>2017</v>
      </c>
      <c r="C2054" s="9">
        <v>7</v>
      </c>
      <c r="D2054" s="9">
        <v>20</v>
      </c>
      <c r="E2054" s="9" t="s">
        <v>38</v>
      </c>
      <c r="F2054" s="9">
        <v>28.1</v>
      </c>
      <c r="H2054" s="9">
        <v>13.8</v>
      </c>
      <c r="J2054" s="9">
        <v>21</v>
      </c>
      <c r="L2054" s="9">
        <v>0</v>
      </c>
      <c r="N2054" s="9">
        <v>3</v>
      </c>
      <c r="P2054" s="9">
        <v>0</v>
      </c>
      <c r="R2054" s="9">
        <v>0</v>
      </c>
      <c r="T2054" s="9">
        <v>0</v>
      </c>
      <c r="X2054" s="9">
        <v>34</v>
      </c>
      <c r="Z2054" s="9">
        <v>48</v>
      </c>
    </row>
    <row r="2055" spans="1:26" s="9" customFormat="1" x14ac:dyDescent="0.25">
      <c r="A2055" s="10">
        <v>42937</v>
      </c>
      <c r="B2055" s="9">
        <v>2017</v>
      </c>
      <c r="C2055" s="9">
        <v>7</v>
      </c>
      <c r="D2055" s="9">
        <v>21</v>
      </c>
      <c r="E2055" s="9" t="s">
        <v>38</v>
      </c>
      <c r="F2055" s="9">
        <v>25.6</v>
      </c>
      <c r="H2055" s="9">
        <v>8.5</v>
      </c>
      <c r="J2055" s="9">
        <v>17.100000000000001</v>
      </c>
      <c r="L2055" s="9">
        <v>0.9</v>
      </c>
      <c r="N2055" s="9">
        <v>0</v>
      </c>
      <c r="P2055" s="9">
        <v>0</v>
      </c>
      <c r="R2055" s="9">
        <v>0</v>
      </c>
      <c r="T2055" s="9">
        <v>0</v>
      </c>
      <c r="X2055" s="9">
        <v>33</v>
      </c>
      <c r="Z2055" s="9">
        <v>20</v>
      </c>
    </row>
    <row r="2056" spans="1:26" s="9" customFormat="1" x14ac:dyDescent="0.25">
      <c r="A2056" s="10">
        <v>42938</v>
      </c>
      <c r="B2056" s="9">
        <v>2017</v>
      </c>
      <c r="C2056" s="9">
        <v>7</v>
      </c>
      <c r="D2056" s="9">
        <v>22</v>
      </c>
      <c r="E2056" s="9" t="s">
        <v>38</v>
      </c>
      <c r="F2056" s="9">
        <v>29</v>
      </c>
      <c r="H2056" s="9">
        <v>17.2</v>
      </c>
      <c r="J2056" s="9">
        <v>23.1</v>
      </c>
      <c r="L2056" s="9">
        <v>0</v>
      </c>
      <c r="N2056" s="9">
        <v>5.0999999999999996</v>
      </c>
      <c r="P2056" s="9">
        <v>0</v>
      </c>
      <c r="R2056" s="9">
        <v>0</v>
      </c>
      <c r="T2056" s="9">
        <v>0</v>
      </c>
      <c r="X2056" s="9">
        <v>21</v>
      </c>
      <c r="Z2056" s="9">
        <v>57</v>
      </c>
    </row>
    <row r="2057" spans="1:26" s="9" customFormat="1" x14ac:dyDescent="0.25">
      <c r="A2057" s="10">
        <v>42939</v>
      </c>
      <c r="B2057" s="9">
        <v>2017</v>
      </c>
      <c r="C2057" s="9">
        <v>7</v>
      </c>
      <c r="D2057" s="9">
        <v>23</v>
      </c>
      <c r="E2057" s="9" t="s">
        <v>38</v>
      </c>
      <c r="F2057" s="9">
        <v>33.5</v>
      </c>
      <c r="H2057" s="9">
        <v>15</v>
      </c>
      <c r="J2057" s="9">
        <v>24.3</v>
      </c>
      <c r="L2057" s="9">
        <v>0</v>
      </c>
      <c r="N2057" s="9">
        <v>6.3</v>
      </c>
      <c r="P2057" s="9">
        <v>0</v>
      </c>
      <c r="R2057" s="9">
        <v>0</v>
      </c>
      <c r="T2057" s="9">
        <v>0</v>
      </c>
      <c r="X2057" s="9">
        <v>2</v>
      </c>
      <c r="Z2057" s="9">
        <v>70</v>
      </c>
    </row>
    <row r="2058" spans="1:26" s="9" customFormat="1" x14ac:dyDescent="0.25">
      <c r="A2058" s="10">
        <v>42940</v>
      </c>
      <c r="B2058" s="9">
        <v>2017</v>
      </c>
      <c r="C2058" s="9">
        <v>7</v>
      </c>
      <c r="D2058" s="9">
        <v>24</v>
      </c>
      <c r="E2058" s="9" t="s">
        <v>38</v>
      </c>
      <c r="F2058" s="9">
        <v>28.6</v>
      </c>
      <c r="H2058" s="9">
        <v>11.9</v>
      </c>
      <c r="J2058" s="9">
        <v>20.3</v>
      </c>
      <c r="L2058" s="9">
        <v>0</v>
      </c>
      <c r="N2058" s="9">
        <v>2.2999999999999998</v>
      </c>
      <c r="P2058" s="9">
        <v>0</v>
      </c>
      <c r="R2058" s="9">
        <v>0</v>
      </c>
      <c r="T2058" s="9">
        <v>0</v>
      </c>
      <c r="X2058" s="9">
        <v>34</v>
      </c>
      <c r="Z2058" s="9">
        <v>39</v>
      </c>
    </row>
    <row r="2059" spans="1:26" s="9" customFormat="1" x14ac:dyDescent="0.25">
      <c r="A2059" s="10">
        <v>42941</v>
      </c>
      <c r="B2059" s="9">
        <v>2017</v>
      </c>
      <c r="C2059" s="9">
        <v>7</v>
      </c>
      <c r="D2059" s="9">
        <v>25</v>
      </c>
      <c r="E2059" s="9" t="s">
        <v>38</v>
      </c>
      <c r="F2059" s="9">
        <v>30.4</v>
      </c>
      <c r="H2059" s="9">
        <v>10.9</v>
      </c>
      <c r="J2059" s="9">
        <v>20.7</v>
      </c>
      <c r="L2059" s="9">
        <v>0</v>
      </c>
      <c r="N2059" s="9">
        <v>2.7</v>
      </c>
      <c r="P2059" s="9">
        <v>0</v>
      </c>
      <c r="R2059" s="9">
        <v>0</v>
      </c>
      <c r="T2059" s="9">
        <v>0</v>
      </c>
      <c r="X2059" s="9">
        <v>36</v>
      </c>
      <c r="Z2059" s="9">
        <v>26</v>
      </c>
    </row>
    <row r="2060" spans="1:26" s="9" customFormat="1" x14ac:dyDescent="0.25">
      <c r="A2060" s="10">
        <v>42942</v>
      </c>
      <c r="B2060" s="9">
        <v>2017</v>
      </c>
      <c r="C2060" s="9">
        <v>7</v>
      </c>
      <c r="D2060" s="9">
        <v>26</v>
      </c>
      <c r="E2060" s="9" t="s">
        <v>38</v>
      </c>
      <c r="F2060" s="9">
        <v>34.6</v>
      </c>
      <c r="H2060" s="9">
        <v>12.2</v>
      </c>
      <c r="J2060" s="9">
        <v>23.4</v>
      </c>
      <c r="L2060" s="9">
        <v>0</v>
      </c>
      <c r="N2060" s="9">
        <v>5.4</v>
      </c>
      <c r="P2060" s="9">
        <v>0</v>
      </c>
      <c r="R2060" s="9">
        <v>0</v>
      </c>
      <c r="T2060" s="9">
        <v>0</v>
      </c>
      <c r="X2060" s="9">
        <v>2</v>
      </c>
      <c r="Z2060" s="9">
        <v>43</v>
      </c>
    </row>
    <row r="2061" spans="1:26" s="9" customFormat="1" x14ac:dyDescent="0.25">
      <c r="A2061" s="10">
        <v>42943</v>
      </c>
      <c r="B2061" s="9">
        <v>2017</v>
      </c>
      <c r="C2061" s="9">
        <v>7</v>
      </c>
      <c r="D2061" s="9">
        <v>27</v>
      </c>
      <c r="E2061" s="9" t="s">
        <v>38</v>
      </c>
      <c r="F2061" s="9">
        <v>34.1</v>
      </c>
      <c r="H2061" s="9">
        <v>15.5</v>
      </c>
      <c r="J2061" s="9">
        <v>24.8</v>
      </c>
      <c r="L2061" s="9">
        <v>0</v>
      </c>
      <c r="N2061" s="9">
        <v>6.8</v>
      </c>
      <c r="P2061" s="9">
        <v>0</v>
      </c>
      <c r="R2061" s="9">
        <v>0</v>
      </c>
      <c r="T2061" s="9">
        <v>0</v>
      </c>
      <c r="X2061" s="9">
        <v>3</v>
      </c>
      <c r="Z2061" s="9">
        <v>37</v>
      </c>
    </row>
    <row r="2062" spans="1:26" s="9" customFormat="1" x14ac:dyDescent="0.25">
      <c r="A2062" s="10">
        <v>42944</v>
      </c>
      <c r="B2062" s="9">
        <v>2017</v>
      </c>
      <c r="C2062" s="9">
        <v>7</v>
      </c>
      <c r="D2062" s="9">
        <v>28</v>
      </c>
      <c r="E2062" s="9" t="s">
        <v>38</v>
      </c>
      <c r="F2062" s="9">
        <v>31.9</v>
      </c>
      <c r="H2062" s="9">
        <v>12</v>
      </c>
      <c r="J2062" s="9">
        <v>22</v>
      </c>
      <c r="L2062" s="9">
        <v>0</v>
      </c>
      <c r="N2062" s="9">
        <v>4</v>
      </c>
      <c r="P2062" s="9">
        <v>0</v>
      </c>
      <c r="R2062" s="9">
        <v>0</v>
      </c>
      <c r="T2062" s="9">
        <v>0</v>
      </c>
      <c r="X2062" s="9">
        <v>1</v>
      </c>
      <c r="Z2062" s="9">
        <v>33</v>
      </c>
    </row>
    <row r="2063" spans="1:26" s="9" customFormat="1" x14ac:dyDescent="0.25">
      <c r="A2063" s="10">
        <v>42945</v>
      </c>
      <c r="B2063" s="9">
        <v>2017</v>
      </c>
      <c r="C2063" s="9">
        <v>7</v>
      </c>
      <c r="D2063" s="9">
        <v>29</v>
      </c>
      <c r="E2063" s="9" t="s">
        <v>38</v>
      </c>
      <c r="F2063" s="9">
        <v>34</v>
      </c>
      <c r="H2063" s="9">
        <v>12.9</v>
      </c>
      <c r="J2063" s="9">
        <v>23.5</v>
      </c>
      <c r="L2063" s="9">
        <v>0</v>
      </c>
      <c r="N2063" s="9">
        <v>5.5</v>
      </c>
      <c r="P2063" s="9">
        <v>0</v>
      </c>
      <c r="R2063" s="9">
        <v>0</v>
      </c>
      <c r="T2063" s="9">
        <v>0</v>
      </c>
      <c r="X2063" s="9">
        <v>1</v>
      </c>
      <c r="Z2063" s="9">
        <v>43</v>
      </c>
    </row>
    <row r="2064" spans="1:26" s="9" customFormat="1" x14ac:dyDescent="0.25">
      <c r="A2064" s="10">
        <v>42946</v>
      </c>
      <c r="B2064" s="9">
        <v>2017</v>
      </c>
      <c r="C2064" s="9">
        <v>7</v>
      </c>
      <c r="D2064" s="9">
        <v>30</v>
      </c>
      <c r="E2064" s="9" t="s">
        <v>38</v>
      </c>
      <c r="F2064" s="9">
        <v>33.9</v>
      </c>
      <c r="H2064" s="9">
        <v>14.8</v>
      </c>
      <c r="J2064" s="9">
        <v>24.4</v>
      </c>
      <c r="L2064" s="9">
        <v>0</v>
      </c>
      <c r="N2064" s="9">
        <v>6.4</v>
      </c>
      <c r="P2064" s="9">
        <v>0</v>
      </c>
      <c r="R2064" s="9">
        <v>0</v>
      </c>
      <c r="T2064" s="9">
        <v>0</v>
      </c>
      <c r="X2064" s="9">
        <v>0</v>
      </c>
      <c r="Z2064" s="9">
        <v>32</v>
      </c>
    </row>
    <row r="2065" spans="1:27" s="9" customFormat="1" x14ac:dyDescent="0.25">
      <c r="A2065" s="10">
        <v>42947</v>
      </c>
      <c r="B2065" s="9">
        <v>2017</v>
      </c>
      <c r="C2065" s="9">
        <v>7</v>
      </c>
      <c r="D2065" s="9">
        <v>31</v>
      </c>
      <c r="E2065" s="9" t="s">
        <v>38</v>
      </c>
      <c r="F2065" s="9">
        <v>30.9</v>
      </c>
      <c r="H2065" s="9">
        <v>12.7</v>
      </c>
      <c r="J2065" s="9">
        <v>21.8</v>
      </c>
      <c r="L2065" s="9">
        <v>0</v>
      </c>
      <c r="N2065" s="9">
        <v>3.8</v>
      </c>
      <c r="P2065" s="9">
        <v>0</v>
      </c>
      <c r="R2065" s="9">
        <v>0</v>
      </c>
      <c r="T2065" s="9">
        <v>0</v>
      </c>
      <c r="X2065" s="9">
        <v>23</v>
      </c>
      <c r="Z2065" s="9">
        <v>46</v>
      </c>
    </row>
    <row r="2066" spans="1:27" s="9" customFormat="1" x14ac:dyDescent="0.25">
      <c r="A2066" s="10">
        <v>42948</v>
      </c>
      <c r="B2066" s="9">
        <v>2017</v>
      </c>
      <c r="C2066" s="9">
        <v>8</v>
      </c>
      <c r="D2066" s="9">
        <v>1</v>
      </c>
      <c r="E2066" s="9" t="s">
        <v>38</v>
      </c>
      <c r="F2066" s="9">
        <v>32.299999999999997</v>
      </c>
      <c r="H2066" s="9">
        <v>15.8</v>
      </c>
      <c r="J2066" s="9">
        <v>24.1</v>
      </c>
      <c r="L2066" s="9">
        <v>0</v>
      </c>
      <c r="N2066" s="9">
        <v>6.1</v>
      </c>
      <c r="P2066" s="9">
        <v>0</v>
      </c>
      <c r="R2066" s="9">
        <v>0</v>
      </c>
      <c r="T2066" s="9">
        <v>0</v>
      </c>
      <c r="X2066" s="9">
        <v>1</v>
      </c>
      <c r="Z2066" s="9">
        <v>50</v>
      </c>
    </row>
    <row r="2067" spans="1:27" s="9" customFormat="1" x14ac:dyDescent="0.25">
      <c r="A2067" s="10">
        <v>42949</v>
      </c>
      <c r="B2067" s="9">
        <v>2017</v>
      </c>
      <c r="C2067" s="9">
        <v>8</v>
      </c>
      <c r="D2067" s="9">
        <v>2</v>
      </c>
      <c r="E2067" s="9" t="s">
        <v>38</v>
      </c>
      <c r="F2067" s="9">
        <v>32.9</v>
      </c>
      <c r="H2067" s="9">
        <v>14.9</v>
      </c>
      <c r="J2067" s="9">
        <v>23.9</v>
      </c>
      <c r="L2067" s="9">
        <v>0</v>
      </c>
      <c r="N2067" s="9">
        <v>5.9</v>
      </c>
      <c r="P2067" s="9">
        <v>0</v>
      </c>
      <c r="R2067" s="9">
        <v>0</v>
      </c>
      <c r="T2067" s="9">
        <v>0</v>
      </c>
      <c r="X2067" s="9">
        <v>22</v>
      </c>
      <c r="Z2067" s="9">
        <v>46</v>
      </c>
    </row>
    <row r="2068" spans="1:27" s="9" customFormat="1" x14ac:dyDescent="0.25">
      <c r="A2068" s="10">
        <v>42950</v>
      </c>
      <c r="B2068" s="9">
        <v>2017</v>
      </c>
      <c r="C2068" s="9">
        <v>8</v>
      </c>
      <c r="D2068" s="9">
        <v>3</v>
      </c>
      <c r="E2068" s="9" t="s">
        <v>38</v>
      </c>
      <c r="F2068" s="9">
        <v>33.1</v>
      </c>
      <c r="H2068" s="9">
        <v>12.4</v>
      </c>
      <c r="J2068" s="9">
        <v>22.8</v>
      </c>
      <c r="L2068" s="9">
        <v>0</v>
      </c>
      <c r="N2068" s="9">
        <v>4.8</v>
      </c>
      <c r="P2068" s="9">
        <v>0</v>
      </c>
      <c r="R2068" s="9">
        <v>0</v>
      </c>
      <c r="T2068" s="9">
        <v>0</v>
      </c>
      <c r="X2068" s="9">
        <v>36</v>
      </c>
      <c r="Z2068" s="9">
        <v>26</v>
      </c>
    </row>
    <row r="2069" spans="1:27" s="9" customFormat="1" x14ac:dyDescent="0.25">
      <c r="A2069" s="10">
        <v>42951</v>
      </c>
      <c r="B2069" s="9">
        <v>2017</v>
      </c>
      <c r="C2069" s="9">
        <v>8</v>
      </c>
      <c r="D2069" s="9">
        <v>4</v>
      </c>
      <c r="E2069" s="9" t="s">
        <v>38</v>
      </c>
      <c r="F2069" s="9">
        <v>33.4</v>
      </c>
      <c r="H2069" s="9">
        <v>17.2</v>
      </c>
      <c r="J2069" s="9">
        <v>25.3</v>
      </c>
      <c r="L2069" s="9">
        <v>0</v>
      </c>
      <c r="N2069" s="9">
        <v>7.3</v>
      </c>
      <c r="P2069" s="9">
        <v>0</v>
      </c>
      <c r="R2069" s="9">
        <v>0</v>
      </c>
      <c r="T2069" s="9">
        <v>0</v>
      </c>
      <c r="X2069" s="9">
        <v>3</v>
      </c>
      <c r="Z2069" s="9">
        <v>43</v>
      </c>
    </row>
    <row r="2070" spans="1:27" s="9" customFormat="1" x14ac:dyDescent="0.25">
      <c r="A2070" s="10">
        <v>42952</v>
      </c>
      <c r="B2070" s="9">
        <v>2017</v>
      </c>
      <c r="C2070" s="9">
        <v>8</v>
      </c>
      <c r="D2070" s="9">
        <v>5</v>
      </c>
      <c r="E2070" s="9" t="s">
        <v>38</v>
      </c>
      <c r="F2070" s="9">
        <v>33.200000000000003</v>
      </c>
      <c r="H2070" s="9">
        <v>16.3</v>
      </c>
      <c r="J2070" s="9">
        <v>24.8</v>
      </c>
      <c r="L2070" s="9">
        <v>0</v>
      </c>
      <c r="N2070" s="9">
        <v>6.8</v>
      </c>
      <c r="P2070" s="9">
        <v>0</v>
      </c>
      <c r="R2070" s="9">
        <v>0</v>
      </c>
      <c r="T2070" s="9">
        <v>0</v>
      </c>
      <c r="X2070" s="9">
        <v>22</v>
      </c>
      <c r="Z2070" s="9">
        <v>54</v>
      </c>
    </row>
    <row r="2071" spans="1:27" s="9" customFormat="1" x14ac:dyDescent="0.25">
      <c r="A2071" s="10">
        <v>42953</v>
      </c>
      <c r="B2071" s="9">
        <v>2017</v>
      </c>
      <c r="C2071" s="9">
        <v>8</v>
      </c>
      <c r="D2071" s="9">
        <v>6</v>
      </c>
      <c r="E2071" s="9" t="s">
        <v>38</v>
      </c>
      <c r="F2071" s="9">
        <v>31.4</v>
      </c>
      <c r="H2071" s="9">
        <v>14</v>
      </c>
      <c r="J2071" s="9">
        <v>22.7</v>
      </c>
      <c r="L2071" s="9">
        <v>0</v>
      </c>
      <c r="N2071" s="9">
        <v>4.7</v>
      </c>
      <c r="P2071" s="9">
        <v>0</v>
      </c>
      <c r="R2071" s="9">
        <v>0</v>
      </c>
      <c r="T2071" s="9">
        <v>0</v>
      </c>
      <c r="X2071" s="9">
        <v>3</v>
      </c>
      <c r="Z2071" s="9">
        <v>50</v>
      </c>
    </row>
    <row r="2072" spans="1:27" s="9" customFormat="1" x14ac:dyDescent="0.25">
      <c r="A2072" s="10">
        <v>42954</v>
      </c>
      <c r="B2072" s="9">
        <v>2017</v>
      </c>
      <c r="C2072" s="9">
        <v>8</v>
      </c>
      <c r="D2072" s="9">
        <v>7</v>
      </c>
      <c r="E2072" s="9" t="s">
        <v>38</v>
      </c>
      <c r="G2072" s="9" t="s">
        <v>22</v>
      </c>
      <c r="H2072" s="9">
        <v>14</v>
      </c>
      <c r="I2072" s="9" t="s">
        <v>16</v>
      </c>
      <c r="K2072" s="9" t="s">
        <v>22</v>
      </c>
      <c r="M2072" s="9" t="s">
        <v>22</v>
      </c>
      <c r="O2072" s="9" t="s">
        <v>22</v>
      </c>
      <c r="Q2072" s="9" t="s">
        <v>22</v>
      </c>
      <c r="U2072" s="9" t="s">
        <v>22</v>
      </c>
      <c r="Y2072" s="9" t="s">
        <v>22</v>
      </c>
      <c r="AA2072" s="9" t="s">
        <v>22</v>
      </c>
    </row>
    <row r="2073" spans="1:27" s="9" customFormat="1" x14ac:dyDescent="0.25">
      <c r="A2073" s="10">
        <v>42955</v>
      </c>
      <c r="B2073" s="9">
        <v>2017</v>
      </c>
      <c r="C2073" s="9">
        <v>8</v>
      </c>
      <c r="D2073" s="9">
        <v>8</v>
      </c>
      <c r="E2073" s="9" t="s">
        <v>38</v>
      </c>
      <c r="F2073" s="9">
        <v>29.7</v>
      </c>
      <c r="H2073" s="9">
        <v>15.5</v>
      </c>
      <c r="J2073" s="9">
        <v>22.6</v>
      </c>
      <c r="L2073" s="9">
        <v>0</v>
      </c>
      <c r="N2073" s="9">
        <v>4.5999999999999996</v>
      </c>
      <c r="P2073" s="9">
        <v>0</v>
      </c>
      <c r="R2073" s="9">
        <v>0</v>
      </c>
      <c r="T2073" s="9">
        <v>0</v>
      </c>
      <c r="X2073" s="9">
        <v>22</v>
      </c>
      <c r="Z2073" s="9">
        <v>48</v>
      </c>
    </row>
    <row r="2074" spans="1:27" s="9" customFormat="1" x14ac:dyDescent="0.25">
      <c r="A2074" s="10">
        <v>42956</v>
      </c>
      <c r="B2074" s="9">
        <v>2017</v>
      </c>
      <c r="C2074" s="9">
        <v>8</v>
      </c>
      <c r="D2074" s="9">
        <v>9</v>
      </c>
      <c r="E2074" s="9" t="s">
        <v>38</v>
      </c>
      <c r="F2074" s="9">
        <v>27.6</v>
      </c>
      <c r="H2074" s="9">
        <v>11.4</v>
      </c>
      <c r="J2074" s="9">
        <v>19.5</v>
      </c>
      <c r="L2074" s="9">
        <v>0</v>
      </c>
      <c r="N2074" s="9">
        <v>1.5</v>
      </c>
      <c r="P2074" s="9">
        <v>0</v>
      </c>
      <c r="R2074" s="9">
        <v>0</v>
      </c>
      <c r="T2074" s="9">
        <v>0</v>
      </c>
      <c r="X2074" s="9">
        <v>13</v>
      </c>
      <c r="Z2074" s="9">
        <v>24</v>
      </c>
    </row>
    <row r="2075" spans="1:27" s="9" customFormat="1" x14ac:dyDescent="0.25">
      <c r="A2075" s="10">
        <v>42957</v>
      </c>
      <c r="B2075" s="9">
        <v>2017</v>
      </c>
      <c r="C2075" s="9">
        <v>8</v>
      </c>
      <c r="D2075" s="9">
        <v>10</v>
      </c>
      <c r="E2075" s="9" t="s">
        <v>38</v>
      </c>
      <c r="F2075" s="9">
        <v>29.2</v>
      </c>
      <c r="H2075" s="9">
        <v>11.8</v>
      </c>
      <c r="J2075" s="9">
        <v>20.5</v>
      </c>
      <c r="L2075" s="9">
        <v>0</v>
      </c>
      <c r="N2075" s="9">
        <v>2.5</v>
      </c>
      <c r="P2075" s="9">
        <v>0</v>
      </c>
      <c r="R2075" s="9">
        <v>0</v>
      </c>
      <c r="T2075" s="9">
        <v>0</v>
      </c>
      <c r="X2075" s="9">
        <v>1</v>
      </c>
      <c r="Z2075" s="9">
        <v>48</v>
      </c>
    </row>
    <row r="2076" spans="1:27" s="9" customFormat="1" x14ac:dyDescent="0.25">
      <c r="A2076" s="10">
        <v>42958</v>
      </c>
      <c r="B2076" s="9">
        <v>2017</v>
      </c>
      <c r="C2076" s="9">
        <v>8</v>
      </c>
      <c r="D2076" s="9">
        <v>11</v>
      </c>
      <c r="E2076" s="9" t="s">
        <v>38</v>
      </c>
      <c r="F2076" s="9">
        <v>32.700000000000003</v>
      </c>
      <c r="H2076" s="9">
        <v>13.7</v>
      </c>
      <c r="J2076" s="9">
        <v>23.2</v>
      </c>
      <c r="L2076" s="9">
        <v>0</v>
      </c>
      <c r="N2076" s="9">
        <v>5.2</v>
      </c>
      <c r="P2076" s="9">
        <v>0</v>
      </c>
      <c r="R2076" s="9">
        <v>0</v>
      </c>
      <c r="T2076" s="9">
        <v>0</v>
      </c>
      <c r="X2076" s="9">
        <v>23</v>
      </c>
      <c r="Z2076" s="9">
        <v>35</v>
      </c>
    </row>
    <row r="2077" spans="1:27" s="9" customFormat="1" x14ac:dyDescent="0.25">
      <c r="A2077" s="10">
        <v>42959</v>
      </c>
      <c r="B2077" s="9">
        <v>2017</v>
      </c>
      <c r="C2077" s="9">
        <v>8</v>
      </c>
      <c r="D2077" s="9">
        <v>12</v>
      </c>
      <c r="E2077" s="9" t="s">
        <v>38</v>
      </c>
      <c r="F2077" s="9">
        <v>34.1</v>
      </c>
      <c r="H2077" s="9">
        <v>12.4</v>
      </c>
      <c r="J2077" s="9">
        <v>23.3</v>
      </c>
      <c r="L2077" s="9">
        <v>0</v>
      </c>
      <c r="N2077" s="9">
        <v>5.3</v>
      </c>
      <c r="P2077" s="9">
        <v>0</v>
      </c>
      <c r="Q2077" s="9" t="s">
        <v>28</v>
      </c>
      <c r="R2077" s="9">
        <v>0</v>
      </c>
      <c r="T2077" s="9">
        <v>0</v>
      </c>
      <c r="U2077" s="9" t="s">
        <v>28</v>
      </c>
      <c r="X2077" s="9">
        <v>17</v>
      </c>
      <c r="Z2077" s="9">
        <v>59</v>
      </c>
    </row>
    <row r="2078" spans="1:27" s="9" customFormat="1" x14ac:dyDescent="0.25">
      <c r="A2078" s="10">
        <v>42960</v>
      </c>
      <c r="B2078" s="9">
        <v>2017</v>
      </c>
      <c r="C2078" s="9">
        <v>8</v>
      </c>
      <c r="D2078" s="9">
        <v>13</v>
      </c>
      <c r="E2078" s="9" t="s">
        <v>38</v>
      </c>
      <c r="F2078" s="9">
        <v>29.1</v>
      </c>
      <c r="H2078" s="9">
        <v>17.399999999999999</v>
      </c>
      <c r="J2078" s="9">
        <v>23.3</v>
      </c>
      <c r="L2078" s="9">
        <v>0</v>
      </c>
      <c r="N2078" s="9">
        <v>5.3</v>
      </c>
      <c r="P2078" s="9">
        <v>0</v>
      </c>
      <c r="Q2078" s="9" t="s">
        <v>28</v>
      </c>
      <c r="R2078" s="9">
        <v>0</v>
      </c>
      <c r="T2078" s="9">
        <v>0</v>
      </c>
      <c r="U2078" s="9" t="s">
        <v>28</v>
      </c>
      <c r="X2078" s="9">
        <v>2</v>
      </c>
      <c r="Z2078" s="9">
        <v>52</v>
      </c>
    </row>
    <row r="2079" spans="1:27" s="9" customFormat="1" x14ac:dyDescent="0.25">
      <c r="A2079" s="10">
        <v>42961</v>
      </c>
      <c r="B2079" s="9">
        <v>2017</v>
      </c>
      <c r="C2079" s="9">
        <v>8</v>
      </c>
      <c r="D2079" s="9">
        <v>14</v>
      </c>
      <c r="E2079" s="9" t="s">
        <v>38</v>
      </c>
      <c r="F2079" s="9">
        <v>26.1</v>
      </c>
      <c r="H2079" s="9">
        <v>11.8</v>
      </c>
      <c r="J2079" s="9">
        <v>19</v>
      </c>
      <c r="L2079" s="9">
        <v>0</v>
      </c>
      <c r="N2079" s="9">
        <v>1</v>
      </c>
      <c r="P2079" s="9">
        <v>0</v>
      </c>
      <c r="R2079" s="9">
        <v>0</v>
      </c>
      <c r="T2079" s="9">
        <v>0</v>
      </c>
      <c r="X2079" s="9">
        <v>1</v>
      </c>
      <c r="Z2079" s="9">
        <v>28</v>
      </c>
    </row>
    <row r="2080" spans="1:27" s="9" customFormat="1" x14ac:dyDescent="0.25">
      <c r="A2080" s="10">
        <v>42962</v>
      </c>
      <c r="B2080" s="9">
        <v>2017</v>
      </c>
      <c r="C2080" s="9">
        <v>8</v>
      </c>
      <c r="D2080" s="9">
        <v>15</v>
      </c>
      <c r="E2080" s="9" t="s">
        <v>38</v>
      </c>
      <c r="F2080" s="9">
        <v>27.7</v>
      </c>
      <c r="H2080" s="9">
        <v>11.1</v>
      </c>
      <c r="J2080" s="9">
        <v>19.399999999999999</v>
      </c>
      <c r="L2080" s="9">
        <v>0</v>
      </c>
      <c r="N2080" s="9">
        <v>1.4</v>
      </c>
      <c r="P2080" s="9">
        <v>0</v>
      </c>
      <c r="R2080" s="9">
        <v>0</v>
      </c>
      <c r="T2080" s="9">
        <v>0</v>
      </c>
      <c r="X2080" s="9">
        <v>33</v>
      </c>
      <c r="Z2080" s="9">
        <v>35</v>
      </c>
    </row>
    <row r="2081" spans="1:26" s="9" customFormat="1" x14ac:dyDescent="0.25">
      <c r="A2081" s="10">
        <v>42963</v>
      </c>
      <c r="B2081" s="9">
        <v>2017</v>
      </c>
      <c r="C2081" s="9">
        <v>8</v>
      </c>
      <c r="D2081" s="9">
        <v>16</v>
      </c>
      <c r="E2081" s="9" t="s">
        <v>38</v>
      </c>
      <c r="F2081" s="9">
        <v>32.200000000000003</v>
      </c>
      <c r="H2081" s="9">
        <v>11.5</v>
      </c>
      <c r="J2081" s="9">
        <v>21.9</v>
      </c>
      <c r="L2081" s="9">
        <v>0</v>
      </c>
      <c r="N2081" s="9">
        <v>3.9</v>
      </c>
      <c r="P2081" s="9">
        <v>0</v>
      </c>
      <c r="R2081" s="9">
        <v>0</v>
      </c>
      <c r="T2081" s="9">
        <v>0</v>
      </c>
      <c r="X2081" s="9">
        <v>31</v>
      </c>
      <c r="Z2081" s="9">
        <v>50</v>
      </c>
    </row>
    <row r="2082" spans="1:26" s="9" customFormat="1" x14ac:dyDescent="0.25">
      <c r="A2082" s="10">
        <v>42964</v>
      </c>
      <c r="B2082" s="9">
        <v>2017</v>
      </c>
      <c r="C2082" s="9">
        <v>8</v>
      </c>
      <c r="D2082" s="9">
        <v>17</v>
      </c>
      <c r="E2082" s="9" t="s">
        <v>38</v>
      </c>
      <c r="F2082" s="9">
        <v>31.8</v>
      </c>
      <c r="H2082" s="9">
        <v>11.1</v>
      </c>
      <c r="J2082" s="9">
        <v>21.5</v>
      </c>
      <c r="L2082" s="9">
        <v>0</v>
      </c>
      <c r="N2082" s="9">
        <v>3.5</v>
      </c>
      <c r="P2082" s="9">
        <v>0</v>
      </c>
      <c r="R2082" s="9">
        <v>0</v>
      </c>
      <c r="T2082" s="9">
        <v>0</v>
      </c>
      <c r="X2082" s="9">
        <v>25</v>
      </c>
      <c r="Z2082" s="9">
        <v>44</v>
      </c>
    </row>
    <row r="2083" spans="1:26" s="9" customFormat="1" x14ac:dyDescent="0.25">
      <c r="A2083" s="10">
        <v>42965</v>
      </c>
      <c r="B2083" s="9">
        <v>2017</v>
      </c>
      <c r="C2083" s="9">
        <v>8</v>
      </c>
      <c r="D2083" s="9">
        <v>18</v>
      </c>
      <c r="E2083" s="9" t="s">
        <v>38</v>
      </c>
      <c r="F2083" s="9">
        <v>32.1</v>
      </c>
      <c r="H2083" s="9">
        <v>12.8</v>
      </c>
      <c r="J2083" s="9">
        <v>22.5</v>
      </c>
      <c r="L2083" s="9">
        <v>0</v>
      </c>
      <c r="N2083" s="9">
        <v>4.5</v>
      </c>
      <c r="P2083" s="9">
        <v>0</v>
      </c>
      <c r="R2083" s="9">
        <v>0</v>
      </c>
      <c r="T2083" s="9">
        <v>0</v>
      </c>
      <c r="X2083" s="9">
        <v>31</v>
      </c>
      <c r="Z2083" s="9">
        <v>54</v>
      </c>
    </row>
    <row r="2084" spans="1:26" s="9" customFormat="1" x14ac:dyDescent="0.25">
      <c r="A2084" s="10">
        <v>42966</v>
      </c>
      <c r="B2084" s="9">
        <v>2017</v>
      </c>
      <c r="C2084" s="9">
        <v>8</v>
      </c>
      <c r="D2084" s="9">
        <v>19</v>
      </c>
      <c r="E2084" s="9" t="s">
        <v>38</v>
      </c>
      <c r="F2084" s="9">
        <v>26.3</v>
      </c>
      <c r="H2084" s="9">
        <v>15.1</v>
      </c>
      <c r="J2084" s="9">
        <v>20.7</v>
      </c>
      <c r="L2084" s="9">
        <v>0</v>
      </c>
      <c r="N2084" s="9">
        <v>2.7</v>
      </c>
      <c r="P2084" s="9">
        <v>0</v>
      </c>
      <c r="R2084" s="9">
        <v>0</v>
      </c>
      <c r="T2084" s="9">
        <v>0</v>
      </c>
      <c r="X2084" s="9">
        <v>23</v>
      </c>
      <c r="Z2084" s="9">
        <v>44</v>
      </c>
    </row>
    <row r="2085" spans="1:26" s="9" customFormat="1" x14ac:dyDescent="0.25">
      <c r="A2085" s="10">
        <v>42967</v>
      </c>
      <c r="B2085" s="9">
        <v>2017</v>
      </c>
      <c r="C2085" s="9">
        <v>8</v>
      </c>
      <c r="D2085" s="9">
        <v>20</v>
      </c>
      <c r="E2085" s="9" t="s">
        <v>38</v>
      </c>
      <c r="F2085" s="9">
        <v>27.9</v>
      </c>
      <c r="H2085" s="9">
        <v>9.6999999999999993</v>
      </c>
      <c r="J2085" s="9">
        <v>18.8</v>
      </c>
      <c r="L2085" s="9">
        <v>0</v>
      </c>
      <c r="N2085" s="9">
        <v>0.8</v>
      </c>
      <c r="P2085" s="9">
        <v>0</v>
      </c>
      <c r="R2085" s="9">
        <v>0</v>
      </c>
      <c r="T2085" s="9">
        <v>0</v>
      </c>
      <c r="X2085" s="9">
        <v>34</v>
      </c>
      <c r="Z2085" s="9">
        <v>41</v>
      </c>
    </row>
    <row r="2086" spans="1:26" s="9" customFormat="1" x14ac:dyDescent="0.25">
      <c r="A2086" s="10">
        <v>42968</v>
      </c>
      <c r="B2086" s="9">
        <v>2017</v>
      </c>
      <c r="C2086" s="9">
        <v>8</v>
      </c>
      <c r="D2086" s="9">
        <v>21</v>
      </c>
      <c r="E2086" s="9" t="s">
        <v>38</v>
      </c>
      <c r="F2086" s="9">
        <v>27.6</v>
      </c>
      <c r="H2086" s="9">
        <v>12.5</v>
      </c>
      <c r="J2086" s="9">
        <v>20.100000000000001</v>
      </c>
      <c r="L2086" s="9">
        <v>0</v>
      </c>
      <c r="N2086" s="9">
        <v>2.1</v>
      </c>
      <c r="P2086" s="9">
        <v>0</v>
      </c>
      <c r="R2086" s="9">
        <v>0</v>
      </c>
      <c r="T2086" s="9">
        <v>0</v>
      </c>
      <c r="X2086" s="9">
        <v>22</v>
      </c>
      <c r="Z2086" s="9">
        <v>52</v>
      </c>
    </row>
    <row r="2087" spans="1:26" s="9" customFormat="1" x14ac:dyDescent="0.25">
      <c r="A2087" s="10">
        <v>42969</v>
      </c>
      <c r="B2087" s="9">
        <v>2017</v>
      </c>
      <c r="C2087" s="9">
        <v>8</v>
      </c>
      <c r="D2087" s="9">
        <v>22</v>
      </c>
      <c r="E2087" s="9" t="s">
        <v>38</v>
      </c>
      <c r="F2087" s="9">
        <v>33.1</v>
      </c>
      <c r="H2087" s="9">
        <v>11.8</v>
      </c>
      <c r="J2087" s="9">
        <v>22.5</v>
      </c>
      <c r="L2087" s="9">
        <v>0</v>
      </c>
      <c r="N2087" s="9">
        <v>4.5</v>
      </c>
      <c r="P2087" s="9">
        <v>0</v>
      </c>
      <c r="R2087" s="9">
        <v>0</v>
      </c>
      <c r="T2087" s="9">
        <v>0</v>
      </c>
      <c r="X2087" s="9">
        <v>16</v>
      </c>
      <c r="Z2087" s="9">
        <v>35</v>
      </c>
    </row>
    <row r="2088" spans="1:26" s="9" customFormat="1" x14ac:dyDescent="0.25">
      <c r="A2088" s="10">
        <v>42970</v>
      </c>
      <c r="B2088" s="9">
        <v>2017</v>
      </c>
      <c r="C2088" s="9">
        <v>8</v>
      </c>
      <c r="D2088" s="9">
        <v>23</v>
      </c>
      <c r="E2088" s="9" t="s">
        <v>38</v>
      </c>
      <c r="F2088" s="9">
        <v>33.299999999999997</v>
      </c>
      <c r="H2088" s="9">
        <v>13.6</v>
      </c>
      <c r="J2088" s="9">
        <v>23.5</v>
      </c>
      <c r="L2088" s="9">
        <v>0</v>
      </c>
      <c r="N2088" s="9">
        <v>5.5</v>
      </c>
      <c r="P2088" s="9">
        <v>0</v>
      </c>
      <c r="R2088" s="9">
        <v>0</v>
      </c>
      <c r="T2088" s="9">
        <v>0</v>
      </c>
      <c r="X2088" s="9">
        <v>18</v>
      </c>
      <c r="Z2088" s="9">
        <v>30</v>
      </c>
    </row>
    <row r="2089" spans="1:26" s="9" customFormat="1" x14ac:dyDescent="0.25">
      <c r="A2089" s="10">
        <v>42971</v>
      </c>
      <c r="B2089" s="9">
        <v>2017</v>
      </c>
      <c r="C2089" s="9">
        <v>8</v>
      </c>
      <c r="D2089" s="9">
        <v>24</v>
      </c>
      <c r="E2089" s="9" t="s">
        <v>38</v>
      </c>
      <c r="F2089" s="9">
        <v>27.7</v>
      </c>
      <c r="H2089" s="9">
        <v>13.3</v>
      </c>
      <c r="J2089" s="9">
        <v>20.5</v>
      </c>
      <c r="L2089" s="9">
        <v>0</v>
      </c>
      <c r="N2089" s="9">
        <v>2.5</v>
      </c>
      <c r="P2089" s="9">
        <v>0</v>
      </c>
      <c r="R2089" s="9">
        <v>0</v>
      </c>
      <c r="T2089" s="9">
        <v>0</v>
      </c>
      <c r="X2089" s="9">
        <v>22</v>
      </c>
      <c r="Z2089" s="9">
        <v>56</v>
      </c>
    </row>
    <row r="2090" spans="1:26" s="9" customFormat="1" x14ac:dyDescent="0.25">
      <c r="A2090" s="10">
        <v>42972</v>
      </c>
      <c r="B2090" s="9">
        <v>2017</v>
      </c>
      <c r="C2090" s="9">
        <v>8</v>
      </c>
      <c r="D2090" s="9">
        <v>25</v>
      </c>
      <c r="E2090" s="9" t="s">
        <v>38</v>
      </c>
      <c r="F2090" s="9">
        <v>22.5</v>
      </c>
      <c r="H2090" s="9">
        <v>8.1999999999999993</v>
      </c>
      <c r="J2090" s="9">
        <v>15.4</v>
      </c>
      <c r="L2090" s="9">
        <v>2.6</v>
      </c>
      <c r="N2090" s="9">
        <v>0</v>
      </c>
      <c r="P2090" s="9">
        <v>0</v>
      </c>
      <c r="R2090" s="9">
        <v>0</v>
      </c>
      <c r="T2090" s="9">
        <v>0</v>
      </c>
      <c r="X2090" s="9">
        <v>33</v>
      </c>
      <c r="Z2090" s="9">
        <v>67</v>
      </c>
    </row>
    <row r="2091" spans="1:26" s="9" customFormat="1" x14ac:dyDescent="0.25">
      <c r="A2091" s="10">
        <v>42973</v>
      </c>
      <c r="B2091" s="9">
        <v>2017</v>
      </c>
      <c r="C2091" s="9">
        <v>8</v>
      </c>
      <c r="D2091" s="9">
        <v>26</v>
      </c>
      <c r="E2091" s="9" t="s">
        <v>38</v>
      </c>
      <c r="F2091" s="9">
        <v>30</v>
      </c>
      <c r="H2091" s="9">
        <v>7.2</v>
      </c>
      <c r="J2091" s="9">
        <v>18.600000000000001</v>
      </c>
      <c r="L2091" s="9">
        <v>0</v>
      </c>
      <c r="N2091" s="9">
        <v>0.6</v>
      </c>
      <c r="P2091" s="9">
        <v>0</v>
      </c>
      <c r="R2091" s="9">
        <v>0</v>
      </c>
      <c r="T2091" s="9">
        <v>0</v>
      </c>
      <c r="X2091" s="9">
        <v>16</v>
      </c>
      <c r="Z2091" s="9">
        <v>30</v>
      </c>
    </row>
    <row r="2092" spans="1:26" s="9" customFormat="1" x14ac:dyDescent="0.25">
      <c r="A2092" s="10">
        <v>42974</v>
      </c>
      <c r="B2092" s="9">
        <v>2017</v>
      </c>
      <c r="C2092" s="9">
        <v>8</v>
      </c>
      <c r="D2092" s="9">
        <v>27</v>
      </c>
      <c r="E2092" s="9" t="s">
        <v>38</v>
      </c>
      <c r="F2092" s="9">
        <v>30.7</v>
      </c>
      <c r="H2092" s="9">
        <v>9.8000000000000007</v>
      </c>
      <c r="J2092" s="9">
        <v>20.3</v>
      </c>
      <c r="L2092" s="9">
        <v>0</v>
      </c>
      <c r="N2092" s="9">
        <v>2.2999999999999998</v>
      </c>
      <c r="P2092" s="9">
        <v>0</v>
      </c>
      <c r="R2092" s="9">
        <v>0</v>
      </c>
      <c r="T2092" s="9">
        <v>0</v>
      </c>
      <c r="X2092" s="9">
        <v>36</v>
      </c>
      <c r="Z2092" s="9">
        <v>26</v>
      </c>
    </row>
    <row r="2093" spans="1:26" s="9" customFormat="1" x14ac:dyDescent="0.25">
      <c r="A2093" s="10">
        <v>42975</v>
      </c>
      <c r="B2093" s="9">
        <v>2017</v>
      </c>
      <c r="C2093" s="9">
        <v>8</v>
      </c>
      <c r="D2093" s="9">
        <v>28</v>
      </c>
      <c r="E2093" s="9" t="s">
        <v>38</v>
      </c>
      <c r="F2093" s="9">
        <v>31.6</v>
      </c>
      <c r="H2093" s="9">
        <v>10.9</v>
      </c>
      <c r="J2093" s="9">
        <v>21.3</v>
      </c>
      <c r="L2093" s="9">
        <v>0</v>
      </c>
      <c r="N2093" s="9">
        <v>3.3</v>
      </c>
      <c r="P2093" s="9">
        <v>0</v>
      </c>
      <c r="R2093" s="9">
        <v>0</v>
      </c>
      <c r="T2093" s="9">
        <v>0</v>
      </c>
      <c r="X2093" s="9">
        <v>18</v>
      </c>
      <c r="Z2093" s="9">
        <v>28</v>
      </c>
    </row>
    <row r="2094" spans="1:26" s="9" customFormat="1" x14ac:dyDescent="0.25">
      <c r="A2094" s="10">
        <v>42976</v>
      </c>
      <c r="B2094" s="9">
        <v>2017</v>
      </c>
      <c r="C2094" s="9">
        <v>8</v>
      </c>
      <c r="D2094" s="9">
        <v>29</v>
      </c>
      <c r="E2094" s="9" t="s">
        <v>38</v>
      </c>
      <c r="F2094" s="9">
        <v>29.4</v>
      </c>
      <c r="H2094" s="9">
        <v>10.8</v>
      </c>
      <c r="J2094" s="9">
        <v>20.100000000000001</v>
      </c>
      <c r="L2094" s="9">
        <v>0</v>
      </c>
      <c r="N2094" s="9">
        <v>2.1</v>
      </c>
      <c r="P2094" s="9">
        <v>0</v>
      </c>
      <c r="R2094" s="9">
        <v>0</v>
      </c>
      <c r="T2094" s="9">
        <v>0</v>
      </c>
      <c r="X2094" s="9">
        <v>21</v>
      </c>
      <c r="Z2094" s="9">
        <v>61</v>
      </c>
    </row>
    <row r="2095" spans="1:26" s="9" customFormat="1" x14ac:dyDescent="0.25">
      <c r="A2095" s="10">
        <v>42977</v>
      </c>
      <c r="B2095" s="9">
        <v>2017</v>
      </c>
      <c r="C2095" s="9">
        <v>8</v>
      </c>
      <c r="D2095" s="9">
        <v>30</v>
      </c>
      <c r="E2095" s="9" t="s">
        <v>38</v>
      </c>
      <c r="F2095" s="9">
        <v>29.5</v>
      </c>
      <c r="H2095" s="9">
        <v>10.8</v>
      </c>
      <c r="J2095" s="9">
        <v>20.2</v>
      </c>
      <c r="L2095" s="9">
        <v>0</v>
      </c>
      <c r="N2095" s="9">
        <v>2.2000000000000002</v>
      </c>
      <c r="P2095" s="9">
        <v>0</v>
      </c>
      <c r="R2095" s="9">
        <v>0</v>
      </c>
      <c r="T2095" s="9">
        <v>0</v>
      </c>
      <c r="X2095" s="9">
        <v>1</v>
      </c>
      <c r="Z2095" s="9">
        <v>33</v>
      </c>
    </row>
    <row r="2096" spans="1:26" s="9" customFormat="1" x14ac:dyDescent="0.25">
      <c r="A2096" s="10">
        <v>42978</v>
      </c>
      <c r="B2096" s="9">
        <v>2017</v>
      </c>
      <c r="C2096" s="9">
        <v>8</v>
      </c>
      <c r="D2096" s="9">
        <v>31</v>
      </c>
      <c r="E2096" s="9" t="s">
        <v>38</v>
      </c>
      <c r="F2096" s="9">
        <v>30.8</v>
      </c>
      <c r="H2096" s="9">
        <v>11.1</v>
      </c>
      <c r="J2096" s="9">
        <v>21</v>
      </c>
      <c r="L2096" s="9">
        <v>0</v>
      </c>
      <c r="N2096" s="9">
        <v>3</v>
      </c>
      <c r="P2096" s="9">
        <v>0</v>
      </c>
      <c r="R2096" s="9">
        <v>0</v>
      </c>
      <c r="T2096" s="9">
        <v>0</v>
      </c>
      <c r="X2096" s="9">
        <v>26</v>
      </c>
      <c r="Z2096" s="9">
        <v>35</v>
      </c>
    </row>
    <row r="2097" spans="1:26" s="9" customFormat="1" x14ac:dyDescent="0.25">
      <c r="A2097" s="10">
        <v>42979</v>
      </c>
      <c r="B2097" s="9">
        <v>2017</v>
      </c>
      <c r="C2097" s="9">
        <v>9</v>
      </c>
      <c r="D2097" s="9">
        <v>1</v>
      </c>
      <c r="E2097" s="9" t="s">
        <v>38</v>
      </c>
      <c r="F2097" s="9">
        <v>31.4</v>
      </c>
      <c r="H2097" s="9">
        <v>10</v>
      </c>
      <c r="J2097" s="9">
        <v>20.7</v>
      </c>
      <c r="L2097" s="9">
        <v>0</v>
      </c>
      <c r="N2097" s="9">
        <v>2.7</v>
      </c>
      <c r="P2097" s="9">
        <v>0</v>
      </c>
      <c r="R2097" s="9">
        <v>0</v>
      </c>
      <c r="T2097" s="9">
        <v>0</v>
      </c>
      <c r="X2097" s="9">
        <v>17</v>
      </c>
      <c r="Z2097" s="9">
        <v>41</v>
      </c>
    </row>
    <row r="2098" spans="1:26" s="9" customFormat="1" x14ac:dyDescent="0.25">
      <c r="A2098" s="10">
        <v>42980</v>
      </c>
      <c r="B2098" s="9">
        <v>2017</v>
      </c>
      <c r="C2098" s="9">
        <v>9</v>
      </c>
      <c r="D2098" s="9">
        <v>2</v>
      </c>
      <c r="E2098" s="9" t="s">
        <v>38</v>
      </c>
      <c r="F2098" s="9">
        <v>32.799999999999997</v>
      </c>
      <c r="H2098" s="9">
        <v>12.5</v>
      </c>
      <c r="J2098" s="9">
        <v>22.7</v>
      </c>
      <c r="L2098" s="9">
        <v>0</v>
      </c>
      <c r="N2098" s="9">
        <v>4.7</v>
      </c>
      <c r="P2098" s="9">
        <v>0</v>
      </c>
      <c r="R2098" s="9">
        <v>0</v>
      </c>
      <c r="T2098" s="9">
        <v>0</v>
      </c>
      <c r="X2098" s="9">
        <v>35</v>
      </c>
      <c r="Z2098" s="9">
        <v>39</v>
      </c>
    </row>
    <row r="2099" spans="1:26" s="9" customFormat="1" x14ac:dyDescent="0.25">
      <c r="A2099" s="10">
        <v>42981</v>
      </c>
      <c r="B2099" s="9">
        <v>2017</v>
      </c>
      <c r="C2099" s="9">
        <v>9</v>
      </c>
      <c r="D2099" s="9">
        <v>3</v>
      </c>
      <c r="E2099" s="9" t="s">
        <v>38</v>
      </c>
      <c r="F2099" s="9">
        <v>32.1</v>
      </c>
      <c r="H2099" s="9">
        <v>13</v>
      </c>
      <c r="J2099" s="9">
        <v>22.6</v>
      </c>
      <c r="L2099" s="9">
        <v>0</v>
      </c>
      <c r="N2099" s="9">
        <v>4.5999999999999996</v>
      </c>
      <c r="P2099" s="9">
        <v>0</v>
      </c>
      <c r="R2099" s="9">
        <v>0</v>
      </c>
      <c r="T2099" s="9">
        <v>0</v>
      </c>
      <c r="X2099" s="9">
        <v>8</v>
      </c>
      <c r="Z2099" s="9">
        <v>41</v>
      </c>
    </row>
    <row r="2100" spans="1:26" s="9" customFormat="1" x14ac:dyDescent="0.25">
      <c r="A2100" s="10">
        <v>42982</v>
      </c>
      <c r="B2100" s="9">
        <v>2017</v>
      </c>
      <c r="C2100" s="9">
        <v>9</v>
      </c>
      <c r="D2100" s="9">
        <v>4</v>
      </c>
      <c r="E2100" s="9" t="s">
        <v>38</v>
      </c>
      <c r="F2100" s="9">
        <v>30.6</v>
      </c>
      <c r="H2100" s="9">
        <v>17.600000000000001</v>
      </c>
      <c r="J2100" s="9">
        <v>24.1</v>
      </c>
      <c r="L2100" s="9">
        <v>0</v>
      </c>
      <c r="N2100" s="9">
        <v>6.1</v>
      </c>
      <c r="P2100" s="9">
        <v>0</v>
      </c>
      <c r="R2100" s="9">
        <v>0</v>
      </c>
      <c r="T2100" s="9">
        <v>0</v>
      </c>
      <c r="X2100" s="9">
        <v>36</v>
      </c>
      <c r="Z2100" s="9">
        <v>48</v>
      </c>
    </row>
    <row r="2101" spans="1:26" s="9" customFormat="1" x14ac:dyDescent="0.25">
      <c r="A2101" s="10">
        <v>42983</v>
      </c>
      <c r="B2101" s="9">
        <v>2017</v>
      </c>
      <c r="C2101" s="9">
        <v>9</v>
      </c>
      <c r="D2101" s="9">
        <v>5</v>
      </c>
      <c r="E2101" s="9" t="s">
        <v>38</v>
      </c>
      <c r="F2101" s="9">
        <v>24.7</v>
      </c>
      <c r="H2101" s="9">
        <v>13.5</v>
      </c>
      <c r="J2101" s="9">
        <v>19.100000000000001</v>
      </c>
      <c r="L2101" s="9">
        <v>0</v>
      </c>
      <c r="N2101" s="9">
        <v>1.1000000000000001</v>
      </c>
      <c r="P2101" s="9">
        <v>0</v>
      </c>
      <c r="R2101" s="9">
        <v>0</v>
      </c>
      <c r="T2101" s="9">
        <v>0</v>
      </c>
      <c r="X2101" s="9">
        <v>34</v>
      </c>
      <c r="Z2101" s="9">
        <v>20</v>
      </c>
    </row>
    <row r="2102" spans="1:26" s="9" customFormat="1" x14ac:dyDescent="0.25">
      <c r="A2102" s="10">
        <v>42984</v>
      </c>
      <c r="B2102" s="9">
        <v>2017</v>
      </c>
      <c r="C2102" s="9">
        <v>9</v>
      </c>
      <c r="D2102" s="9">
        <v>6</v>
      </c>
      <c r="E2102" s="9" t="s">
        <v>38</v>
      </c>
      <c r="F2102" s="9">
        <v>25.8</v>
      </c>
      <c r="H2102" s="9">
        <v>15.5</v>
      </c>
      <c r="J2102" s="9">
        <v>20.7</v>
      </c>
      <c r="L2102" s="9">
        <v>0</v>
      </c>
      <c r="N2102" s="9">
        <v>2.7</v>
      </c>
      <c r="P2102" s="9">
        <v>0</v>
      </c>
      <c r="R2102" s="9">
        <v>0</v>
      </c>
      <c r="T2102" s="9">
        <v>0</v>
      </c>
      <c r="X2102" s="9">
        <v>4</v>
      </c>
      <c r="Z2102" s="9">
        <v>44</v>
      </c>
    </row>
    <row r="2103" spans="1:26" s="9" customFormat="1" x14ac:dyDescent="0.25">
      <c r="A2103" s="10">
        <v>42985</v>
      </c>
      <c r="B2103" s="9">
        <v>2017</v>
      </c>
      <c r="C2103" s="9">
        <v>9</v>
      </c>
      <c r="D2103" s="9">
        <v>7</v>
      </c>
      <c r="E2103" s="9" t="s">
        <v>38</v>
      </c>
      <c r="F2103" s="9">
        <v>26</v>
      </c>
      <c r="H2103" s="9">
        <v>12.4</v>
      </c>
      <c r="J2103" s="9">
        <v>19.2</v>
      </c>
      <c r="L2103" s="9">
        <v>0</v>
      </c>
      <c r="N2103" s="9">
        <v>1.2</v>
      </c>
      <c r="P2103" s="9">
        <v>0</v>
      </c>
      <c r="R2103" s="9">
        <v>0</v>
      </c>
      <c r="T2103" s="9">
        <v>0</v>
      </c>
      <c r="X2103" s="9">
        <v>35</v>
      </c>
      <c r="Z2103" s="9">
        <v>20</v>
      </c>
    </row>
    <row r="2104" spans="1:26" s="9" customFormat="1" x14ac:dyDescent="0.25">
      <c r="A2104" s="10">
        <v>42986</v>
      </c>
      <c r="B2104" s="9">
        <v>2017</v>
      </c>
      <c r="C2104" s="9">
        <v>9</v>
      </c>
      <c r="D2104" s="9">
        <v>8</v>
      </c>
      <c r="E2104" s="9" t="s">
        <v>38</v>
      </c>
      <c r="F2104" s="9">
        <v>28.6</v>
      </c>
      <c r="H2104" s="9">
        <v>15.3</v>
      </c>
      <c r="J2104" s="9">
        <v>22</v>
      </c>
      <c r="L2104" s="9">
        <v>0</v>
      </c>
      <c r="N2104" s="9">
        <v>4</v>
      </c>
      <c r="P2104" s="9">
        <v>0</v>
      </c>
      <c r="R2104" s="9">
        <v>0</v>
      </c>
      <c r="T2104" s="9">
        <v>0</v>
      </c>
      <c r="X2104" s="9">
        <v>2</v>
      </c>
      <c r="Z2104" s="9">
        <v>52</v>
      </c>
    </row>
    <row r="2105" spans="1:26" s="9" customFormat="1" x14ac:dyDescent="0.25">
      <c r="A2105" s="10">
        <v>42987</v>
      </c>
      <c r="B2105" s="9">
        <v>2017</v>
      </c>
      <c r="C2105" s="9">
        <v>9</v>
      </c>
      <c r="D2105" s="9">
        <v>9</v>
      </c>
      <c r="E2105" s="9" t="s">
        <v>38</v>
      </c>
      <c r="F2105" s="9">
        <v>23</v>
      </c>
      <c r="H2105" s="9">
        <v>17.3</v>
      </c>
      <c r="J2105" s="9">
        <v>20.2</v>
      </c>
      <c r="L2105" s="9">
        <v>0</v>
      </c>
      <c r="N2105" s="9">
        <v>2.2000000000000002</v>
      </c>
      <c r="P2105" s="9">
        <v>0.8</v>
      </c>
      <c r="R2105" s="9">
        <v>0</v>
      </c>
      <c r="T2105" s="9">
        <v>0.8</v>
      </c>
      <c r="X2105" s="9">
        <v>8</v>
      </c>
      <c r="Z2105" s="9">
        <v>52</v>
      </c>
    </row>
    <row r="2106" spans="1:26" s="9" customFormat="1" x14ac:dyDescent="0.25">
      <c r="A2106" s="10">
        <v>42988</v>
      </c>
      <c r="B2106" s="9">
        <v>2017</v>
      </c>
      <c r="C2106" s="9">
        <v>9</v>
      </c>
      <c r="D2106" s="9">
        <v>10</v>
      </c>
      <c r="E2106" s="9" t="s">
        <v>38</v>
      </c>
      <c r="F2106" s="9">
        <v>25.6</v>
      </c>
      <c r="H2106" s="9">
        <v>8.6999999999999993</v>
      </c>
      <c r="J2106" s="9">
        <v>17.2</v>
      </c>
      <c r="L2106" s="9">
        <v>0.8</v>
      </c>
      <c r="N2106" s="9">
        <v>0</v>
      </c>
      <c r="P2106" s="9">
        <v>0</v>
      </c>
      <c r="R2106" s="9">
        <v>0</v>
      </c>
      <c r="T2106" s="9">
        <v>0</v>
      </c>
      <c r="X2106" s="9">
        <v>33</v>
      </c>
      <c r="Z2106" s="9">
        <v>37</v>
      </c>
    </row>
    <row r="2107" spans="1:26" s="9" customFormat="1" x14ac:dyDescent="0.25">
      <c r="A2107" s="10">
        <v>42989</v>
      </c>
      <c r="B2107" s="9">
        <v>2017</v>
      </c>
      <c r="C2107" s="9">
        <v>9</v>
      </c>
      <c r="D2107" s="9">
        <v>11</v>
      </c>
      <c r="E2107" s="9" t="s">
        <v>38</v>
      </c>
      <c r="F2107" s="9">
        <v>27.2</v>
      </c>
      <c r="H2107" s="9">
        <v>7.3</v>
      </c>
      <c r="J2107" s="9">
        <v>17.3</v>
      </c>
      <c r="L2107" s="9">
        <v>0.7</v>
      </c>
      <c r="N2107" s="9">
        <v>0</v>
      </c>
      <c r="P2107" s="9">
        <v>0</v>
      </c>
      <c r="R2107" s="9">
        <v>0</v>
      </c>
      <c r="T2107" s="9">
        <v>0</v>
      </c>
      <c r="X2107" s="9">
        <v>17</v>
      </c>
      <c r="Z2107" s="9">
        <v>54</v>
      </c>
    </row>
    <row r="2108" spans="1:26" s="9" customFormat="1" x14ac:dyDescent="0.25">
      <c r="A2108" s="10">
        <v>42990</v>
      </c>
      <c r="B2108" s="9">
        <v>2017</v>
      </c>
      <c r="C2108" s="9">
        <v>9</v>
      </c>
      <c r="D2108" s="9">
        <v>12</v>
      </c>
      <c r="E2108" s="9" t="s">
        <v>38</v>
      </c>
      <c r="F2108" s="9">
        <v>24</v>
      </c>
      <c r="H2108" s="9">
        <v>9</v>
      </c>
      <c r="J2108" s="9">
        <v>16.5</v>
      </c>
      <c r="L2108" s="9">
        <v>1.5</v>
      </c>
      <c r="N2108" s="9">
        <v>0</v>
      </c>
      <c r="P2108" s="9">
        <v>0</v>
      </c>
      <c r="R2108" s="9">
        <v>0</v>
      </c>
      <c r="T2108" s="9">
        <v>0</v>
      </c>
      <c r="X2108" s="9">
        <v>4</v>
      </c>
      <c r="Z2108" s="9">
        <v>26</v>
      </c>
    </row>
    <row r="2109" spans="1:26" s="9" customFormat="1" x14ac:dyDescent="0.25">
      <c r="A2109" s="10">
        <v>42991</v>
      </c>
      <c r="B2109" s="9">
        <v>2017</v>
      </c>
      <c r="C2109" s="9">
        <v>9</v>
      </c>
      <c r="D2109" s="9">
        <v>13</v>
      </c>
      <c r="E2109" s="9" t="s">
        <v>38</v>
      </c>
      <c r="F2109" s="9">
        <v>22.7</v>
      </c>
      <c r="H2109" s="9">
        <v>10.9</v>
      </c>
      <c r="J2109" s="9">
        <v>16.8</v>
      </c>
      <c r="L2109" s="9">
        <v>1.2</v>
      </c>
      <c r="N2109" s="9">
        <v>0</v>
      </c>
      <c r="P2109" s="9">
        <v>0</v>
      </c>
      <c r="R2109" s="9">
        <v>0</v>
      </c>
      <c r="T2109" s="9">
        <v>0</v>
      </c>
      <c r="X2109" s="9">
        <v>34</v>
      </c>
      <c r="Z2109" s="9">
        <v>57</v>
      </c>
    </row>
    <row r="2110" spans="1:26" s="9" customFormat="1" x14ac:dyDescent="0.25">
      <c r="A2110" s="10">
        <v>42992</v>
      </c>
      <c r="B2110" s="9">
        <v>2017</v>
      </c>
      <c r="C2110" s="9">
        <v>9</v>
      </c>
      <c r="D2110" s="9">
        <v>14</v>
      </c>
      <c r="E2110" s="9" t="s">
        <v>38</v>
      </c>
      <c r="F2110" s="9">
        <v>22.4</v>
      </c>
      <c r="H2110" s="9">
        <v>6.2</v>
      </c>
      <c r="J2110" s="9">
        <v>14.3</v>
      </c>
      <c r="L2110" s="9">
        <v>3.7</v>
      </c>
      <c r="N2110" s="9">
        <v>0</v>
      </c>
      <c r="P2110" s="9">
        <v>0</v>
      </c>
      <c r="R2110" s="9">
        <v>0</v>
      </c>
      <c r="T2110" s="9">
        <v>0</v>
      </c>
      <c r="X2110" s="9">
        <v>34</v>
      </c>
      <c r="Z2110" s="9">
        <v>44</v>
      </c>
    </row>
    <row r="2111" spans="1:26" s="9" customFormat="1" x14ac:dyDescent="0.25">
      <c r="A2111" s="10">
        <v>42993</v>
      </c>
      <c r="B2111" s="9">
        <v>2017</v>
      </c>
      <c r="C2111" s="9">
        <v>9</v>
      </c>
      <c r="D2111" s="9">
        <v>15</v>
      </c>
      <c r="E2111" s="9" t="s">
        <v>38</v>
      </c>
      <c r="F2111" s="9">
        <v>23.3</v>
      </c>
      <c r="H2111" s="9">
        <v>5.5</v>
      </c>
      <c r="J2111" s="9">
        <v>14.4</v>
      </c>
      <c r="L2111" s="9">
        <v>3.6</v>
      </c>
      <c r="N2111" s="9">
        <v>0</v>
      </c>
      <c r="P2111" s="9">
        <v>0</v>
      </c>
      <c r="R2111" s="9">
        <v>0</v>
      </c>
      <c r="T2111" s="9">
        <v>0</v>
      </c>
      <c r="X2111" s="9">
        <v>2</v>
      </c>
      <c r="Z2111" s="9">
        <v>26</v>
      </c>
    </row>
    <row r="2112" spans="1:26" s="9" customFormat="1" x14ac:dyDescent="0.25">
      <c r="A2112" s="10">
        <v>42994</v>
      </c>
      <c r="B2112" s="9">
        <v>2017</v>
      </c>
      <c r="C2112" s="9">
        <v>9</v>
      </c>
      <c r="D2112" s="9">
        <v>16</v>
      </c>
      <c r="E2112" s="9" t="s">
        <v>38</v>
      </c>
      <c r="G2112" s="9" t="s">
        <v>22</v>
      </c>
      <c r="H2112" s="9">
        <v>4.5</v>
      </c>
      <c r="I2112" s="9" t="s">
        <v>16</v>
      </c>
      <c r="K2112" s="9" t="s">
        <v>22</v>
      </c>
      <c r="M2112" s="9" t="s">
        <v>22</v>
      </c>
      <c r="O2112" s="9" t="s">
        <v>22</v>
      </c>
      <c r="P2112" s="9">
        <v>0</v>
      </c>
      <c r="R2112" s="9">
        <v>0</v>
      </c>
      <c r="T2112" s="9">
        <v>0</v>
      </c>
      <c r="X2112" s="9">
        <v>16</v>
      </c>
      <c r="Z2112" s="9">
        <v>50</v>
      </c>
    </row>
    <row r="2113" spans="1:26" s="9" customFormat="1" x14ac:dyDescent="0.25">
      <c r="A2113" s="10">
        <v>42995</v>
      </c>
      <c r="B2113" s="9">
        <v>2017</v>
      </c>
      <c r="C2113" s="9">
        <v>9</v>
      </c>
      <c r="D2113" s="9">
        <v>17</v>
      </c>
      <c r="E2113" s="9" t="s">
        <v>38</v>
      </c>
      <c r="F2113" s="9">
        <v>21.5</v>
      </c>
      <c r="H2113" s="9">
        <v>5.4</v>
      </c>
      <c r="J2113" s="9">
        <v>13.5</v>
      </c>
      <c r="L2113" s="9">
        <v>4.5</v>
      </c>
      <c r="N2113" s="9">
        <v>0</v>
      </c>
      <c r="P2113" s="9">
        <v>0.4</v>
      </c>
      <c r="R2113" s="9">
        <v>0</v>
      </c>
      <c r="T2113" s="9">
        <v>0.4</v>
      </c>
      <c r="X2113" s="9">
        <v>19</v>
      </c>
      <c r="Z2113" s="9">
        <v>69</v>
      </c>
    </row>
    <row r="2114" spans="1:26" s="9" customFormat="1" x14ac:dyDescent="0.25">
      <c r="A2114" s="10">
        <v>42996</v>
      </c>
      <c r="B2114" s="9">
        <v>2017</v>
      </c>
      <c r="C2114" s="9">
        <v>9</v>
      </c>
      <c r="D2114" s="9">
        <v>18</v>
      </c>
      <c r="E2114" s="9" t="s">
        <v>38</v>
      </c>
      <c r="F2114" s="9">
        <v>19.100000000000001</v>
      </c>
      <c r="H2114" s="9">
        <v>5.7</v>
      </c>
      <c r="J2114" s="9">
        <v>12.4</v>
      </c>
      <c r="L2114" s="9">
        <v>5.6</v>
      </c>
      <c r="N2114" s="9">
        <v>0</v>
      </c>
      <c r="P2114" s="9">
        <v>0</v>
      </c>
      <c r="Q2114" s="9" t="s">
        <v>28</v>
      </c>
      <c r="R2114" s="9">
        <v>0</v>
      </c>
      <c r="T2114" s="9">
        <v>0</v>
      </c>
      <c r="U2114" s="9" t="s">
        <v>28</v>
      </c>
      <c r="X2114" s="9">
        <v>25</v>
      </c>
      <c r="Z2114" s="9">
        <v>54</v>
      </c>
    </row>
    <row r="2115" spans="1:26" s="9" customFormat="1" x14ac:dyDescent="0.25">
      <c r="A2115" s="10">
        <v>42997</v>
      </c>
      <c r="B2115" s="9">
        <v>2017</v>
      </c>
      <c r="C2115" s="9">
        <v>9</v>
      </c>
      <c r="D2115" s="9">
        <v>19</v>
      </c>
      <c r="E2115" s="9" t="s">
        <v>38</v>
      </c>
      <c r="F2115" s="9">
        <v>16.2</v>
      </c>
      <c r="H2115" s="9">
        <v>3.7</v>
      </c>
      <c r="J2115" s="9">
        <v>10</v>
      </c>
      <c r="L2115" s="9">
        <v>8</v>
      </c>
      <c r="N2115" s="9">
        <v>0</v>
      </c>
      <c r="P2115" s="9">
        <v>4</v>
      </c>
      <c r="R2115" s="9">
        <v>0</v>
      </c>
      <c r="T2115" s="9">
        <v>4</v>
      </c>
      <c r="X2115" s="9">
        <v>18</v>
      </c>
      <c r="Z2115" s="9">
        <v>30</v>
      </c>
    </row>
    <row r="2116" spans="1:26" s="9" customFormat="1" x14ac:dyDescent="0.25">
      <c r="A2116" s="10">
        <v>42998</v>
      </c>
      <c r="B2116" s="9">
        <v>2017</v>
      </c>
      <c r="C2116" s="9">
        <v>9</v>
      </c>
      <c r="D2116" s="9">
        <v>20</v>
      </c>
      <c r="E2116" s="9" t="s">
        <v>38</v>
      </c>
      <c r="F2116" s="9">
        <v>17.2</v>
      </c>
      <c r="G2116" s="9" t="s">
        <v>16</v>
      </c>
      <c r="I2116" s="9" t="s">
        <v>22</v>
      </c>
      <c r="K2116" s="9" t="s">
        <v>22</v>
      </c>
      <c r="M2116" s="9" t="s">
        <v>22</v>
      </c>
      <c r="O2116" s="9" t="s">
        <v>22</v>
      </c>
      <c r="P2116" s="9">
        <v>1</v>
      </c>
      <c r="R2116" s="9">
        <v>0</v>
      </c>
      <c r="T2116" s="9">
        <v>1</v>
      </c>
      <c r="X2116" s="9">
        <v>35</v>
      </c>
      <c r="Z2116" s="9">
        <v>46</v>
      </c>
    </row>
    <row r="2117" spans="1:26" s="9" customFormat="1" x14ac:dyDescent="0.25">
      <c r="A2117" s="10">
        <v>42999</v>
      </c>
      <c r="B2117" s="9">
        <v>2017</v>
      </c>
      <c r="C2117" s="9">
        <v>9</v>
      </c>
      <c r="D2117" s="9">
        <v>21</v>
      </c>
      <c r="E2117" s="9" t="s">
        <v>38</v>
      </c>
      <c r="F2117" s="9">
        <v>16.100000000000001</v>
      </c>
      <c r="H2117" s="9">
        <v>5.9</v>
      </c>
      <c r="J2117" s="9">
        <v>11</v>
      </c>
      <c r="L2117" s="9">
        <v>7</v>
      </c>
      <c r="N2117" s="9">
        <v>0</v>
      </c>
      <c r="P2117" s="9">
        <v>0.6</v>
      </c>
      <c r="R2117" s="9">
        <v>0</v>
      </c>
      <c r="T2117" s="9">
        <v>0.6</v>
      </c>
      <c r="X2117" s="9">
        <v>1</v>
      </c>
      <c r="Z2117" s="9">
        <v>39</v>
      </c>
    </row>
    <row r="2118" spans="1:26" s="9" customFormat="1" x14ac:dyDescent="0.25">
      <c r="A2118" s="10">
        <v>43000</v>
      </c>
      <c r="B2118" s="9">
        <v>2017</v>
      </c>
      <c r="C2118" s="9">
        <v>9</v>
      </c>
      <c r="D2118" s="9">
        <v>22</v>
      </c>
      <c r="E2118" s="9" t="s">
        <v>38</v>
      </c>
      <c r="F2118" s="9">
        <v>20.100000000000001</v>
      </c>
      <c r="H2118" s="9">
        <v>4.2</v>
      </c>
      <c r="J2118" s="9">
        <v>12.2</v>
      </c>
      <c r="L2118" s="9">
        <v>5.8</v>
      </c>
      <c r="N2118" s="9">
        <v>0</v>
      </c>
      <c r="P2118" s="9">
        <v>0</v>
      </c>
      <c r="R2118" s="9">
        <v>0</v>
      </c>
      <c r="T2118" s="9">
        <v>0</v>
      </c>
      <c r="X2118" s="9">
        <v>35</v>
      </c>
      <c r="Z2118" s="9">
        <v>19</v>
      </c>
    </row>
    <row r="2119" spans="1:26" s="9" customFormat="1" x14ac:dyDescent="0.25">
      <c r="A2119" s="10">
        <v>43001</v>
      </c>
      <c r="B2119" s="9">
        <v>2017</v>
      </c>
      <c r="C2119" s="9">
        <v>9</v>
      </c>
      <c r="D2119" s="9">
        <v>23</v>
      </c>
      <c r="E2119" s="9" t="s">
        <v>38</v>
      </c>
      <c r="F2119" s="9">
        <v>19.100000000000001</v>
      </c>
      <c r="H2119" s="9">
        <v>8.1</v>
      </c>
      <c r="J2119" s="9">
        <v>13.6</v>
      </c>
      <c r="L2119" s="9">
        <v>4.4000000000000004</v>
      </c>
      <c r="N2119" s="9">
        <v>0</v>
      </c>
      <c r="P2119" s="9">
        <v>0</v>
      </c>
      <c r="R2119" s="9">
        <v>0</v>
      </c>
      <c r="T2119" s="9">
        <v>0</v>
      </c>
      <c r="X2119" s="9">
        <v>1</v>
      </c>
      <c r="Z2119" s="9">
        <v>22</v>
      </c>
    </row>
    <row r="2120" spans="1:26" s="9" customFormat="1" x14ac:dyDescent="0.25">
      <c r="A2120" s="10">
        <v>43002</v>
      </c>
      <c r="B2120" s="9">
        <v>2017</v>
      </c>
      <c r="C2120" s="9">
        <v>9</v>
      </c>
      <c r="D2120" s="9">
        <v>24</v>
      </c>
      <c r="E2120" s="9" t="s">
        <v>38</v>
      </c>
      <c r="F2120" s="9">
        <v>19.7</v>
      </c>
      <c r="H2120" s="9">
        <v>2.9</v>
      </c>
      <c r="J2120" s="9">
        <v>11.3</v>
      </c>
      <c r="L2120" s="9">
        <v>6.7</v>
      </c>
      <c r="N2120" s="9">
        <v>0</v>
      </c>
      <c r="P2120" s="9">
        <v>0</v>
      </c>
      <c r="Q2120" s="9" t="s">
        <v>28</v>
      </c>
      <c r="R2120" s="9">
        <v>0</v>
      </c>
      <c r="T2120" s="9">
        <v>0</v>
      </c>
      <c r="U2120" s="9" t="s">
        <v>28</v>
      </c>
      <c r="X2120" s="9">
        <v>1</v>
      </c>
      <c r="Z2120" s="9">
        <v>24</v>
      </c>
    </row>
    <row r="2121" spans="1:26" s="9" customFormat="1" x14ac:dyDescent="0.25">
      <c r="A2121" s="10">
        <v>43003</v>
      </c>
      <c r="B2121" s="9">
        <v>2017</v>
      </c>
      <c r="C2121" s="9">
        <v>9</v>
      </c>
      <c r="D2121" s="9">
        <v>25</v>
      </c>
      <c r="E2121" s="9" t="s">
        <v>38</v>
      </c>
      <c r="F2121" s="9">
        <v>18.899999999999999</v>
      </c>
      <c r="H2121" s="9">
        <v>4.3</v>
      </c>
      <c r="J2121" s="9">
        <v>11.6</v>
      </c>
      <c r="L2121" s="9">
        <v>6.4</v>
      </c>
      <c r="N2121" s="9">
        <v>0</v>
      </c>
      <c r="P2121" s="9">
        <v>0</v>
      </c>
      <c r="R2121" s="9">
        <v>0</v>
      </c>
      <c r="T2121" s="9">
        <v>0</v>
      </c>
      <c r="X2121" s="9">
        <v>0</v>
      </c>
      <c r="Z2121" s="9">
        <v>22</v>
      </c>
    </row>
    <row r="2122" spans="1:26" s="9" customFormat="1" x14ac:dyDescent="0.25">
      <c r="A2122" s="10">
        <v>43004</v>
      </c>
      <c r="B2122" s="9">
        <v>2017</v>
      </c>
      <c r="C2122" s="9">
        <v>9</v>
      </c>
      <c r="D2122" s="9">
        <v>26</v>
      </c>
      <c r="E2122" s="9" t="s">
        <v>38</v>
      </c>
      <c r="F2122" s="9">
        <v>22.2</v>
      </c>
      <c r="H2122" s="9">
        <v>5.4</v>
      </c>
      <c r="J2122" s="9">
        <v>13.8</v>
      </c>
      <c r="L2122" s="9">
        <v>4.2</v>
      </c>
      <c r="N2122" s="9">
        <v>0</v>
      </c>
      <c r="P2122" s="9">
        <v>0</v>
      </c>
      <c r="R2122" s="9">
        <v>0</v>
      </c>
      <c r="T2122" s="9">
        <v>0</v>
      </c>
      <c r="X2122" s="9">
        <v>33</v>
      </c>
      <c r="Z2122" s="9">
        <v>37</v>
      </c>
    </row>
    <row r="2123" spans="1:26" s="9" customFormat="1" x14ac:dyDescent="0.25">
      <c r="A2123" s="10">
        <v>43005</v>
      </c>
      <c r="B2123" s="9">
        <v>2017</v>
      </c>
      <c r="C2123" s="9">
        <v>9</v>
      </c>
      <c r="D2123" s="9">
        <v>27</v>
      </c>
      <c r="E2123" s="9" t="s">
        <v>38</v>
      </c>
      <c r="F2123" s="9">
        <v>22</v>
      </c>
      <c r="H2123" s="9">
        <v>4.8</v>
      </c>
      <c r="J2123" s="9">
        <v>13.4</v>
      </c>
      <c r="L2123" s="9">
        <v>4.5999999999999996</v>
      </c>
      <c r="N2123" s="9">
        <v>0</v>
      </c>
      <c r="P2123" s="9">
        <v>0</v>
      </c>
      <c r="R2123" s="9">
        <v>0</v>
      </c>
      <c r="T2123" s="9">
        <v>0</v>
      </c>
      <c r="X2123" s="9">
        <v>36</v>
      </c>
      <c r="Z2123" s="9">
        <v>20</v>
      </c>
    </row>
    <row r="2124" spans="1:26" s="9" customFormat="1" x14ac:dyDescent="0.25">
      <c r="A2124" s="10">
        <v>43006</v>
      </c>
      <c r="B2124" s="9">
        <v>2017</v>
      </c>
      <c r="C2124" s="9">
        <v>9</v>
      </c>
      <c r="D2124" s="9">
        <v>28</v>
      </c>
      <c r="E2124" s="9" t="s">
        <v>38</v>
      </c>
      <c r="F2124" s="9">
        <v>26</v>
      </c>
      <c r="H2124" s="9">
        <v>4.3</v>
      </c>
      <c r="J2124" s="9">
        <v>15.2</v>
      </c>
      <c r="L2124" s="9">
        <v>2.8</v>
      </c>
      <c r="N2124" s="9">
        <v>0</v>
      </c>
      <c r="P2124" s="9">
        <v>0</v>
      </c>
      <c r="R2124" s="9">
        <v>0</v>
      </c>
      <c r="T2124" s="9">
        <v>0</v>
      </c>
      <c r="X2124" s="9">
        <v>1</v>
      </c>
      <c r="Z2124" s="9">
        <v>37</v>
      </c>
    </row>
    <row r="2125" spans="1:26" s="9" customFormat="1" x14ac:dyDescent="0.25">
      <c r="A2125" s="10">
        <v>43007</v>
      </c>
      <c r="B2125" s="9">
        <v>2017</v>
      </c>
      <c r="C2125" s="9">
        <v>9</v>
      </c>
      <c r="D2125" s="9">
        <v>29</v>
      </c>
      <c r="E2125" s="9" t="s">
        <v>38</v>
      </c>
      <c r="F2125" s="9">
        <v>24.8</v>
      </c>
      <c r="H2125" s="9">
        <v>5.6</v>
      </c>
      <c r="J2125" s="9">
        <v>15.2</v>
      </c>
      <c r="L2125" s="9">
        <v>2.8</v>
      </c>
      <c r="N2125" s="9">
        <v>0</v>
      </c>
      <c r="P2125" s="9">
        <v>2.8</v>
      </c>
      <c r="R2125" s="9">
        <v>0</v>
      </c>
      <c r="T2125" s="9">
        <v>2.8</v>
      </c>
      <c r="X2125" s="9">
        <v>17</v>
      </c>
      <c r="Z2125" s="9">
        <v>33</v>
      </c>
    </row>
    <row r="2126" spans="1:26" s="9" customFormat="1" x14ac:dyDescent="0.25">
      <c r="A2126" s="10">
        <v>43008</v>
      </c>
      <c r="B2126" s="9">
        <v>2017</v>
      </c>
      <c r="C2126" s="9">
        <v>9</v>
      </c>
      <c r="D2126" s="9">
        <v>30</v>
      </c>
      <c r="E2126" s="9" t="s">
        <v>38</v>
      </c>
      <c r="F2126" s="9">
        <v>20.399999999999999</v>
      </c>
      <c r="H2126" s="9">
        <v>3.2</v>
      </c>
      <c r="J2126" s="9">
        <v>11.8</v>
      </c>
      <c r="L2126" s="9">
        <v>6.2</v>
      </c>
      <c r="N2126" s="9">
        <v>0</v>
      </c>
      <c r="P2126" s="9">
        <v>0</v>
      </c>
      <c r="R2126" s="9">
        <v>0</v>
      </c>
      <c r="T2126" s="9">
        <v>0</v>
      </c>
      <c r="X2126" s="9">
        <v>31</v>
      </c>
      <c r="Z2126" s="9">
        <v>35</v>
      </c>
    </row>
    <row r="2127" spans="1:26" s="9" customFormat="1" x14ac:dyDescent="0.25">
      <c r="A2127" s="10">
        <v>43009</v>
      </c>
      <c r="B2127" s="9">
        <v>2017</v>
      </c>
      <c r="C2127" s="9">
        <v>10</v>
      </c>
      <c r="D2127" s="9">
        <v>1</v>
      </c>
      <c r="E2127" s="9" t="s">
        <v>38</v>
      </c>
      <c r="F2127" s="9">
        <v>16.899999999999999</v>
      </c>
      <c r="H2127" s="9">
        <v>7.5</v>
      </c>
      <c r="J2127" s="9">
        <v>12.2</v>
      </c>
      <c r="L2127" s="9">
        <v>5.8</v>
      </c>
      <c r="N2127" s="9">
        <v>0</v>
      </c>
      <c r="P2127" s="9">
        <v>0.6</v>
      </c>
      <c r="R2127" s="9">
        <v>0</v>
      </c>
      <c r="T2127" s="9">
        <v>0.6</v>
      </c>
      <c r="X2127" s="9">
        <v>35</v>
      </c>
      <c r="Z2127" s="9">
        <v>54</v>
      </c>
    </row>
    <row r="2128" spans="1:26" s="9" customFormat="1" x14ac:dyDescent="0.25">
      <c r="A2128" s="10">
        <v>43010</v>
      </c>
      <c r="B2128" s="9">
        <v>2017</v>
      </c>
      <c r="C2128" s="9">
        <v>10</v>
      </c>
      <c r="D2128" s="9">
        <v>2</v>
      </c>
      <c r="E2128" s="9" t="s">
        <v>38</v>
      </c>
      <c r="F2128" s="9">
        <v>17.399999999999999</v>
      </c>
      <c r="H2128" s="9">
        <v>5.8</v>
      </c>
      <c r="J2128" s="9">
        <v>11.6</v>
      </c>
      <c r="L2128" s="9">
        <v>6.4</v>
      </c>
      <c r="N2128" s="9">
        <v>0</v>
      </c>
      <c r="P2128" s="9">
        <v>0</v>
      </c>
      <c r="R2128" s="9">
        <v>0</v>
      </c>
      <c r="T2128" s="9">
        <v>0</v>
      </c>
      <c r="X2128" s="9">
        <v>3</v>
      </c>
      <c r="Z2128" s="9">
        <v>50</v>
      </c>
    </row>
    <row r="2129" spans="1:26" s="9" customFormat="1" x14ac:dyDescent="0.25">
      <c r="A2129" s="10">
        <v>43011</v>
      </c>
      <c r="B2129" s="9">
        <v>2017</v>
      </c>
      <c r="C2129" s="9">
        <v>10</v>
      </c>
      <c r="D2129" s="9">
        <v>3</v>
      </c>
      <c r="E2129" s="9" t="s">
        <v>38</v>
      </c>
      <c r="F2129" s="9">
        <v>16.7</v>
      </c>
      <c r="H2129" s="9">
        <v>1.6</v>
      </c>
      <c r="J2129" s="9">
        <v>9.1999999999999993</v>
      </c>
      <c r="L2129" s="9">
        <v>8.8000000000000007</v>
      </c>
      <c r="N2129" s="9">
        <v>0</v>
      </c>
      <c r="P2129" s="9">
        <v>0</v>
      </c>
      <c r="R2129" s="9">
        <v>0</v>
      </c>
      <c r="T2129" s="9">
        <v>0</v>
      </c>
      <c r="X2129" s="9">
        <v>36</v>
      </c>
      <c r="Z2129" s="9">
        <v>35</v>
      </c>
    </row>
    <row r="2130" spans="1:26" s="9" customFormat="1" x14ac:dyDescent="0.25">
      <c r="A2130" s="10">
        <v>43012</v>
      </c>
      <c r="B2130" s="9">
        <v>2017</v>
      </c>
      <c r="C2130" s="9">
        <v>10</v>
      </c>
      <c r="D2130" s="9">
        <v>4</v>
      </c>
      <c r="E2130" s="9" t="s">
        <v>38</v>
      </c>
      <c r="F2130" s="9">
        <v>16.100000000000001</v>
      </c>
      <c r="H2130" s="9">
        <v>0.9</v>
      </c>
      <c r="J2130" s="9">
        <v>8.5</v>
      </c>
      <c r="L2130" s="9">
        <v>9.5</v>
      </c>
      <c r="N2130" s="9">
        <v>0</v>
      </c>
      <c r="P2130" s="9">
        <v>0</v>
      </c>
      <c r="R2130" s="9">
        <v>0</v>
      </c>
      <c r="T2130" s="9">
        <v>0</v>
      </c>
      <c r="X2130" s="9">
        <v>35</v>
      </c>
      <c r="Z2130" s="9">
        <v>32</v>
      </c>
    </row>
    <row r="2131" spans="1:26" s="9" customFormat="1" x14ac:dyDescent="0.25">
      <c r="A2131" s="10">
        <v>43013</v>
      </c>
      <c r="B2131" s="9">
        <v>2017</v>
      </c>
      <c r="C2131" s="9">
        <v>10</v>
      </c>
      <c r="D2131" s="9">
        <v>5</v>
      </c>
      <c r="E2131" s="9" t="s">
        <v>38</v>
      </c>
      <c r="F2131" s="9">
        <v>19.2</v>
      </c>
      <c r="H2131" s="9">
        <v>-0.9</v>
      </c>
      <c r="J2131" s="9">
        <v>9.1999999999999993</v>
      </c>
      <c r="L2131" s="9">
        <v>8.8000000000000007</v>
      </c>
      <c r="N2131" s="9">
        <v>0</v>
      </c>
      <c r="P2131" s="9">
        <v>0</v>
      </c>
      <c r="R2131" s="9">
        <v>0</v>
      </c>
      <c r="T2131" s="9">
        <v>0</v>
      </c>
      <c r="X2131" s="9">
        <v>18</v>
      </c>
      <c r="Z2131" s="9">
        <v>33</v>
      </c>
    </row>
    <row r="2132" spans="1:26" s="9" customFormat="1" x14ac:dyDescent="0.25">
      <c r="A2132" s="10">
        <v>43014</v>
      </c>
      <c r="B2132" s="9">
        <v>2017</v>
      </c>
      <c r="C2132" s="9">
        <v>10</v>
      </c>
      <c r="D2132" s="9">
        <v>6</v>
      </c>
      <c r="E2132" s="9" t="s">
        <v>38</v>
      </c>
      <c r="F2132" s="9">
        <v>13.4</v>
      </c>
      <c r="H2132" s="9">
        <v>3.8</v>
      </c>
      <c r="J2132" s="9">
        <v>8.6</v>
      </c>
      <c r="L2132" s="9">
        <v>9.4</v>
      </c>
      <c r="N2132" s="9">
        <v>0</v>
      </c>
      <c r="P2132" s="9">
        <v>0.4</v>
      </c>
      <c r="R2132" s="9">
        <v>0</v>
      </c>
      <c r="T2132" s="9">
        <v>0.4</v>
      </c>
      <c r="X2132" s="9">
        <v>19</v>
      </c>
      <c r="Z2132" s="9">
        <v>48</v>
      </c>
    </row>
    <row r="2133" spans="1:26" s="9" customFormat="1" x14ac:dyDescent="0.25">
      <c r="A2133" s="10">
        <v>43015</v>
      </c>
      <c r="B2133" s="9">
        <v>2017</v>
      </c>
      <c r="C2133" s="9">
        <v>10</v>
      </c>
      <c r="D2133" s="9">
        <v>7</v>
      </c>
      <c r="E2133" s="9" t="s">
        <v>38</v>
      </c>
      <c r="F2133" s="9">
        <v>15.6</v>
      </c>
      <c r="H2133" s="9">
        <v>5.8</v>
      </c>
      <c r="J2133" s="9">
        <v>10.7</v>
      </c>
      <c r="L2133" s="9">
        <v>7.3</v>
      </c>
      <c r="N2133" s="9">
        <v>0</v>
      </c>
      <c r="P2133" s="9">
        <v>1.2</v>
      </c>
      <c r="R2133" s="9">
        <v>0</v>
      </c>
      <c r="T2133" s="9">
        <v>1.2</v>
      </c>
      <c r="X2133" s="9">
        <v>2</v>
      </c>
      <c r="Z2133" s="9">
        <v>39</v>
      </c>
    </row>
    <row r="2134" spans="1:26" s="9" customFormat="1" x14ac:dyDescent="0.25">
      <c r="A2134" s="10">
        <v>43016</v>
      </c>
      <c r="B2134" s="9">
        <v>2017</v>
      </c>
      <c r="C2134" s="9">
        <v>10</v>
      </c>
      <c r="D2134" s="9">
        <v>8</v>
      </c>
      <c r="E2134" s="9" t="s">
        <v>38</v>
      </c>
      <c r="F2134" s="9">
        <v>15.2</v>
      </c>
      <c r="H2134" s="9">
        <v>1.5</v>
      </c>
      <c r="J2134" s="9">
        <v>8.4</v>
      </c>
      <c r="L2134" s="9">
        <v>9.6</v>
      </c>
      <c r="N2134" s="9">
        <v>0</v>
      </c>
      <c r="P2134" s="9">
        <v>0.8</v>
      </c>
      <c r="R2134" s="9">
        <v>0</v>
      </c>
      <c r="T2134" s="9">
        <v>0.8</v>
      </c>
      <c r="X2134" s="9">
        <v>1</v>
      </c>
      <c r="Z2134" s="9">
        <v>44</v>
      </c>
    </row>
    <row r="2135" spans="1:26" s="9" customFormat="1" x14ac:dyDescent="0.25">
      <c r="A2135" s="10">
        <v>43017</v>
      </c>
      <c r="B2135" s="9">
        <v>2017</v>
      </c>
      <c r="C2135" s="9">
        <v>10</v>
      </c>
      <c r="D2135" s="9">
        <v>9</v>
      </c>
      <c r="E2135" s="9" t="s">
        <v>38</v>
      </c>
      <c r="F2135" s="9">
        <v>15.3</v>
      </c>
      <c r="H2135" s="9">
        <v>-1.4</v>
      </c>
      <c r="J2135" s="9">
        <v>7</v>
      </c>
      <c r="L2135" s="9">
        <v>11</v>
      </c>
      <c r="N2135" s="9">
        <v>0</v>
      </c>
      <c r="P2135" s="9">
        <v>0</v>
      </c>
      <c r="R2135" s="9">
        <v>0</v>
      </c>
      <c r="T2135" s="9">
        <v>0</v>
      </c>
      <c r="X2135" s="9">
        <v>19</v>
      </c>
      <c r="Z2135" s="9">
        <v>52</v>
      </c>
    </row>
    <row r="2136" spans="1:26" s="9" customFormat="1" x14ac:dyDescent="0.25">
      <c r="A2136" s="10">
        <v>43018</v>
      </c>
      <c r="B2136" s="9">
        <v>2017</v>
      </c>
      <c r="C2136" s="9">
        <v>10</v>
      </c>
      <c r="D2136" s="9">
        <v>10</v>
      </c>
      <c r="E2136" s="9" t="s">
        <v>38</v>
      </c>
      <c r="F2136" s="9">
        <v>15.5</v>
      </c>
      <c r="H2136" s="9">
        <v>4.5999999999999996</v>
      </c>
      <c r="J2136" s="9">
        <v>10.1</v>
      </c>
      <c r="L2136" s="9">
        <v>7.9</v>
      </c>
      <c r="N2136" s="9">
        <v>0</v>
      </c>
      <c r="P2136" s="9">
        <v>0</v>
      </c>
      <c r="R2136" s="9">
        <v>0</v>
      </c>
      <c r="T2136" s="9">
        <v>0</v>
      </c>
      <c r="X2136" s="9">
        <v>20</v>
      </c>
      <c r="Z2136" s="9">
        <v>52</v>
      </c>
    </row>
    <row r="2137" spans="1:26" s="9" customFormat="1" x14ac:dyDescent="0.25">
      <c r="A2137" s="10">
        <v>43019</v>
      </c>
      <c r="B2137" s="9">
        <v>2017</v>
      </c>
      <c r="C2137" s="9">
        <v>10</v>
      </c>
      <c r="D2137" s="9">
        <v>11</v>
      </c>
      <c r="E2137" s="9" t="s">
        <v>38</v>
      </c>
      <c r="F2137" s="9">
        <v>12.6</v>
      </c>
      <c r="H2137" s="9">
        <v>-2.6</v>
      </c>
      <c r="J2137" s="9">
        <v>5</v>
      </c>
      <c r="L2137" s="9">
        <v>13</v>
      </c>
      <c r="N2137" s="9">
        <v>0</v>
      </c>
      <c r="P2137" s="9">
        <v>0</v>
      </c>
      <c r="Q2137" s="9" t="s">
        <v>28</v>
      </c>
      <c r="R2137" s="9">
        <v>0</v>
      </c>
      <c r="T2137" s="9">
        <v>0</v>
      </c>
      <c r="U2137" s="9" t="s">
        <v>28</v>
      </c>
      <c r="X2137" s="9">
        <v>17</v>
      </c>
      <c r="Z2137" s="9">
        <v>32</v>
      </c>
    </row>
    <row r="2138" spans="1:26" s="9" customFormat="1" x14ac:dyDescent="0.25">
      <c r="A2138" s="10">
        <v>43020</v>
      </c>
      <c r="B2138" s="9">
        <v>2017</v>
      </c>
      <c r="C2138" s="9">
        <v>10</v>
      </c>
      <c r="D2138" s="9">
        <v>12</v>
      </c>
      <c r="E2138" s="9" t="s">
        <v>38</v>
      </c>
      <c r="F2138" s="9">
        <v>12.2</v>
      </c>
      <c r="H2138" s="9">
        <v>0.1</v>
      </c>
      <c r="J2138" s="9">
        <v>6.2</v>
      </c>
      <c r="L2138" s="9">
        <v>11.8</v>
      </c>
      <c r="N2138" s="9">
        <v>0</v>
      </c>
      <c r="P2138" s="9">
        <v>0.6</v>
      </c>
      <c r="R2138" s="9">
        <v>0</v>
      </c>
      <c r="T2138" s="9">
        <v>0.6</v>
      </c>
      <c r="X2138" s="9">
        <v>18</v>
      </c>
      <c r="Z2138" s="9">
        <v>43</v>
      </c>
    </row>
    <row r="2139" spans="1:26" s="9" customFormat="1" x14ac:dyDescent="0.25">
      <c r="A2139" s="10">
        <v>43021</v>
      </c>
      <c r="B2139" s="9">
        <v>2017</v>
      </c>
      <c r="C2139" s="9">
        <v>10</v>
      </c>
      <c r="D2139" s="9">
        <v>13</v>
      </c>
      <c r="E2139" s="9" t="s">
        <v>38</v>
      </c>
      <c r="F2139" s="9">
        <v>12.2</v>
      </c>
      <c r="H2139" s="9">
        <v>1.5</v>
      </c>
      <c r="J2139" s="9">
        <v>6.9</v>
      </c>
      <c r="L2139" s="9">
        <v>11.1</v>
      </c>
      <c r="N2139" s="9">
        <v>0</v>
      </c>
      <c r="P2139" s="9">
        <v>0.8</v>
      </c>
      <c r="R2139" s="9">
        <v>0</v>
      </c>
      <c r="T2139" s="9">
        <v>0.8</v>
      </c>
      <c r="X2139" s="9">
        <v>32</v>
      </c>
      <c r="Z2139" s="9">
        <v>39</v>
      </c>
    </row>
    <row r="2140" spans="1:26" s="9" customFormat="1" x14ac:dyDescent="0.25">
      <c r="A2140" s="10">
        <v>43022</v>
      </c>
      <c r="B2140" s="9">
        <v>2017</v>
      </c>
      <c r="C2140" s="9">
        <v>10</v>
      </c>
      <c r="D2140" s="9">
        <v>14</v>
      </c>
      <c r="E2140" s="9" t="s">
        <v>38</v>
      </c>
      <c r="F2140" s="9">
        <v>10.199999999999999</v>
      </c>
      <c r="H2140" s="9">
        <v>-4.8</v>
      </c>
      <c r="J2140" s="9">
        <v>2.7</v>
      </c>
      <c r="L2140" s="9">
        <v>15.3</v>
      </c>
      <c r="N2140" s="9">
        <v>0</v>
      </c>
      <c r="P2140" s="9">
        <v>0</v>
      </c>
      <c r="R2140" s="9">
        <v>0</v>
      </c>
      <c r="T2140" s="9">
        <v>0</v>
      </c>
      <c r="X2140" s="9">
        <v>18</v>
      </c>
      <c r="Z2140" s="9">
        <v>46</v>
      </c>
    </row>
    <row r="2141" spans="1:26" s="9" customFormat="1" x14ac:dyDescent="0.25">
      <c r="A2141" s="10">
        <v>43023</v>
      </c>
      <c r="B2141" s="9">
        <v>2017</v>
      </c>
      <c r="C2141" s="9">
        <v>10</v>
      </c>
      <c r="D2141" s="9">
        <v>15</v>
      </c>
      <c r="E2141" s="9" t="s">
        <v>38</v>
      </c>
      <c r="F2141" s="9">
        <v>15.6</v>
      </c>
      <c r="H2141" s="9">
        <v>6.1</v>
      </c>
      <c r="J2141" s="9">
        <v>10.9</v>
      </c>
      <c r="L2141" s="9">
        <v>7.1</v>
      </c>
      <c r="N2141" s="9">
        <v>0</v>
      </c>
      <c r="P2141" s="9">
        <v>0</v>
      </c>
      <c r="R2141" s="9">
        <v>0</v>
      </c>
      <c r="T2141" s="9">
        <v>0</v>
      </c>
      <c r="X2141" s="9">
        <v>20</v>
      </c>
      <c r="Z2141" s="9">
        <v>54</v>
      </c>
    </row>
    <row r="2142" spans="1:26" s="9" customFormat="1" x14ac:dyDescent="0.25">
      <c r="A2142" s="10">
        <v>43024</v>
      </c>
      <c r="B2142" s="9">
        <v>2017</v>
      </c>
      <c r="C2142" s="9">
        <v>10</v>
      </c>
      <c r="D2142" s="9">
        <v>16</v>
      </c>
      <c r="E2142" s="9" t="s">
        <v>38</v>
      </c>
      <c r="F2142" s="9">
        <v>17.5</v>
      </c>
      <c r="H2142" s="9">
        <v>10</v>
      </c>
      <c r="J2142" s="9">
        <v>13.8</v>
      </c>
      <c r="L2142" s="9">
        <v>4.2</v>
      </c>
      <c r="N2142" s="9">
        <v>0</v>
      </c>
      <c r="P2142" s="9">
        <v>0.6</v>
      </c>
      <c r="R2142" s="9">
        <v>0</v>
      </c>
      <c r="T2142" s="9">
        <v>0.6</v>
      </c>
      <c r="X2142" s="9">
        <v>19</v>
      </c>
      <c r="Z2142" s="9">
        <v>59</v>
      </c>
    </row>
    <row r="2143" spans="1:26" s="9" customFormat="1" x14ac:dyDescent="0.25">
      <c r="A2143" s="10">
        <v>43025</v>
      </c>
      <c r="B2143" s="9">
        <v>2017</v>
      </c>
      <c r="C2143" s="9">
        <v>10</v>
      </c>
      <c r="D2143" s="9">
        <v>17</v>
      </c>
      <c r="E2143" s="9" t="s">
        <v>38</v>
      </c>
      <c r="F2143" s="9">
        <v>17.2</v>
      </c>
      <c r="H2143" s="9">
        <v>2.2000000000000002</v>
      </c>
      <c r="J2143" s="9">
        <v>9.6999999999999993</v>
      </c>
      <c r="L2143" s="9">
        <v>8.3000000000000007</v>
      </c>
      <c r="N2143" s="9">
        <v>0</v>
      </c>
      <c r="P2143" s="9">
        <v>0</v>
      </c>
      <c r="Q2143" s="9" t="s">
        <v>28</v>
      </c>
      <c r="R2143" s="9">
        <v>0</v>
      </c>
      <c r="T2143" s="9">
        <v>0</v>
      </c>
      <c r="U2143" s="9" t="s">
        <v>28</v>
      </c>
      <c r="X2143" s="9">
        <v>19</v>
      </c>
      <c r="Z2143" s="9">
        <v>95</v>
      </c>
    </row>
    <row r="2144" spans="1:26" s="9" customFormat="1" x14ac:dyDescent="0.25">
      <c r="A2144" s="10">
        <v>43026</v>
      </c>
      <c r="B2144" s="9">
        <v>2017</v>
      </c>
      <c r="C2144" s="9">
        <v>10</v>
      </c>
      <c r="D2144" s="9">
        <v>18</v>
      </c>
      <c r="E2144" s="9" t="s">
        <v>38</v>
      </c>
      <c r="F2144" s="9">
        <v>13.1</v>
      </c>
      <c r="H2144" s="9">
        <v>0.9</v>
      </c>
      <c r="J2144" s="9">
        <v>7</v>
      </c>
      <c r="L2144" s="9">
        <v>11</v>
      </c>
      <c r="N2144" s="9">
        <v>0</v>
      </c>
      <c r="P2144" s="9">
        <v>0.8</v>
      </c>
      <c r="R2144" s="9">
        <v>0</v>
      </c>
      <c r="T2144" s="9">
        <v>0.8</v>
      </c>
      <c r="X2144" s="9">
        <v>19</v>
      </c>
      <c r="Z2144" s="9">
        <v>80</v>
      </c>
    </row>
    <row r="2145" spans="1:26" s="9" customFormat="1" x14ac:dyDescent="0.25">
      <c r="A2145" s="10">
        <v>43027</v>
      </c>
      <c r="B2145" s="9">
        <v>2017</v>
      </c>
      <c r="C2145" s="9">
        <v>10</v>
      </c>
      <c r="D2145" s="9">
        <v>19</v>
      </c>
      <c r="E2145" s="9" t="s">
        <v>38</v>
      </c>
      <c r="F2145" s="9">
        <v>15.1</v>
      </c>
      <c r="H2145" s="9">
        <v>6</v>
      </c>
      <c r="J2145" s="9">
        <v>10.6</v>
      </c>
      <c r="L2145" s="9">
        <v>7.4</v>
      </c>
      <c r="N2145" s="9">
        <v>0</v>
      </c>
      <c r="P2145" s="9">
        <v>2.6</v>
      </c>
      <c r="R2145" s="9">
        <v>0</v>
      </c>
      <c r="T2145" s="9">
        <v>2.6</v>
      </c>
      <c r="X2145" s="9">
        <v>19</v>
      </c>
      <c r="Z2145" s="9">
        <v>59</v>
      </c>
    </row>
    <row r="2146" spans="1:26" s="9" customFormat="1" x14ac:dyDescent="0.25">
      <c r="A2146" s="10">
        <v>43028</v>
      </c>
      <c r="B2146" s="9">
        <v>2017</v>
      </c>
      <c r="C2146" s="9">
        <v>10</v>
      </c>
      <c r="D2146" s="9">
        <v>20</v>
      </c>
      <c r="E2146" s="9" t="s">
        <v>38</v>
      </c>
      <c r="F2146" s="9">
        <v>15.9</v>
      </c>
      <c r="H2146" s="9">
        <v>8.6999999999999993</v>
      </c>
      <c r="J2146" s="9">
        <v>12.3</v>
      </c>
      <c r="L2146" s="9">
        <v>5.7</v>
      </c>
      <c r="N2146" s="9">
        <v>0</v>
      </c>
      <c r="P2146" s="9">
        <v>0.2</v>
      </c>
      <c r="R2146" s="9">
        <v>0</v>
      </c>
      <c r="T2146" s="9">
        <v>0.2</v>
      </c>
      <c r="X2146" s="9">
        <v>30</v>
      </c>
      <c r="Z2146" s="9">
        <v>33</v>
      </c>
    </row>
    <row r="2147" spans="1:26" s="9" customFormat="1" x14ac:dyDescent="0.25">
      <c r="A2147" s="10">
        <v>43029</v>
      </c>
      <c r="B2147" s="9">
        <v>2017</v>
      </c>
      <c r="C2147" s="9">
        <v>10</v>
      </c>
      <c r="D2147" s="9">
        <v>21</v>
      </c>
      <c r="E2147" s="9" t="s">
        <v>38</v>
      </c>
      <c r="F2147" s="9">
        <v>11.5</v>
      </c>
      <c r="H2147" s="9">
        <v>0.6</v>
      </c>
      <c r="J2147" s="9">
        <v>6.1</v>
      </c>
      <c r="L2147" s="9">
        <v>11.9</v>
      </c>
      <c r="N2147" s="9">
        <v>0</v>
      </c>
      <c r="P2147" s="9">
        <v>3.4</v>
      </c>
      <c r="R2147" s="9">
        <v>0</v>
      </c>
      <c r="T2147" s="9">
        <v>3.4</v>
      </c>
      <c r="X2147" s="9">
        <v>20</v>
      </c>
      <c r="Z2147" s="9">
        <v>63</v>
      </c>
    </row>
    <row r="2148" spans="1:26" s="9" customFormat="1" x14ac:dyDescent="0.25">
      <c r="A2148" s="10">
        <v>43030</v>
      </c>
      <c r="B2148" s="9">
        <v>2017</v>
      </c>
      <c r="C2148" s="9">
        <v>10</v>
      </c>
      <c r="D2148" s="9">
        <v>22</v>
      </c>
      <c r="E2148" s="9" t="s">
        <v>38</v>
      </c>
      <c r="F2148" s="9">
        <v>17.2</v>
      </c>
      <c r="H2148" s="9">
        <v>6.3</v>
      </c>
      <c r="J2148" s="9">
        <v>11.8</v>
      </c>
      <c r="L2148" s="9">
        <v>6.2</v>
      </c>
      <c r="N2148" s="9">
        <v>0</v>
      </c>
      <c r="P2148" s="9">
        <v>2</v>
      </c>
      <c r="R2148" s="9">
        <v>0</v>
      </c>
      <c r="T2148" s="9">
        <v>2</v>
      </c>
      <c r="X2148" s="9">
        <v>19</v>
      </c>
      <c r="Z2148" s="9">
        <v>61</v>
      </c>
    </row>
    <row r="2149" spans="1:26" s="9" customFormat="1" x14ac:dyDescent="0.25">
      <c r="A2149" s="10">
        <v>43031</v>
      </c>
      <c r="B2149" s="9">
        <v>2017</v>
      </c>
      <c r="C2149" s="9">
        <v>10</v>
      </c>
      <c r="D2149" s="9">
        <v>23</v>
      </c>
      <c r="E2149" s="9" t="s">
        <v>38</v>
      </c>
      <c r="F2149" s="9">
        <v>13.3</v>
      </c>
      <c r="H2149" s="9">
        <v>-0.7</v>
      </c>
      <c r="J2149" s="9">
        <v>6.3</v>
      </c>
      <c r="L2149" s="9">
        <v>11.7</v>
      </c>
      <c r="N2149" s="9">
        <v>0</v>
      </c>
      <c r="P2149" s="9">
        <v>0</v>
      </c>
      <c r="R2149" s="9">
        <v>0</v>
      </c>
      <c r="T2149" s="9">
        <v>0</v>
      </c>
      <c r="X2149" s="9">
        <v>23</v>
      </c>
      <c r="Z2149" s="9">
        <v>35</v>
      </c>
    </row>
    <row r="2150" spans="1:26" s="9" customFormat="1" x14ac:dyDescent="0.25">
      <c r="A2150" s="10">
        <v>43032</v>
      </c>
      <c r="B2150" s="9">
        <v>2017</v>
      </c>
      <c r="C2150" s="9">
        <v>10</v>
      </c>
      <c r="D2150" s="9">
        <v>24</v>
      </c>
      <c r="E2150" s="9" t="s">
        <v>38</v>
      </c>
      <c r="F2150" s="9">
        <v>15.4</v>
      </c>
      <c r="H2150" s="9">
        <v>3.2</v>
      </c>
      <c r="J2150" s="9">
        <v>9.3000000000000007</v>
      </c>
      <c r="L2150" s="9">
        <v>8.6999999999999993</v>
      </c>
      <c r="N2150" s="9">
        <v>0</v>
      </c>
      <c r="P2150" s="9">
        <v>0</v>
      </c>
      <c r="R2150" s="9">
        <v>0</v>
      </c>
      <c r="T2150" s="9">
        <v>0</v>
      </c>
      <c r="X2150" s="9">
        <v>17</v>
      </c>
      <c r="Z2150" s="9">
        <v>44</v>
      </c>
    </row>
    <row r="2151" spans="1:26" s="9" customFormat="1" x14ac:dyDescent="0.25">
      <c r="A2151" s="10">
        <v>43033</v>
      </c>
      <c r="B2151" s="9">
        <v>2017</v>
      </c>
      <c r="C2151" s="9">
        <v>10</v>
      </c>
      <c r="D2151" s="9">
        <v>25</v>
      </c>
      <c r="E2151" s="9" t="s">
        <v>38</v>
      </c>
      <c r="F2151" s="9">
        <v>12.2</v>
      </c>
      <c r="H2151" s="9">
        <v>2</v>
      </c>
      <c r="J2151" s="9">
        <v>7.1</v>
      </c>
      <c r="L2151" s="9">
        <v>10.9</v>
      </c>
      <c r="N2151" s="9">
        <v>0</v>
      </c>
      <c r="P2151" s="9">
        <v>0.2</v>
      </c>
      <c r="R2151" s="9">
        <v>0</v>
      </c>
      <c r="T2151" s="9">
        <v>0.2</v>
      </c>
      <c r="X2151" s="9">
        <v>17</v>
      </c>
      <c r="Z2151" s="9">
        <v>54</v>
      </c>
    </row>
    <row r="2152" spans="1:26" s="9" customFormat="1" x14ac:dyDescent="0.25">
      <c r="A2152" s="10">
        <v>43034</v>
      </c>
      <c r="B2152" s="9">
        <v>2017</v>
      </c>
      <c r="C2152" s="9">
        <v>10</v>
      </c>
      <c r="D2152" s="9">
        <v>26</v>
      </c>
      <c r="E2152" s="9" t="s">
        <v>38</v>
      </c>
      <c r="F2152" s="9">
        <v>11.2</v>
      </c>
      <c r="H2152" s="9">
        <v>-0.5</v>
      </c>
      <c r="J2152" s="9">
        <v>5.4</v>
      </c>
      <c r="L2152" s="9">
        <v>12.6</v>
      </c>
      <c r="N2152" s="9">
        <v>0</v>
      </c>
      <c r="P2152" s="9">
        <v>0</v>
      </c>
      <c r="R2152" s="9">
        <v>0</v>
      </c>
      <c r="T2152" s="9">
        <v>0</v>
      </c>
      <c r="X2152" s="9">
        <v>35</v>
      </c>
      <c r="Z2152" s="9">
        <v>26</v>
      </c>
    </row>
    <row r="2153" spans="1:26" s="9" customFormat="1" x14ac:dyDescent="0.25">
      <c r="A2153" s="10">
        <v>43035</v>
      </c>
      <c r="B2153" s="9">
        <v>2017</v>
      </c>
      <c r="C2153" s="9">
        <v>10</v>
      </c>
      <c r="D2153" s="9">
        <v>27</v>
      </c>
      <c r="E2153" s="9" t="s">
        <v>38</v>
      </c>
      <c r="F2153" s="9">
        <v>11.5</v>
      </c>
      <c r="H2153" s="9">
        <v>1</v>
      </c>
      <c r="J2153" s="9">
        <v>6.3</v>
      </c>
      <c r="L2153" s="9">
        <v>11.7</v>
      </c>
      <c r="N2153" s="9">
        <v>0</v>
      </c>
      <c r="P2153" s="9">
        <v>0</v>
      </c>
      <c r="R2153" s="9">
        <v>0</v>
      </c>
      <c r="T2153" s="9">
        <v>0</v>
      </c>
      <c r="X2153" s="9">
        <v>1</v>
      </c>
      <c r="Z2153" s="9">
        <v>33</v>
      </c>
    </row>
    <row r="2154" spans="1:26" s="9" customFormat="1" x14ac:dyDescent="0.25">
      <c r="A2154" s="10">
        <v>43036</v>
      </c>
      <c r="B2154" s="9">
        <v>2017</v>
      </c>
      <c r="C2154" s="9">
        <v>10</v>
      </c>
      <c r="D2154" s="9">
        <v>28</v>
      </c>
      <c r="E2154" s="9" t="s">
        <v>38</v>
      </c>
      <c r="F2154" s="9">
        <v>14.7</v>
      </c>
      <c r="H2154" s="9">
        <v>-2</v>
      </c>
      <c r="J2154" s="9">
        <v>6.4</v>
      </c>
      <c r="L2154" s="9">
        <v>11.6</v>
      </c>
      <c r="N2154" s="9">
        <v>0</v>
      </c>
      <c r="P2154" s="9">
        <v>0</v>
      </c>
      <c r="R2154" s="9">
        <v>0</v>
      </c>
      <c r="T2154" s="9">
        <v>0</v>
      </c>
      <c r="X2154" s="9">
        <v>17</v>
      </c>
      <c r="Z2154" s="9">
        <v>35</v>
      </c>
    </row>
    <row r="2155" spans="1:26" s="9" customFormat="1" x14ac:dyDescent="0.25">
      <c r="A2155" s="10">
        <v>43037</v>
      </c>
      <c r="B2155" s="9">
        <v>2017</v>
      </c>
      <c r="C2155" s="9">
        <v>10</v>
      </c>
      <c r="D2155" s="9">
        <v>29</v>
      </c>
      <c r="E2155" s="9" t="s">
        <v>38</v>
      </c>
      <c r="F2155" s="9">
        <v>10.6</v>
      </c>
      <c r="H2155" s="9">
        <v>1.5</v>
      </c>
      <c r="J2155" s="9">
        <v>6.1</v>
      </c>
      <c r="L2155" s="9">
        <v>11.9</v>
      </c>
      <c r="N2155" s="9">
        <v>0</v>
      </c>
      <c r="P2155" s="9">
        <v>0</v>
      </c>
      <c r="R2155" s="9">
        <v>0</v>
      </c>
      <c r="T2155" s="9">
        <v>0</v>
      </c>
      <c r="X2155" s="9">
        <v>35</v>
      </c>
      <c r="Z2155" s="9">
        <v>44</v>
      </c>
    </row>
    <row r="2156" spans="1:26" s="9" customFormat="1" x14ac:dyDescent="0.25">
      <c r="A2156" s="10">
        <v>43038</v>
      </c>
      <c r="B2156" s="9">
        <v>2017</v>
      </c>
      <c r="C2156" s="9">
        <v>10</v>
      </c>
      <c r="D2156" s="9">
        <v>30</v>
      </c>
      <c r="E2156" s="9" t="s">
        <v>38</v>
      </c>
      <c r="F2156" s="9">
        <v>9.1</v>
      </c>
      <c r="H2156" s="9">
        <v>-3.9</v>
      </c>
      <c r="J2156" s="9">
        <v>2.6</v>
      </c>
      <c r="L2156" s="9">
        <v>15.4</v>
      </c>
      <c r="N2156" s="9">
        <v>0</v>
      </c>
      <c r="P2156" s="9">
        <v>0</v>
      </c>
      <c r="R2156" s="9">
        <v>0</v>
      </c>
      <c r="T2156" s="9">
        <v>0</v>
      </c>
      <c r="X2156" s="9">
        <v>35</v>
      </c>
      <c r="Z2156" s="9">
        <v>26</v>
      </c>
    </row>
    <row r="2157" spans="1:26" s="9" customFormat="1" x14ac:dyDescent="0.25">
      <c r="A2157" s="10">
        <v>43039</v>
      </c>
      <c r="B2157" s="9">
        <v>2017</v>
      </c>
      <c r="C2157" s="9">
        <v>10</v>
      </c>
      <c r="D2157" s="9">
        <v>31</v>
      </c>
      <c r="E2157" s="9" t="s">
        <v>38</v>
      </c>
      <c r="F2157" s="9">
        <v>9.8000000000000007</v>
      </c>
      <c r="H2157" s="9">
        <v>-3.5</v>
      </c>
      <c r="J2157" s="9">
        <v>3.2</v>
      </c>
      <c r="L2157" s="9">
        <v>14.8</v>
      </c>
      <c r="N2157" s="9">
        <v>0</v>
      </c>
      <c r="P2157" s="9">
        <v>0</v>
      </c>
      <c r="R2157" s="9">
        <v>0</v>
      </c>
      <c r="T2157" s="9">
        <v>0</v>
      </c>
      <c r="X2157" s="9">
        <v>17</v>
      </c>
      <c r="Z2157" s="9">
        <v>46</v>
      </c>
    </row>
    <row r="2158" spans="1:26" s="9" customFormat="1" x14ac:dyDescent="0.25">
      <c r="A2158" s="10">
        <v>43040</v>
      </c>
      <c r="B2158" s="9">
        <v>2017</v>
      </c>
      <c r="C2158" s="9">
        <v>11</v>
      </c>
      <c r="D2158" s="9">
        <v>1</v>
      </c>
      <c r="E2158" s="9" t="s">
        <v>38</v>
      </c>
      <c r="F2158" s="9">
        <v>11.9</v>
      </c>
      <c r="H2158" s="9">
        <v>1</v>
      </c>
      <c r="J2158" s="9">
        <v>6.5</v>
      </c>
      <c r="L2158" s="9">
        <v>11.5</v>
      </c>
      <c r="N2158" s="9">
        <v>0</v>
      </c>
      <c r="P2158" s="9">
        <v>5</v>
      </c>
      <c r="R2158" s="9">
        <v>0</v>
      </c>
      <c r="T2158" s="9">
        <v>5</v>
      </c>
      <c r="X2158" s="9">
        <v>3</v>
      </c>
      <c r="Z2158" s="9">
        <v>41</v>
      </c>
    </row>
    <row r="2159" spans="1:26" s="9" customFormat="1" x14ac:dyDescent="0.25">
      <c r="A2159" s="10">
        <v>43041</v>
      </c>
      <c r="B2159" s="9">
        <v>2017</v>
      </c>
      <c r="C2159" s="9">
        <v>11</v>
      </c>
      <c r="D2159" s="9">
        <v>2</v>
      </c>
      <c r="E2159" s="9" t="s">
        <v>38</v>
      </c>
      <c r="F2159" s="9">
        <v>5.4</v>
      </c>
      <c r="H2159" s="9">
        <v>-1</v>
      </c>
      <c r="J2159" s="9">
        <v>2.2000000000000002</v>
      </c>
      <c r="L2159" s="9">
        <v>15.8</v>
      </c>
      <c r="N2159" s="9">
        <v>0</v>
      </c>
      <c r="P2159" s="9">
        <v>2.2000000000000002</v>
      </c>
      <c r="R2159" s="9">
        <v>3</v>
      </c>
      <c r="T2159" s="9">
        <v>5.2</v>
      </c>
      <c r="V2159" s="9">
        <v>1</v>
      </c>
      <c r="X2159" s="9">
        <v>3</v>
      </c>
      <c r="Z2159" s="9">
        <v>41</v>
      </c>
    </row>
    <row r="2160" spans="1:26" s="9" customFormat="1" x14ac:dyDescent="0.25">
      <c r="A2160" s="10">
        <v>43042</v>
      </c>
      <c r="B2160" s="9">
        <v>2017</v>
      </c>
      <c r="C2160" s="9">
        <v>11</v>
      </c>
      <c r="D2160" s="9">
        <v>3</v>
      </c>
      <c r="E2160" s="9" t="s">
        <v>38</v>
      </c>
      <c r="F2160" s="9">
        <v>-0.7</v>
      </c>
      <c r="H2160" s="9">
        <v>-4.4000000000000004</v>
      </c>
      <c r="J2160" s="9">
        <v>-2.6</v>
      </c>
      <c r="L2160" s="9">
        <v>20.6</v>
      </c>
      <c r="N2160" s="9">
        <v>0</v>
      </c>
      <c r="P2160" s="9">
        <v>0.2</v>
      </c>
      <c r="R2160" s="9">
        <v>0</v>
      </c>
      <c r="T2160" s="9">
        <v>0.2</v>
      </c>
      <c r="V2160" s="9">
        <v>1</v>
      </c>
      <c r="X2160" s="9">
        <v>36</v>
      </c>
      <c r="Z2160" s="9">
        <v>43</v>
      </c>
    </row>
    <row r="2161" spans="1:27" s="9" customFormat="1" x14ac:dyDescent="0.25">
      <c r="A2161" s="10">
        <v>43043</v>
      </c>
      <c r="B2161" s="9">
        <v>2017</v>
      </c>
      <c r="C2161" s="9">
        <v>11</v>
      </c>
      <c r="D2161" s="9">
        <v>4</v>
      </c>
      <c r="E2161" s="9" t="s">
        <v>38</v>
      </c>
      <c r="F2161" s="9">
        <v>-2.6</v>
      </c>
      <c r="H2161" s="9">
        <v>-5.5</v>
      </c>
      <c r="J2161" s="9">
        <v>-4.0999999999999996</v>
      </c>
      <c r="L2161" s="9">
        <v>22.1</v>
      </c>
      <c r="N2161" s="9">
        <v>0</v>
      </c>
      <c r="P2161" s="9">
        <v>0</v>
      </c>
      <c r="R2161" s="9">
        <v>0.4</v>
      </c>
      <c r="T2161" s="9">
        <v>0.4</v>
      </c>
      <c r="V2161" s="9">
        <v>1</v>
      </c>
      <c r="X2161" s="9">
        <v>33</v>
      </c>
      <c r="Z2161" s="9">
        <v>28</v>
      </c>
    </row>
    <row r="2162" spans="1:27" s="9" customFormat="1" x14ac:dyDescent="0.25">
      <c r="A2162" s="10">
        <v>43044</v>
      </c>
      <c r="B2162" s="9">
        <v>2017</v>
      </c>
      <c r="C2162" s="9">
        <v>11</v>
      </c>
      <c r="D2162" s="9">
        <v>5</v>
      </c>
      <c r="E2162" s="9" t="s">
        <v>38</v>
      </c>
      <c r="F2162" s="9">
        <v>-1.3</v>
      </c>
      <c r="H2162" s="9">
        <v>-4.2</v>
      </c>
      <c r="J2162" s="9">
        <v>-2.8</v>
      </c>
      <c r="L2162" s="9">
        <v>20.8</v>
      </c>
      <c r="N2162" s="9">
        <v>0</v>
      </c>
      <c r="P2162" s="9">
        <v>0.3</v>
      </c>
      <c r="R2162" s="9">
        <v>0</v>
      </c>
      <c r="T2162" s="9">
        <v>0.3</v>
      </c>
      <c r="V2162" s="9">
        <v>1</v>
      </c>
      <c r="X2162" s="9">
        <v>1</v>
      </c>
      <c r="Z2162" s="9">
        <v>52</v>
      </c>
    </row>
    <row r="2163" spans="1:27" s="9" customFormat="1" x14ac:dyDescent="0.25">
      <c r="A2163" s="10">
        <v>43045</v>
      </c>
      <c r="B2163" s="9">
        <v>2017</v>
      </c>
      <c r="C2163" s="9">
        <v>11</v>
      </c>
      <c r="D2163" s="9">
        <v>6</v>
      </c>
      <c r="E2163" s="9" t="s">
        <v>38</v>
      </c>
      <c r="F2163" s="9">
        <v>-0.7</v>
      </c>
      <c r="H2163" s="9">
        <v>-9.6999999999999993</v>
      </c>
      <c r="J2163" s="9">
        <v>-5.2</v>
      </c>
      <c r="L2163" s="9">
        <v>23.2</v>
      </c>
      <c r="N2163" s="9">
        <v>0</v>
      </c>
      <c r="P2163" s="9">
        <v>0</v>
      </c>
      <c r="R2163" s="9">
        <v>0</v>
      </c>
      <c r="T2163" s="9">
        <v>0</v>
      </c>
      <c r="X2163" s="9">
        <v>1</v>
      </c>
      <c r="Z2163" s="9">
        <v>30</v>
      </c>
    </row>
    <row r="2164" spans="1:27" s="9" customFormat="1" x14ac:dyDescent="0.25">
      <c r="A2164" s="10">
        <v>43046</v>
      </c>
      <c r="B2164" s="9">
        <v>2017</v>
      </c>
      <c r="C2164" s="9">
        <v>11</v>
      </c>
      <c r="D2164" s="9">
        <v>7</v>
      </c>
      <c r="E2164" s="9" t="s">
        <v>38</v>
      </c>
      <c r="G2164" s="9" t="s">
        <v>22</v>
      </c>
      <c r="H2164" s="9">
        <v>-9.6999999999999993</v>
      </c>
      <c r="I2164" s="9" t="s">
        <v>16</v>
      </c>
      <c r="K2164" s="9" t="s">
        <v>22</v>
      </c>
      <c r="M2164" s="9" t="s">
        <v>22</v>
      </c>
      <c r="O2164" s="9" t="s">
        <v>22</v>
      </c>
      <c r="Q2164" s="9" t="s">
        <v>22</v>
      </c>
      <c r="U2164" s="9" t="s">
        <v>22</v>
      </c>
      <c r="V2164" s="9">
        <v>0</v>
      </c>
      <c r="W2164" s="9" t="s">
        <v>28</v>
      </c>
      <c r="Y2164" s="9" t="s">
        <v>22</v>
      </c>
      <c r="AA2164" s="9" t="s">
        <v>22</v>
      </c>
    </row>
    <row r="2165" spans="1:27" s="9" customFormat="1" x14ac:dyDescent="0.25">
      <c r="A2165" s="10">
        <v>43047</v>
      </c>
      <c r="B2165" s="9">
        <v>2017</v>
      </c>
      <c r="C2165" s="9">
        <v>11</v>
      </c>
      <c r="D2165" s="9">
        <v>8</v>
      </c>
      <c r="E2165" s="9" t="s">
        <v>38</v>
      </c>
      <c r="G2165" s="9" t="s">
        <v>22</v>
      </c>
      <c r="H2165" s="9">
        <v>-3.7</v>
      </c>
      <c r="I2165" s="9" t="s">
        <v>16</v>
      </c>
      <c r="K2165" s="9" t="s">
        <v>22</v>
      </c>
      <c r="M2165" s="9" t="s">
        <v>22</v>
      </c>
      <c r="O2165" s="9" t="s">
        <v>22</v>
      </c>
      <c r="P2165" s="9">
        <v>0</v>
      </c>
      <c r="R2165" s="9">
        <v>1.4</v>
      </c>
      <c r="T2165" s="9">
        <v>1.4</v>
      </c>
      <c r="V2165" s="9">
        <v>0</v>
      </c>
      <c r="W2165" s="9" t="s">
        <v>28</v>
      </c>
      <c r="X2165" s="9">
        <v>3</v>
      </c>
      <c r="Z2165" s="9">
        <v>26</v>
      </c>
    </row>
    <row r="2166" spans="1:27" s="9" customFormat="1" x14ac:dyDescent="0.25">
      <c r="A2166" s="10">
        <v>43048</v>
      </c>
      <c r="B2166" s="9">
        <v>2017</v>
      </c>
      <c r="C2166" s="9">
        <v>11</v>
      </c>
      <c r="D2166" s="9">
        <v>9</v>
      </c>
      <c r="E2166" s="9" t="s">
        <v>38</v>
      </c>
      <c r="F2166" s="9">
        <v>3</v>
      </c>
      <c r="H2166" s="9">
        <v>-0.2</v>
      </c>
      <c r="J2166" s="9">
        <v>1.4</v>
      </c>
      <c r="L2166" s="9">
        <v>16.600000000000001</v>
      </c>
      <c r="N2166" s="9">
        <v>0</v>
      </c>
      <c r="P2166" s="9">
        <v>8.4</v>
      </c>
      <c r="R2166" s="9">
        <v>1</v>
      </c>
      <c r="T2166" s="9">
        <v>9.4</v>
      </c>
      <c r="V2166" s="9">
        <v>1</v>
      </c>
      <c r="X2166" s="9">
        <v>16</v>
      </c>
      <c r="Z2166" s="9">
        <v>41</v>
      </c>
    </row>
    <row r="2167" spans="1:27" s="9" customFormat="1" x14ac:dyDescent="0.25">
      <c r="A2167" s="10">
        <v>43049</v>
      </c>
      <c r="B2167" s="9">
        <v>2017</v>
      </c>
      <c r="C2167" s="9">
        <v>11</v>
      </c>
      <c r="D2167" s="9">
        <v>10</v>
      </c>
      <c r="E2167" s="9" t="s">
        <v>38</v>
      </c>
      <c r="F2167" s="9">
        <v>4.7</v>
      </c>
      <c r="H2167" s="9">
        <v>3</v>
      </c>
      <c r="J2167" s="9">
        <v>3.9</v>
      </c>
      <c r="L2167" s="9">
        <v>14.1</v>
      </c>
      <c r="N2167" s="9">
        <v>0</v>
      </c>
      <c r="P2167" s="9">
        <v>0</v>
      </c>
      <c r="R2167" s="9">
        <v>0</v>
      </c>
      <c r="T2167" s="9">
        <v>0</v>
      </c>
      <c r="X2167" s="9">
        <v>17</v>
      </c>
      <c r="Z2167" s="9">
        <v>39</v>
      </c>
    </row>
    <row r="2168" spans="1:27" s="9" customFormat="1" x14ac:dyDescent="0.25">
      <c r="A2168" s="10">
        <v>43050</v>
      </c>
      <c r="B2168" s="9">
        <v>2017</v>
      </c>
      <c r="C2168" s="9">
        <v>11</v>
      </c>
      <c r="D2168" s="9">
        <v>11</v>
      </c>
      <c r="E2168" s="9" t="s">
        <v>38</v>
      </c>
      <c r="F2168" s="9">
        <v>4.9000000000000004</v>
      </c>
      <c r="H2168" s="9">
        <v>2.9</v>
      </c>
      <c r="J2168" s="9">
        <v>3.9</v>
      </c>
      <c r="L2168" s="9">
        <v>14.1</v>
      </c>
      <c r="N2168" s="9">
        <v>0</v>
      </c>
      <c r="P2168" s="9">
        <v>0.2</v>
      </c>
      <c r="R2168" s="9">
        <v>0</v>
      </c>
      <c r="T2168" s="9">
        <v>0.2</v>
      </c>
      <c r="X2168" s="9">
        <v>14</v>
      </c>
      <c r="Z2168" s="9">
        <v>39</v>
      </c>
    </row>
    <row r="2169" spans="1:27" s="9" customFormat="1" x14ac:dyDescent="0.25">
      <c r="A2169" s="10">
        <v>43051</v>
      </c>
      <c r="B2169" s="9">
        <v>2017</v>
      </c>
      <c r="C2169" s="9">
        <v>11</v>
      </c>
      <c r="D2169" s="9">
        <v>12</v>
      </c>
      <c r="E2169" s="9" t="s">
        <v>38</v>
      </c>
      <c r="F2169" s="9">
        <v>8.5</v>
      </c>
      <c r="H2169" s="9">
        <v>4.3</v>
      </c>
      <c r="J2169" s="9">
        <v>6.4</v>
      </c>
      <c r="L2169" s="9">
        <v>11.6</v>
      </c>
      <c r="N2169" s="9">
        <v>0</v>
      </c>
      <c r="P2169" s="9">
        <v>0.8</v>
      </c>
      <c r="R2169" s="9">
        <v>0</v>
      </c>
      <c r="T2169" s="9">
        <v>0.8</v>
      </c>
      <c r="X2169" s="9">
        <v>17</v>
      </c>
      <c r="Z2169" s="9">
        <v>46</v>
      </c>
    </row>
    <row r="2170" spans="1:27" s="9" customFormat="1" x14ac:dyDescent="0.25">
      <c r="A2170" s="10">
        <v>43052</v>
      </c>
      <c r="B2170" s="9">
        <v>2017</v>
      </c>
      <c r="C2170" s="9">
        <v>11</v>
      </c>
      <c r="D2170" s="9">
        <v>13</v>
      </c>
      <c r="E2170" s="9" t="s">
        <v>38</v>
      </c>
      <c r="F2170" s="9">
        <v>9.4</v>
      </c>
      <c r="H2170" s="9">
        <v>6.2</v>
      </c>
      <c r="J2170" s="9">
        <v>7.8</v>
      </c>
      <c r="L2170" s="9">
        <v>10.199999999999999</v>
      </c>
      <c r="N2170" s="9">
        <v>0</v>
      </c>
      <c r="P2170" s="9">
        <v>4.8</v>
      </c>
      <c r="R2170" s="9">
        <v>0</v>
      </c>
      <c r="T2170" s="9">
        <v>4.8</v>
      </c>
      <c r="X2170" s="9">
        <v>20</v>
      </c>
      <c r="Z2170" s="9">
        <v>63</v>
      </c>
    </row>
    <row r="2171" spans="1:27" s="9" customFormat="1" x14ac:dyDescent="0.25">
      <c r="A2171" s="10">
        <v>43053</v>
      </c>
      <c r="B2171" s="9">
        <v>2017</v>
      </c>
      <c r="C2171" s="9">
        <v>11</v>
      </c>
      <c r="D2171" s="9">
        <v>14</v>
      </c>
      <c r="E2171" s="9" t="s">
        <v>38</v>
      </c>
      <c r="F2171" s="9">
        <v>9.9</v>
      </c>
      <c r="H2171" s="9">
        <v>5.4</v>
      </c>
      <c r="J2171" s="9">
        <v>7.7</v>
      </c>
      <c r="L2171" s="9">
        <v>10.3</v>
      </c>
      <c r="N2171" s="9">
        <v>0</v>
      </c>
      <c r="P2171" s="9">
        <v>0.2</v>
      </c>
      <c r="R2171" s="9">
        <v>0</v>
      </c>
      <c r="T2171" s="9">
        <v>0.2</v>
      </c>
      <c r="X2171" s="9">
        <v>20</v>
      </c>
      <c r="Z2171" s="9">
        <v>63</v>
      </c>
    </row>
    <row r="2172" spans="1:27" s="9" customFormat="1" x14ac:dyDescent="0.25">
      <c r="A2172" s="10">
        <v>43054</v>
      </c>
      <c r="B2172" s="9">
        <v>2017</v>
      </c>
      <c r="C2172" s="9">
        <v>11</v>
      </c>
      <c r="D2172" s="9">
        <v>15</v>
      </c>
      <c r="E2172" s="9" t="s">
        <v>38</v>
      </c>
      <c r="F2172" s="9">
        <v>8.8000000000000007</v>
      </c>
      <c r="H2172" s="9">
        <v>4.5999999999999996</v>
      </c>
      <c r="J2172" s="9">
        <v>6.7</v>
      </c>
      <c r="L2172" s="9">
        <v>11.3</v>
      </c>
      <c r="N2172" s="9">
        <v>0</v>
      </c>
      <c r="P2172" s="9">
        <v>2.4</v>
      </c>
      <c r="R2172" s="9">
        <v>0</v>
      </c>
      <c r="T2172" s="9">
        <v>2.4</v>
      </c>
      <c r="X2172" s="9">
        <v>20</v>
      </c>
      <c r="Z2172" s="9">
        <v>63</v>
      </c>
    </row>
    <row r="2173" spans="1:27" s="9" customFormat="1" x14ac:dyDescent="0.25">
      <c r="A2173" s="10">
        <v>43055</v>
      </c>
      <c r="B2173" s="9">
        <v>2017</v>
      </c>
      <c r="C2173" s="9">
        <v>11</v>
      </c>
      <c r="D2173" s="9">
        <v>16</v>
      </c>
      <c r="E2173" s="9" t="s">
        <v>38</v>
      </c>
      <c r="F2173" s="9">
        <v>8.3000000000000007</v>
      </c>
      <c r="H2173" s="9">
        <v>1.8</v>
      </c>
      <c r="J2173" s="9">
        <v>5.0999999999999996</v>
      </c>
      <c r="L2173" s="9">
        <v>12.9</v>
      </c>
      <c r="N2173" s="9">
        <v>0</v>
      </c>
      <c r="P2173" s="9">
        <v>0</v>
      </c>
      <c r="R2173" s="9">
        <v>0</v>
      </c>
      <c r="T2173" s="9">
        <v>0</v>
      </c>
      <c r="X2173" s="9">
        <v>18</v>
      </c>
      <c r="Z2173" s="9">
        <v>35</v>
      </c>
    </row>
    <row r="2174" spans="1:27" s="9" customFormat="1" x14ac:dyDescent="0.25">
      <c r="A2174" s="10">
        <v>43056</v>
      </c>
      <c r="B2174" s="9">
        <v>2017</v>
      </c>
      <c r="C2174" s="9">
        <v>11</v>
      </c>
      <c r="D2174" s="9">
        <v>17</v>
      </c>
      <c r="E2174" s="9" t="s">
        <v>38</v>
      </c>
      <c r="F2174" s="9">
        <v>8.4</v>
      </c>
      <c r="H2174" s="9">
        <v>-1</v>
      </c>
      <c r="J2174" s="9">
        <v>3.7</v>
      </c>
      <c r="L2174" s="9">
        <v>14.3</v>
      </c>
      <c r="N2174" s="9">
        <v>0</v>
      </c>
      <c r="P2174" s="9">
        <v>0</v>
      </c>
      <c r="R2174" s="9">
        <v>0</v>
      </c>
      <c r="T2174" s="9">
        <v>0</v>
      </c>
      <c r="X2174" s="9">
        <v>18</v>
      </c>
      <c r="Z2174" s="9">
        <v>41</v>
      </c>
    </row>
    <row r="2175" spans="1:27" s="9" customFormat="1" x14ac:dyDescent="0.25">
      <c r="A2175" s="10">
        <v>43057</v>
      </c>
      <c r="B2175" s="9">
        <v>2017</v>
      </c>
      <c r="C2175" s="9">
        <v>11</v>
      </c>
      <c r="D2175" s="9">
        <v>18</v>
      </c>
      <c r="E2175" s="9" t="s">
        <v>38</v>
      </c>
      <c r="F2175" s="9">
        <v>7.7</v>
      </c>
      <c r="H2175" s="9">
        <v>3.8</v>
      </c>
      <c r="J2175" s="9">
        <v>5.8</v>
      </c>
      <c r="L2175" s="9">
        <v>12.2</v>
      </c>
      <c r="N2175" s="9">
        <v>0</v>
      </c>
      <c r="P2175" s="9">
        <v>0</v>
      </c>
      <c r="R2175" s="9">
        <v>0</v>
      </c>
      <c r="T2175" s="9">
        <v>0</v>
      </c>
      <c r="X2175" s="9">
        <v>19</v>
      </c>
      <c r="Z2175" s="9">
        <v>56</v>
      </c>
    </row>
    <row r="2176" spans="1:27" s="9" customFormat="1" x14ac:dyDescent="0.25">
      <c r="A2176" s="10">
        <v>43058</v>
      </c>
      <c r="B2176" s="9">
        <v>2017</v>
      </c>
      <c r="C2176" s="9">
        <v>11</v>
      </c>
      <c r="D2176" s="9">
        <v>19</v>
      </c>
      <c r="E2176" s="9" t="s">
        <v>38</v>
      </c>
      <c r="F2176" s="9">
        <v>7</v>
      </c>
      <c r="H2176" s="9">
        <v>5.0999999999999996</v>
      </c>
      <c r="J2176" s="9">
        <v>6.1</v>
      </c>
      <c r="L2176" s="9">
        <v>11.9</v>
      </c>
      <c r="N2176" s="9">
        <v>0</v>
      </c>
      <c r="P2176" s="9">
        <v>0</v>
      </c>
      <c r="R2176" s="9">
        <v>0</v>
      </c>
      <c r="T2176" s="9">
        <v>0</v>
      </c>
      <c r="X2176" s="9">
        <v>19</v>
      </c>
      <c r="Z2176" s="9">
        <v>76</v>
      </c>
    </row>
    <row r="2177" spans="1:26" s="9" customFormat="1" x14ac:dyDescent="0.25">
      <c r="A2177" s="10">
        <v>43059</v>
      </c>
      <c r="B2177" s="9">
        <v>2017</v>
      </c>
      <c r="C2177" s="9">
        <v>11</v>
      </c>
      <c r="D2177" s="9">
        <v>20</v>
      </c>
      <c r="E2177" s="9" t="s">
        <v>38</v>
      </c>
      <c r="F2177" s="9">
        <v>6.1</v>
      </c>
      <c r="H2177" s="9">
        <v>1.4</v>
      </c>
      <c r="J2177" s="9">
        <v>3.8</v>
      </c>
      <c r="L2177" s="9">
        <v>14.2</v>
      </c>
      <c r="N2177" s="9">
        <v>0</v>
      </c>
      <c r="P2177" s="9">
        <v>4.4000000000000004</v>
      </c>
      <c r="R2177" s="9">
        <v>0</v>
      </c>
      <c r="T2177" s="9">
        <v>4.4000000000000004</v>
      </c>
      <c r="X2177" s="9">
        <v>18</v>
      </c>
      <c r="Z2177" s="9">
        <v>48</v>
      </c>
    </row>
    <row r="2178" spans="1:26" s="9" customFormat="1" x14ac:dyDescent="0.25">
      <c r="A2178" s="10">
        <v>43060</v>
      </c>
      <c r="B2178" s="9">
        <v>2017</v>
      </c>
      <c r="C2178" s="9">
        <v>11</v>
      </c>
      <c r="D2178" s="9">
        <v>21</v>
      </c>
      <c r="E2178" s="9" t="s">
        <v>38</v>
      </c>
      <c r="F2178" s="9">
        <v>7.5</v>
      </c>
      <c r="H2178" s="9">
        <v>1.6</v>
      </c>
      <c r="J2178" s="9">
        <v>4.5999999999999996</v>
      </c>
      <c r="L2178" s="9">
        <v>13.4</v>
      </c>
      <c r="N2178" s="9">
        <v>0</v>
      </c>
      <c r="P2178" s="9">
        <v>1</v>
      </c>
      <c r="R2178" s="9">
        <v>0</v>
      </c>
      <c r="T2178" s="9">
        <v>1</v>
      </c>
      <c r="X2178" s="9">
        <v>19</v>
      </c>
      <c r="Z2178" s="9">
        <v>65</v>
      </c>
    </row>
    <row r="2179" spans="1:26" s="9" customFormat="1" x14ac:dyDescent="0.25">
      <c r="A2179" s="10">
        <v>43061</v>
      </c>
      <c r="B2179" s="9">
        <v>2017</v>
      </c>
      <c r="C2179" s="9">
        <v>11</v>
      </c>
      <c r="D2179" s="9">
        <v>22</v>
      </c>
      <c r="E2179" s="9" t="s">
        <v>38</v>
      </c>
      <c r="F2179" s="9">
        <v>10.4</v>
      </c>
      <c r="H2179" s="9">
        <v>6.1</v>
      </c>
      <c r="J2179" s="9">
        <v>8.3000000000000007</v>
      </c>
      <c r="L2179" s="9">
        <v>9.6999999999999993</v>
      </c>
      <c r="N2179" s="9">
        <v>0</v>
      </c>
      <c r="P2179" s="9">
        <v>2.6</v>
      </c>
      <c r="R2179" s="9">
        <v>0</v>
      </c>
      <c r="T2179" s="9">
        <v>2.6</v>
      </c>
      <c r="X2179" s="9">
        <v>18</v>
      </c>
      <c r="Z2179" s="9">
        <v>63</v>
      </c>
    </row>
    <row r="2180" spans="1:26" s="9" customFormat="1" x14ac:dyDescent="0.25">
      <c r="A2180" s="10">
        <v>43062</v>
      </c>
      <c r="B2180" s="9">
        <v>2017</v>
      </c>
      <c r="C2180" s="9">
        <v>11</v>
      </c>
      <c r="D2180" s="9">
        <v>23</v>
      </c>
      <c r="E2180" s="9" t="s">
        <v>38</v>
      </c>
      <c r="F2180" s="9">
        <v>11.7</v>
      </c>
      <c r="H2180" s="9">
        <v>1.8</v>
      </c>
      <c r="J2180" s="9">
        <v>6.8</v>
      </c>
      <c r="L2180" s="9">
        <v>11.2</v>
      </c>
      <c r="N2180" s="9">
        <v>0</v>
      </c>
      <c r="P2180" s="9">
        <v>3.6</v>
      </c>
      <c r="R2180" s="9">
        <v>0</v>
      </c>
      <c r="T2180" s="9">
        <v>3.6</v>
      </c>
      <c r="X2180" s="9">
        <v>18</v>
      </c>
      <c r="Z2180" s="9">
        <v>65</v>
      </c>
    </row>
    <row r="2181" spans="1:26" s="9" customFormat="1" x14ac:dyDescent="0.25">
      <c r="A2181" s="10">
        <v>43063</v>
      </c>
      <c r="B2181" s="9">
        <v>2017</v>
      </c>
      <c r="C2181" s="9">
        <v>11</v>
      </c>
      <c r="D2181" s="9">
        <v>24</v>
      </c>
      <c r="E2181" s="9" t="s">
        <v>38</v>
      </c>
      <c r="F2181" s="9">
        <v>8.1999999999999993</v>
      </c>
      <c r="H2181" s="9">
        <v>3.2</v>
      </c>
      <c r="J2181" s="9">
        <v>5.7</v>
      </c>
      <c r="L2181" s="9">
        <v>12.3</v>
      </c>
      <c r="N2181" s="9">
        <v>0</v>
      </c>
      <c r="P2181" s="9">
        <v>0</v>
      </c>
      <c r="Q2181" s="9" t="s">
        <v>28</v>
      </c>
      <c r="R2181" s="9">
        <v>0</v>
      </c>
      <c r="T2181" s="9">
        <v>0</v>
      </c>
      <c r="U2181" s="9" t="s">
        <v>28</v>
      </c>
      <c r="X2181" s="9">
        <v>19</v>
      </c>
      <c r="Z2181" s="9">
        <v>46</v>
      </c>
    </row>
    <row r="2182" spans="1:26" s="9" customFormat="1" x14ac:dyDescent="0.25">
      <c r="A2182" s="10">
        <v>43064</v>
      </c>
      <c r="B2182" s="9">
        <v>2017</v>
      </c>
      <c r="C2182" s="9">
        <v>11</v>
      </c>
      <c r="D2182" s="9">
        <v>25</v>
      </c>
      <c r="E2182" s="9" t="s">
        <v>38</v>
      </c>
      <c r="F2182" s="9">
        <v>8.1999999999999993</v>
      </c>
      <c r="H2182" s="9">
        <v>5.3</v>
      </c>
      <c r="J2182" s="9">
        <v>6.8</v>
      </c>
      <c r="L2182" s="9">
        <v>11.2</v>
      </c>
      <c r="N2182" s="9">
        <v>0</v>
      </c>
      <c r="P2182" s="9">
        <v>0.4</v>
      </c>
      <c r="R2182" s="9">
        <v>0</v>
      </c>
      <c r="T2182" s="9">
        <v>0.4</v>
      </c>
      <c r="X2182" s="9">
        <v>16</v>
      </c>
      <c r="Z2182" s="9">
        <v>46</v>
      </c>
    </row>
    <row r="2183" spans="1:26" s="9" customFormat="1" x14ac:dyDescent="0.25">
      <c r="A2183" s="10">
        <v>43065</v>
      </c>
      <c r="B2183" s="9">
        <v>2017</v>
      </c>
      <c r="C2183" s="9">
        <v>11</v>
      </c>
      <c r="D2183" s="9">
        <v>26</v>
      </c>
      <c r="E2183" s="9" t="s">
        <v>38</v>
      </c>
      <c r="F2183" s="9">
        <v>10.5</v>
      </c>
      <c r="H2183" s="9">
        <v>2.7</v>
      </c>
      <c r="J2183" s="9">
        <v>6.6</v>
      </c>
      <c r="L2183" s="9">
        <v>11.4</v>
      </c>
      <c r="N2183" s="9">
        <v>0</v>
      </c>
      <c r="P2183" s="9">
        <v>0.6</v>
      </c>
      <c r="R2183" s="9">
        <v>0</v>
      </c>
      <c r="T2183" s="9">
        <v>0.6</v>
      </c>
      <c r="X2183" s="9">
        <v>17</v>
      </c>
      <c r="Z2183" s="9">
        <v>56</v>
      </c>
    </row>
    <row r="2184" spans="1:26" s="9" customFormat="1" x14ac:dyDescent="0.25">
      <c r="A2184" s="10">
        <v>43066</v>
      </c>
      <c r="B2184" s="9">
        <v>2017</v>
      </c>
      <c r="C2184" s="9">
        <v>11</v>
      </c>
      <c r="D2184" s="9">
        <v>27</v>
      </c>
      <c r="E2184" s="9" t="s">
        <v>38</v>
      </c>
      <c r="F2184" s="9">
        <v>8.6</v>
      </c>
      <c r="H2184" s="9">
        <v>1.8</v>
      </c>
      <c r="J2184" s="9">
        <v>5.2</v>
      </c>
      <c r="L2184" s="9">
        <v>12.8</v>
      </c>
      <c r="N2184" s="9">
        <v>0</v>
      </c>
      <c r="P2184" s="9">
        <v>0</v>
      </c>
      <c r="R2184" s="9">
        <v>0</v>
      </c>
      <c r="T2184" s="9">
        <v>0</v>
      </c>
      <c r="X2184" s="9">
        <v>19</v>
      </c>
      <c r="Z2184" s="9">
        <v>35</v>
      </c>
    </row>
    <row r="2185" spans="1:26" s="9" customFormat="1" x14ac:dyDescent="0.25">
      <c r="A2185" s="10">
        <v>43067</v>
      </c>
      <c r="B2185" s="9">
        <v>2017</v>
      </c>
      <c r="C2185" s="9">
        <v>11</v>
      </c>
      <c r="D2185" s="9">
        <v>28</v>
      </c>
      <c r="E2185" s="9" t="s">
        <v>38</v>
      </c>
      <c r="F2185" s="9">
        <v>6.4</v>
      </c>
      <c r="H2185" s="9">
        <v>3.3</v>
      </c>
      <c r="J2185" s="9">
        <v>4.9000000000000004</v>
      </c>
      <c r="L2185" s="9">
        <v>13.1</v>
      </c>
      <c r="N2185" s="9">
        <v>0</v>
      </c>
      <c r="P2185" s="9">
        <v>1</v>
      </c>
      <c r="R2185" s="9">
        <v>0</v>
      </c>
      <c r="T2185" s="9">
        <v>1</v>
      </c>
      <c r="X2185" s="9">
        <v>19</v>
      </c>
      <c r="Z2185" s="9">
        <v>74</v>
      </c>
    </row>
    <row r="2186" spans="1:26" s="9" customFormat="1" x14ac:dyDescent="0.25">
      <c r="A2186" s="10">
        <v>43068</v>
      </c>
      <c r="B2186" s="9">
        <v>2017</v>
      </c>
      <c r="C2186" s="9">
        <v>11</v>
      </c>
      <c r="D2186" s="9">
        <v>29</v>
      </c>
      <c r="E2186" s="9" t="s">
        <v>38</v>
      </c>
      <c r="F2186" s="9">
        <v>4</v>
      </c>
      <c r="H2186" s="9">
        <v>2</v>
      </c>
      <c r="J2186" s="9">
        <v>3</v>
      </c>
      <c r="L2186" s="9">
        <v>15</v>
      </c>
      <c r="N2186" s="9">
        <v>0</v>
      </c>
      <c r="P2186" s="9">
        <v>0</v>
      </c>
      <c r="R2186" s="9">
        <v>0</v>
      </c>
      <c r="T2186" s="9">
        <v>0</v>
      </c>
      <c r="X2186" s="9">
        <v>17</v>
      </c>
      <c r="Z2186" s="9">
        <v>52</v>
      </c>
    </row>
    <row r="2187" spans="1:26" s="9" customFormat="1" x14ac:dyDescent="0.25">
      <c r="A2187" s="10">
        <v>43069</v>
      </c>
      <c r="B2187" s="9">
        <v>2017</v>
      </c>
      <c r="C2187" s="9">
        <v>11</v>
      </c>
      <c r="D2187" s="9">
        <v>30</v>
      </c>
      <c r="E2187" s="9" t="s">
        <v>38</v>
      </c>
      <c r="F2187" s="9">
        <v>5.0999999999999996</v>
      </c>
      <c r="H2187" s="9">
        <v>2.8</v>
      </c>
      <c r="J2187" s="9">
        <v>4</v>
      </c>
      <c r="L2187" s="9">
        <v>14</v>
      </c>
      <c r="N2187" s="9">
        <v>0</v>
      </c>
      <c r="P2187" s="9">
        <v>2.2000000000000002</v>
      </c>
      <c r="R2187" s="9">
        <v>0</v>
      </c>
      <c r="T2187" s="9">
        <v>2.2000000000000002</v>
      </c>
      <c r="X2187" s="9">
        <v>19</v>
      </c>
      <c r="Z2187" s="9">
        <v>52</v>
      </c>
    </row>
    <row r="2188" spans="1:26" s="9" customFormat="1" x14ac:dyDescent="0.25">
      <c r="A2188" s="10">
        <v>43070</v>
      </c>
      <c r="B2188" s="9">
        <v>2017</v>
      </c>
      <c r="C2188" s="9">
        <v>12</v>
      </c>
      <c r="D2188" s="9">
        <v>1</v>
      </c>
      <c r="E2188" s="9" t="s">
        <v>38</v>
      </c>
      <c r="F2188" s="9">
        <v>4.0999999999999996</v>
      </c>
      <c r="H2188" s="9">
        <v>2.8</v>
      </c>
      <c r="J2188" s="9">
        <v>3.5</v>
      </c>
      <c r="L2188" s="9">
        <v>14.5</v>
      </c>
      <c r="N2188" s="9">
        <v>0</v>
      </c>
      <c r="P2188" s="9">
        <v>0.2</v>
      </c>
      <c r="R2188" s="9">
        <v>0</v>
      </c>
      <c r="T2188" s="9">
        <v>0.2</v>
      </c>
      <c r="X2188" s="9">
        <v>19</v>
      </c>
      <c r="Z2188" s="9">
        <v>50</v>
      </c>
    </row>
    <row r="2189" spans="1:26" s="9" customFormat="1" x14ac:dyDescent="0.25">
      <c r="A2189" s="10">
        <v>43071</v>
      </c>
      <c r="B2189" s="9">
        <v>2017</v>
      </c>
      <c r="C2189" s="9">
        <v>12</v>
      </c>
      <c r="D2189" s="9">
        <v>2</v>
      </c>
      <c r="E2189" s="9" t="s">
        <v>38</v>
      </c>
      <c r="F2189" s="9">
        <v>3.3</v>
      </c>
      <c r="H2189" s="9">
        <v>0</v>
      </c>
      <c r="J2189" s="9">
        <v>1.7</v>
      </c>
      <c r="L2189" s="9">
        <v>16.3</v>
      </c>
      <c r="N2189" s="9">
        <v>0</v>
      </c>
      <c r="P2189" s="9">
        <v>2.8</v>
      </c>
      <c r="R2189" s="9">
        <v>3</v>
      </c>
      <c r="T2189" s="9">
        <v>5.8</v>
      </c>
      <c r="V2189" s="9">
        <v>1</v>
      </c>
      <c r="X2189" s="9">
        <v>19</v>
      </c>
      <c r="Z2189" s="9">
        <v>44</v>
      </c>
    </row>
    <row r="2190" spans="1:26" s="9" customFormat="1" x14ac:dyDescent="0.25">
      <c r="A2190" s="10">
        <v>43072</v>
      </c>
      <c r="B2190" s="9">
        <v>2017</v>
      </c>
      <c r="C2190" s="9">
        <v>12</v>
      </c>
      <c r="D2190" s="9">
        <v>3</v>
      </c>
      <c r="E2190" s="9" t="s">
        <v>38</v>
      </c>
      <c r="F2190" s="9">
        <v>5</v>
      </c>
      <c r="H2190" s="9">
        <v>-4.8</v>
      </c>
      <c r="J2190" s="9">
        <v>0.1</v>
      </c>
      <c r="L2190" s="9">
        <v>17.899999999999999</v>
      </c>
      <c r="N2190" s="9">
        <v>0</v>
      </c>
      <c r="P2190" s="9">
        <v>0.2</v>
      </c>
      <c r="R2190" s="9">
        <v>0</v>
      </c>
      <c r="T2190" s="9">
        <v>0.2</v>
      </c>
      <c r="V2190" s="9">
        <v>1</v>
      </c>
      <c r="X2190" s="9">
        <v>36</v>
      </c>
      <c r="Z2190" s="9">
        <v>32</v>
      </c>
    </row>
    <row r="2191" spans="1:26" s="9" customFormat="1" x14ac:dyDescent="0.25">
      <c r="A2191" s="10">
        <v>43073</v>
      </c>
      <c r="B2191" s="9">
        <v>2017</v>
      </c>
      <c r="C2191" s="9">
        <v>12</v>
      </c>
      <c r="D2191" s="9">
        <v>4</v>
      </c>
      <c r="E2191" s="9" t="s">
        <v>38</v>
      </c>
      <c r="F2191" s="9">
        <v>2.8</v>
      </c>
      <c r="H2191" s="9">
        <v>-7</v>
      </c>
      <c r="J2191" s="9">
        <v>-2.1</v>
      </c>
      <c r="L2191" s="9">
        <v>20.100000000000001</v>
      </c>
      <c r="N2191" s="9">
        <v>0</v>
      </c>
      <c r="P2191" s="9">
        <v>0</v>
      </c>
      <c r="R2191" s="9">
        <v>0</v>
      </c>
      <c r="T2191" s="9">
        <v>0</v>
      </c>
      <c r="X2191" s="9">
        <v>6</v>
      </c>
      <c r="Z2191" s="9">
        <v>24</v>
      </c>
    </row>
    <row r="2192" spans="1:26" s="9" customFormat="1" x14ac:dyDescent="0.25">
      <c r="A2192" s="10">
        <v>43074</v>
      </c>
      <c r="B2192" s="9">
        <v>2017</v>
      </c>
      <c r="C2192" s="9">
        <v>12</v>
      </c>
      <c r="D2192" s="9">
        <v>5</v>
      </c>
      <c r="E2192" s="9" t="s">
        <v>38</v>
      </c>
      <c r="F2192" s="9">
        <v>3</v>
      </c>
      <c r="H2192" s="9">
        <v>-4</v>
      </c>
      <c r="J2192" s="9">
        <v>-0.5</v>
      </c>
      <c r="L2192" s="9">
        <v>18.5</v>
      </c>
      <c r="N2192" s="9">
        <v>0</v>
      </c>
      <c r="P2192" s="9">
        <v>0</v>
      </c>
      <c r="R2192" s="9">
        <v>0</v>
      </c>
      <c r="T2192" s="9">
        <v>0</v>
      </c>
      <c r="X2192" s="9">
        <v>18</v>
      </c>
      <c r="Z2192" s="9">
        <v>22</v>
      </c>
    </row>
    <row r="2193" spans="1:26" s="9" customFormat="1" x14ac:dyDescent="0.25">
      <c r="A2193" s="10">
        <v>43075</v>
      </c>
      <c r="B2193" s="9">
        <v>2017</v>
      </c>
      <c r="C2193" s="9">
        <v>12</v>
      </c>
      <c r="D2193" s="9">
        <v>6</v>
      </c>
      <c r="E2193" s="9" t="s">
        <v>38</v>
      </c>
      <c r="F2193" s="9">
        <v>4.3</v>
      </c>
      <c r="H2193" s="9">
        <v>-2.6</v>
      </c>
      <c r="J2193" s="9">
        <v>0.9</v>
      </c>
      <c r="L2193" s="9">
        <v>17.100000000000001</v>
      </c>
      <c r="N2193" s="9">
        <v>0</v>
      </c>
      <c r="P2193" s="9">
        <v>0</v>
      </c>
      <c r="R2193" s="9">
        <v>0</v>
      </c>
      <c r="T2193" s="9">
        <v>0</v>
      </c>
      <c r="X2193" s="9">
        <v>25</v>
      </c>
      <c r="Z2193" s="9">
        <v>30</v>
      </c>
    </row>
    <row r="2194" spans="1:26" s="9" customFormat="1" x14ac:dyDescent="0.25">
      <c r="A2194" s="10">
        <v>43076</v>
      </c>
      <c r="B2194" s="9">
        <v>2017</v>
      </c>
      <c r="C2194" s="9">
        <v>12</v>
      </c>
      <c r="D2194" s="9">
        <v>7</v>
      </c>
      <c r="E2194" s="9" t="s">
        <v>38</v>
      </c>
      <c r="F2194" s="9">
        <v>1.3</v>
      </c>
      <c r="H2194" s="9">
        <v>-1</v>
      </c>
      <c r="J2194" s="9">
        <v>0.2</v>
      </c>
      <c r="L2194" s="9">
        <v>17.8</v>
      </c>
      <c r="N2194" s="9">
        <v>0</v>
      </c>
      <c r="P2194" s="9">
        <v>0</v>
      </c>
      <c r="R2194" s="9">
        <v>0</v>
      </c>
      <c r="T2194" s="9">
        <v>0</v>
      </c>
      <c r="X2194" s="9">
        <v>26</v>
      </c>
      <c r="Z2194" s="9">
        <v>50</v>
      </c>
    </row>
    <row r="2195" spans="1:26" s="9" customFormat="1" x14ac:dyDescent="0.25">
      <c r="A2195" s="10">
        <v>43077</v>
      </c>
      <c r="B2195" s="9">
        <v>2017</v>
      </c>
      <c r="C2195" s="9">
        <v>12</v>
      </c>
      <c r="D2195" s="9">
        <v>8</v>
      </c>
      <c r="E2195" s="9" t="s">
        <v>38</v>
      </c>
      <c r="F2195" s="9">
        <v>1</v>
      </c>
      <c r="H2195" s="9">
        <v>-0.6</v>
      </c>
      <c r="J2195" s="9">
        <v>0.2</v>
      </c>
      <c r="L2195" s="9">
        <v>17.8</v>
      </c>
      <c r="N2195" s="9">
        <v>0</v>
      </c>
      <c r="P2195" s="9">
        <v>0</v>
      </c>
      <c r="R2195" s="9">
        <v>0</v>
      </c>
      <c r="T2195" s="9">
        <v>0</v>
      </c>
      <c r="X2195" s="9">
        <v>15</v>
      </c>
      <c r="Z2195" s="9">
        <v>39</v>
      </c>
    </row>
    <row r="2196" spans="1:26" s="9" customFormat="1" x14ac:dyDescent="0.25">
      <c r="A2196" s="10">
        <v>43078</v>
      </c>
      <c r="B2196" s="9">
        <v>2017</v>
      </c>
      <c r="C2196" s="9">
        <v>12</v>
      </c>
      <c r="D2196" s="9">
        <v>9</v>
      </c>
      <c r="E2196" s="9" t="s">
        <v>38</v>
      </c>
      <c r="F2196" s="9">
        <v>0.4</v>
      </c>
      <c r="H2196" s="9">
        <v>-1</v>
      </c>
      <c r="J2196" s="9">
        <v>-0.3</v>
      </c>
      <c r="L2196" s="9">
        <v>18.3</v>
      </c>
      <c r="N2196" s="9">
        <v>0</v>
      </c>
      <c r="P2196" s="9">
        <v>0</v>
      </c>
      <c r="R2196" s="9">
        <v>0</v>
      </c>
      <c r="T2196" s="9">
        <v>0</v>
      </c>
      <c r="X2196" s="9">
        <v>19</v>
      </c>
      <c r="Z2196" s="9">
        <v>41</v>
      </c>
    </row>
    <row r="2197" spans="1:26" s="9" customFormat="1" x14ac:dyDescent="0.25">
      <c r="A2197" s="10">
        <v>43079</v>
      </c>
      <c r="B2197" s="9">
        <v>2017</v>
      </c>
      <c r="C2197" s="9">
        <v>12</v>
      </c>
      <c r="D2197" s="9">
        <v>10</v>
      </c>
      <c r="E2197" s="9" t="s">
        <v>38</v>
      </c>
      <c r="F2197" s="9">
        <v>1.2</v>
      </c>
      <c r="H2197" s="9">
        <v>-0.6</v>
      </c>
      <c r="J2197" s="9">
        <v>0.3</v>
      </c>
      <c r="L2197" s="9">
        <v>17.7</v>
      </c>
      <c r="N2197" s="9">
        <v>0</v>
      </c>
      <c r="P2197" s="9">
        <v>0</v>
      </c>
      <c r="R2197" s="9">
        <v>0</v>
      </c>
      <c r="T2197" s="9">
        <v>0</v>
      </c>
      <c r="X2197" s="9">
        <v>18</v>
      </c>
      <c r="Z2197" s="9">
        <v>41</v>
      </c>
    </row>
    <row r="2198" spans="1:26" s="9" customFormat="1" x14ac:dyDescent="0.25">
      <c r="A2198" s="10">
        <v>43080</v>
      </c>
      <c r="B2198" s="9">
        <v>2017</v>
      </c>
      <c r="C2198" s="9">
        <v>12</v>
      </c>
      <c r="D2198" s="9">
        <v>11</v>
      </c>
      <c r="E2198" s="9" t="s">
        <v>38</v>
      </c>
      <c r="F2198" s="9">
        <v>1</v>
      </c>
      <c r="H2198" s="9">
        <v>-1.2</v>
      </c>
      <c r="J2198" s="9">
        <v>-0.1</v>
      </c>
      <c r="L2198" s="9">
        <v>18.100000000000001</v>
      </c>
      <c r="N2198" s="9">
        <v>0</v>
      </c>
      <c r="P2198" s="9">
        <v>0</v>
      </c>
      <c r="R2198" s="9">
        <v>0</v>
      </c>
      <c r="T2198" s="9">
        <v>0</v>
      </c>
      <c r="X2198" s="9">
        <v>16</v>
      </c>
      <c r="Z2198" s="9">
        <v>41</v>
      </c>
    </row>
    <row r="2199" spans="1:26" s="9" customFormat="1" x14ac:dyDescent="0.25">
      <c r="A2199" s="10">
        <v>43081</v>
      </c>
      <c r="B2199" s="9">
        <v>2017</v>
      </c>
      <c r="C2199" s="9">
        <v>12</v>
      </c>
      <c r="D2199" s="9">
        <v>12</v>
      </c>
      <c r="E2199" s="9" t="s">
        <v>38</v>
      </c>
      <c r="F2199" s="9">
        <v>0.7</v>
      </c>
      <c r="H2199" s="9">
        <v>-1</v>
      </c>
      <c r="J2199" s="9">
        <v>-0.2</v>
      </c>
      <c r="L2199" s="9">
        <v>18.2</v>
      </c>
      <c r="N2199" s="9">
        <v>0</v>
      </c>
      <c r="P2199" s="9">
        <v>0</v>
      </c>
      <c r="R2199" s="9">
        <v>0</v>
      </c>
      <c r="T2199" s="9">
        <v>0</v>
      </c>
      <c r="X2199" s="9">
        <v>17</v>
      </c>
      <c r="Z2199" s="9">
        <v>46</v>
      </c>
    </row>
    <row r="2200" spans="1:26" s="9" customFormat="1" x14ac:dyDescent="0.25">
      <c r="A2200" s="10">
        <v>43082</v>
      </c>
      <c r="B2200" s="9">
        <v>2017</v>
      </c>
      <c r="C2200" s="9">
        <v>12</v>
      </c>
      <c r="D2200" s="9">
        <v>13</v>
      </c>
      <c r="E2200" s="9" t="s">
        <v>38</v>
      </c>
      <c r="F2200" s="9">
        <v>2.1</v>
      </c>
      <c r="H2200" s="9">
        <v>-1.8</v>
      </c>
      <c r="J2200" s="9">
        <v>0.2</v>
      </c>
      <c r="L2200" s="9">
        <v>17.8</v>
      </c>
      <c r="N2200" s="9">
        <v>0</v>
      </c>
      <c r="P2200" s="9">
        <v>0.2</v>
      </c>
      <c r="R2200" s="9">
        <v>0.6</v>
      </c>
      <c r="T2200" s="9">
        <v>0.8</v>
      </c>
      <c r="V2200" s="9">
        <v>0</v>
      </c>
      <c r="W2200" s="9" t="s">
        <v>28</v>
      </c>
      <c r="X2200" s="9">
        <v>33</v>
      </c>
      <c r="Z2200" s="9">
        <v>74</v>
      </c>
    </row>
    <row r="2201" spans="1:26" s="9" customFormat="1" x14ac:dyDescent="0.25">
      <c r="A2201" s="10">
        <v>43083</v>
      </c>
      <c r="B2201" s="9">
        <v>2017</v>
      </c>
      <c r="C2201" s="9">
        <v>12</v>
      </c>
      <c r="D2201" s="9">
        <v>14</v>
      </c>
      <c r="E2201" s="9" t="s">
        <v>38</v>
      </c>
      <c r="F2201" s="9">
        <v>2.2999999999999998</v>
      </c>
      <c r="H2201" s="9">
        <v>0.7</v>
      </c>
      <c r="J2201" s="9">
        <v>1.5</v>
      </c>
      <c r="L2201" s="9">
        <v>16.5</v>
      </c>
      <c r="N2201" s="9">
        <v>0</v>
      </c>
      <c r="P2201" s="9">
        <v>0</v>
      </c>
      <c r="R2201" s="9">
        <v>0</v>
      </c>
      <c r="S2201" s="9" t="s">
        <v>28</v>
      </c>
      <c r="T2201" s="9">
        <v>0</v>
      </c>
      <c r="U2201" s="9" t="s">
        <v>28</v>
      </c>
      <c r="X2201" s="9">
        <v>16</v>
      </c>
      <c r="Z2201" s="9">
        <v>41</v>
      </c>
    </row>
    <row r="2202" spans="1:26" s="9" customFormat="1" x14ac:dyDescent="0.25">
      <c r="A2202" s="10">
        <v>43084</v>
      </c>
      <c r="B2202" s="9">
        <v>2017</v>
      </c>
      <c r="C2202" s="9">
        <v>12</v>
      </c>
      <c r="D2202" s="9">
        <v>15</v>
      </c>
      <c r="E2202" s="9" t="s">
        <v>38</v>
      </c>
      <c r="F2202" s="9">
        <v>2</v>
      </c>
      <c r="H2202" s="9">
        <v>0.3</v>
      </c>
      <c r="J2202" s="9">
        <v>1.2</v>
      </c>
      <c r="L2202" s="9">
        <v>16.8</v>
      </c>
      <c r="N2202" s="9">
        <v>0</v>
      </c>
      <c r="P2202" s="9">
        <v>0</v>
      </c>
      <c r="R2202" s="9">
        <v>1</v>
      </c>
      <c r="T2202" s="9">
        <v>1</v>
      </c>
      <c r="V2202" s="9">
        <v>0</v>
      </c>
      <c r="W2202" s="9" t="s">
        <v>28</v>
      </c>
      <c r="X2202" s="9">
        <v>18</v>
      </c>
      <c r="Z2202" s="9">
        <v>57</v>
      </c>
    </row>
    <row r="2203" spans="1:26" s="9" customFormat="1" x14ac:dyDescent="0.25">
      <c r="A2203" s="10">
        <v>43085</v>
      </c>
      <c r="B2203" s="9">
        <v>2017</v>
      </c>
      <c r="C2203" s="9">
        <v>12</v>
      </c>
      <c r="D2203" s="9">
        <v>16</v>
      </c>
      <c r="E2203" s="9" t="s">
        <v>38</v>
      </c>
      <c r="F2203" s="9">
        <v>0.7</v>
      </c>
      <c r="H2203" s="9">
        <v>-5.7</v>
      </c>
      <c r="J2203" s="9">
        <v>-2.5</v>
      </c>
      <c r="L2203" s="9">
        <v>20.5</v>
      </c>
      <c r="N2203" s="9">
        <v>0</v>
      </c>
      <c r="P2203" s="9">
        <v>0.2</v>
      </c>
      <c r="R2203" s="9">
        <v>1</v>
      </c>
      <c r="T2203" s="9">
        <v>0.6</v>
      </c>
      <c r="V2203" s="9">
        <v>0</v>
      </c>
      <c r="W2203" s="9" t="s">
        <v>28</v>
      </c>
      <c r="X2203" s="9">
        <v>18</v>
      </c>
      <c r="Z2203" s="9">
        <v>56</v>
      </c>
    </row>
    <row r="2204" spans="1:26" s="9" customFormat="1" x14ac:dyDescent="0.25">
      <c r="A2204" s="10">
        <v>43086</v>
      </c>
      <c r="B2204" s="9">
        <v>2017</v>
      </c>
      <c r="C2204" s="9">
        <v>12</v>
      </c>
      <c r="D2204" s="9">
        <v>17</v>
      </c>
      <c r="E2204" s="9" t="s">
        <v>38</v>
      </c>
      <c r="F2204" s="9">
        <v>1.5</v>
      </c>
      <c r="H2204" s="9">
        <v>-0.2</v>
      </c>
      <c r="J2204" s="9">
        <v>0.7</v>
      </c>
      <c r="L2204" s="9">
        <v>17.3</v>
      </c>
      <c r="N2204" s="9">
        <v>0</v>
      </c>
      <c r="P2204" s="9">
        <v>0.1</v>
      </c>
      <c r="R2204" s="9">
        <v>2.2999999999999998</v>
      </c>
      <c r="T2204" s="9">
        <v>1.6</v>
      </c>
      <c r="V2204" s="9">
        <v>1</v>
      </c>
      <c r="X2204" s="9">
        <v>18</v>
      </c>
      <c r="Z2204" s="9">
        <v>57</v>
      </c>
    </row>
    <row r="2205" spans="1:26" s="9" customFormat="1" x14ac:dyDescent="0.25">
      <c r="A2205" s="10">
        <v>43087</v>
      </c>
      <c r="B2205" s="9">
        <v>2017</v>
      </c>
      <c r="C2205" s="9">
        <v>12</v>
      </c>
      <c r="D2205" s="9">
        <v>18</v>
      </c>
      <c r="E2205" s="9" t="s">
        <v>38</v>
      </c>
      <c r="F2205" s="9">
        <v>3.1</v>
      </c>
      <c r="H2205" s="9">
        <v>0</v>
      </c>
      <c r="J2205" s="9">
        <v>1.6</v>
      </c>
      <c r="L2205" s="9">
        <v>16.399999999999999</v>
      </c>
      <c r="N2205" s="9">
        <v>0</v>
      </c>
      <c r="P2205" s="9">
        <v>3</v>
      </c>
      <c r="R2205" s="9">
        <v>0</v>
      </c>
      <c r="S2205" s="9" t="s">
        <v>28</v>
      </c>
      <c r="T2205" s="9">
        <v>3</v>
      </c>
      <c r="V2205" s="9">
        <v>0</v>
      </c>
      <c r="W2205" s="9" t="s">
        <v>28</v>
      </c>
      <c r="X2205" s="9">
        <v>17</v>
      </c>
      <c r="Z2205" s="9">
        <v>46</v>
      </c>
    </row>
    <row r="2206" spans="1:26" s="9" customFormat="1" x14ac:dyDescent="0.25">
      <c r="A2206" s="10">
        <v>43088</v>
      </c>
      <c r="B2206" s="9">
        <v>2017</v>
      </c>
      <c r="C2206" s="9">
        <v>12</v>
      </c>
      <c r="D2206" s="9">
        <v>19</v>
      </c>
      <c r="E2206" s="9" t="s">
        <v>38</v>
      </c>
      <c r="F2206" s="9">
        <v>0.7</v>
      </c>
      <c r="H2206" s="9">
        <v>0</v>
      </c>
      <c r="J2206" s="9">
        <v>0.4</v>
      </c>
      <c r="L2206" s="9">
        <v>17.600000000000001</v>
      </c>
      <c r="N2206" s="9">
        <v>0</v>
      </c>
      <c r="P2206" s="9">
        <v>10.8</v>
      </c>
      <c r="R2206" s="9">
        <v>6</v>
      </c>
      <c r="T2206" s="9">
        <v>16.2</v>
      </c>
      <c r="V2206" s="9">
        <v>3</v>
      </c>
      <c r="Z2206" s="9" t="s">
        <v>67</v>
      </c>
    </row>
    <row r="2207" spans="1:26" s="9" customFormat="1" x14ac:dyDescent="0.25">
      <c r="A2207" s="10">
        <v>43089</v>
      </c>
      <c r="B2207" s="9">
        <v>2017</v>
      </c>
      <c r="C2207" s="9">
        <v>12</v>
      </c>
      <c r="D2207" s="9">
        <v>20</v>
      </c>
      <c r="E2207" s="9" t="s">
        <v>38</v>
      </c>
      <c r="F2207" s="9">
        <v>0.5</v>
      </c>
      <c r="H2207" s="9">
        <v>-10.9</v>
      </c>
      <c r="J2207" s="9">
        <v>-5.2</v>
      </c>
      <c r="L2207" s="9">
        <v>23.2</v>
      </c>
      <c r="N2207" s="9">
        <v>0</v>
      </c>
      <c r="P2207" s="9">
        <v>0</v>
      </c>
      <c r="R2207" s="9">
        <v>0.2</v>
      </c>
      <c r="T2207" s="9">
        <v>0.2</v>
      </c>
      <c r="V2207" s="9">
        <v>15</v>
      </c>
      <c r="X2207" s="9">
        <v>35</v>
      </c>
      <c r="Z2207" s="9">
        <v>41</v>
      </c>
    </row>
    <row r="2208" spans="1:26" s="9" customFormat="1" x14ac:dyDescent="0.25">
      <c r="A2208" s="10">
        <v>43090</v>
      </c>
      <c r="B2208" s="9">
        <v>2017</v>
      </c>
      <c r="C2208" s="9">
        <v>12</v>
      </c>
      <c r="D2208" s="9">
        <v>21</v>
      </c>
      <c r="E2208" s="9" t="s">
        <v>38</v>
      </c>
      <c r="F2208" s="9">
        <v>-3.1</v>
      </c>
      <c r="H2208" s="9">
        <v>-11.6</v>
      </c>
      <c r="J2208" s="9">
        <v>-7.4</v>
      </c>
      <c r="L2208" s="9">
        <v>25.4</v>
      </c>
      <c r="N2208" s="9">
        <v>0</v>
      </c>
      <c r="P2208" s="9">
        <v>0</v>
      </c>
      <c r="R2208" s="9">
        <v>0</v>
      </c>
      <c r="S2208" s="9" t="s">
        <v>28</v>
      </c>
      <c r="T2208" s="9">
        <v>0</v>
      </c>
      <c r="U2208" s="9" t="s">
        <v>28</v>
      </c>
      <c r="V2208" s="9">
        <v>9</v>
      </c>
      <c r="X2208" s="9">
        <v>6</v>
      </c>
      <c r="Z2208" s="9">
        <v>33</v>
      </c>
    </row>
    <row r="2209" spans="1:26" s="9" customFormat="1" x14ac:dyDescent="0.25">
      <c r="A2209" s="10">
        <v>43091</v>
      </c>
      <c r="B2209" s="9">
        <v>2017</v>
      </c>
      <c r="C2209" s="9">
        <v>12</v>
      </c>
      <c r="D2209" s="9">
        <v>22</v>
      </c>
      <c r="E2209" s="9" t="s">
        <v>38</v>
      </c>
      <c r="F2209" s="9">
        <v>-1.4</v>
      </c>
      <c r="H2209" s="9">
        <v>-5.0999999999999996</v>
      </c>
      <c r="J2209" s="9">
        <v>-3.3</v>
      </c>
      <c r="L2209" s="9">
        <v>21.3</v>
      </c>
      <c r="N2209" s="9">
        <v>0</v>
      </c>
      <c r="P2209" s="9">
        <v>0</v>
      </c>
      <c r="R2209" s="9">
        <v>1.4</v>
      </c>
      <c r="T2209" s="9">
        <v>1.4</v>
      </c>
      <c r="V2209" s="9">
        <v>9</v>
      </c>
      <c r="X2209" s="9">
        <v>33</v>
      </c>
      <c r="Z2209" s="9">
        <v>39</v>
      </c>
    </row>
    <row r="2210" spans="1:26" s="9" customFormat="1" x14ac:dyDescent="0.25">
      <c r="A2210" s="10">
        <v>43092</v>
      </c>
      <c r="B2210" s="9">
        <v>2017</v>
      </c>
      <c r="C2210" s="9">
        <v>12</v>
      </c>
      <c r="D2210" s="9">
        <v>23</v>
      </c>
      <c r="E2210" s="9" t="s">
        <v>38</v>
      </c>
      <c r="F2210" s="9">
        <v>-4.3</v>
      </c>
      <c r="H2210" s="9">
        <v>-13.8</v>
      </c>
      <c r="J2210" s="9">
        <v>-9.1</v>
      </c>
      <c r="L2210" s="9">
        <v>27.1</v>
      </c>
      <c r="N2210" s="9">
        <v>0</v>
      </c>
      <c r="P2210" s="9">
        <v>0</v>
      </c>
      <c r="R2210" s="9">
        <v>0</v>
      </c>
      <c r="T2210" s="9">
        <v>0</v>
      </c>
      <c r="X2210" s="9">
        <v>35</v>
      </c>
      <c r="Z2210" s="9">
        <v>30</v>
      </c>
    </row>
    <row r="2211" spans="1:26" s="9" customFormat="1" x14ac:dyDescent="0.25">
      <c r="A2211" s="10">
        <v>43093</v>
      </c>
      <c r="B2211" s="9">
        <v>2017</v>
      </c>
      <c r="C2211" s="9">
        <v>12</v>
      </c>
      <c r="D2211" s="9">
        <v>24</v>
      </c>
      <c r="E2211" s="9" t="s">
        <v>38</v>
      </c>
      <c r="F2211" s="9">
        <v>-8.3000000000000007</v>
      </c>
      <c r="H2211" s="9">
        <v>-15.2</v>
      </c>
      <c r="J2211" s="9">
        <v>-11.8</v>
      </c>
      <c r="L2211" s="9">
        <v>29.8</v>
      </c>
      <c r="N2211" s="9">
        <v>0</v>
      </c>
      <c r="P2211" s="9">
        <v>0</v>
      </c>
      <c r="R2211" s="9">
        <v>0</v>
      </c>
      <c r="S2211" s="9" t="s">
        <v>28</v>
      </c>
      <c r="T2211" s="9">
        <v>0</v>
      </c>
      <c r="U2211" s="9" t="s">
        <v>28</v>
      </c>
      <c r="V2211" s="9">
        <v>10</v>
      </c>
      <c r="X2211" s="9">
        <v>33</v>
      </c>
      <c r="Z2211" s="9">
        <v>133</v>
      </c>
    </row>
    <row r="2212" spans="1:26" s="9" customFormat="1" x14ac:dyDescent="0.25">
      <c r="A2212" s="10">
        <v>43094</v>
      </c>
      <c r="B2212" s="9">
        <v>2017</v>
      </c>
      <c r="C2212" s="9">
        <v>12</v>
      </c>
      <c r="D2212" s="9">
        <v>25</v>
      </c>
      <c r="E2212" s="9" t="s">
        <v>38</v>
      </c>
      <c r="F2212" s="9">
        <v>-6.7</v>
      </c>
      <c r="H2212" s="9">
        <v>-9.6</v>
      </c>
      <c r="J2212" s="9">
        <v>-8.1999999999999993</v>
      </c>
      <c r="L2212" s="9">
        <v>26.2</v>
      </c>
      <c r="N2212" s="9">
        <v>0</v>
      </c>
      <c r="P2212" s="9">
        <v>0</v>
      </c>
      <c r="R2212" s="9">
        <v>0.4</v>
      </c>
      <c r="T2212" s="9">
        <v>0.2</v>
      </c>
      <c r="V2212" s="9">
        <v>10</v>
      </c>
      <c r="X2212" s="9">
        <v>33</v>
      </c>
      <c r="Z2212" s="9">
        <v>37</v>
      </c>
    </row>
    <row r="2213" spans="1:26" s="9" customFormat="1" x14ac:dyDescent="0.25">
      <c r="A2213" s="10">
        <v>43095</v>
      </c>
      <c r="B2213" s="9">
        <v>2017</v>
      </c>
      <c r="C2213" s="9">
        <v>12</v>
      </c>
      <c r="D2213" s="9">
        <v>26</v>
      </c>
      <c r="E2213" s="9" t="s">
        <v>38</v>
      </c>
      <c r="F2213" s="9">
        <v>-8.3000000000000007</v>
      </c>
      <c r="H2213" s="9">
        <v>-10.9</v>
      </c>
      <c r="J2213" s="9">
        <v>-9.6</v>
      </c>
      <c r="L2213" s="9">
        <v>27.6</v>
      </c>
      <c r="N2213" s="9">
        <v>0</v>
      </c>
      <c r="P2213" s="9">
        <v>0</v>
      </c>
      <c r="R2213" s="9">
        <v>0</v>
      </c>
      <c r="T2213" s="9">
        <v>0</v>
      </c>
      <c r="V2213" s="9">
        <v>10</v>
      </c>
      <c r="Z2213" s="9" t="s">
        <v>67</v>
      </c>
    </row>
    <row r="2214" spans="1:26" s="9" customFormat="1" x14ac:dyDescent="0.25">
      <c r="A2214" s="10">
        <v>43096</v>
      </c>
      <c r="B2214" s="9">
        <v>2017</v>
      </c>
      <c r="C2214" s="9">
        <v>12</v>
      </c>
      <c r="D2214" s="9">
        <v>27</v>
      </c>
      <c r="E2214" s="9" t="s">
        <v>38</v>
      </c>
      <c r="F2214" s="9">
        <v>-6.2</v>
      </c>
      <c r="H2214" s="9">
        <v>-9</v>
      </c>
      <c r="J2214" s="9">
        <v>-7.6</v>
      </c>
      <c r="L2214" s="9">
        <v>25.6</v>
      </c>
      <c r="N2214" s="9">
        <v>0</v>
      </c>
      <c r="P2214" s="9">
        <v>0</v>
      </c>
      <c r="R2214" s="9">
        <v>8.4</v>
      </c>
      <c r="T2214" s="9">
        <v>4.8</v>
      </c>
      <c r="V2214" s="9">
        <v>11</v>
      </c>
      <c r="X2214" s="9">
        <v>15</v>
      </c>
      <c r="Z2214" s="9">
        <v>41</v>
      </c>
    </row>
    <row r="2215" spans="1:26" s="9" customFormat="1" x14ac:dyDescent="0.25">
      <c r="A2215" s="10">
        <v>43097</v>
      </c>
      <c r="B2215" s="9">
        <v>2017</v>
      </c>
      <c r="C2215" s="9">
        <v>12</v>
      </c>
      <c r="D2215" s="9">
        <v>28</v>
      </c>
      <c r="E2215" s="9" t="s">
        <v>38</v>
      </c>
      <c r="F2215" s="9">
        <v>-3.5</v>
      </c>
      <c r="H2215" s="9">
        <v>-7.1</v>
      </c>
      <c r="J2215" s="9">
        <v>-5.3</v>
      </c>
      <c r="L2215" s="9">
        <v>23.3</v>
      </c>
      <c r="N2215" s="9">
        <v>0</v>
      </c>
      <c r="P2215" s="9">
        <v>3</v>
      </c>
      <c r="R2215" s="9">
        <v>2</v>
      </c>
      <c r="T2215" s="9">
        <v>4.2</v>
      </c>
      <c r="V2215" s="9">
        <v>19</v>
      </c>
      <c r="X2215" s="9">
        <v>18</v>
      </c>
      <c r="Z2215" s="9">
        <v>41</v>
      </c>
    </row>
    <row r="2216" spans="1:26" s="9" customFormat="1" x14ac:dyDescent="0.25">
      <c r="A2216" s="10">
        <v>43098</v>
      </c>
      <c r="B2216" s="9">
        <v>2017</v>
      </c>
      <c r="C2216" s="9">
        <v>12</v>
      </c>
      <c r="D2216" s="9">
        <v>29</v>
      </c>
      <c r="E2216" s="9" t="s">
        <v>38</v>
      </c>
      <c r="F2216" s="9">
        <v>-3</v>
      </c>
      <c r="H2216" s="9">
        <v>-7.9</v>
      </c>
      <c r="J2216" s="9">
        <v>-5.5</v>
      </c>
      <c r="L2216" s="9">
        <v>23.5</v>
      </c>
      <c r="N2216" s="9">
        <v>0</v>
      </c>
      <c r="P2216" s="9">
        <v>0</v>
      </c>
      <c r="R2216" s="9">
        <v>10.199999999999999</v>
      </c>
      <c r="T2216" s="9">
        <v>11</v>
      </c>
      <c r="V2216" s="9">
        <v>15</v>
      </c>
      <c r="Z2216" s="9" t="s">
        <v>67</v>
      </c>
    </row>
    <row r="2217" spans="1:26" s="9" customFormat="1" x14ac:dyDescent="0.25">
      <c r="A2217" s="10">
        <v>43099</v>
      </c>
      <c r="B2217" s="9">
        <v>2017</v>
      </c>
      <c r="C2217" s="9">
        <v>12</v>
      </c>
      <c r="D2217" s="9">
        <v>30</v>
      </c>
      <c r="E2217" s="9" t="s">
        <v>38</v>
      </c>
      <c r="F2217" s="9">
        <v>-3</v>
      </c>
      <c r="H2217" s="9">
        <v>-11.5</v>
      </c>
      <c r="J2217" s="9">
        <v>-7.3</v>
      </c>
      <c r="L2217" s="9">
        <v>25.3</v>
      </c>
      <c r="N2217" s="9">
        <v>0</v>
      </c>
      <c r="P2217" s="9">
        <v>0</v>
      </c>
      <c r="R2217" s="9">
        <v>9</v>
      </c>
      <c r="T2217" s="9">
        <v>6.4</v>
      </c>
      <c r="V2217" s="9">
        <v>30</v>
      </c>
      <c r="X2217" s="9">
        <v>33</v>
      </c>
      <c r="Z2217" s="9">
        <v>41</v>
      </c>
    </row>
    <row r="2218" spans="1:26" s="9" customFormat="1" x14ac:dyDescent="0.25">
      <c r="A2218" s="10">
        <v>43100</v>
      </c>
      <c r="B2218" s="9">
        <v>2017</v>
      </c>
      <c r="C2218" s="9">
        <v>12</v>
      </c>
      <c r="D2218" s="9">
        <v>31</v>
      </c>
      <c r="E2218" s="9" t="s">
        <v>38</v>
      </c>
      <c r="F2218" s="9">
        <v>-5.5</v>
      </c>
      <c r="H2218" s="9">
        <v>-10.8</v>
      </c>
      <c r="J2218" s="9">
        <v>-8.1999999999999993</v>
      </c>
      <c r="L2218" s="9">
        <v>26.2</v>
      </c>
      <c r="N2218" s="9">
        <v>0</v>
      </c>
      <c r="P2218" s="9">
        <v>0</v>
      </c>
      <c r="R2218" s="9">
        <v>0</v>
      </c>
      <c r="S2218" s="9" t="s">
        <v>28</v>
      </c>
      <c r="T2218" s="9">
        <v>0</v>
      </c>
      <c r="U2218" s="9" t="s">
        <v>28</v>
      </c>
      <c r="V2218" s="9">
        <v>33</v>
      </c>
      <c r="Z2218" s="9" t="s">
        <v>67</v>
      </c>
    </row>
    <row r="2219" spans="1:26" s="9" customFormat="1" x14ac:dyDescent="0.25">
      <c r="A2219" s="10">
        <v>43101</v>
      </c>
      <c r="B2219" s="9">
        <v>2018</v>
      </c>
      <c r="C2219" s="9">
        <v>1</v>
      </c>
      <c r="D2219" s="9">
        <v>1</v>
      </c>
      <c r="F2219" s="9">
        <v>-6.2</v>
      </c>
      <c r="H2219" s="9">
        <v>-8.8000000000000007</v>
      </c>
      <c r="J2219" s="9">
        <v>-7.5</v>
      </c>
      <c r="L2219" s="9">
        <v>25.5</v>
      </c>
      <c r="N2219" s="9">
        <v>0</v>
      </c>
      <c r="P2219" s="9">
        <v>0</v>
      </c>
      <c r="R2219" s="9">
        <v>0</v>
      </c>
      <c r="S2219" s="9" t="s">
        <v>28</v>
      </c>
      <c r="T2219" s="9">
        <v>0</v>
      </c>
      <c r="U2219" s="9" t="s">
        <v>28</v>
      </c>
      <c r="V2219" s="9">
        <v>31</v>
      </c>
      <c r="Z2219" s="9" t="s">
        <v>67</v>
      </c>
    </row>
    <row r="2220" spans="1:26" s="9" customFormat="1" x14ac:dyDescent="0.25">
      <c r="A2220" s="10">
        <v>43102</v>
      </c>
      <c r="B2220" s="9">
        <v>2018</v>
      </c>
      <c r="C2220" s="9">
        <v>1</v>
      </c>
      <c r="D2220" s="9">
        <v>2</v>
      </c>
      <c r="F2220" s="9">
        <v>-6.9</v>
      </c>
      <c r="H2220" s="9">
        <v>-8.6999999999999993</v>
      </c>
      <c r="J2220" s="9">
        <v>-7.8</v>
      </c>
      <c r="L2220" s="9">
        <v>25.8</v>
      </c>
      <c r="N2220" s="9">
        <v>0</v>
      </c>
      <c r="P2220" s="9">
        <v>0</v>
      </c>
      <c r="R2220" s="9">
        <v>0</v>
      </c>
      <c r="S2220" s="9" t="s">
        <v>28</v>
      </c>
      <c r="T2220" s="9">
        <v>0</v>
      </c>
      <c r="U2220" s="9" t="s">
        <v>28</v>
      </c>
      <c r="V2220" s="9">
        <v>27</v>
      </c>
      <c r="Z2220" s="9" t="s">
        <v>67</v>
      </c>
    </row>
    <row r="2221" spans="1:26" s="9" customFormat="1" x14ac:dyDescent="0.25">
      <c r="A2221" s="10">
        <v>43103</v>
      </c>
      <c r="B2221" s="9">
        <v>2018</v>
      </c>
      <c r="C2221" s="9">
        <v>1</v>
      </c>
      <c r="D2221" s="9">
        <v>3</v>
      </c>
      <c r="F2221" s="9">
        <v>-4.0999999999999996</v>
      </c>
      <c r="H2221" s="9">
        <v>-13.5</v>
      </c>
      <c r="J2221" s="9">
        <v>-8.8000000000000007</v>
      </c>
      <c r="L2221" s="9">
        <v>26.8</v>
      </c>
      <c r="N2221" s="9">
        <v>0</v>
      </c>
      <c r="P2221" s="9">
        <v>0</v>
      </c>
      <c r="R2221" s="9">
        <v>0</v>
      </c>
      <c r="T2221" s="9">
        <v>0</v>
      </c>
      <c r="V2221" s="9">
        <v>27</v>
      </c>
      <c r="Z2221" s="9" t="s">
        <v>67</v>
      </c>
    </row>
    <row r="2222" spans="1:26" s="9" customFormat="1" x14ac:dyDescent="0.25">
      <c r="A2222" s="10">
        <v>43104</v>
      </c>
      <c r="B2222" s="9">
        <v>2018</v>
      </c>
      <c r="C2222" s="9">
        <v>1</v>
      </c>
      <c r="D2222" s="9">
        <v>4</v>
      </c>
      <c r="F2222" s="9">
        <v>-3.7</v>
      </c>
      <c r="H2222" s="9">
        <v>-6.8</v>
      </c>
      <c r="J2222" s="9">
        <v>-5.3</v>
      </c>
      <c r="L2222" s="9">
        <v>23.3</v>
      </c>
      <c r="N2222" s="9">
        <v>0</v>
      </c>
      <c r="P2222" s="9">
        <v>0</v>
      </c>
      <c r="R2222" s="9">
        <v>1.2</v>
      </c>
      <c r="T2222" s="9">
        <v>1.2</v>
      </c>
      <c r="V2222" s="9">
        <v>22</v>
      </c>
      <c r="Z2222" s="9" t="s">
        <v>67</v>
      </c>
    </row>
    <row r="2223" spans="1:26" s="9" customFormat="1" x14ac:dyDescent="0.25">
      <c r="A2223" s="10">
        <v>43105</v>
      </c>
      <c r="B2223" s="9">
        <v>2018</v>
      </c>
      <c r="C2223" s="9">
        <v>1</v>
      </c>
      <c r="D2223" s="9">
        <v>5</v>
      </c>
      <c r="F2223" s="9">
        <v>2.2000000000000002</v>
      </c>
      <c r="H2223" s="9">
        <v>-5</v>
      </c>
      <c r="J2223" s="9">
        <v>-1.4</v>
      </c>
      <c r="L2223" s="9">
        <v>19.399999999999999</v>
      </c>
      <c r="N2223" s="9">
        <v>0</v>
      </c>
      <c r="P2223" s="9">
        <v>2.5</v>
      </c>
      <c r="R2223" s="9">
        <v>1</v>
      </c>
      <c r="T2223" s="9">
        <v>3.1</v>
      </c>
      <c r="V2223" s="9">
        <v>15</v>
      </c>
      <c r="X2223" s="9">
        <v>18</v>
      </c>
      <c r="Z2223" s="9">
        <v>39</v>
      </c>
    </row>
    <row r="2224" spans="1:26" s="9" customFormat="1" x14ac:dyDescent="0.25">
      <c r="A2224" s="10">
        <v>43106</v>
      </c>
      <c r="B2224" s="9">
        <v>2018</v>
      </c>
      <c r="C2224" s="9">
        <v>1</v>
      </c>
      <c r="D2224" s="9">
        <v>6</v>
      </c>
      <c r="F2224" s="9">
        <v>3.2</v>
      </c>
      <c r="H2224" s="9">
        <v>1.6</v>
      </c>
      <c r="J2224" s="9">
        <v>2.4</v>
      </c>
      <c r="L2224" s="9">
        <v>15.6</v>
      </c>
      <c r="N2224" s="9">
        <v>0</v>
      </c>
      <c r="P2224" s="9">
        <v>0</v>
      </c>
      <c r="R2224" s="9">
        <v>0</v>
      </c>
      <c r="T2224" s="9">
        <v>0</v>
      </c>
      <c r="V2224" s="9">
        <v>21</v>
      </c>
      <c r="X2224" s="9">
        <v>18</v>
      </c>
      <c r="Z2224" s="9">
        <v>39</v>
      </c>
    </row>
    <row r="2225" spans="1:26" s="9" customFormat="1" x14ac:dyDescent="0.25">
      <c r="A2225" s="10">
        <v>43107</v>
      </c>
      <c r="B2225" s="9">
        <v>2018</v>
      </c>
      <c r="C2225" s="9">
        <v>1</v>
      </c>
      <c r="D2225" s="9">
        <v>7</v>
      </c>
      <c r="F2225" s="9">
        <v>3.2</v>
      </c>
      <c r="H2225" s="9">
        <v>0.9</v>
      </c>
      <c r="J2225" s="9">
        <v>2.1</v>
      </c>
      <c r="L2225" s="9">
        <v>15.9</v>
      </c>
      <c r="N2225" s="9">
        <v>0</v>
      </c>
      <c r="P2225" s="9">
        <v>0.2</v>
      </c>
      <c r="R2225" s="9">
        <v>0</v>
      </c>
      <c r="S2225" s="9" t="s">
        <v>28</v>
      </c>
      <c r="T2225" s="9">
        <v>0.2</v>
      </c>
      <c r="V2225" s="9">
        <v>16</v>
      </c>
      <c r="X2225" s="9">
        <v>19</v>
      </c>
      <c r="Z2225" s="9">
        <v>48</v>
      </c>
    </row>
    <row r="2226" spans="1:26" s="9" customFormat="1" x14ac:dyDescent="0.25">
      <c r="A2226" s="10">
        <v>43108</v>
      </c>
      <c r="B2226" s="9">
        <v>2018</v>
      </c>
      <c r="C2226" s="9">
        <v>1</v>
      </c>
      <c r="D2226" s="9">
        <v>8</v>
      </c>
      <c r="F2226" s="9">
        <v>3.2</v>
      </c>
      <c r="H2226" s="9">
        <v>1.8</v>
      </c>
      <c r="J2226" s="9">
        <v>2.5</v>
      </c>
      <c r="L2226" s="9">
        <v>15.5</v>
      </c>
      <c r="N2226" s="9">
        <v>0</v>
      </c>
      <c r="P2226" s="9">
        <v>0.2</v>
      </c>
      <c r="R2226" s="9">
        <v>0</v>
      </c>
      <c r="T2226" s="9">
        <v>0.2</v>
      </c>
      <c r="V2226" s="9">
        <v>14</v>
      </c>
      <c r="X2226" s="9">
        <v>15</v>
      </c>
      <c r="Z2226" s="9">
        <v>33</v>
      </c>
    </row>
    <row r="2227" spans="1:26" s="9" customFormat="1" x14ac:dyDescent="0.25">
      <c r="A2227" s="10">
        <v>43109</v>
      </c>
      <c r="B2227" s="9">
        <v>2018</v>
      </c>
      <c r="C2227" s="9">
        <v>1</v>
      </c>
      <c r="D2227" s="9">
        <v>9</v>
      </c>
      <c r="F2227" s="9">
        <v>4.4000000000000004</v>
      </c>
      <c r="H2227" s="9">
        <v>1</v>
      </c>
      <c r="J2227" s="9">
        <v>2.7</v>
      </c>
      <c r="L2227" s="9">
        <v>15.3</v>
      </c>
      <c r="N2227" s="9">
        <v>0</v>
      </c>
      <c r="P2227" s="9">
        <v>1.8</v>
      </c>
      <c r="R2227" s="9">
        <v>0</v>
      </c>
      <c r="T2227" s="9">
        <v>1.8</v>
      </c>
      <c r="V2227" s="9">
        <v>3</v>
      </c>
      <c r="X2227" s="9">
        <v>25</v>
      </c>
      <c r="Z2227" s="9">
        <v>46</v>
      </c>
    </row>
    <row r="2228" spans="1:26" s="9" customFormat="1" x14ac:dyDescent="0.25">
      <c r="A2228" s="10">
        <v>43110</v>
      </c>
      <c r="B2228" s="9">
        <v>2018</v>
      </c>
      <c r="C2228" s="9">
        <v>1</v>
      </c>
      <c r="D2228" s="9">
        <v>10</v>
      </c>
      <c r="F2228" s="9">
        <v>4.8</v>
      </c>
      <c r="H2228" s="9">
        <v>-0.7</v>
      </c>
      <c r="J2228" s="9">
        <v>2.1</v>
      </c>
      <c r="L2228" s="9">
        <v>15.9</v>
      </c>
      <c r="N2228" s="9">
        <v>0</v>
      </c>
      <c r="P2228" s="9">
        <v>0.6</v>
      </c>
      <c r="R2228" s="9">
        <v>0</v>
      </c>
      <c r="T2228" s="9">
        <v>0.6</v>
      </c>
      <c r="V2228" s="9">
        <v>2</v>
      </c>
      <c r="X2228" s="9">
        <v>18</v>
      </c>
      <c r="Z2228" s="9">
        <v>39</v>
      </c>
    </row>
    <row r="2229" spans="1:26" s="9" customFormat="1" x14ac:dyDescent="0.25">
      <c r="A2229" s="10">
        <v>43111</v>
      </c>
      <c r="B2229" s="9">
        <v>2018</v>
      </c>
      <c r="C2229" s="9">
        <v>1</v>
      </c>
      <c r="D2229" s="9">
        <v>11</v>
      </c>
      <c r="F2229" s="9">
        <v>1.9</v>
      </c>
      <c r="H2229" s="9">
        <v>-3.6</v>
      </c>
      <c r="J2229" s="9">
        <v>-0.9</v>
      </c>
      <c r="L2229" s="9">
        <v>18.899999999999999</v>
      </c>
      <c r="N2229" s="9">
        <v>0</v>
      </c>
      <c r="P2229" s="9">
        <v>0</v>
      </c>
      <c r="R2229" s="9">
        <v>6</v>
      </c>
      <c r="T2229" s="9">
        <v>5.2</v>
      </c>
      <c r="V2229" s="9">
        <v>0</v>
      </c>
      <c r="W2229" s="9" t="s">
        <v>28</v>
      </c>
      <c r="X2229" s="9">
        <v>2</v>
      </c>
      <c r="Z2229" s="9">
        <v>30</v>
      </c>
    </row>
    <row r="2230" spans="1:26" s="9" customFormat="1" x14ac:dyDescent="0.25">
      <c r="A2230" s="10">
        <v>43112</v>
      </c>
      <c r="B2230" s="9">
        <v>2018</v>
      </c>
      <c r="C2230" s="9">
        <v>1</v>
      </c>
      <c r="D2230" s="9">
        <v>12</v>
      </c>
      <c r="F2230" s="9">
        <v>-1.6</v>
      </c>
      <c r="H2230" s="9">
        <v>-4.5</v>
      </c>
      <c r="J2230" s="9">
        <v>-3.1</v>
      </c>
      <c r="L2230" s="9">
        <v>21.1</v>
      </c>
      <c r="N2230" s="9">
        <v>0</v>
      </c>
      <c r="P2230" s="9">
        <v>0</v>
      </c>
      <c r="R2230" s="9">
        <v>0.8</v>
      </c>
      <c r="T2230" s="9">
        <v>1</v>
      </c>
      <c r="V2230" s="9">
        <v>6</v>
      </c>
      <c r="Z2230" s="9" t="s">
        <v>67</v>
      </c>
    </row>
    <row r="2231" spans="1:26" s="9" customFormat="1" x14ac:dyDescent="0.25">
      <c r="A2231" s="10">
        <v>43113</v>
      </c>
      <c r="B2231" s="9">
        <v>2018</v>
      </c>
      <c r="C2231" s="9">
        <v>1</v>
      </c>
      <c r="D2231" s="9">
        <v>13</v>
      </c>
      <c r="F2231" s="9">
        <v>1.3</v>
      </c>
      <c r="H2231" s="9">
        <v>-2.2000000000000002</v>
      </c>
      <c r="J2231" s="9">
        <v>-0.5</v>
      </c>
      <c r="L2231" s="9">
        <v>18.5</v>
      </c>
      <c r="N2231" s="9">
        <v>0</v>
      </c>
      <c r="P2231" s="9">
        <v>0</v>
      </c>
      <c r="Q2231" s="9" t="s">
        <v>28</v>
      </c>
      <c r="R2231" s="9">
        <v>0</v>
      </c>
      <c r="T2231" s="9">
        <v>0</v>
      </c>
      <c r="U2231" s="9" t="s">
        <v>28</v>
      </c>
      <c r="V2231" s="9">
        <v>6</v>
      </c>
      <c r="Z2231" s="9" t="s">
        <v>67</v>
      </c>
    </row>
    <row r="2232" spans="1:26" s="9" customFormat="1" x14ac:dyDescent="0.25">
      <c r="A2232" s="10">
        <v>43114</v>
      </c>
      <c r="B2232" s="9">
        <v>2018</v>
      </c>
      <c r="C2232" s="9">
        <v>1</v>
      </c>
      <c r="D2232" s="9">
        <v>14</v>
      </c>
      <c r="F2232" s="9">
        <v>1.8</v>
      </c>
      <c r="H2232" s="9">
        <v>-0.3</v>
      </c>
      <c r="J2232" s="9">
        <v>0.8</v>
      </c>
      <c r="L2232" s="9">
        <v>17.2</v>
      </c>
      <c r="N2232" s="9">
        <v>0</v>
      </c>
      <c r="P2232" s="9">
        <v>0.8</v>
      </c>
      <c r="R2232" s="9">
        <v>0</v>
      </c>
      <c r="S2232" s="9" t="s">
        <v>28</v>
      </c>
      <c r="T2232" s="9">
        <v>0.8</v>
      </c>
      <c r="V2232" s="9">
        <v>5</v>
      </c>
      <c r="Z2232" s="9" t="s">
        <v>67</v>
      </c>
    </row>
    <row r="2233" spans="1:26" s="9" customFormat="1" x14ac:dyDescent="0.25">
      <c r="A2233" s="10">
        <v>43115</v>
      </c>
      <c r="B2233" s="9">
        <v>2018</v>
      </c>
      <c r="C2233" s="9">
        <v>1</v>
      </c>
      <c r="D2233" s="9">
        <v>15</v>
      </c>
      <c r="F2233" s="9">
        <v>2.7</v>
      </c>
      <c r="H2233" s="9">
        <v>0.6</v>
      </c>
      <c r="J2233" s="9">
        <v>1.7</v>
      </c>
      <c r="L2233" s="9">
        <v>16.3</v>
      </c>
      <c r="N2233" s="9">
        <v>0</v>
      </c>
      <c r="P2233" s="9">
        <v>0.6</v>
      </c>
      <c r="R2233" s="9">
        <v>0</v>
      </c>
      <c r="T2233" s="9">
        <v>0.6</v>
      </c>
      <c r="V2233" s="9">
        <v>2</v>
      </c>
      <c r="Z2233" s="9" t="s">
        <v>67</v>
      </c>
    </row>
    <row r="2234" spans="1:26" s="9" customFormat="1" x14ac:dyDescent="0.25">
      <c r="A2234" s="10">
        <v>43116</v>
      </c>
      <c r="B2234" s="9">
        <v>2018</v>
      </c>
      <c r="C2234" s="9">
        <v>1</v>
      </c>
      <c r="D2234" s="9">
        <v>16</v>
      </c>
      <c r="F2234" s="9">
        <v>3.8</v>
      </c>
      <c r="H2234" s="9">
        <v>0.1</v>
      </c>
      <c r="J2234" s="9">
        <v>2</v>
      </c>
      <c r="L2234" s="9">
        <v>16</v>
      </c>
      <c r="N2234" s="9">
        <v>0</v>
      </c>
      <c r="P2234" s="9">
        <v>4.4000000000000004</v>
      </c>
      <c r="R2234" s="9">
        <v>3.6</v>
      </c>
      <c r="T2234" s="9">
        <v>6.8</v>
      </c>
      <c r="V2234" s="9">
        <v>0</v>
      </c>
      <c r="W2234" s="9" t="s">
        <v>28</v>
      </c>
      <c r="X2234" s="9">
        <v>18</v>
      </c>
      <c r="Z2234" s="9">
        <v>44</v>
      </c>
    </row>
    <row r="2235" spans="1:26" s="9" customFormat="1" x14ac:dyDescent="0.25">
      <c r="A2235" s="10">
        <v>43117</v>
      </c>
      <c r="B2235" s="9">
        <v>2018</v>
      </c>
      <c r="C2235" s="9">
        <v>1</v>
      </c>
      <c r="D2235" s="9">
        <v>17</v>
      </c>
      <c r="F2235" s="9">
        <v>5.6</v>
      </c>
      <c r="H2235" s="9">
        <v>2.8</v>
      </c>
      <c r="J2235" s="9">
        <v>4.2</v>
      </c>
      <c r="L2235" s="9">
        <v>13.8</v>
      </c>
      <c r="N2235" s="9">
        <v>0</v>
      </c>
      <c r="P2235" s="9">
        <v>2.4</v>
      </c>
      <c r="R2235" s="9">
        <v>0</v>
      </c>
      <c r="T2235" s="9">
        <v>2.4</v>
      </c>
      <c r="X2235" s="9">
        <v>20</v>
      </c>
      <c r="Z2235" s="9">
        <v>50</v>
      </c>
    </row>
    <row r="2236" spans="1:26" s="9" customFormat="1" x14ac:dyDescent="0.25">
      <c r="A2236" s="10">
        <v>43118</v>
      </c>
      <c r="B2236" s="9">
        <v>2018</v>
      </c>
      <c r="C2236" s="9">
        <v>1</v>
      </c>
      <c r="D2236" s="9">
        <v>18</v>
      </c>
      <c r="F2236" s="9">
        <v>7</v>
      </c>
      <c r="H2236" s="9">
        <v>1</v>
      </c>
      <c r="J2236" s="9">
        <v>4</v>
      </c>
      <c r="L2236" s="9">
        <v>14</v>
      </c>
      <c r="N2236" s="9">
        <v>0</v>
      </c>
      <c r="P2236" s="9">
        <v>0</v>
      </c>
      <c r="Q2236" s="9" t="s">
        <v>28</v>
      </c>
      <c r="R2236" s="9">
        <v>0</v>
      </c>
      <c r="T2236" s="9">
        <v>0</v>
      </c>
      <c r="U2236" s="9" t="s">
        <v>28</v>
      </c>
      <c r="X2236" s="9">
        <v>19</v>
      </c>
      <c r="Z2236" s="9">
        <v>54</v>
      </c>
    </row>
    <row r="2237" spans="1:26" s="9" customFormat="1" x14ac:dyDescent="0.25">
      <c r="A2237" s="10">
        <v>43119</v>
      </c>
      <c r="B2237" s="9">
        <v>2018</v>
      </c>
      <c r="C2237" s="9">
        <v>1</v>
      </c>
      <c r="D2237" s="9">
        <v>19</v>
      </c>
      <c r="F2237" s="9">
        <v>5.2</v>
      </c>
      <c r="H2237" s="9">
        <v>-0.2</v>
      </c>
      <c r="J2237" s="9">
        <v>2.5</v>
      </c>
      <c r="L2237" s="9">
        <v>15.5</v>
      </c>
      <c r="N2237" s="9">
        <v>0</v>
      </c>
      <c r="P2237" s="9">
        <v>0</v>
      </c>
      <c r="R2237" s="9">
        <v>0</v>
      </c>
      <c r="T2237" s="9">
        <v>0</v>
      </c>
      <c r="X2237" s="9">
        <v>19</v>
      </c>
      <c r="Z2237" s="9">
        <v>44</v>
      </c>
    </row>
    <row r="2238" spans="1:26" s="9" customFormat="1" x14ac:dyDescent="0.25">
      <c r="A2238" s="10">
        <v>43120</v>
      </c>
      <c r="B2238" s="9">
        <v>2018</v>
      </c>
      <c r="C2238" s="9">
        <v>1</v>
      </c>
      <c r="D2238" s="9">
        <v>20</v>
      </c>
      <c r="F2238" s="9">
        <v>5.8</v>
      </c>
      <c r="H2238" s="9">
        <v>2.2999999999999998</v>
      </c>
      <c r="J2238" s="9">
        <v>4.0999999999999996</v>
      </c>
      <c r="L2238" s="9">
        <v>13.9</v>
      </c>
      <c r="N2238" s="9">
        <v>0</v>
      </c>
      <c r="P2238" s="9">
        <v>0</v>
      </c>
      <c r="R2238" s="9">
        <v>0</v>
      </c>
      <c r="T2238" s="9">
        <v>0</v>
      </c>
      <c r="X2238" s="9">
        <v>18</v>
      </c>
      <c r="Z2238" s="9">
        <v>46</v>
      </c>
    </row>
    <row r="2239" spans="1:26" s="9" customFormat="1" x14ac:dyDescent="0.25">
      <c r="A2239" s="10">
        <v>43121</v>
      </c>
      <c r="B2239" s="9">
        <v>2018</v>
      </c>
      <c r="C2239" s="9">
        <v>1</v>
      </c>
      <c r="D2239" s="9">
        <v>21</v>
      </c>
      <c r="F2239" s="9">
        <v>5</v>
      </c>
      <c r="H2239" s="9">
        <v>2.5</v>
      </c>
      <c r="J2239" s="9">
        <v>3.8</v>
      </c>
      <c r="L2239" s="9">
        <v>14.2</v>
      </c>
      <c r="N2239" s="9">
        <v>0</v>
      </c>
      <c r="P2239" s="9">
        <v>1</v>
      </c>
      <c r="R2239" s="9">
        <v>0</v>
      </c>
      <c r="T2239" s="9">
        <v>1</v>
      </c>
      <c r="X2239" s="9">
        <v>19</v>
      </c>
      <c r="Z2239" s="9">
        <v>74</v>
      </c>
    </row>
    <row r="2240" spans="1:26" s="9" customFormat="1" x14ac:dyDescent="0.25">
      <c r="A2240" s="10">
        <v>43122</v>
      </c>
      <c r="B2240" s="9">
        <v>2018</v>
      </c>
      <c r="C2240" s="9">
        <v>1</v>
      </c>
      <c r="D2240" s="9">
        <v>22</v>
      </c>
      <c r="F2240" s="9">
        <v>5.5</v>
      </c>
      <c r="H2240" s="9">
        <v>0.7</v>
      </c>
      <c r="J2240" s="9">
        <v>3.1</v>
      </c>
      <c r="L2240" s="9">
        <v>14.9</v>
      </c>
      <c r="N2240" s="9">
        <v>0</v>
      </c>
      <c r="P2240" s="9">
        <v>0</v>
      </c>
      <c r="R2240" s="9">
        <v>0</v>
      </c>
      <c r="T2240" s="9">
        <v>0</v>
      </c>
      <c r="X2240" s="9">
        <v>17</v>
      </c>
      <c r="Z2240" s="9">
        <v>43</v>
      </c>
    </row>
    <row r="2241" spans="1:26" s="9" customFormat="1" x14ac:dyDescent="0.25">
      <c r="A2241" s="10">
        <v>43123</v>
      </c>
      <c r="B2241" s="9">
        <v>2018</v>
      </c>
      <c r="C2241" s="9">
        <v>1</v>
      </c>
      <c r="D2241" s="9">
        <v>23</v>
      </c>
      <c r="F2241" s="9">
        <v>2.8</v>
      </c>
      <c r="H2241" s="9">
        <v>-1.2</v>
      </c>
      <c r="J2241" s="9">
        <v>0.8</v>
      </c>
      <c r="L2241" s="9">
        <v>17.2</v>
      </c>
      <c r="N2241" s="9">
        <v>0</v>
      </c>
      <c r="P2241" s="9">
        <v>0.8</v>
      </c>
      <c r="R2241" s="9">
        <v>0</v>
      </c>
      <c r="S2241" s="9" t="s">
        <v>28</v>
      </c>
      <c r="T2241" s="9">
        <v>0.8</v>
      </c>
      <c r="X2241" s="9">
        <v>17</v>
      </c>
      <c r="Z2241" s="9">
        <v>44</v>
      </c>
    </row>
    <row r="2242" spans="1:26" s="9" customFormat="1" x14ac:dyDescent="0.25">
      <c r="A2242" s="10">
        <v>43124</v>
      </c>
      <c r="B2242" s="9">
        <v>2018</v>
      </c>
      <c r="C2242" s="9">
        <v>1</v>
      </c>
      <c r="D2242" s="9">
        <v>24</v>
      </c>
      <c r="F2242" s="9">
        <v>4.2</v>
      </c>
      <c r="H2242" s="9">
        <v>0.5</v>
      </c>
      <c r="J2242" s="9">
        <v>2.4</v>
      </c>
      <c r="L2242" s="9">
        <v>15.6</v>
      </c>
      <c r="N2242" s="9">
        <v>0</v>
      </c>
      <c r="P2242" s="9">
        <v>8</v>
      </c>
      <c r="R2242" s="9">
        <v>0</v>
      </c>
      <c r="S2242" s="9" t="s">
        <v>28</v>
      </c>
      <c r="T2242" s="9">
        <v>8</v>
      </c>
      <c r="X2242" s="9">
        <v>16</v>
      </c>
      <c r="Z2242" s="9">
        <v>41</v>
      </c>
    </row>
    <row r="2243" spans="1:26" s="9" customFormat="1" x14ac:dyDescent="0.25">
      <c r="A2243" s="10">
        <v>43125</v>
      </c>
      <c r="B2243" s="9">
        <v>2018</v>
      </c>
      <c r="C2243" s="9">
        <v>1</v>
      </c>
      <c r="D2243" s="9">
        <v>25</v>
      </c>
      <c r="F2243" s="9">
        <v>5</v>
      </c>
      <c r="H2243" s="9">
        <v>0.4</v>
      </c>
      <c r="J2243" s="9">
        <v>2.7</v>
      </c>
      <c r="L2243" s="9">
        <v>15.3</v>
      </c>
      <c r="N2243" s="9">
        <v>0</v>
      </c>
      <c r="P2243" s="9">
        <v>1.2</v>
      </c>
      <c r="R2243" s="9">
        <v>0.2</v>
      </c>
      <c r="T2243" s="9">
        <v>1.4</v>
      </c>
      <c r="X2243" s="9">
        <v>20</v>
      </c>
      <c r="Z2243" s="9">
        <v>44</v>
      </c>
    </row>
    <row r="2244" spans="1:26" s="9" customFormat="1" x14ac:dyDescent="0.25">
      <c r="A2244" s="10">
        <v>43126</v>
      </c>
      <c r="B2244" s="9">
        <v>2018</v>
      </c>
      <c r="C2244" s="9">
        <v>1</v>
      </c>
      <c r="D2244" s="9">
        <v>26</v>
      </c>
      <c r="F2244" s="9">
        <v>2.6</v>
      </c>
      <c r="H2244" s="9">
        <v>0.3</v>
      </c>
      <c r="J2244" s="9">
        <v>1.5</v>
      </c>
      <c r="L2244" s="9">
        <v>16.5</v>
      </c>
      <c r="N2244" s="9">
        <v>0</v>
      </c>
      <c r="P2244" s="9">
        <v>0</v>
      </c>
      <c r="R2244" s="9">
        <v>0</v>
      </c>
      <c r="S2244" s="9" t="s">
        <v>28</v>
      </c>
      <c r="T2244" s="9">
        <v>0</v>
      </c>
      <c r="U2244" s="9" t="s">
        <v>28</v>
      </c>
      <c r="X2244" s="9">
        <v>17</v>
      </c>
      <c r="Z2244" s="9">
        <v>41</v>
      </c>
    </row>
    <row r="2245" spans="1:26" s="9" customFormat="1" x14ac:dyDescent="0.25">
      <c r="A2245" s="10">
        <v>43127</v>
      </c>
      <c r="B2245" s="9">
        <v>2018</v>
      </c>
      <c r="C2245" s="9">
        <v>1</v>
      </c>
      <c r="D2245" s="9">
        <v>27</v>
      </c>
      <c r="F2245" s="9">
        <v>4.4000000000000004</v>
      </c>
      <c r="H2245" s="9">
        <v>-1.4</v>
      </c>
      <c r="J2245" s="9">
        <v>1.5</v>
      </c>
      <c r="L2245" s="9">
        <v>16.5</v>
      </c>
      <c r="N2245" s="9">
        <v>0</v>
      </c>
      <c r="P2245" s="9">
        <v>0</v>
      </c>
      <c r="R2245" s="9">
        <v>4.2</v>
      </c>
      <c r="T2245" s="9">
        <v>3.6</v>
      </c>
      <c r="V2245" s="9">
        <v>0</v>
      </c>
      <c r="W2245" s="9" t="s">
        <v>28</v>
      </c>
      <c r="X2245" s="9">
        <v>19</v>
      </c>
      <c r="Z2245" s="9">
        <v>54</v>
      </c>
    </row>
    <row r="2246" spans="1:26" s="9" customFormat="1" x14ac:dyDescent="0.25">
      <c r="A2246" s="10">
        <v>43128</v>
      </c>
      <c r="B2246" s="9">
        <v>2018</v>
      </c>
      <c r="C2246" s="9">
        <v>1</v>
      </c>
      <c r="D2246" s="9">
        <v>28</v>
      </c>
      <c r="F2246" s="9">
        <v>5.4</v>
      </c>
      <c r="H2246" s="9">
        <v>-1.2</v>
      </c>
      <c r="J2246" s="9">
        <v>2.1</v>
      </c>
      <c r="L2246" s="9">
        <v>15.9</v>
      </c>
      <c r="N2246" s="9">
        <v>0</v>
      </c>
      <c r="P2246" s="9">
        <v>0.2</v>
      </c>
      <c r="R2246" s="9">
        <v>3.4</v>
      </c>
      <c r="T2246" s="9">
        <v>3.6</v>
      </c>
      <c r="V2246" s="9">
        <v>1</v>
      </c>
      <c r="X2246" s="9">
        <v>19</v>
      </c>
      <c r="Z2246" s="9">
        <v>57</v>
      </c>
    </row>
    <row r="2247" spans="1:26" s="9" customFormat="1" x14ac:dyDescent="0.25">
      <c r="A2247" s="10">
        <v>43129</v>
      </c>
      <c r="B2247" s="9">
        <v>2018</v>
      </c>
      <c r="C2247" s="9">
        <v>1</v>
      </c>
      <c r="D2247" s="9">
        <v>29</v>
      </c>
      <c r="F2247" s="9">
        <v>7.6</v>
      </c>
      <c r="H2247" s="9">
        <v>4.4000000000000004</v>
      </c>
      <c r="J2247" s="9">
        <v>6</v>
      </c>
      <c r="L2247" s="9">
        <v>12</v>
      </c>
      <c r="N2247" s="9">
        <v>0</v>
      </c>
      <c r="P2247" s="9">
        <v>0.8</v>
      </c>
      <c r="R2247" s="9">
        <v>0</v>
      </c>
      <c r="T2247" s="9">
        <v>0.8</v>
      </c>
      <c r="X2247" s="9">
        <v>20</v>
      </c>
      <c r="Z2247" s="9">
        <v>69</v>
      </c>
    </row>
    <row r="2248" spans="1:26" s="9" customFormat="1" x14ac:dyDescent="0.25">
      <c r="A2248" s="10">
        <v>43130</v>
      </c>
      <c r="B2248" s="9">
        <v>2018</v>
      </c>
      <c r="C2248" s="9">
        <v>1</v>
      </c>
      <c r="D2248" s="9">
        <v>30</v>
      </c>
      <c r="F2248" s="9">
        <v>7</v>
      </c>
      <c r="H2248" s="9">
        <v>-0.8</v>
      </c>
      <c r="J2248" s="9">
        <v>3.1</v>
      </c>
      <c r="L2248" s="9">
        <v>14.9</v>
      </c>
      <c r="N2248" s="9">
        <v>0</v>
      </c>
      <c r="P2248" s="9">
        <v>0</v>
      </c>
      <c r="Q2248" s="9" t="s">
        <v>28</v>
      </c>
      <c r="R2248" s="9">
        <v>0</v>
      </c>
      <c r="T2248" s="9">
        <v>0</v>
      </c>
      <c r="U2248" s="9" t="s">
        <v>28</v>
      </c>
      <c r="X2248" s="9">
        <v>21</v>
      </c>
      <c r="Z2248" s="9">
        <v>57</v>
      </c>
    </row>
    <row r="2249" spans="1:26" s="9" customFormat="1" x14ac:dyDescent="0.25">
      <c r="A2249" s="10">
        <v>43131</v>
      </c>
      <c r="B2249" s="9">
        <v>2018</v>
      </c>
      <c r="C2249" s="9">
        <v>1</v>
      </c>
      <c r="D2249" s="9">
        <v>31</v>
      </c>
      <c r="F2249" s="9">
        <v>3.7</v>
      </c>
      <c r="H2249" s="9">
        <v>-0.5</v>
      </c>
      <c r="J2249" s="9">
        <v>1.6</v>
      </c>
      <c r="L2249" s="9">
        <v>16.399999999999999</v>
      </c>
      <c r="N2249" s="9">
        <v>0</v>
      </c>
      <c r="P2249" s="9">
        <v>0</v>
      </c>
      <c r="R2249" s="9">
        <v>0</v>
      </c>
      <c r="T2249" s="9">
        <v>0</v>
      </c>
      <c r="X2249" s="9">
        <v>16</v>
      </c>
      <c r="Z2249" s="9">
        <v>37</v>
      </c>
    </row>
    <row r="2250" spans="1:26" s="9" customFormat="1" x14ac:dyDescent="0.25">
      <c r="A2250" s="10">
        <v>43132</v>
      </c>
      <c r="B2250" s="9">
        <v>2018</v>
      </c>
      <c r="C2250" s="9">
        <v>2</v>
      </c>
      <c r="D2250" s="9">
        <v>1</v>
      </c>
      <c r="F2250" s="9">
        <v>3.6</v>
      </c>
      <c r="H2250" s="9">
        <v>0.2</v>
      </c>
      <c r="J2250" s="9">
        <v>1.9</v>
      </c>
      <c r="L2250" s="9">
        <v>16.100000000000001</v>
      </c>
      <c r="N2250" s="9">
        <v>0</v>
      </c>
      <c r="P2250" s="9">
        <v>0.6</v>
      </c>
      <c r="R2250" s="9">
        <v>3</v>
      </c>
      <c r="T2250" s="9">
        <v>3.6</v>
      </c>
      <c r="X2250" s="9">
        <v>17</v>
      </c>
      <c r="Z2250" s="9">
        <v>37</v>
      </c>
    </row>
    <row r="2251" spans="1:26" s="9" customFormat="1" x14ac:dyDescent="0.25">
      <c r="A2251" s="10">
        <v>43133</v>
      </c>
      <c r="B2251" s="9">
        <v>2018</v>
      </c>
      <c r="C2251" s="9">
        <v>2</v>
      </c>
      <c r="D2251" s="9">
        <v>2</v>
      </c>
      <c r="F2251" s="9">
        <v>4.7</v>
      </c>
      <c r="H2251" s="9">
        <v>0.4</v>
      </c>
      <c r="J2251" s="9">
        <v>2.6</v>
      </c>
      <c r="L2251" s="9">
        <v>15.4</v>
      </c>
      <c r="N2251" s="9">
        <v>0</v>
      </c>
      <c r="P2251" s="9">
        <v>2</v>
      </c>
      <c r="R2251" s="9">
        <v>0</v>
      </c>
      <c r="T2251" s="9">
        <v>2</v>
      </c>
      <c r="X2251" s="9">
        <v>19</v>
      </c>
      <c r="Z2251" s="9">
        <v>57</v>
      </c>
    </row>
    <row r="2252" spans="1:26" s="9" customFormat="1" x14ac:dyDescent="0.25">
      <c r="A2252" s="10">
        <v>43134</v>
      </c>
      <c r="B2252" s="9">
        <v>2018</v>
      </c>
      <c r="C2252" s="9">
        <v>2</v>
      </c>
      <c r="D2252" s="9">
        <v>3</v>
      </c>
      <c r="F2252" s="9">
        <v>7.4</v>
      </c>
      <c r="H2252" s="9">
        <v>2.1</v>
      </c>
      <c r="J2252" s="9">
        <v>4.8</v>
      </c>
      <c r="L2252" s="9">
        <v>13.2</v>
      </c>
      <c r="N2252" s="9">
        <v>0</v>
      </c>
      <c r="P2252" s="9">
        <v>0.4</v>
      </c>
      <c r="R2252" s="9">
        <v>0</v>
      </c>
      <c r="T2252" s="9">
        <v>0.4</v>
      </c>
      <c r="X2252" s="9">
        <v>15</v>
      </c>
      <c r="Z2252" s="9">
        <v>50</v>
      </c>
    </row>
    <row r="2253" spans="1:26" s="9" customFormat="1" x14ac:dyDescent="0.25">
      <c r="A2253" s="10">
        <v>43135</v>
      </c>
      <c r="B2253" s="9">
        <v>2018</v>
      </c>
      <c r="C2253" s="9">
        <v>2</v>
      </c>
      <c r="D2253" s="9">
        <v>4</v>
      </c>
      <c r="F2253" s="9">
        <v>6.3</v>
      </c>
      <c r="H2253" s="9">
        <v>0.2</v>
      </c>
      <c r="J2253" s="9">
        <v>3.3</v>
      </c>
      <c r="L2253" s="9">
        <v>14.7</v>
      </c>
      <c r="N2253" s="9">
        <v>0</v>
      </c>
      <c r="P2253" s="9">
        <v>0.6</v>
      </c>
      <c r="R2253" s="9">
        <v>1</v>
      </c>
      <c r="T2253" s="9">
        <v>1.4</v>
      </c>
      <c r="V2253" s="9">
        <v>1</v>
      </c>
      <c r="X2253" s="9">
        <v>15</v>
      </c>
      <c r="Z2253" s="9">
        <v>35</v>
      </c>
    </row>
    <row r="2254" spans="1:26" s="9" customFormat="1" x14ac:dyDescent="0.25">
      <c r="A2254" s="10">
        <v>43136</v>
      </c>
      <c r="B2254" s="9">
        <v>2018</v>
      </c>
      <c r="C2254" s="9">
        <v>2</v>
      </c>
      <c r="D2254" s="9">
        <v>5</v>
      </c>
      <c r="F2254" s="9">
        <v>2.5</v>
      </c>
      <c r="H2254" s="9">
        <v>0.6</v>
      </c>
      <c r="J2254" s="9">
        <v>1.6</v>
      </c>
      <c r="L2254" s="9">
        <v>16.399999999999999</v>
      </c>
      <c r="N2254" s="9">
        <v>0</v>
      </c>
      <c r="P2254" s="9">
        <v>2.8</v>
      </c>
      <c r="R2254" s="9">
        <v>0.4</v>
      </c>
      <c r="T2254" s="9">
        <v>3.2</v>
      </c>
      <c r="X2254" s="9">
        <v>2</v>
      </c>
      <c r="Z2254" s="9">
        <v>33</v>
      </c>
    </row>
    <row r="2255" spans="1:26" s="9" customFormat="1" x14ac:dyDescent="0.25">
      <c r="A2255" s="10">
        <v>43137</v>
      </c>
      <c r="B2255" s="9">
        <v>2018</v>
      </c>
      <c r="C2255" s="9">
        <v>2</v>
      </c>
      <c r="D2255" s="9">
        <v>6</v>
      </c>
      <c r="F2255" s="9">
        <v>2.4</v>
      </c>
      <c r="H2255" s="9">
        <v>-0.1</v>
      </c>
      <c r="J2255" s="9">
        <v>1.2</v>
      </c>
      <c r="L2255" s="9">
        <v>16.8</v>
      </c>
      <c r="N2255" s="9">
        <v>0</v>
      </c>
      <c r="Q2255" s="9" t="s">
        <v>22</v>
      </c>
      <c r="R2255" s="9">
        <v>2.2999999999999998</v>
      </c>
      <c r="T2255" s="9">
        <v>1.8</v>
      </c>
      <c r="V2255" s="9">
        <v>2</v>
      </c>
      <c r="X2255" s="9">
        <v>35</v>
      </c>
      <c r="Z2255" s="9">
        <v>43</v>
      </c>
    </row>
    <row r="2256" spans="1:26" s="9" customFormat="1" x14ac:dyDescent="0.25">
      <c r="A2256" s="10">
        <v>43138</v>
      </c>
      <c r="B2256" s="9">
        <v>2018</v>
      </c>
      <c r="C2256" s="9">
        <v>2</v>
      </c>
      <c r="D2256" s="9">
        <v>7</v>
      </c>
      <c r="F2256" s="9">
        <v>7.2</v>
      </c>
      <c r="H2256" s="9">
        <v>-0.2</v>
      </c>
      <c r="J2256" s="9">
        <v>3.5</v>
      </c>
      <c r="L2256" s="9">
        <v>14.5</v>
      </c>
      <c r="N2256" s="9">
        <v>0</v>
      </c>
      <c r="P2256" s="9">
        <v>0.4</v>
      </c>
      <c r="R2256" s="9">
        <v>0</v>
      </c>
      <c r="T2256" s="9">
        <v>0.4</v>
      </c>
      <c r="X2256" s="9">
        <v>18</v>
      </c>
      <c r="Z2256" s="9">
        <v>44</v>
      </c>
    </row>
    <row r="2257" spans="1:26" s="9" customFormat="1" x14ac:dyDescent="0.25">
      <c r="A2257" s="10">
        <v>43139</v>
      </c>
      <c r="B2257" s="9">
        <v>2018</v>
      </c>
      <c r="C2257" s="9">
        <v>2</v>
      </c>
      <c r="D2257" s="9">
        <v>8</v>
      </c>
      <c r="F2257" s="9">
        <v>15.2</v>
      </c>
      <c r="H2257" s="9">
        <v>1.6</v>
      </c>
      <c r="J2257" s="9">
        <v>8.4</v>
      </c>
      <c r="L2257" s="9">
        <v>9.6</v>
      </c>
      <c r="N2257" s="9">
        <v>0</v>
      </c>
      <c r="P2257" s="9">
        <v>2.2000000000000002</v>
      </c>
      <c r="R2257" s="9">
        <v>0</v>
      </c>
      <c r="T2257" s="9">
        <v>2.2000000000000002</v>
      </c>
      <c r="X2257" s="9">
        <v>33</v>
      </c>
      <c r="Z2257" s="9">
        <v>54</v>
      </c>
    </row>
    <row r="2258" spans="1:26" s="9" customFormat="1" x14ac:dyDescent="0.25">
      <c r="A2258" s="10">
        <v>43140</v>
      </c>
      <c r="B2258" s="9">
        <v>2018</v>
      </c>
      <c r="C2258" s="9">
        <v>2</v>
      </c>
      <c r="D2258" s="9">
        <v>9</v>
      </c>
      <c r="F2258" s="9">
        <v>1.9</v>
      </c>
      <c r="H2258" s="9">
        <v>-3.3</v>
      </c>
      <c r="J2258" s="9">
        <v>-0.7</v>
      </c>
      <c r="L2258" s="9">
        <v>18.7</v>
      </c>
      <c r="N2258" s="9">
        <v>0</v>
      </c>
      <c r="P2258" s="9">
        <v>0</v>
      </c>
      <c r="R2258" s="9">
        <v>0</v>
      </c>
      <c r="T2258" s="9">
        <v>0</v>
      </c>
      <c r="X2258" s="9">
        <v>35</v>
      </c>
      <c r="Z2258" s="9">
        <v>52</v>
      </c>
    </row>
    <row r="2259" spans="1:26" s="9" customFormat="1" x14ac:dyDescent="0.25">
      <c r="A2259" s="10">
        <v>43141</v>
      </c>
      <c r="B2259" s="9">
        <v>2018</v>
      </c>
      <c r="C2259" s="9">
        <v>2</v>
      </c>
      <c r="D2259" s="9">
        <v>10</v>
      </c>
      <c r="F2259" s="9">
        <v>-0.8</v>
      </c>
      <c r="H2259" s="9">
        <v>-8.9</v>
      </c>
      <c r="J2259" s="9">
        <v>-4.9000000000000004</v>
      </c>
      <c r="L2259" s="9">
        <v>22.9</v>
      </c>
      <c r="N2259" s="9">
        <v>0</v>
      </c>
      <c r="P2259" s="9">
        <v>0</v>
      </c>
      <c r="R2259" s="9">
        <v>0</v>
      </c>
      <c r="T2259" s="9">
        <v>0</v>
      </c>
      <c r="X2259" s="9">
        <v>33</v>
      </c>
      <c r="Z2259" s="9">
        <v>41</v>
      </c>
    </row>
    <row r="2260" spans="1:26" s="9" customFormat="1" x14ac:dyDescent="0.25">
      <c r="A2260" s="10">
        <v>43142</v>
      </c>
      <c r="B2260" s="9">
        <v>2018</v>
      </c>
      <c r="C2260" s="9">
        <v>2</v>
      </c>
      <c r="D2260" s="9">
        <v>11</v>
      </c>
      <c r="F2260" s="9">
        <v>1.3</v>
      </c>
      <c r="H2260" s="9">
        <v>-10.1</v>
      </c>
      <c r="J2260" s="9">
        <v>-4.4000000000000004</v>
      </c>
      <c r="L2260" s="9">
        <v>22.4</v>
      </c>
      <c r="N2260" s="9">
        <v>0</v>
      </c>
      <c r="P2260" s="9">
        <v>0</v>
      </c>
      <c r="R2260" s="9">
        <v>0</v>
      </c>
      <c r="T2260" s="9">
        <v>0</v>
      </c>
      <c r="X2260" s="9">
        <v>34</v>
      </c>
      <c r="Z2260" s="9">
        <v>46</v>
      </c>
    </row>
    <row r="2261" spans="1:26" s="9" customFormat="1" x14ac:dyDescent="0.25">
      <c r="A2261" s="10">
        <v>43143</v>
      </c>
      <c r="B2261" s="9">
        <v>2018</v>
      </c>
      <c r="C2261" s="9">
        <v>2</v>
      </c>
      <c r="D2261" s="9">
        <v>12</v>
      </c>
      <c r="F2261" s="9">
        <v>-1</v>
      </c>
      <c r="H2261" s="9">
        <v>-8.8000000000000007</v>
      </c>
      <c r="J2261" s="9">
        <v>-4.9000000000000004</v>
      </c>
      <c r="L2261" s="9">
        <v>22.9</v>
      </c>
      <c r="N2261" s="9">
        <v>0</v>
      </c>
      <c r="P2261" s="9">
        <v>0</v>
      </c>
      <c r="R2261" s="9">
        <v>0</v>
      </c>
      <c r="T2261" s="9">
        <v>0</v>
      </c>
      <c r="X2261" s="9">
        <v>34</v>
      </c>
      <c r="Z2261" s="9">
        <v>30</v>
      </c>
    </row>
    <row r="2262" spans="1:26" s="9" customFormat="1" x14ac:dyDescent="0.25">
      <c r="A2262" s="10">
        <v>43144</v>
      </c>
      <c r="B2262" s="9">
        <v>2018</v>
      </c>
      <c r="C2262" s="9">
        <v>2</v>
      </c>
      <c r="D2262" s="9">
        <v>13</v>
      </c>
      <c r="F2262" s="9">
        <v>2.2000000000000002</v>
      </c>
      <c r="H2262" s="9">
        <v>-7.8</v>
      </c>
      <c r="J2262" s="9">
        <v>-2.8</v>
      </c>
      <c r="L2262" s="9">
        <v>20.8</v>
      </c>
      <c r="N2262" s="9">
        <v>0</v>
      </c>
      <c r="P2262" s="9">
        <v>0</v>
      </c>
      <c r="R2262" s="9">
        <v>0</v>
      </c>
      <c r="T2262" s="9">
        <v>0</v>
      </c>
      <c r="X2262" s="9">
        <v>19</v>
      </c>
      <c r="Z2262" s="9">
        <v>69</v>
      </c>
    </row>
    <row r="2263" spans="1:26" s="9" customFormat="1" x14ac:dyDescent="0.25">
      <c r="A2263" s="10">
        <v>43145</v>
      </c>
      <c r="B2263" s="9">
        <v>2018</v>
      </c>
      <c r="C2263" s="9">
        <v>2</v>
      </c>
      <c r="D2263" s="9">
        <v>14</v>
      </c>
      <c r="F2263" s="9">
        <v>6.7</v>
      </c>
      <c r="H2263" s="9">
        <v>-1.4</v>
      </c>
      <c r="J2263" s="9">
        <v>2.7</v>
      </c>
      <c r="L2263" s="9">
        <v>15.3</v>
      </c>
      <c r="N2263" s="9">
        <v>0</v>
      </c>
      <c r="P2263" s="9">
        <v>0</v>
      </c>
      <c r="R2263" s="9">
        <v>0</v>
      </c>
      <c r="S2263" s="9" t="s">
        <v>28</v>
      </c>
      <c r="T2263" s="9">
        <v>0</v>
      </c>
      <c r="U2263" s="9" t="s">
        <v>28</v>
      </c>
      <c r="X2263" s="9">
        <v>19</v>
      </c>
      <c r="Z2263" s="9">
        <v>39</v>
      </c>
    </row>
    <row r="2264" spans="1:26" s="9" customFormat="1" x14ac:dyDescent="0.25">
      <c r="A2264" s="10">
        <v>43146</v>
      </c>
      <c r="B2264" s="9">
        <v>2018</v>
      </c>
      <c r="C2264" s="9">
        <v>2</v>
      </c>
      <c r="D2264" s="9">
        <v>15</v>
      </c>
      <c r="F2264" s="9">
        <v>4.5999999999999996</v>
      </c>
      <c r="H2264" s="9">
        <v>-4.4000000000000004</v>
      </c>
      <c r="J2264" s="9">
        <v>0.1</v>
      </c>
      <c r="L2264" s="9">
        <v>17.899999999999999</v>
      </c>
      <c r="N2264" s="9">
        <v>0</v>
      </c>
      <c r="P2264" s="9">
        <v>0</v>
      </c>
      <c r="R2264" s="9">
        <v>0</v>
      </c>
      <c r="T2264" s="9">
        <v>0</v>
      </c>
      <c r="X2264" s="9">
        <v>32</v>
      </c>
      <c r="Z2264" s="9">
        <v>59</v>
      </c>
    </row>
    <row r="2265" spans="1:26" s="9" customFormat="1" x14ac:dyDescent="0.25">
      <c r="A2265" s="10">
        <v>43147</v>
      </c>
      <c r="B2265" s="9">
        <v>2018</v>
      </c>
      <c r="C2265" s="9">
        <v>2</v>
      </c>
      <c r="D2265" s="9">
        <v>16</v>
      </c>
      <c r="F2265" s="9">
        <v>5.6</v>
      </c>
      <c r="H2265" s="9">
        <v>-1.8</v>
      </c>
      <c r="J2265" s="9">
        <v>1.9</v>
      </c>
      <c r="L2265" s="9">
        <v>16.100000000000001</v>
      </c>
      <c r="N2265" s="9">
        <v>0</v>
      </c>
      <c r="P2265" s="9">
        <v>0.8</v>
      </c>
      <c r="R2265" s="9">
        <v>0</v>
      </c>
      <c r="S2265" s="9" t="s">
        <v>28</v>
      </c>
      <c r="T2265" s="9">
        <v>0.8</v>
      </c>
      <c r="X2265" s="9">
        <v>1</v>
      </c>
      <c r="Z2265" s="9">
        <v>46</v>
      </c>
    </row>
    <row r="2266" spans="1:26" s="9" customFormat="1" x14ac:dyDescent="0.25">
      <c r="A2266" s="10">
        <v>43148</v>
      </c>
      <c r="B2266" s="9">
        <v>2018</v>
      </c>
      <c r="C2266" s="9">
        <v>2</v>
      </c>
      <c r="D2266" s="9">
        <v>17</v>
      </c>
      <c r="F2266" s="9">
        <v>0.5</v>
      </c>
      <c r="H2266" s="9">
        <v>-5.5</v>
      </c>
      <c r="J2266" s="9">
        <v>-2.5</v>
      </c>
      <c r="L2266" s="9">
        <v>20.5</v>
      </c>
      <c r="N2266" s="9">
        <v>0</v>
      </c>
      <c r="Q2266" s="9" t="s">
        <v>22</v>
      </c>
      <c r="R2266" s="9">
        <v>10.199999999999999</v>
      </c>
      <c r="T2266" s="9">
        <v>9.6999999999999993</v>
      </c>
      <c r="V2266" s="9">
        <v>1</v>
      </c>
      <c r="X2266" s="9">
        <v>35</v>
      </c>
      <c r="Z2266" s="9">
        <v>32</v>
      </c>
    </row>
    <row r="2267" spans="1:26" s="9" customFormat="1" x14ac:dyDescent="0.25">
      <c r="A2267" s="10">
        <v>43149</v>
      </c>
      <c r="B2267" s="9">
        <v>2018</v>
      </c>
      <c r="C2267" s="9">
        <v>2</v>
      </c>
      <c r="D2267" s="9">
        <v>18</v>
      </c>
      <c r="F2267" s="9">
        <v>-1.4</v>
      </c>
      <c r="H2267" s="9">
        <v>-6.7</v>
      </c>
      <c r="J2267" s="9">
        <v>-4.0999999999999996</v>
      </c>
      <c r="L2267" s="9">
        <v>22.1</v>
      </c>
      <c r="N2267" s="9">
        <v>0</v>
      </c>
      <c r="P2267" s="9">
        <v>0</v>
      </c>
      <c r="R2267" s="9">
        <v>1</v>
      </c>
      <c r="T2267" s="9">
        <v>0.4</v>
      </c>
      <c r="V2267" s="9">
        <v>3</v>
      </c>
      <c r="X2267" s="9">
        <v>34</v>
      </c>
      <c r="Z2267" s="9">
        <v>54</v>
      </c>
    </row>
    <row r="2268" spans="1:26" s="9" customFormat="1" x14ac:dyDescent="0.25">
      <c r="A2268" s="10">
        <v>43150</v>
      </c>
      <c r="B2268" s="9">
        <v>2018</v>
      </c>
      <c r="C2268" s="9">
        <v>2</v>
      </c>
      <c r="D2268" s="9">
        <v>19</v>
      </c>
      <c r="F2268" s="9">
        <v>-4</v>
      </c>
      <c r="H2268" s="9">
        <v>-12.3</v>
      </c>
      <c r="J2268" s="9">
        <v>-8.1999999999999993</v>
      </c>
      <c r="L2268" s="9">
        <v>26.2</v>
      </c>
      <c r="N2268" s="9">
        <v>0</v>
      </c>
      <c r="P2268" s="9">
        <v>0</v>
      </c>
      <c r="R2268" s="9">
        <v>0</v>
      </c>
      <c r="T2268" s="9">
        <v>0</v>
      </c>
      <c r="X2268" s="9">
        <v>32</v>
      </c>
      <c r="Z2268" s="9">
        <v>37</v>
      </c>
    </row>
    <row r="2269" spans="1:26" s="9" customFormat="1" x14ac:dyDescent="0.25">
      <c r="A2269" s="10">
        <v>43151</v>
      </c>
      <c r="B2269" s="9">
        <v>2018</v>
      </c>
      <c r="C2269" s="9">
        <v>2</v>
      </c>
      <c r="D2269" s="9">
        <v>20</v>
      </c>
      <c r="F2269" s="9">
        <v>-5.9</v>
      </c>
      <c r="H2269" s="9">
        <v>-18.600000000000001</v>
      </c>
      <c r="J2269" s="9">
        <v>-12.3</v>
      </c>
      <c r="L2269" s="9">
        <v>30.3</v>
      </c>
      <c r="N2269" s="9">
        <v>0</v>
      </c>
      <c r="P2269" s="9">
        <v>0</v>
      </c>
      <c r="R2269" s="9">
        <v>0</v>
      </c>
      <c r="S2269" s="9" t="s">
        <v>28</v>
      </c>
      <c r="T2269" s="9">
        <v>0</v>
      </c>
      <c r="U2269" s="9" t="s">
        <v>28</v>
      </c>
      <c r="V2269" s="9">
        <v>3</v>
      </c>
      <c r="Z2269" s="9" t="s">
        <v>67</v>
      </c>
    </row>
    <row r="2270" spans="1:26" s="9" customFormat="1" x14ac:dyDescent="0.25">
      <c r="A2270" s="10">
        <v>43152</v>
      </c>
      <c r="B2270" s="9">
        <v>2018</v>
      </c>
      <c r="C2270" s="9">
        <v>2</v>
      </c>
      <c r="D2270" s="9">
        <v>21</v>
      </c>
      <c r="F2270" s="9">
        <v>-6</v>
      </c>
      <c r="H2270" s="9">
        <v>-17.899999999999999</v>
      </c>
      <c r="J2270" s="9">
        <v>-12</v>
      </c>
      <c r="L2270" s="9">
        <v>30</v>
      </c>
      <c r="N2270" s="9">
        <v>0</v>
      </c>
      <c r="P2270" s="9">
        <v>0</v>
      </c>
      <c r="R2270" s="9">
        <v>0.2</v>
      </c>
      <c r="T2270" s="9">
        <v>0.2</v>
      </c>
      <c r="V2270" s="9">
        <v>3</v>
      </c>
      <c r="X2270" s="9">
        <v>17</v>
      </c>
      <c r="Z2270" s="9">
        <v>37</v>
      </c>
    </row>
    <row r="2271" spans="1:26" s="9" customFormat="1" x14ac:dyDescent="0.25">
      <c r="A2271" s="10">
        <v>43153</v>
      </c>
      <c r="B2271" s="9">
        <v>2018</v>
      </c>
      <c r="C2271" s="9">
        <v>2</v>
      </c>
      <c r="D2271" s="9">
        <v>22</v>
      </c>
      <c r="F2271" s="9">
        <v>-2.5</v>
      </c>
      <c r="H2271" s="9">
        <v>-10.8</v>
      </c>
      <c r="J2271" s="9">
        <v>-6.7</v>
      </c>
      <c r="L2271" s="9">
        <v>24.7</v>
      </c>
      <c r="N2271" s="9">
        <v>0</v>
      </c>
      <c r="P2271" s="9">
        <v>0</v>
      </c>
      <c r="R2271" s="9">
        <v>0.6</v>
      </c>
      <c r="T2271" s="9">
        <v>0.6</v>
      </c>
      <c r="V2271" s="9">
        <v>4</v>
      </c>
      <c r="X2271" s="9">
        <v>28</v>
      </c>
      <c r="Z2271" s="9">
        <v>50</v>
      </c>
    </row>
    <row r="2272" spans="1:26" s="9" customFormat="1" x14ac:dyDescent="0.25">
      <c r="A2272" s="10">
        <v>43154</v>
      </c>
      <c r="B2272" s="9">
        <v>2018</v>
      </c>
      <c r="C2272" s="9">
        <v>2</v>
      </c>
      <c r="D2272" s="9">
        <v>23</v>
      </c>
      <c r="F2272" s="9">
        <v>-2.9</v>
      </c>
      <c r="H2272" s="9">
        <v>-16.399999999999999</v>
      </c>
      <c r="J2272" s="9">
        <v>-9.6999999999999993</v>
      </c>
      <c r="L2272" s="9">
        <v>27.7</v>
      </c>
      <c r="N2272" s="9">
        <v>0</v>
      </c>
      <c r="P2272" s="9">
        <v>0</v>
      </c>
      <c r="R2272" s="9">
        <v>0.2</v>
      </c>
      <c r="T2272" s="9">
        <v>0.2</v>
      </c>
      <c r="V2272" s="9">
        <v>3</v>
      </c>
      <c r="X2272" s="9">
        <v>20</v>
      </c>
      <c r="Z2272" s="9">
        <v>57</v>
      </c>
    </row>
    <row r="2273" spans="1:26" s="9" customFormat="1" x14ac:dyDescent="0.25">
      <c r="A2273" s="10">
        <v>43155</v>
      </c>
      <c r="B2273" s="9">
        <v>2018</v>
      </c>
      <c r="C2273" s="9">
        <v>2</v>
      </c>
      <c r="D2273" s="9">
        <v>24</v>
      </c>
      <c r="F2273" s="9">
        <v>0.7</v>
      </c>
      <c r="H2273" s="9">
        <v>-4.3</v>
      </c>
      <c r="J2273" s="9">
        <v>-1.8</v>
      </c>
      <c r="L2273" s="9">
        <v>19.8</v>
      </c>
      <c r="N2273" s="9">
        <v>0</v>
      </c>
      <c r="P2273" s="9">
        <v>0</v>
      </c>
      <c r="R2273" s="9">
        <v>5.4</v>
      </c>
      <c r="T2273" s="9">
        <v>4.5999999999999996</v>
      </c>
      <c r="V2273" s="9">
        <v>4</v>
      </c>
      <c r="X2273" s="9">
        <v>20</v>
      </c>
      <c r="Z2273" s="9">
        <v>52</v>
      </c>
    </row>
    <row r="2274" spans="1:26" s="9" customFormat="1" x14ac:dyDescent="0.25">
      <c r="A2274" s="10">
        <v>43156</v>
      </c>
      <c r="B2274" s="9">
        <v>2018</v>
      </c>
      <c r="C2274" s="9">
        <v>2</v>
      </c>
      <c r="D2274" s="9">
        <v>25</v>
      </c>
      <c r="F2274" s="9">
        <v>4.8</v>
      </c>
      <c r="H2274" s="9">
        <v>-2.4</v>
      </c>
      <c r="J2274" s="9">
        <v>1.2</v>
      </c>
      <c r="L2274" s="9">
        <v>16.8</v>
      </c>
      <c r="N2274" s="9">
        <v>0</v>
      </c>
      <c r="P2274" s="9">
        <v>0</v>
      </c>
      <c r="R2274" s="9">
        <v>0</v>
      </c>
      <c r="S2274" s="9" t="s">
        <v>28</v>
      </c>
      <c r="T2274" s="9">
        <v>0</v>
      </c>
      <c r="U2274" s="9" t="s">
        <v>28</v>
      </c>
      <c r="V2274" s="9">
        <v>8</v>
      </c>
      <c r="X2274" s="9">
        <v>19</v>
      </c>
      <c r="Z2274" s="9">
        <v>59</v>
      </c>
    </row>
    <row r="2275" spans="1:26" s="9" customFormat="1" x14ac:dyDescent="0.25">
      <c r="A2275" s="10">
        <v>43157</v>
      </c>
      <c r="B2275" s="9">
        <v>2018</v>
      </c>
      <c r="C2275" s="9">
        <v>2</v>
      </c>
      <c r="D2275" s="9">
        <v>26</v>
      </c>
      <c r="F2275" s="9">
        <v>4.8</v>
      </c>
      <c r="H2275" s="9">
        <v>-9.9</v>
      </c>
      <c r="J2275" s="9">
        <v>-2.6</v>
      </c>
      <c r="L2275" s="9">
        <v>20.6</v>
      </c>
      <c r="N2275" s="9">
        <v>0</v>
      </c>
      <c r="P2275" s="9">
        <v>0</v>
      </c>
      <c r="R2275" s="9">
        <v>0</v>
      </c>
      <c r="T2275" s="9">
        <v>0</v>
      </c>
      <c r="V2275" s="9">
        <v>4</v>
      </c>
      <c r="X2275" s="9">
        <v>3</v>
      </c>
      <c r="Z2275" s="9">
        <v>32</v>
      </c>
    </row>
    <row r="2276" spans="1:26" s="9" customFormat="1" x14ac:dyDescent="0.25">
      <c r="A2276" s="10">
        <v>43158</v>
      </c>
      <c r="B2276" s="9">
        <v>2018</v>
      </c>
      <c r="C2276" s="9">
        <v>2</v>
      </c>
      <c r="D2276" s="9">
        <v>27</v>
      </c>
      <c r="F2276" s="9">
        <v>4.7</v>
      </c>
      <c r="H2276" s="9">
        <v>-1.3</v>
      </c>
      <c r="J2276" s="9">
        <v>1.7</v>
      </c>
      <c r="L2276" s="9">
        <v>16.3</v>
      </c>
      <c r="N2276" s="9">
        <v>0</v>
      </c>
      <c r="P2276" s="9">
        <v>0</v>
      </c>
      <c r="R2276" s="9">
        <v>0</v>
      </c>
      <c r="S2276" s="9" t="s">
        <v>28</v>
      </c>
      <c r="T2276" s="9">
        <v>0</v>
      </c>
      <c r="U2276" s="9" t="s">
        <v>28</v>
      </c>
      <c r="V2276" s="9">
        <v>3</v>
      </c>
      <c r="X2276" s="9">
        <v>17</v>
      </c>
      <c r="Z2276" s="9">
        <v>52</v>
      </c>
    </row>
    <row r="2277" spans="1:26" s="9" customFormat="1" x14ac:dyDescent="0.25">
      <c r="A2277" s="10">
        <v>43159</v>
      </c>
      <c r="B2277" s="9">
        <v>2018</v>
      </c>
      <c r="C2277" s="9">
        <v>2</v>
      </c>
      <c r="D2277" s="9">
        <v>28</v>
      </c>
      <c r="F2277" s="9">
        <v>6.4</v>
      </c>
      <c r="H2277" s="9">
        <v>-3.5</v>
      </c>
      <c r="J2277" s="9">
        <v>1.5</v>
      </c>
      <c r="L2277" s="9">
        <v>16.5</v>
      </c>
      <c r="N2277" s="9">
        <v>0</v>
      </c>
      <c r="P2277" s="9">
        <v>0.4</v>
      </c>
      <c r="R2277" s="9">
        <v>0</v>
      </c>
      <c r="T2277" s="9">
        <v>0.4</v>
      </c>
      <c r="V2277" s="9">
        <v>2</v>
      </c>
      <c r="X2277" s="9">
        <v>18</v>
      </c>
      <c r="Z2277" s="9">
        <v>57</v>
      </c>
    </row>
    <row r="2278" spans="1:26" s="9" customFormat="1" x14ac:dyDescent="0.25">
      <c r="A2278" s="10">
        <v>43160</v>
      </c>
      <c r="B2278" s="9">
        <v>2018</v>
      </c>
      <c r="C2278" s="9">
        <v>3</v>
      </c>
      <c r="D2278" s="9">
        <v>1</v>
      </c>
      <c r="F2278" s="9">
        <v>3.4</v>
      </c>
      <c r="H2278" s="9">
        <v>0.4</v>
      </c>
      <c r="J2278" s="9">
        <v>1.9</v>
      </c>
      <c r="L2278" s="9">
        <v>16.100000000000001</v>
      </c>
      <c r="N2278" s="9">
        <v>0</v>
      </c>
      <c r="P2278" s="9">
        <v>6.4</v>
      </c>
      <c r="R2278" s="9">
        <v>0</v>
      </c>
      <c r="S2278" s="9" t="s">
        <v>28</v>
      </c>
      <c r="T2278" s="9">
        <v>6.4</v>
      </c>
      <c r="X2278" s="9">
        <v>26</v>
      </c>
      <c r="Z2278" s="9">
        <v>63</v>
      </c>
    </row>
    <row r="2279" spans="1:26" s="9" customFormat="1" x14ac:dyDescent="0.25">
      <c r="A2279" s="10">
        <v>43161</v>
      </c>
      <c r="B2279" s="9">
        <v>2018</v>
      </c>
      <c r="C2279" s="9">
        <v>3</v>
      </c>
      <c r="D2279" s="9">
        <v>2</v>
      </c>
      <c r="F2279" s="9">
        <v>4.2</v>
      </c>
      <c r="H2279" s="9">
        <v>0.4</v>
      </c>
      <c r="J2279" s="9">
        <v>2.2999999999999998</v>
      </c>
      <c r="L2279" s="9">
        <v>15.7</v>
      </c>
      <c r="N2279" s="9">
        <v>0</v>
      </c>
      <c r="P2279" s="9">
        <v>9.6</v>
      </c>
      <c r="R2279" s="9">
        <v>0</v>
      </c>
      <c r="S2279" s="9" t="s">
        <v>28</v>
      </c>
      <c r="T2279" s="9">
        <v>9.6</v>
      </c>
      <c r="X2279" s="9">
        <v>17</v>
      </c>
      <c r="Z2279" s="9">
        <v>44</v>
      </c>
    </row>
    <row r="2280" spans="1:26" s="9" customFormat="1" x14ac:dyDescent="0.25">
      <c r="A2280" s="10">
        <v>43162</v>
      </c>
      <c r="B2280" s="9">
        <v>2018</v>
      </c>
      <c r="C2280" s="9">
        <v>3</v>
      </c>
      <c r="D2280" s="9">
        <v>3</v>
      </c>
      <c r="F2280" s="9">
        <v>3.1</v>
      </c>
      <c r="H2280" s="9">
        <v>-2.4</v>
      </c>
      <c r="J2280" s="9">
        <v>0.4</v>
      </c>
      <c r="L2280" s="9">
        <v>17.600000000000001</v>
      </c>
      <c r="N2280" s="9">
        <v>0</v>
      </c>
      <c r="P2280" s="9">
        <v>1.2</v>
      </c>
      <c r="R2280" s="9">
        <v>0</v>
      </c>
      <c r="T2280" s="9">
        <v>1.2</v>
      </c>
      <c r="Z2280" s="9" t="s">
        <v>67</v>
      </c>
    </row>
    <row r="2281" spans="1:26" s="9" customFormat="1" x14ac:dyDescent="0.25">
      <c r="A2281" s="10">
        <v>43163</v>
      </c>
      <c r="B2281" s="9">
        <v>2018</v>
      </c>
      <c r="C2281" s="9">
        <v>3</v>
      </c>
      <c r="D2281" s="9">
        <v>4</v>
      </c>
      <c r="F2281" s="9">
        <v>1.2</v>
      </c>
      <c r="H2281" s="9">
        <v>-1.9</v>
      </c>
      <c r="J2281" s="9">
        <v>-0.4</v>
      </c>
      <c r="L2281" s="9">
        <v>18.399999999999999</v>
      </c>
      <c r="N2281" s="9">
        <v>0</v>
      </c>
      <c r="P2281" s="9">
        <v>0</v>
      </c>
      <c r="R2281" s="9">
        <v>0</v>
      </c>
      <c r="T2281" s="9">
        <v>0</v>
      </c>
      <c r="X2281" s="9">
        <v>35</v>
      </c>
      <c r="Z2281" s="9">
        <v>35</v>
      </c>
    </row>
    <row r="2282" spans="1:26" s="9" customFormat="1" x14ac:dyDescent="0.25">
      <c r="A2282" s="10">
        <v>43164</v>
      </c>
      <c r="B2282" s="9">
        <v>2018</v>
      </c>
      <c r="C2282" s="9">
        <v>3</v>
      </c>
      <c r="D2282" s="9">
        <v>5</v>
      </c>
      <c r="F2282" s="9">
        <v>0.6</v>
      </c>
      <c r="H2282" s="9">
        <v>-4.5999999999999996</v>
      </c>
      <c r="J2282" s="9">
        <v>-2</v>
      </c>
      <c r="L2282" s="9">
        <v>20</v>
      </c>
      <c r="N2282" s="9">
        <v>0</v>
      </c>
      <c r="P2282" s="9">
        <v>0</v>
      </c>
      <c r="R2282" s="9">
        <v>0</v>
      </c>
      <c r="S2282" s="9" t="s">
        <v>28</v>
      </c>
      <c r="T2282" s="9">
        <v>0</v>
      </c>
      <c r="U2282" s="9" t="s">
        <v>28</v>
      </c>
      <c r="V2282" s="9">
        <v>0</v>
      </c>
      <c r="W2282" s="9" t="s">
        <v>28</v>
      </c>
      <c r="X2282" s="9">
        <v>33</v>
      </c>
      <c r="Z2282" s="9">
        <v>35</v>
      </c>
    </row>
    <row r="2283" spans="1:26" s="9" customFormat="1" x14ac:dyDescent="0.25">
      <c r="A2283" s="10">
        <v>43165</v>
      </c>
      <c r="B2283" s="9">
        <v>2018</v>
      </c>
      <c r="C2283" s="9">
        <v>3</v>
      </c>
      <c r="D2283" s="9">
        <v>6</v>
      </c>
      <c r="F2283" s="9">
        <v>7</v>
      </c>
      <c r="H2283" s="9">
        <v>-3.7</v>
      </c>
      <c r="J2283" s="9">
        <v>1.7</v>
      </c>
      <c r="L2283" s="9">
        <v>16.3</v>
      </c>
      <c r="N2283" s="9">
        <v>0</v>
      </c>
      <c r="P2283" s="9">
        <v>0</v>
      </c>
      <c r="R2283" s="9">
        <v>0</v>
      </c>
      <c r="T2283" s="9">
        <v>0</v>
      </c>
      <c r="X2283" s="9">
        <v>3</v>
      </c>
      <c r="Z2283" s="9">
        <v>48</v>
      </c>
    </row>
    <row r="2284" spans="1:26" s="9" customFormat="1" x14ac:dyDescent="0.25">
      <c r="A2284" s="10">
        <v>43166</v>
      </c>
      <c r="B2284" s="9">
        <v>2018</v>
      </c>
      <c r="C2284" s="9">
        <v>3</v>
      </c>
      <c r="D2284" s="9">
        <v>7</v>
      </c>
      <c r="F2284" s="9">
        <v>5.5</v>
      </c>
      <c r="H2284" s="9">
        <v>-6.2</v>
      </c>
      <c r="J2284" s="9">
        <v>-0.4</v>
      </c>
      <c r="L2284" s="9">
        <v>18.399999999999999</v>
      </c>
      <c r="N2284" s="9">
        <v>0</v>
      </c>
      <c r="P2284" s="9">
        <v>0</v>
      </c>
      <c r="R2284" s="9">
        <v>0</v>
      </c>
      <c r="T2284" s="9">
        <v>0</v>
      </c>
      <c r="X2284" s="9">
        <v>30</v>
      </c>
      <c r="Z2284" s="9">
        <v>54</v>
      </c>
    </row>
    <row r="2285" spans="1:26" s="9" customFormat="1" x14ac:dyDescent="0.25">
      <c r="A2285" s="10">
        <v>43167</v>
      </c>
      <c r="B2285" s="9">
        <v>2018</v>
      </c>
      <c r="C2285" s="9">
        <v>3</v>
      </c>
      <c r="D2285" s="9">
        <v>8</v>
      </c>
      <c r="F2285" s="9">
        <v>5.6</v>
      </c>
      <c r="H2285" s="9">
        <v>-0.2</v>
      </c>
      <c r="J2285" s="9">
        <v>2.7</v>
      </c>
      <c r="L2285" s="9">
        <v>15.3</v>
      </c>
      <c r="N2285" s="9">
        <v>0</v>
      </c>
      <c r="P2285" s="9">
        <v>0.8</v>
      </c>
      <c r="R2285" s="9">
        <v>2</v>
      </c>
      <c r="T2285" s="9">
        <v>2.8</v>
      </c>
      <c r="V2285" s="9">
        <v>0</v>
      </c>
      <c r="W2285" s="9" t="s">
        <v>28</v>
      </c>
      <c r="X2285" s="9">
        <v>19</v>
      </c>
      <c r="Z2285" s="9">
        <v>43</v>
      </c>
    </row>
    <row r="2286" spans="1:26" s="9" customFormat="1" x14ac:dyDescent="0.25">
      <c r="A2286" s="10">
        <v>43168</v>
      </c>
      <c r="B2286" s="9">
        <v>2018</v>
      </c>
      <c r="C2286" s="9">
        <v>3</v>
      </c>
      <c r="D2286" s="9">
        <v>9</v>
      </c>
      <c r="F2286" s="9">
        <v>8.8000000000000007</v>
      </c>
      <c r="H2286" s="9">
        <v>-2.1</v>
      </c>
      <c r="J2286" s="9">
        <v>3.4</v>
      </c>
      <c r="L2286" s="9">
        <v>14.6</v>
      </c>
      <c r="N2286" s="9">
        <v>0</v>
      </c>
      <c r="P2286" s="9">
        <v>2.6</v>
      </c>
      <c r="R2286" s="9">
        <v>0</v>
      </c>
      <c r="T2286" s="9">
        <v>2.6</v>
      </c>
      <c r="X2286" s="9">
        <v>2</v>
      </c>
      <c r="Z2286" s="9">
        <v>48</v>
      </c>
    </row>
    <row r="2287" spans="1:26" s="9" customFormat="1" x14ac:dyDescent="0.25">
      <c r="A2287" s="10">
        <v>43169</v>
      </c>
      <c r="B2287" s="9">
        <v>2018</v>
      </c>
      <c r="C2287" s="9">
        <v>3</v>
      </c>
      <c r="D2287" s="9">
        <v>10</v>
      </c>
      <c r="F2287" s="9">
        <v>6.2</v>
      </c>
      <c r="H2287" s="9">
        <v>-5.4</v>
      </c>
      <c r="J2287" s="9">
        <v>0.4</v>
      </c>
      <c r="L2287" s="9">
        <v>17.600000000000001</v>
      </c>
      <c r="N2287" s="9">
        <v>0</v>
      </c>
      <c r="P2287" s="9">
        <v>0</v>
      </c>
      <c r="R2287" s="9">
        <v>0</v>
      </c>
      <c r="T2287" s="9">
        <v>0</v>
      </c>
      <c r="Z2287" s="9" t="s">
        <v>67</v>
      </c>
    </row>
    <row r="2288" spans="1:26" s="9" customFormat="1" x14ac:dyDescent="0.25">
      <c r="A2288" s="10">
        <v>43170</v>
      </c>
      <c r="B2288" s="9">
        <v>2018</v>
      </c>
      <c r="C2288" s="9">
        <v>3</v>
      </c>
      <c r="D2288" s="9">
        <v>11</v>
      </c>
      <c r="F2288" s="9">
        <v>8.1</v>
      </c>
      <c r="H2288" s="9">
        <v>-6.1</v>
      </c>
      <c r="J2288" s="9">
        <v>1</v>
      </c>
      <c r="L2288" s="9">
        <v>17</v>
      </c>
      <c r="N2288" s="9">
        <v>0</v>
      </c>
      <c r="P2288" s="9">
        <v>0</v>
      </c>
      <c r="R2288" s="9">
        <v>0</v>
      </c>
      <c r="T2288" s="9">
        <v>0</v>
      </c>
      <c r="Z2288" s="9" t="s">
        <v>67</v>
      </c>
    </row>
    <row r="2289" spans="1:26" s="9" customFormat="1" x14ac:dyDescent="0.25">
      <c r="A2289" s="10">
        <v>43171</v>
      </c>
      <c r="B2289" s="9">
        <v>2018</v>
      </c>
      <c r="C2289" s="9">
        <v>3</v>
      </c>
      <c r="D2289" s="9">
        <v>12</v>
      </c>
      <c r="F2289" s="9">
        <v>9.1</v>
      </c>
      <c r="H2289" s="9">
        <v>-5.5</v>
      </c>
      <c r="J2289" s="9">
        <v>1.8</v>
      </c>
      <c r="L2289" s="9">
        <v>16.2</v>
      </c>
      <c r="N2289" s="9">
        <v>0</v>
      </c>
      <c r="P2289" s="9">
        <v>0</v>
      </c>
      <c r="R2289" s="9">
        <v>0</v>
      </c>
      <c r="T2289" s="9">
        <v>0</v>
      </c>
      <c r="X2289" s="9">
        <v>0</v>
      </c>
      <c r="Z2289" s="9">
        <v>30</v>
      </c>
    </row>
    <row r="2290" spans="1:26" s="9" customFormat="1" x14ac:dyDescent="0.25">
      <c r="A2290" s="10">
        <v>43172</v>
      </c>
      <c r="B2290" s="9">
        <v>2018</v>
      </c>
      <c r="C2290" s="9">
        <v>3</v>
      </c>
      <c r="D2290" s="9">
        <v>13</v>
      </c>
      <c r="F2290" s="9">
        <v>10.3</v>
      </c>
      <c r="H2290" s="9">
        <v>-2.5</v>
      </c>
      <c r="J2290" s="9">
        <v>3.9</v>
      </c>
      <c r="L2290" s="9">
        <v>14.1</v>
      </c>
      <c r="N2290" s="9">
        <v>0</v>
      </c>
      <c r="P2290" s="9">
        <v>0</v>
      </c>
      <c r="R2290" s="9">
        <v>0</v>
      </c>
      <c r="T2290" s="9">
        <v>0</v>
      </c>
      <c r="Z2290" s="9" t="s">
        <v>67</v>
      </c>
    </row>
    <row r="2291" spans="1:26" s="9" customFormat="1" x14ac:dyDescent="0.25">
      <c r="A2291" s="10">
        <v>43173</v>
      </c>
      <c r="B2291" s="9">
        <v>2018</v>
      </c>
      <c r="C2291" s="9">
        <v>3</v>
      </c>
      <c r="D2291" s="9">
        <v>14</v>
      </c>
      <c r="F2291" s="9">
        <v>9</v>
      </c>
      <c r="H2291" s="9">
        <v>3</v>
      </c>
      <c r="J2291" s="9">
        <v>6</v>
      </c>
      <c r="L2291" s="9">
        <v>12</v>
      </c>
      <c r="N2291" s="9">
        <v>0</v>
      </c>
      <c r="P2291" s="9">
        <v>11.8</v>
      </c>
      <c r="R2291" s="9">
        <v>0</v>
      </c>
      <c r="T2291" s="9">
        <v>11.8</v>
      </c>
      <c r="X2291" s="9">
        <v>16</v>
      </c>
      <c r="Z2291" s="9">
        <v>30</v>
      </c>
    </row>
    <row r="2292" spans="1:26" s="9" customFormat="1" x14ac:dyDescent="0.25">
      <c r="A2292" s="10">
        <v>43174</v>
      </c>
      <c r="B2292" s="9">
        <v>2018</v>
      </c>
      <c r="C2292" s="9">
        <v>3</v>
      </c>
      <c r="D2292" s="9">
        <v>15</v>
      </c>
      <c r="F2292" s="9">
        <v>9.8000000000000007</v>
      </c>
      <c r="H2292" s="9">
        <v>-0.6</v>
      </c>
      <c r="J2292" s="9">
        <v>4.5999999999999996</v>
      </c>
      <c r="L2292" s="9">
        <v>13.4</v>
      </c>
      <c r="N2292" s="9">
        <v>0</v>
      </c>
      <c r="P2292" s="9">
        <v>0.4</v>
      </c>
      <c r="R2292" s="9">
        <v>0</v>
      </c>
      <c r="T2292" s="9">
        <v>0.4</v>
      </c>
      <c r="X2292" s="9">
        <v>3</v>
      </c>
      <c r="Z2292" s="9">
        <v>63</v>
      </c>
    </row>
    <row r="2293" spans="1:26" s="9" customFormat="1" x14ac:dyDescent="0.25">
      <c r="A2293" s="10">
        <v>43175</v>
      </c>
      <c r="B2293" s="9">
        <v>2018</v>
      </c>
      <c r="C2293" s="9">
        <v>3</v>
      </c>
      <c r="D2293" s="9">
        <v>16</v>
      </c>
      <c r="F2293" s="9">
        <v>11.5</v>
      </c>
      <c r="H2293" s="9">
        <v>-4.2</v>
      </c>
      <c r="J2293" s="9">
        <v>3.7</v>
      </c>
      <c r="L2293" s="9">
        <v>14.3</v>
      </c>
      <c r="N2293" s="9">
        <v>0</v>
      </c>
      <c r="P2293" s="9">
        <v>0</v>
      </c>
      <c r="R2293" s="9">
        <v>0</v>
      </c>
      <c r="T2293" s="9">
        <v>0</v>
      </c>
      <c r="X2293" s="9">
        <v>36</v>
      </c>
      <c r="Z2293" s="9">
        <v>30</v>
      </c>
    </row>
    <row r="2294" spans="1:26" s="9" customFormat="1" x14ac:dyDescent="0.25">
      <c r="A2294" s="10">
        <v>43176</v>
      </c>
      <c r="B2294" s="9">
        <v>2018</v>
      </c>
      <c r="C2294" s="9">
        <v>3</v>
      </c>
      <c r="D2294" s="9">
        <v>17</v>
      </c>
      <c r="F2294" s="9">
        <v>10.9</v>
      </c>
      <c r="H2294" s="9">
        <v>-1.6</v>
      </c>
      <c r="J2294" s="9">
        <v>4.7</v>
      </c>
      <c r="L2294" s="9">
        <v>13.3</v>
      </c>
      <c r="N2294" s="9">
        <v>0</v>
      </c>
      <c r="P2294" s="9">
        <v>0</v>
      </c>
      <c r="R2294" s="9">
        <v>0</v>
      </c>
      <c r="T2294" s="9">
        <v>0</v>
      </c>
      <c r="Z2294" s="9" t="s">
        <v>67</v>
      </c>
    </row>
    <row r="2295" spans="1:26" s="9" customFormat="1" x14ac:dyDescent="0.25">
      <c r="A2295" s="10">
        <v>43177</v>
      </c>
      <c r="B2295" s="9">
        <v>2018</v>
      </c>
      <c r="C2295" s="9">
        <v>3</v>
      </c>
      <c r="D2295" s="9">
        <v>18</v>
      </c>
      <c r="F2295" s="9">
        <v>10.1</v>
      </c>
      <c r="H2295" s="9">
        <v>-3.6</v>
      </c>
      <c r="J2295" s="9">
        <v>3.3</v>
      </c>
      <c r="L2295" s="9">
        <v>14.7</v>
      </c>
      <c r="N2295" s="9">
        <v>0</v>
      </c>
      <c r="P2295" s="9">
        <v>0</v>
      </c>
      <c r="R2295" s="9">
        <v>0</v>
      </c>
      <c r="T2295" s="9">
        <v>0</v>
      </c>
      <c r="X2295" s="9">
        <v>33</v>
      </c>
      <c r="Z2295" s="9">
        <v>41</v>
      </c>
    </row>
    <row r="2296" spans="1:26" s="9" customFormat="1" x14ac:dyDescent="0.25">
      <c r="A2296" s="10">
        <v>43178</v>
      </c>
      <c r="B2296" s="9">
        <v>2018</v>
      </c>
      <c r="C2296" s="9">
        <v>3</v>
      </c>
      <c r="D2296" s="9">
        <v>19</v>
      </c>
      <c r="F2296" s="9">
        <v>12.9</v>
      </c>
      <c r="H2296" s="9">
        <v>1.7</v>
      </c>
      <c r="J2296" s="9">
        <v>7.3</v>
      </c>
      <c r="L2296" s="9">
        <v>10.7</v>
      </c>
      <c r="N2296" s="9">
        <v>0</v>
      </c>
      <c r="P2296" s="9">
        <v>0</v>
      </c>
      <c r="R2296" s="9">
        <v>0</v>
      </c>
      <c r="T2296" s="9">
        <v>0</v>
      </c>
      <c r="Z2296" s="9" t="s">
        <v>67</v>
      </c>
    </row>
    <row r="2297" spans="1:26" s="9" customFormat="1" x14ac:dyDescent="0.25">
      <c r="A2297" s="10">
        <v>43179</v>
      </c>
      <c r="B2297" s="9">
        <v>2018</v>
      </c>
      <c r="C2297" s="9">
        <v>3</v>
      </c>
      <c r="D2297" s="9">
        <v>20</v>
      </c>
      <c r="F2297" s="9">
        <v>11.5</v>
      </c>
      <c r="H2297" s="9">
        <v>-2.2999999999999998</v>
      </c>
      <c r="J2297" s="9">
        <v>4.5999999999999996</v>
      </c>
      <c r="L2297" s="9">
        <v>13.4</v>
      </c>
      <c r="N2297" s="9">
        <v>0</v>
      </c>
      <c r="P2297" s="9">
        <v>0</v>
      </c>
      <c r="R2297" s="9">
        <v>0</v>
      </c>
      <c r="T2297" s="9">
        <v>0</v>
      </c>
      <c r="X2297" s="9">
        <v>25</v>
      </c>
      <c r="Z2297" s="9">
        <v>30</v>
      </c>
    </row>
    <row r="2298" spans="1:26" s="9" customFormat="1" x14ac:dyDescent="0.25">
      <c r="A2298" s="10">
        <v>43180</v>
      </c>
      <c r="B2298" s="9">
        <v>2018</v>
      </c>
      <c r="C2298" s="9">
        <v>3</v>
      </c>
      <c r="D2298" s="9">
        <v>21</v>
      </c>
      <c r="F2298" s="9">
        <v>14.6</v>
      </c>
      <c r="H2298" s="9">
        <v>-1</v>
      </c>
      <c r="J2298" s="9">
        <v>6.8</v>
      </c>
      <c r="L2298" s="9">
        <v>11.2</v>
      </c>
      <c r="N2298" s="9">
        <v>0</v>
      </c>
      <c r="P2298" s="9">
        <v>0</v>
      </c>
      <c r="Q2298" s="9" t="s">
        <v>28</v>
      </c>
      <c r="R2298" s="9">
        <v>0</v>
      </c>
      <c r="T2298" s="9">
        <v>0</v>
      </c>
      <c r="U2298" s="9" t="s">
        <v>28</v>
      </c>
      <c r="X2298" s="9">
        <v>15</v>
      </c>
      <c r="Z2298" s="9">
        <v>65</v>
      </c>
    </row>
    <row r="2299" spans="1:26" s="9" customFormat="1" x14ac:dyDescent="0.25">
      <c r="A2299" s="10">
        <v>43181</v>
      </c>
      <c r="B2299" s="9">
        <v>2018</v>
      </c>
      <c r="C2299" s="9">
        <v>3</v>
      </c>
      <c r="D2299" s="9">
        <v>22</v>
      </c>
      <c r="F2299" s="9">
        <v>7.9</v>
      </c>
      <c r="H2299" s="9">
        <v>2.8</v>
      </c>
      <c r="J2299" s="9">
        <v>5.4</v>
      </c>
      <c r="L2299" s="9">
        <v>12.6</v>
      </c>
      <c r="N2299" s="9">
        <v>0</v>
      </c>
      <c r="P2299" s="9">
        <v>29.6</v>
      </c>
      <c r="R2299" s="9">
        <v>0</v>
      </c>
      <c r="T2299" s="9">
        <v>29.6</v>
      </c>
      <c r="X2299" s="9">
        <v>33</v>
      </c>
      <c r="Z2299" s="9">
        <v>35</v>
      </c>
    </row>
    <row r="2300" spans="1:26" s="9" customFormat="1" x14ac:dyDescent="0.25">
      <c r="A2300" s="10">
        <v>43182</v>
      </c>
      <c r="B2300" s="9">
        <v>2018</v>
      </c>
      <c r="C2300" s="9">
        <v>3</v>
      </c>
      <c r="D2300" s="9">
        <v>23</v>
      </c>
      <c r="F2300" s="9">
        <v>5.9</v>
      </c>
      <c r="H2300" s="9">
        <v>-1.2</v>
      </c>
      <c r="J2300" s="9">
        <v>2.4</v>
      </c>
      <c r="L2300" s="9">
        <v>15.6</v>
      </c>
      <c r="N2300" s="9">
        <v>0</v>
      </c>
      <c r="P2300" s="9">
        <v>2.6</v>
      </c>
      <c r="R2300" s="9">
        <v>0.4</v>
      </c>
      <c r="T2300" s="9">
        <v>3</v>
      </c>
      <c r="X2300" s="9">
        <v>18</v>
      </c>
      <c r="Z2300" s="9">
        <v>56</v>
      </c>
    </row>
    <row r="2301" spans="1:26" s="9" customFormat="1" x14ac:dyDescent="0.25">
      <c r="A2301" s="10">
        <v>43183</v>
      </c>
      <c r="B2301" s="9">
        <v>2018</v>
      </c>
      <c r="C2301" s="9">
        <v>3</v>
      </c>
      <c r="D2301" s="9">
        <v>24</v>
      </c>
      <c r="F2301" s="9">
        <v>7.7</v>
      </c>
      <c r="H2301" s="9">
        <v>-0.9</v>
      </c>
      <c r="J2301" s="9">
        <v>3.4</v>
      </c>
      <c r="L2301" s="9">
        <v>14.6</v>
      </c>
      <c r="N2301" s="9">
        <v>0</v>
      </c>
      <c r="P2301" s="9">
        <v>0.6</v>
      </c>
      <c r="R2301" s="9">
        <v>1.6</v>
      </c>
      <c r="T2301" s="9">
        <v>2.2000000000000002</v>
      </c>
      <c r="V2301" s="9">
        <v>0</v>
      </c>
      <c r="W2301" s="9" t="s">
        <v>28</v>
      </c>
      <c r="Z2301" s="9" t="s">
        <v>67</v>
      </c>
    </row>
    <row r="2302" spans="1:26" s="9" customFormat="1" x14ac:dyDescent="0.25">
      <c r="A2302" s="10">
        <v>43184</v>
      </c>
      <c r="B2302" s="9">
        <v>2018</v>
      </c>
      <c r="C2302" s="9">
        <v>3</v>
      </c>
      <c r="D2302" s="9">
        <v>25</v>
      </c>
      <c r="F2302" s="9">
        <v>9.5</v>
      </c>
      <c r="H2302" s="9">
        <v>-2.7</v>
      </c>
      <c r="J2302" s="9">
        <v>3.4</v>
      </c>
      <c r="L2302" s="9">
        <v>14.6</v>
      </c>
      <c r="N2302" s="9">
        <v>0</v>
      </c>
      <c r="P2302" s="9">
        <v>0</v>
      </c>
      <c r="R2302" s="9">
        <v>0</v>
      </c>
      <c r="T2302" s="9">
        <v>0</v>
      </c>
      <c r="X2302" s="9">
        <v>24</v>
      </c>
      <c r="Z2302" s="9">
        <v>33</v>
      </c>
    </row>
    <row r="2303" spans="1:26" s="9" customFormat="1" x14ac:dyDescent="0.25">
      <c r="A2303" s="10">
        <v>43185</v>
      </c>
      <c r="B2303" s="9">
        <v>2018</v>
      </c>
      <c r="C2303" s="9">
        <v>3</v>
      </c>
      <c r="D2303" s="9">
        <v>26</v>
      </c>
      <c r="F2303" s="9">
        <v>9.3000000000000007</v>
      </c>
      <c r="H2303" s="9">
        <v>1.8</v>
      </c>
      <c r="J2303" s="9">
        <v>5.6</v>
      </c>
      <c r="L2303" s="9">
        <v>12.4</v>
      </c>
      <c r="N2303" s="9">
        <v>0</v>
      </c>
      <c r="P2303" s="9">
        <v>0.4</v>
      </c>
      <c r="R2303" s="9">
        <v>0</v>
      </c>
      <c r="T2303" s="9">
        <v>0.4</v>
      </c>
      <c r="X2303" s="9">
        <v>19</v>
      </c>
      <c r="Z2303" s="9">
        <v>46</v>
      </c>
    </row>
    <row r="2304" spans="1:26" s="9" customFormat="1" x14ac:dyDescent="0.25">
      <c r="A2304" s="10">
        <v>43186</v>
      </c>
      <c r="B2304" s="9">
        <v>2018</v>
      </c>
      <c r="C2304" s="9">
        <v>3</v>
      </c>
      <c r="D2304" s="9">
        <v>27</v>
      </c>
      <c r="F2304" s="9">
        <v>16.3</v>
      </c>
      <c r="H2304" s="9">
        <v>5.8</v>
      </c>
      <c r="J2304" s="9">
        <v>11.1</v>
      </c>
      <c r="L2304" s="9">
        <v>6.9</v>
      </c>
      <c r="N2304" s="9">
        <v>0</v>
      </c>
      <c r="P2304" s="9">
        <v>0</v>
      </c>
      <c r="Q2304" s="9" t="s">
        <v>28</v>
      </c>
      <c r="R2304" s="9">
        <v>0</v>
      </c>
      <c r="T2304" s="9">
        <v>0</v>
      </c>
      <c r="U2304" s="9" t="s">
        <v>28</v>
      </c>
      <c r="X2304" s="9">
        <v>18</v>
      </c>
      <c r="Z2304" s="9">
        <v>44</v>
      </c>
    </row>
    <row r="2305" spans="1:26" s="9" customFormat="1" x14ac:dyDescent="0.25">
      <c r="A2305" s="10">
        <v>43187</v>
      </c>
      <c r="B2305" s="9">
        <v>2018</v>
      </c>
      <c r="C2305" s="9">
        <v>3</v>
      </c>
      <c r="D2305" s="9">
        <v>28</v>
      </c>
      <c r="F2305" s="9">
        <v>13.9</v>
      </c>
      <c r="H2305" s="9">
        <v>-0.2</v>
      </c>
      <c r="J2305" s="9">
        <v>6.9</v>
      </c>
      <c r="L2305" s="9">
        <v>11.1</v>
      </c>
      <c r="N2305" s="9">
        <v>0</v>
      </c>
      <c r="P2305" s="9">
        <v>0</v>
      </c>
      <c r="R2305" s="9">
        <v>0</v>
      </c>
      <c r="T2305" s="9">
        <v>0</v>
      </c>
      <c r="X2305" s="9">
        <v>21</v>
      </c>
      <c r="Z2305" s="9">
        <v>65</v>
      </c>
    </row>
    <row r="2306" spans="1:26" s="9" customFormat="1" x14ac:dyDescent="0.25">
      <c r="A2306" s="10">
        <v>43188</v>
      </c>
      <c r="B2306" s="9">
        <v>2018</v>
      </c>
      <c r="C2306" s="9">
        <v>3</v>
      </c>
      <c r="D2306" s="9">
        <v>29</v>
      </c>
      <c r="F2306" s="9">
        <v>12.1</v>
      </c>
      <c r="H2306" s="9">
        <v>-3.2</v>
      </c>
      <c r="J2306" s="9">
        <v>4.5</v>
      </c>
      <c r="L2306" s="9">
        <v>13.5</v>
      </c>
      <c r="N2306" s="9">
        <v>0</v>
      </c>
      <c r="P2306" s="9">
        <v>0</v>
      </c>
      <c r="Q2306" s="9" t="s">
        <v>28</v>
      </c>
      <c r="R2306" s="9">
        <v>0</v>
      </c>
      <c r="T2306" s="9">
        <v>0</v>
      </c>
      <c r="U2306" s="9" t="s">
        <v>28</v>
      </c>
      <c r="X2306" s="9">
        <v>27</v>
      </c>
      <c r="Z2306" s="9">
        <v>63</v>
      </c>
    </row>
    <row r="2307" spans="1:26" s="9" customFormat="1" x14ac:dyDescent="0.25">
      <c r="A2307" s="10">
        <v>43189</v>
      </c>
      <c r="B2307" s="9">
        <v>2018</v>
      </c>
      <c r="C2307" s="9">
        <v>3</v>
      </c>
      <c r="D2307" s="9">
        <v>30</v>
      </c>
      <c r="F2307" s="9">
        <v>16.3</v>
      </c>
      <c r="H2307" s="9">
        <v>4.8</v>
      </c>
      <c r="J2307" s="9">
        <v>10.6</v>
      </c>
      <c r="L2307" s="9">
        <v>7.4</v>
      </c>
      <c r="N2307" s="9">
        <v>0</v>
      </c>
      <c r="P2307" s="9">
        <v>0.4</v>
      </c>
      <c r="R2307" s="9">
        <v>0</v>
      </c>
      <c r="T2307" s="9">
        <v>0.4</v>
      </c>
      <c r="X2307" s="9">
        <v>27</v>
      </c>
      <c r="Z2307" s="9">
        <v>56</v>
      </c>
    </row>
    <row r="2308" spans="1:26" s="9" customFormat="1" x14ac:dyDescent="0.25">
      <c r="A2308" s="10">
        <v>43190</v>
      </c>
      <c r="B2308" s="9">
        <v>2018</v>
      </c>
      <c r="C2308" s="9">
        <v>3</v>
      </c>
      <c r="D2308" s="9">
        <v>31</v>
      </c>
      <c r="F2308" s="9">
        <v>8.1</v>
      </c>
      <c r="H2308" s="9">
        <v>-0.4</v>
      </c>
      <c r="J2308" s="9">
        <v>3.9</v>
      </c>
      <c r="L2308" s="9">
        <v>14.1</v>
      </c>
      <c r="N2308" s="9">
        <v>0</v>
      </c>
      <c r="P2308" s="9">
        <v>0</v>
      </c>
      <c r="R2308" s="9">
        <v>0</v>
      </c>
      <c r="T2308" s="9">
        <v>0</v>
      </c>
      <c r="X2308" s="9">
        <v>2</v>
      </c>
      <c r="Z2308" s="9">
        <v>74</v>
      </c>
    </row>
    <row r="2309" spans="1:26" s="9" customFormat="1" x14ac:dyDescent="0.25">
      <c r="A2309" s="10">
        <v>43191</v>
      </c>
      <c r="B2309" s="9">
        <v>2018</v>
      </c>
      <c r="C2309" s="9">
        <v>4</v>
      </c>
      <c r="D2309" s="9">
        <v>1</v>
      </c>
      <c r="F2309" s="9">
        <v>11.7</v>
      </c>
      <c r="H2309" s="9">
        <v>-3.4</v>
      </c>
      <c r="J2309" s="9">
        <v>4.2</v>
      </c>
      <c r="L2309" s="9">
        <v>13.8</v>
      </c>
      <c r="N2309" s="9">
        <v>0</v>
      </c>
      <c r="P2309" s="9">
        <v>0.2</v>
      </c>
      <c r="R2309" s="9">
        <v>0</v>
      </c>
      <c r="T2309" s="9">
        <v>0.2</v>
      </c>
      <c r="X2309" s="9">
        <v>26</v>
      </c>
      <c r="Z2309" s="9">
        <v>63</v>
      </c>
    </row>
    <row r="2310" spans="1:26" s="9" customFormat="1" x14ac:dyDescent="0.25">
      <c r="A2310" s="10">
        <v>43192</v>
      </c>
      <c r="B2310" s="9">
        <v>2018</v>
      </c>
      <c r="C2310" s="9">
        <v>4</v>
      </c>
      <c r="D2310" s="9">
        <v>2</v>
      </c>
      <c r="F2310" s="9">
        <v>8.6</v>
      </c>
      <c r="H2310" s="9">
        <v>1.3</v>
      </c>
      <c r="J2310" s="9">
        <v>5</v>
      </c>
      <c r="L2310" s="9">
        <v>13</v>
      </c>
      <c r="N2310" s="9">
        <v>0</v>
      </c>
      <c r="P2310" s="9">
        <v>0</v>
      </c>
      <c r="R2310" s="9">
        <v>0</v>
      </c>
      <c r="T2310" s="9">
        <v>0</v>
      </c>
      <c r="X2310" s="9">
        <v>1</v>
      </c>
      <c r="Z2310" s="9">
        <v>43</v>
      </c>
    </row>
    <row r="2311" spans="1:26" s="9" customFormat="1" x14ac:dyDescent="0.25">
      <c r="A2311" s="10">
        <v>43193</v>
      </c>
      <c r="B2311" s="9">
        <v>2018</v>
      </c>
      <c r="C2311" s="9">
        <v>4</v>
      </c>
      <c r="D2311" s="9">
        <v>3</v>
      </c>
      <c r="F2311" s="9">
        <v>8.9</v>
      </c>
      <c r="H2311" s="9">
        <v>-0.6</v>
      </c>
      <c r="J2311" s="9">
        <v>4.2</v>
      </c>
      <c r="L2311" s="9">
        <v>13.8</v>
      </c>
      <c r="N2311" s="9">
        <v>0</v>
      </c>
      <c r="P2311" s="9">
        <v>0</v>
      </c>
      <c r="R2311" s="9">
        <v>0</v>
      </c>
      <c r="T2311" s="9">
        <v>0</v>
      </c>
      <c r="X2311" s="9">
        <v>17</v>
      </c>
      <c r="Z2311" s="9">
        <v>39</v>
      </c>
    </row>
    <row r="2312" spans="1:26" s="9" customFormat="1" x14ac:dyDescent="0.25">
      <c r="A2312" s="10">
        <v>43194</v>
      </c>
      <c r="B2312" s="9">
        <v>2018</v>
      </c>
      <c r="C2312" s="9">
        <v>4</v>
      </c>
      <c r="D2312" s="9">
        <v>4</v>
      </c>
      <c r="F2312" s="9">
        <v>10.3</v>
      </c>
      <c r="H2312" s="9">
        <v>-3.5</v>
      </c>
      <c r="J2312" s="9">
        <v>3.4</v>
      </c>
      <c r="L2312" s="9">
        <v>14.6</v>
      </c>
      <c r="N2312" s="9">
        <v>0</v>
      </c>
      <c r="P2312" s="9">
        <v>0</v>
      </c>
      <c r="Q2312" s="9" t="s">
        <v>28</v>
      </c>
      <c r="R2312" s="9">
        <v>0</v>
      </c>
      <c r="T2312" s="9">
        <v>0</v>
      </c>
      <c r="U2312" s="9" t="s">
        <v>28</v>
      </c>
      <c r="Z2312" s="9" t="s">
        <v>67</v>
      </c>
    </row>
    <row r="2313" spans="1:26" s="9" customFormat="1" x14ac:dyDescent="0.25">
      <c r="A2313" s="10">
        <v>43195</v>
      </c>
      <c r="B2313" s="9">
        <v>2018</v>
      </c>
      <c r="C2313" s="9">
        <v>4</v>
      </c>
      <c r="D2313" s="9">
        <v>5</v>
      </c>
      <c r="F2313" s="9">
        <v>7.5</v>
      </c>
      <c r="H2313" s="9">
        <v>3.4</v>
      </c>
      <c r="J2313" s="9">
        <v>5.5</v>
      </c>
      <c r="L2313" s="9">
        <v>12.5</v>
      </c>
      <c r="N2313" s="9">
        <v>0</v>
      </c>
      <c r="P2313" s="9">
        <v>10.6</v>
      </c>
      <c r="R2313" s="9">
        <v>0</v>
      </c>
      <c r="T2313" s="9">
        <v>10.6</v>
      </c>
      <c r="X2313" s="9">
        <v>33</v>
      </c>
      <c r="Z2313" s="9">
        <v>43</v>
      </c>
    </row>
    <row r="2314" spans="1:26" s="9" customFormat="1" x14ac:dyDescent="0.25">
      <c r="A2314" s="10">
        <v>43196</v>
      </c>
      <c r="B2314" s="9">
        <v>2018</v>
      </c>
      <c r="C2314" s="9">
        <v>4</v>
      </c>
      <c r="D2314" s="9">
        <v>6</v>
      </c>
      <c r="F2314" s="9">
        <v>7</v>
      </c>
      <c r="H2314" s="9">
        <v>3</v>
      </c>
      <c r="J2314" s="9">
        <v>5</v>
      </c>
      <c r="L2314" s="9">
        <v>13</v>
      </c>
      <c r="N2314" s="9">
        <v>0</v>
      </c>
      <c r="P2314" s="9">
        <v>4.5999999999999996</v>
      </c>
      <c r="R2314" s="9">
        <v>0</v>
      </c>
      <c r="T2314" s="9">
        <v>4.5999999999999996</v>
      </c>
      <c r="Z2314" s="9" t="s">
        <v>67</v>
      </c>
    </row>
    <row r="2315" spans="1:26" s="9" customFormat="1" x14ac:dyDescent="0.25">
      <c r="A2315" s="10">
        <v>43197</v>
      </c>
      <c r="B2315" s="9">
        <v>2018</v>
      </c>
      <c r="C2315" s="9">
        <v>4</v>
      </c>
      <c r="D2315" s="9">
        <v>7</v>
      </c>
      <c r="F2315" s="9">
        <v>8.8000000000000007</v>
      </c>
      <c r="H2315" s="9">
        <v>4.7</v>
      </c>
      <c r="J2315" s="9">
        <v>6.8</v>
      </c>
      <c r="L2315" s="9">
        <v>11.2</v>
      </c>
      <c r="N2315" s="9">
        <v>0</v>
      </c>
      <c r="P2315" s="9">
        <v>12</v>
      </c>
      <c r="R2315" s="9">
        <v>0</v>
      </c>
      <c r="T2315" s="9">
        <v>12</v>
      </c>
      <c r="X2315" s="9">
        <v>21</v>
      </c>
      <c r="Z2315" s="9">
        <v>44</v>
      </c>
    </row>
    <row r="2316" spans="1:26" s="9" customFormat="1" x14ac:dyDescent="0.25">
      <c r="A2316" s="10">
        <v>43198</v>
      </c>
      <c r="B2316" s="9">
        <v>2018</v>
      </c>
      <c r="C2316" s="9">
        <v>4</v>
      </c>
      <c r="D2316" s="9">
        <v>8</v>
      </c>
      <c r="F2316" s="9">
        <v>15</v>
      </c>
      <c r="G2316" s="9" t="s">
        <v>16</v>
      </c>
      <c r="I2316" s="9" t="s">
        <v>22</v>
      </c>
      <c r="K2316" s="9" t="s">
        <v>22</v>
      </c>
      <c r="M2316" s="9" t="s">
        <v>22</v>
      </c>
      <c r="O2316" s="9" t="s">
        <v>22</v>
      </c>
      <c r="P2316" s="9">
        <v>1</v>
      </c>
      <c r="R2316" s="9">
        <v>0</v>
      </c>
      <c r="T2316" s="9">
        <v>1</v>
      </c>
      <c r="X2316" s="9">
        <v>17</v>
      </c>
      <c r="Z2316" s="9">
        <v>35</v>
      </c>
    </row>
    <row r="2317" spans="1:26" s="9" customFormat="1" x14ac:dyDescent="0.25">
      <c r="A2317" s="10">
        <v>43199</v>
      </c>
      <c r="B2317" s="9">
        <v>2018</v>
      </c>
      <c r="C2317" s="9">
        <v>4</v>
      </c>
      <c r="D2317" s="9">
        <v>9</v>
      </c>
      <c r="F2317" s="9">
        <v>16.5</v>
      </c>
      <c r="H2317" s="9">
        <v>0.4</v>
      </c>
      <c r="J2317" s="9">
        <v>8.5</v>
      </c>
      <c r="L2317" s="9">
        <v>9.5</v>
      </c>
      <c r="N2317" s="9">
        <v>0</v>
      </c>
      <c r="P2317" s="9">
        <v>0</v>
      </c>
      <c r="R2317" s="9">
        <v>0</v>
      </c>
      <c r="T2317" s="9">
        <v>0</v>
      </c>
      <c r="X2317" s="9">
        <v>18</v>
      </c>
      <c r="Z2317" s="9">
        <v>46</v>
      </c>
    </row>
    <row r="2318" spans="1:26" s="9" customFormat="1" x14ac:dyDescent="0.25">
      <c r="A2318" s="10">
        <v>43200</v>
      </c>
      <c r="B2318" s="9">
        <v>2018</v>
      </c>
      <c r="C2318" s="9">
        <v>4</v>
      </c>
      <c r="D2318" s="9">
        <v>10</v>
      </c>
      <c r="F2318" s="9">
        <v>15.7</v>
      </c>
      <c r="H2318" s="9">
        <v>3.8</v>
      </c>
      <c r="J2318" s="9">
        <v>9.8000000000000007</v>
      </c>
      <c r="L2318" s="9">
        <v>8.1999999999999993</v>
      </c>
      <c r="N2318" s="9">
        <v>0</v>
      </c>
      <c r="P2318" s="9">
        <v>0</v>
      </c>
      <c r="R2318" s="9">
        <v>0</v>
      </c>
      <c r="T2318" s="9">
        <v>0</v>
      </c>
      <c r="X2318" s="9">
        <v>18</v>
      </c>
      <c r="Z2318" s="9">
        <v>59</v>
      </c>
    </row>
    <row r="2319" spans="1:26" s="9" customFormat="1" x14ac:dyDescent="0.25">
      <c r="A2319" s="10">
        <v>43201</v>
      </c>
      <c r="B2319" s="9">
        <v>2018</v>
      </c>
      <c r="C2319" s="9">
        <v>4</v>
      </c>
      <c r="D2319" s="9">
        <v>11</v>
      </c>
      <c r="F2319" s="9">
        <v>16.3</v>
      </c>
      <c r="H2319" s="9">
        <v>1.1000000000000001</v>
      </c>
      <c r="J2319" s="9">
        <v>8.6999999999999993</v>
      </c>
      <c r="L2319" s="9">
        <v>9.3000000000000007</v>
      </c>
      <c r="N2319" s="9">
        <v>0</v>
      </c>
      <c r="P2319" s="9">
        <v>0</v>
      </c>
      <c r="Q2319" s="9" t="s">
        <v>28</v>
      </c>
      <c r="R2319" s="9">
        <v>0</v>
      </c>
      <c r="T2319" s="9">
        <v>0</v>
      </c>
      <c r="U2319" s="9" t="s">
        <v>28</v>
      </c>
      <c r="X2319" s="9">
        <v>19</v>
      </c>
      <c r="Z2319" s="9">
        <v>65</v>
      </c>
    </row>
    <row r="2320" spans="1:26" s="9" customFormat="1" x14ac:dyDescent="0.25">
      <c r="A2320" s="10">
        <v>43202</v>
      </c>
      <c r="B2320" s="9">
        <v>2018</v>
      </c>
      <c r="C2320" s="9">
        <v>4</v>
      </c>
      <c r="D2320" s="9">
        <v>12</v>
      </c>
      <c r="F2320" s="9">
        <v>14.3</v>
      </c>
      <c r="H2320" s="9">
        <v>1.7</v>
      </c>
      <c r="J2320" s="9">
        <v>8</v>
      </c>
      <c r="L2320" s="9">
        <v>10</v>
      </c>
      <c r="N2320" s="9">
        <v>0</v>
      </c>
      <c r="P2320" s="9">
        <v>0</v>
      </c>
      <c r="Q2320" s="9" t="s">
        <v>28</v>
      </c>
      <c r="R2320" s="9">
        <v>0</v>
      </c>
      <c r="T2320" s="9">
        <v>0</v>
      </c>
      <c r="U2320" s="9" t="s">
        <v>28</v>
      </c>
      <c r="X2320" s="9">
        <v>2</v>
      </c>
      <c r="Z2320" s="9">
        <v>43</v>
      </c>
    </row>
    <row r="2321" spans="1:26" s="9" customFormat="1" x14ac:dyDescent="0.25">
      <c r="A2321" s="10">
        <v>43203</v>
      </c>
      <c r="B2321" s="9">
        <v>2018</v>
      </c>
      <c r="C2321" s="9">
        <v>4</v>
      </c>
      <c r="D2321" s="9">
        <v>13</v>
      </c>
      <c r="F2321" s="9">
        <v>11.3</v>
      </c>
      <c r="H2321" s="9">
        <v>0.3</v>
      </c>
      <c r="J2321" s="9">
        <v>5.8</v>
      </c>
      <c r="L2321" s="9">
        <v>12.2</v>
      </c>
      <c r="N2321" s="9">
        <v>0</v>
      </c>
      <c r="P2321" s="9">
        <v>0</v>
      </c>
      <c r="Q2321" s="9" t="s">
        <v>28</v>
      </c>
      <c r="R2321" s="9">
        <v>0</v>
      </c>
      <c r="T2321" s="9">
        <v>0</v>
      </c>
      <c r="U2321" s="9" t="s">
        <v>28</v>
      </c>
      <c r="X2321" s="9">
        <v>18</v>
      </c>
      <c r="Z2321" s="9">
        <v>69</v>
      </c>
    </row>
    <row r="2322" spans="1:26" s="9" customFormat="1" x14ac:dyDescent="0.25">
      <c r="A2322" s="10">
        <v>43204</v>
      </c>
      <c r="B2322" s="9">
        <v>2018</v>
      </c>
      <c r="C2322" s="9">
        <v>4</v>
      </c>
      <c r="D2322" s="9">
        <v>14</v>
      </c>
      <c r="F2322" s="9">
        <v>15.7</v>
      </c>
      <c r="H2322" s="9">
        <v>7</v>
      </c>
      <c r="J2322" s="9">
        <v>11.4</v>
      </c>
      <c r="L2322" s="9">
        <v>6.6</v>
      </c>
      <c r="N2322" s="9">
        <v>0</v>
      </c>
      <c r="P2322" s="9">
        <v>0.8</v>
      </c>
      <c r="R2322" s="9">
        <v>0</v>
      </c>
      <c r="T2322" s="9">
        <v>0.8</v>
      </c>
      <c r="X2322" s="9">
        <v>15</v>
      </c>
      <c r="Z2322" s="9">
        <v>52</v>
      </c>
    </row>
    <row r="2323" spans="1:26" s="9" customFormat="1" x14ac:dyDescent="0.25">
      <c r="A2323" s="10">
        <v>43205</v>
      </c>
      <c r="B2323" s="9">
        <v>2018</v>
      </c>
      <c r="C2323" s="9">
        <v>4</v>
      </c>
      <c r="D2323" s="9">
        <v>15</v>
      </c>
      <c r="F2323" s="9">
        <v>12</v>
      </c>
      <c r="H2323" s="9">
        <v>4.7</v>
      </c>
      <c r="J2323" s="9">
        <v>8.4</v>
      </c>
      <c r="L2323" s="9">
        <v>9.6</v>
      </c>
      <c r="N2323" s="9">
        <v>0</v>
      </c>
      <c r="P2323" s="9">
        <v>12.8</v>
      </c>
      <c r="R2323" s="9">
        <v>0</v>
      </c>
      <c r="T2323" s="9">
        <v>12.8</v>
      </c>
      <c r="Z2323" s="9" t="s">
        <v>67</v>
      </c>
    </row>
    <row r="2324" spans="1:26" s="9" customFormat="1" x14ac:dyDescent="0.25">
      <c r="A2324" s="10">
        <v>43206</v>
      </c>
      <c r="B2324" s="9">
        <v>2018</v>
      </c>
      <c r="C2324" s="9">
        <v>4</v>
      </c>
      <c r="D2324" s="9">
        <v>16</v>
      </c>
      <c r="F2324" s="9">
        <v>12.5</v>
      </c>
      <c r="H2324" s="9">
        <v>6.2</v>
      </c>
      <c r="J2324" s="9">
        <v>9.4</v>
      </c>
      <c r="L2324" s="9">
        <v>8.6</v>
      </c>
      <c r="N2324" s="9">
        <v>0</v>
      </c>
      <c r="P2324" s="9">
        <v>4.8</v>
      </c>
      <c r="R2324" s="9">
        <v>0</v>
      </c>
      <c r="T2324" s="9">
        <v>4.8</v>
      </c>
      <c r="X2324" s="9">
        <v>17</v>
      </c>
      <c r="Z2324" s="9">
        <v>56</v>
      </c>
    </row>
    <row r="2325" spans="1:26" s="9" customFormat="1" x14ac:dyDescent="0.25">
      <c r="A2325" s="10">
        <v>43207</v>
      </c>
      <c r="B2325" s="9">
        <v>2018</v>
      </c>
      <c r="C2325" s="9">
        <v>4</v>
      </c>
      <c r="D2325" s="9">
        <v>17</v>
      </c>
      <c r="F2325" s="9">
        <v>13</v>
      </c>
      <c r="H2325" s="9">
        <v>2.9</v>
      </c>
      <c r="J2325" s="9">
        <v>8</v>
      </c>
      <c r="L2325" s="9">
        <v>10</v>
      </c>
      <c r="N2325" s="9">
        <v>0</v>
      </c>
      <c r="P2325" s="9">
        <v>0.4</v>
      </c>
      <c r="R2325" s="9">
        <v>0</v>
      </c>
      <c r="T2325" s="9">
        <v>0.4</v>
      </c>
      <c r="X2325" s="9">
        <v>32</v>
      </c>
      <c r="Z2325" s="9">
        <v>44</v>
      </c>
    </row>
    <row r="2326" spans="1:26" s="9" customFormat="1" x14ac:dyDescent="0.25">
      <c r="A2326" s="10">
        <v>43208</v>
      </c>
      <c r="B2326" s="9">
        <v>2018</v>
      </c>
      <c r="C2326" s="9">
        <v>4</v>
      </c>
      <c r="D2326" s="9">
        <v>18</v>
      </c>
      <c r="F2326" s="9">
        <v>14.3</v>
      </c>
      <c r="H2326" s="9">
        <v>-1.9</v>
      </c>
      <c r="J2326" s="9">
        <v>6.2</v>
      </c>
      <c r="L2326" s="9">
        <v>11.8</v>
      </c>
      <c r="N2326" s="9">
        <v>0</v>
      </c>
      <c r="P2326" s="9">
        <v>0</v>
      </c>
      <c r="R2326" s="9">
        <v>0</v>
      </c>
      <c r="T2326" s="9">
        <v>0</v>
      </c>
      <c r="X2326" s="9">
        <v>11</v>
      </c>
      <c r="Z2326" s="9">
        <v>33</v>
      </c>
    </row>
    <row r="2327" spans="1:26" s="9" customFormat="1" x14ac:dyDescent="0.25">
      <c r="A2327" s="10">
        <v>43209</v>
      </c>
      <c r="B2327" s="9">
        <v>2018</v>
      </c>
      <c r="C2327" s="9">
        <v>4</v>
      </c>
      <c r="D2327" s="9">
        <v>19</v>
      </c>
      <c r="F2327" s="9">
        <v>16.8</v>
      </c>
      <c r="H2327" s="9">
        <v>-0.7</v>
      </c>
      <c r="J2327" s="9">
        <v>8.1</v>
      </c>
      <c r="L2327" s="9">
        <v>9.9</v>
      </c>
      <c r="N2327" s="9">
        <v>0</v>
      </c>
      <c r="P2327" s="9">
        <v>0</v>
      </c>
      <c r="R2327" s="9">
        <v>0</v>
      </c>
      <c r="T2327" s="9">
        <v>0</v>
      </c>
      <c r="Z2327" s="9" t="s">
        <v>67</v>
      </c>
    </row>
    <row r="2328" spans="1:26" s="9" customFormat="1" x14ac:dyDescent="0.25">
      <c r="A2328" s="10">
        <v>43210</v>
      </c>
      <c r="B2328" s="9">
        <v>2018</v>
      </c>
      <c r="C2328" s="9">
        <v>4</v>
      </c>
      <c r="D2328" s="9">
        <v>20</v>
      </c>
      <c r="F2328" s="9">
        <v>19.3</v>
      </c>
      <c r="H2328" s="9">
        <v>2.4</v>
      </c>
      <c r="J2328" s="9">
        <v>10.9</v>
      </c>
      <c r="L2328" s="9">
        <v>7.1</v>
      </c>
      <c r="N2328" s="9">
        <v>0</v>
      </c>
      <c r="P2328" s="9">
        <v>0</v>
      </c>
      <c r="Q2328" s="9" t="s">
        <v>28</v>
      </c>
      <c r="R2328" s="9">
        <v>0</v>
      </c>
      <c r="T2328" s="9">
        <v>0</v>
      </c>
      <c r="U2328" s="9" t="s">
        <v>28</v>
      </c>
      <c r="X2328" s="9">
        <v>22</v>
      </c>
      <c r="Z2328" s="9">
        <v>52</v>
      </c>
    </row>
    <row r="2329" spans="1:26" s="9" customFormat="1" x14ac:dyDescent="0.25">
      <c r="A2329" s="10">
        <v>43211</v>
      </c>
      <c r="B2329" s="9">
        <v>2018</v>
      </c>
      <c r="C2329" s="9">
        <v>4</v>
      </c>
      <c r="D2329" s="9">
        <v>21</v>
      </c>
      <c r="F2329" s="9">
        <v>16.899999999999999</v>
      </c>
      <c r="H2329" s="9">
        <v>5.0999999999999996</v>
      </c>
      <c r="J2329" s="9">
        <v>11</v>
      </c>
      <c r="L2329" s="9">
        <v>7</v>
      </c>
      <c r="N2329" s="9">
        <v>0</v>
      </c>
      <c r="P2329" s="9">
        <v>0</v>
      </c>
      <c r="Q2329" s="9" t="s">
        <v>28</v>
      </c>
      <c r="R2329" s="9">
        <v>0</v>
      </c>
      <c r="T2329" s="9">
        <v>0</v>
      </c>
      <c r="U2329" s="9" t="s">
        <v>28</v>
      </c>
      <c r="X2329" s="9">
        <v>18</v>
      </c>
      <c r="Z2329" s="9">
        <v>59</v>
      </c>
    </row>
    <row r="2330" spans="1:26" s="9" customFormat="1" x14ac:dyDescent="0.25">
      <c r="A2330" s="10">
        <v>43212</v>
      </c>
      <c r="B2330" s="9">
        <v>2018</v>
      </c>
      <c r="C2330" s="9">
        <v>4</v>
      </c>
      <c r="D2330" s="9">
        <v>22</v>
      </c>
      <c r="F2330" s="9">
        <v>15.7</v>
      </c>
      <c r="H2330" s="9">
        <v>0.6</v>
      </c>
      <c r="J2330" s="9">
        <v>8.1999999999999993</v>
      </c>
      <c r="L2330" s="9">
        <v>9.8000000000000007</v>
      </c>
      <c r="N2330" s="9">
        <v>0</v>
      </c>
      <c r="P2330" s="9">
        <v>0</v>
      </c>
      <c r="R2330" s="9">
        <v>0</v>
      </c>
      <c r="T2330" s="9">
        <v>0</v>
      </c>
      <c r="X2330" s="9">
        <v>35</v>
      </c>
      <c r="Z2330" s="9">
        <v>37</v>
      </c>
    </row>
    <row r="2331" spans="1:26" s="9" customFormat="1" x14ac:dyDescent="0.25">
      <c r="A2331" s="10">
        <v>43213</v>
      </c>
      <c r="B2331" s="9">
        <v>2018</v>
      </c>
      <c r="C2331" s="9">
        <v>4</v>
      </c>
      <c r="D2331" s="9">
        <v>23</v>
      </c>
      <c r="F2331" s="9">
        <v>16.600000000000001</v>
      </c>
      <c r="H2331" s="9">
        <v>-0.8</v>
      </c>
      <c r="J2331" s="9">
        <v>7.9</v>
      </c>
      <c r="L2331" s="9">
        <v>10.1</v>
      </c>
      <c r="N2331" s="9">
        <v>0</v>
      </c>
      <c r="P2331" s="9">
        <v>0</v>
      </c>
      <c r="R2331" s="9">
        <v>0</v>
      </c>
      <c r="T2331" s="9">
        <v>0</v>
      </c>
      <c r="Z2331" s="9" t="s">
        <v>67</v>
      </c>
    </row>
    <row r="2332" spans="1:26" s="9" customFormat="1" x14ac:dyDescent="0.25">
      <c r="A2332" s="10">
        <v>43214</v>
      </c>
      <c r="B2332" s="9">
        <v>2018</v>
      </c>
      <c r="C2332" s="9">
        <v>4</v>
      </c>
      <c r="D2332" s="9">
        <v>24</v>
      </c>
      <c r="F2332" s="9">
        <v>22.9</v>
      </c>
      <c r="H2332" s="9">
        <v>-0.5</v>
      </c>
      <c r="J2332" s="9">
        <v>11.2</v>
      </c>
      <c r="L2332" s="9">
        <v>6.8</v>
      </c>
      <c r="N2332" s="9">
        <v>0</v>
      </c>
      <c r="P2332" s="9">
        <v>0</v>
      </c>
      <c r="R2332" s="9">
        <v>0</v>
      </c>
      <c r="T2332" s="9">
        <v>0</v>
      </c>
      <c r="X2332" s="9">
        <v>18</v>
      </c>
      <c r="Z2332" s="9">
        <v>43</v>
      </c>
    </row>
    <row r="2333" spans="1:26" s="9" customFormat="1" x14ac:dyDescent="0.25">
      <c r="A2333" s="10">
        <v>43215</v>
      </c>
      <c r="B2333" s="9">
        <v>2018</v>
      </c>
      <c r="C2333" s="9">
        <v>4</v>
      </c>
      <c r="D2333" s="9">
        <v>25</v>
      </c>
      <c r="F2333" s="9">
        <v>22.7</v>
      </c>
      <c r="H2333" s="9">
        <v>3.6</v>
      </c>
      <c r="J2333" s="9">
        <v>13.2</v>
      </c>
      <c r="L2333" s="9">
        <v>4.8</v>
      </c>
      <c r="N2333" s="9">
        <v>0</v>
      </c>
      <c r="P2333" s="9">
        <v>0</v>
      </c>
      <c r="R2333" s="9">
        <v>0</v>
      </c>
      <c r="T2333" s="9">
        <v>0</v>
      </c>
      <c r="X2333" s="9">
        <v>3</v>
      </c>
      <c r="Z2333" s="9">
        <v>67</v>
      </c>
    </row>
    <row r="2334" spans="1:26" s="9" customFormat="1" x14ac:dyDescent="0.25">
      <c r="A2334" s="10">
        <v>43216</v>
      </c>
      <c r="B2334" s="9">
        <v>2018</v>
      </c>
      <c r="C2334" s="9">
        <v>4</v>
      </c>
      <c r="D2334" s="9">
        <v>26</v>
      </c>
      <c r="F2334" s="9">
        <v>21.4</v>
      </c>
      <c r="H2334" s="9">
        <v>3.6</v>
      </c>
      <c r="J2334" s="9">
        <v>12.5</v>
      </c>
      <c r="L2334" s="9">
        <v>5.5</v>
      </c>
      <c r="N2334" s="9">
        <v>0</v>
      </c>
      <c r="P2334" s="9">
        <v>0</v>
      </c>
      <c r="R2334" s="9">
        <v>0</v>
      </c>
      <c r="T2334" s="9">
        <v>0</v>
      </c>
      <c r="X2334" s="9">
        <v>28</v>
      </c>
      <c r="Z2334" s="9">
        <v>54</v>
      </c>
    </row>
    <row r="2335" spans="1:26" s="9" customFormat="1" x14ac:dyDescent="0.25">
      <c r="A2335" s="10">
        <v>43217</v>
      </c>
      <c r="B2335" s="9">
        <v>2018</v>
      </c>
      <c r="C2335" s="9">
        <v>4</v>
      </c>
      <c r="D2335" s="9">
        <v>27</v>
      </c>
      <c r="F2335" s="9">
        <v>22.9</v>
      </c>
      <c r="H2335" s="9">
        <v>4.5999999999999996</v>
      </c>
      <c r="J2335" s="9">
        <v>13.8</v>
      </c>
      <c r="L2335" s="9">
        <v>4.2</v>
      </c>
      <c r="N2335" s="9">
        <v>0</v>
      </c>
      <c r="P2335" s="9">
        <v>0</v>
      </c>
      <c r="R2335" s="9">
        <v>0</v>
      </c>
      <c r="T2335" s="9">
        <v>0</v>
      </c>
      <c r="Z2335" s="9" t="s">
        <v>67</v>
      </c>
    </row>
    <row r="2336" spans="1:26" s="9" customFormat="1" x14ac:dyDescent="0.25">
      <c r="A2336" s="10">
        <v>43218</v>
      </c>
      <c r="B2336" s="9">
        <v>2018</v>
      </c>
      <c r="C2336" s="9">
        <v>4</v>
      </c>
      <c r="D2336" s="9">
        <v>28</v>
      </c>
      <c r="F2336" s="9">
        <v>15.2</v>
      </c>
      <c r="H2336" s="9">
        <v>5.9</v>
      </c>
      <c r="J2336" s="9">
        <v>10.6</v>
      </c>
      <c r="L2336" s="9">
        <v>7.4</v>
      </c>
      <c r="N2336" s="9">
        <v>0</v>
      </c>
      <c r="P2336" s="9">
        <v>0</v>
      </c>
      <c r="Q2336" s="9" t="s">
        <v>28</v>
      </c>
      <c r="R2336" s="9">
        <v>0</v>
      </c>
      <c r="T2336" s="9">
        <v>0</v>
      </c>
      <c r="U2336" s="9" t="s">
        <v>28</v>
      </c>
      <c r="X2336" s="9">
        <v>16</v>
      </c>
      <c r="Z2336" s="9">
        <v>37</v>
      </c>
    </row>
    <row r="2337" spans="1:26" s="9" customFormat="1" x14ac:dyDescent="0.25">
      <c r="A2337" s="10">
        <v>43219</v>
      </c>
      <c r="B2337" s="9">
        <v>2018</v>
      </c>
      <c r="C2337" s="9">
        <v>4</v>
      </c>
      <c r="D2337" s="9">
        <v>29</v>
      </c>
      <c r="F2337" s="9">
        <v>17.399999999999999</v>
      </c>
      <c r="H2337" s="9">
        <v>5.3</v>
      </c>
      <c r="J2337" s="9">
        <v>11.4</v>
      </c>
      <c r="L2337" s="9">
        <v>6.6</v>
      </c>
      <c r="N2337" s="9">
        <v>0</v>
      </c>
      <c r="P2337" s="9">
        <v>0</v>
      </c>
      <c r="R2337" s="9">
        <v>0</v>
      </c>
      <c r="T2337" s="9">
        <v>0</v>
      </c>
      <c r="X2337" s="9">
        <v>21</v>
      </c>
      <c r="Z2337" s="9">
        <v>69</v>
      </c>
    </row>
    <row r="2338" spans="1:26" s="9" customFormat="1" x14ac:dyDescent="0.25">
      <c r="A2338" s="10">
        <v>43220</v>
      </c>
      <c r="B2338" s="9">
        <v>2018</v>
      </c>
      <c r="C2338" s="9">
        <v>4</v>
      </c>
      <c r="D2338" s="9">
        <v>30</v>
      </c>
      <c r="F2338" s="9">
        <v>20</v>
      </c>
      <c r="H2338" s="9">
        <v>8</v>
      </c>
      <c r="J2338" s="9">
        <v>14</v>
      </c>
      <c r="L2338" s="9">
        <v>4</v>
      </c>
      <c r="N2338" s="9">
        <v>0</v>
      </c>
      <c r="P2338" s="9">
        <v>0</v>
      </c>
      <c r="R2338" s="9">
        <v>0</v>
      </c>
      <c r="T2338" s="9">
        <v>0</v>
      </c>
      <c r="X2338" s="9">
        <v>33</v>
      </c>
      <c r="Z2338" s="9">
        <v>37</v>
      </c>
    </row>
    <row r="2339" spans="1:26" s="9" customFormat="1" x14ac:dyDescent="0.25">
      <c r="A2339" s="10">
        <v>43221</v>
      </c>
      <c r="B2339" s="9">
        <v>2018</v>
      </c>
      <c r="C2339" s="9">
        <v>5</v>
      </c>
      <c r="D2339" s="9">
        <v>1</v>
      </c>
      <c r="F2339" s="9">
        <v>20.399999999999999</v>
      </c>
      <c r="H2339" s="9">
        <v>4.8</v>
      </c>
      <c r="J2339" s="9">
        <v>12.6</v>
      </c>
      <c r="L2339" s="9">
        <v>5.4</v>
      </c>
      <c r="N2339" s="9">
        <v>0</v>
      </c>
      <c r="P2339" s="9">
        <v>0.2</v>
      </c>
      <c r="R2339" s="9">
        <v>0</v>
      </c>
      <c r="T2339" s="9">
        <v>0.2</v>
      </c>
      <c r="X2339" s="9">
        <v>1</v>
      </c>
      <c r="Z2339" s="9">
        <v>41</v>
      </c>
    </row>
    <row r="2340" spans="1:26" s="9" customFormat="1" x14ac:dyDescent="0.25">
      <c r="A2340" s="10">
        <v>43222</v>
      </c>
      <c r="B2340" s="9">
        <v>2018</v>
      </c>
      <c r="C2340" s="9">
        <v>5</v>
      </c>
      <c r="D2340" s="9">
        <v>2</v>
      </c>
      <c r="F2340" s="9">
        <v>24.8</v>
      </c>
      <c r="H2340" s="9">
        <v>5.0999999999999996</v>
      </c>
      <c r="J2340" s="9">
        <v>15</v>
      </c>
      <c r="L2340" s="9">
        <v>3</v>
      </c>
      <c r="N2340" s="9">
        <v>0</v>
      </c>
      <c r="P2340" s="9">
        <v>0</v>
      </c>
      <c r="R2340" s="9">
        <v>0</v>
      </c>
      <c r="T2340" s="9">
        <v>0</v>
      </c>
      <c r="Z2340" s="9" t="s">
        <v>67</v>
      </c>
    </row>
    <row r="2341" spans="1:26" s="9" customFormat="1" x14ac:dyDescent="0.25">
      <c r="A2341" s="10">
        <v>43223</v>
      </c>
      <c r="B2341" s="9">
        <v>2018</v>
      </c>
      <c r="C2341" s="9">
        <v>5</v>
      </c>
      <c r="D2341" s="9">
        <v>3</v>
      </c>
      <c r="F2341" s="9">
        <v>25.1</v>
      </c>
      <c r="H2341" s="9">
        <v>4.4000000000000004</v>
      </c>
      <c r="J2341" s="9">
        <v>14.8</v>
      </c>
      <c r="L2341" s="9">
        <v>3.2</v>
      </c>
      <c r="N2341" s="9">
        <v>0</v>
      </c>
      <c r="P2341" s="9">
        <v>0</v>
      </c>
      <c r="R2341" s="9">
        <v>0</v>
      </c>
      <c r="T2341" s="9">
        <v>0</v>
      </c>
      <c r="Z2341" s="9" t="s">
        <v>67</v>
      </c>
    </row>
    <row r="2342" spans="1:26" s="9" customFormat="1" x14ac:dyDescent="0.25">
      <c r="A2342" s="10">
        <v>43224</v>
      </c>
      <c r="B2342" s="9">
        <v>2018</v>
      </c>
      <c r="C2342" s="9">
        <v>5</v>
      </c>
      <c r="D2342" s="9">
        <v>4</v>
      </c>
      <c r="F2342" s="9">
        <v>24.6</v>
      </c>
      <c r="H2342" s="9">
        <v>10.1</v>
      </c>
      <c r="J2342" s="9">
        <v>17.399999999999999</v>
      </c>
      <c r="L2342" s="9">
        <v>0.6</v>
      </c>
      <c r="N2342" s="9">
        <v>0</v>
      </c>
      <c r="P2342" s="9">
        <v>0</v>
      </c>
      <c r="R2342" s="9">
        <v>0</v>
      </c>
      <c r="T2342" s="9">
        <v>0</v>
      </c>
      <c r="X2342" s="9">
        <v>3</v>
      </c>
      <c r="Z2342" s="9">
        <v>63</v>
      </c>
    </row>
    <row r="2343" spans="1:26" s="9" customFormat="1" x14ac:dyDescent="0.25">
      <c r="A2343" s="10">
        <v>43225</v>
      </c>
      <c r="B2343" s="9">
        <v>2018</v>
      </c>
      <c r="C2343" s="9">
        <v>5</v>
      </c>
      <c r="D2343" s="9">
        <v>5</v>
      </c>
      <c r="F2343" s="9">
        <v>23.9</v>
      </c>
      <c r="H2343" s="9">
        <v>8.1999999999999993</v>
      </c>
      <c r="J2343" s="9">
        <v>16.100000000000001</v>
      </c>
      <c r="L2343" s="9">
        <v>1.9</v>
      </c>
      <c r="N2343" s="9">
        <v>0</v>
      </c>
      <c r="P2343" s="9">
        <v>0</v>
      </c>
      <c r="R2343" s="9">
        <v>0</v>
      </c>
      <c r="T2343" s="9">
        <v>0</v>
      </c>
      <c r="X2343" s="9">
        <v>3</v>
      </c>
      <c r="Z2343" s="9">
        <v>65</v>
      </c>
    </row>
    <row r="2344" spans="1:26" s="9" customFormat="1" x14ac:dyDescent="0.25">
      <c r="A2344" s="10">
        <v>43226</v>
      </c>
      <c r="B2344" s="9">
        <v>2018</v>
      </c>
      <c r="C2344" s="9">
        <v>5</v>
      </c>
      <c r="D2344" s="9">
        <v>6</v>
      </c>
      <c r="F2344" s="9">
        <v>24.3</v>
      </c>
      <c r="H2344" s="9">
        <v>9.8000000000000007</v>
      </c>
      <c r="J2344" s="9">
        <v>17.100000000000001</v>
      </c>
      <c r="L2344" s="9">
        <v>0.9</v>
      </c>
      <c r="N2344" s="9">
        <v>0</v>
      </c>
      <c r="P2344" s="9">
        <v>0</v>
      </c>
      <c r="R2344" s="9">
        <v>0</v>
      </c>
      <c r="T2344" s="9">
        <v>0</v>
      </c>
      <c r="X2344" s="9">
        <v>2</v>
      </c>
      <c r="Z2344" s="9">
        <v>48</v>
      </c>
    </row>
    <row r="2345" spans="1:26" s="9" customFormat="1" x14ac:dyDescent="0.25">
      <c r="A2345" s="10">
        <v>43227</v>
      </c>
      <c r="B2345" s="9">
        <v>2018</v>
      </c>
      <c r="C2345" s="9">
        <v>5</v>
      </c>
      <c r="D2345" s="9">
        <v>7</v>
      </c>
      <c r="F2345" s="9">
        <v>23.1</v>
      </c>
      <c r="H2345" s="9">
        <v>12</v>
      </c>
      <c r="J2345" s="9">
        <v>17.600000000000001</v>
      </c>
      <c r="L2345" s="9">
        <v>0.4</v>
      </c>
      <c r="N2345" s="9">
        <v>0</v>
      </c>
      <c r="P2345" s="9">
        <v>1.4</v>
      </c>
      <c r="R2345" s="9">
        <v>0</v>
      </c>
      <c r="T2345" s="9">
        <v>1.4</v>
      </c>
      <c r="X2345" s="9">
        <v>16</v>
      </c>
      <c r="Z2345" s="9">
        <v>33</v>
      </c>
    </row>
    <row r="2346" spans="1:26" s="9" customFormat="1" x14ac:dyDescent="0.25">
      <c r="A2346" s="10">
        <v>43228</v>
      </c>
      <c r="B2346" s="9">
        <v>2018</v>
      </c>
      <c r="C2346" s="9">
        <v>5</v>
      </c>
      <c r="D2346" s="9">
        <v>8</v>
      </c>
      <c r="F2346" s="9">
        <v>24.7</v>
      </c>
      <c r="H2346" s="9">
        <v>8.5</v>
      </c>
      <c r="J2346" s="9">
        <v>16.600000000000001</v>
      </c>
      <c r="L2346" s="9">
        <v>1.4</v>
      </c>
      <c r="N2346" s="9">
        <v>0</v>
      </c>
      <c r="P2346" s="9">
        <v>0</v>
      </c>
      <c r="R2346" s="9">
        <v>0</v>
      </c>
      <c r="T2346" s="9">
        <v>0</v>
      </c>
      <c r="Z2346" s="9" t="s">
        <v>67</v>
      </c>
    </row>
    <row r="2347" spans="1:26" s="9" customFormat="1" x14ac:dyDescent="0.25">
      <c r="A2347" s="10">
        <v>43229</v>
      </c>
      <c r="B2347" s="9">
        <v>2018</v>
      </c>
      <c r="C2347" s="9">
        <v>5</v>
      </c>
      <c r="D2347" s="9">
        <v>9</v>
      </c>
      <c r="F2347" s="9">
        <v>19.899999999999999</v>
      </c>
      <c r="H2347" s="9">
        <v>11.5</v>
      </c>
      <c r="J2347" s="9">
        <v>15.7</v>
      </c>
      <c r="L2347" s="9">
        <v>2.2999999999999998</v>
      </c>
      <c r="N2347" s="9">
        <v>0</v>
      </c>
      <c r="P2347" s="9">
        <v>17</v>
      </c>
      <c r="R2347" s="9">
        <v>0</v>
      </c>
      <c r="T2347" s="9">
        <v>17</v>
      </c>
      <c r="X2347" s="9">
        <v>19</v>
      </c>
      <c r="Z2347" s="9">
        <v>44</v>
      </c>
    </row>
    <row r="2348" spans="1:26" s="9" customFormat="1" x14ac:dyDescent="0.25">
      <c r="A2348" s="10">
        <v>43230</v>
      </c>
      <c r="B2348" s="9">
        <v>2018</v>
      </c>
      <c r="C2348" s="9">
        <v>5</v>
      </c>
      <c r="D2348" s="9">
        <v>10</v>
      </c>
      <c r="F2348" s="9">
        <v>17.5</v>
      </c>
      <c r="H2348" s="9">
        <v>6.5</v>
      </c>
      <c r="J2348" s="9">
        <v>12</v>
      </c>
      <c r="L2348" s="9">
        <v>6</v>
      </c>
      <c r="N2348" s="9">
        <v>0</v>
      </c>
      <c r="P2348" s="9">
        <v>0.2</v>
      </c>
      <c r="R2348" s="9">
        <v>0</v>
      </c>
      <c r="T2348" s="9">
        <v>0.2</v>
      </c>
      <c r="X2348" s="9">
        <v>17</v>
      </c>
      <c r="Z2348" s="9">
        <v>39</v>
      </c>
    </row>
    <row r="2349" spans="1:26" s="9" customFormat="1" x14ac:dyDescent="0.25">
      <c r="A2349" s="10">
        <v>43231</v>
      </c>
      <c r="B2349" s="9">
        <v>2018</v>
      </c>
      <c r="C2349" s="9">
        <v>5</v>
      </c>
      <c r="D2349" s="9">
        <v>11</v>
      </c>
      <c r="F2349" s="9">
        <v>23.8</v>
      </c>
      <c r="H2349" s="9">
        <v>8.4</v>
      </c>
      <c r="J2349" s="9">
        <v>16.100000000000001</v>
      </c>
      <c r="L2349" s="9">
        <v>1.9</v>
      </c>
      <c r="N2349" s="9">
        <v>0</v>
      </c>
      <c r="P2349" s="9">
        <v>0.2</v>
      </c>
      <c r="R2349" s="9">
        <v>0</v>
      </c>
      <c r="T2349" s="9">
        <v>0.2</v>
      </c>
      <c r="X2349" s="9">
        <v>31</v>
      </c>
      <c r="Z2349" s="9">
        <v>37</v>
      </c>
    </row>
    <row r="2350" spans="1:26" s="9" customFormat="1" x14ac:dyDescent="0.25">
      <c r="A2350" s="10">
        <v>43232</v>
      </c>
      <c r="B2350" s="9">
        <v>2018</v>
      </c>
      <c r="C2350" s="9">
        <v>5</v>
      </c>
      <c r="D2350" s="9">
        <v>12</v>
      </c>
      <c r="F2350" s="9">
        <v>26.8</v>
      </c>
      <c r="H2350" s="9">
        <v>6.2</v>
      </c>
      <c r="J2350" s="9">
        <v>16.5</v>
      </c>
      <c r="L2350" s="9">
        <v>1.5</v>
      </c>
      <c r="N2350" s="9">
        <v>0</v>
      </c>
      <c r="P2350" s="9">
        <v>0</v>
      </c>
      <c r="R2350" s="9">
        <v>0</v>
      </c>
      <c r="T2350" s="9">
        <v>0</v>
      </c>
      <c r="X2350" s="9">
        <v>35</v>
      </c>
      <c r="Z2350" s="9">
        <v>35</v>
      </c>
    </row>
    <row r="2351" spans="1:26" s="9" customFormat="1" x14ac:dyDescent="0.25">
      <c r="A2351" s="10">
        <v>43233</v>
      </c>
      <c r="B2351" s="9">
        <v>2018</v>
      </c>
      <c r="C2351" s="9">
        <v>5</v>
      </c>
      <c r="D2351" s="9">
        <v>13</v>
      </c>
      <c r="F2351" s="9">
        <v>26.8</v>
      </c>
      <c r="H2351" s="9">
        <v>8.3000000000000007</v>
      </c>
      <c r="J2351" s="9">
        <v>17.600000000000001</v>
      </c>
      <c r="L2351" s="9">
        <v>0.4</v>
      </c>
      <c r="N2351" s="9">
        <v>0</v>
      </c>
      <c r="P2351" s="9">
        <v>0</v>
      </c>
      <c r="R2351" s="9">
        <v>0</v>
      </c>
      <c r="T2351" s="9">
        <v>0</v>
      </c>
      <c r="Z2351" s="9" t="s">
        <v>67</v>
      </c>
    </row>
    <row r="2352" spans="1:26" s="9" customFormat="1" x14ac:dyDescent="0.25">
      <c r="A2352" s="10">
        <v>43234</v>
      </c>
      <c r="B2352" s="9">
        <v>2018</v>
      </c>
      <c r="C2352" s="9">
        <v>5</v>
      </c>
      <c r="D2352" s="9">
        <v>14</v>
      </c>
      <c r="F2352" s="9">
        <v>30.6</v>
      </c>
      <c r="H2352" s="9">
        <v>8.1999999999999993</v>
      </c>
      <c r="J2352" s="9">
        <v>19.399999999999999</v>
      </c>
      <c r="L2352" s="9">
        <v>0</v>
      </c>
      <c r="N2352" s="9">
        <v>1.4</v>
      </c>
      <c r="P2352" s="9">
        <v>0</v>
      </c>
      <c r="R2352" s="9">
        <v>0</v>
      </c>
      <c r="T2352" s="9">
        <v>0</v>
      </c>
      <c r="X2352" s="9">
        <v>16</v>
      </c>
      <c r="Z2352" s="9">
        <v>32</v>
      </c>
    </row>
    <row r="2353" spans="1:26" s="9" customFormat="1" x14ac:dyDescent="0.25">
      <c r="A2353" s="10">
        <v>43235</v>
      </c>
      <c r="B2353" s="9">
        <v>2018</v>
      </c>
      <c r="C2353" s="9">
        <v>5</v>
      </c>
      <c r="D2353" s="9">
        <v>15</v>
      </c>
      <c r="F2353" s="9">
        <v>31.5</v>
      </c>
      <c r="H2353" s="9">
        <v>9.6999999999999993</v>
      </c>
      <c r="J2353" s="9">
        <v>20.6</v>
      </c>
      <c r="L2353" s="9">
        <v>0</v>
      </c>
      <c r="N2353" s="9">
        <v>2.6</v>
      </c>
      <c r="P2353" s="9">
        <v>0</v>
      </c>
      <c r="R2353" s="9">
        <v>0</v>
      </c>
      <c r="T2353" s="9">
        <v>0</v>
      </c>
      <c r="X2353" s="9">
        <v>8</v>
      </c>
      <c r="Z2353" s="9">
        <v>33</v>
      </c>
    </row>
    <row r="2354" spans="1:26" s="9" customFormat="1" x14ac:dyDescent="0.25">
      <c r="A2354" s="10">
        <v>43236</v>
      </c>
      <c r="B2354" s="9">
        <v>2018</v>
      </c>
      <c r="C2354" s="9">
        <v>5</v>
      </c>
      <c r="D2354" s="9">
        <v>16</v>
      </c>
      <c r="F2354" s="9">
        <v>31.1</v>
      </c>
      <c r="H2354" s="9">
        <v>11.9</v>
      </c>
      <c r="J2354" s="9">
        <v>21.5</v>
      </c>
      <c r="L2354" s="9">
        <v>0</v>
      </c>
      <c r="N2354" s="9">
        <v>3.5</v>
      </c>
      <c r="P2354" s="9">
        <v>0</v>
      </c>
      <c r="R2354" s="9">
        <v>0</v>
      </c>
      <c r="T2354" s="9">
        <v>0</v>
      </c>
      <c r="X2354" s="9">
        <v>24</v>
      </c>
      <c r="Z2354" s="9">
        <v>35</v>
      </c>
    </row>
    <row r="2355" spans="1:26" s="9" customFormat="1" x14ac:dyDescent="0.25">
      <c r="A2355" s="10">
        <v>43237</v>
      </c>
      <c r="B2355" s="9">
        <v>2018</v>
      </c>
      <c r="C2355" s="9">
        <v>5</v>
      </c>
      <c r="D2355" s="9">
        <v>17</v>
      </c>
      <c r="F2355" s="9">
        <v>22.2</v>
      </c>
      <c r="H2355" s="9">
        <v>10.9</v>
      </c>
      <c r="J2355" s="9">
        <v>16.600000000000001</v>
      </c>
      <c r="L2355" s="9">
        <v>1.4</v>
      </c>
      <c r="N2355" s="9">
        <v>0</v>
      </c>
      <c r="P2355" s="9">
        <v>4.4000000000000004</v>
      </c>
      <c r="R2355" s="9">
        <v>0</v>
      </c>
      <c r="T2355" s="9">
        <v>4.4000000000000004</v>
      </c>
      <c r="X2355" s="9">
        <v>10</v>
      </c>
      <c r="Z2355" s="9">
        <v>44</v>
      </c>
    </row>
    <row r="2356" spans="1:26" s="9" customFormat="1" x14ac:dyDescent="0.25">
      <c r="A2356" s="10">
        <v>43238</v>
      </c>
      <c r="B2356" s="9">
        <v>2018</v>
      </c>
      <c r="C2356" s="9">
        <v>5</v>
      </c>
      <c r="D2356" s="9">
        <v>18</v>
      </c>
      <c r="F2356" s="9">
        <v>18.899999999999999</v>
      </c>
      <c r="H2356" s="9">
        <v>13.3</v>
      </c>
      <c r="J2356" s="9">
        <v>16.100000000000001</v>
      </c>
      <c r="L2356" s="9">
        <v>1.9</v>
      </c>
      <c r="N2356" s="9">
        <v>0</v>
      </c>
      <c r="P2356" s="9">
        <v>3.4</v>
      </c>
      <c r="R2356" s="9">
        <v>0</v>
      </c>
      <c r="T2356" s="9">
        <v>3.4</v>
      </c>
      <c r="X2356" s="9">
        <v>14</v>
      </c>
      <c r="Z2356" s="9">
        <v>33</v>
      </c>
    </row>
    <row r="2357" spans="1:26" s="9" customFormat="1" x14ac:dyDescent="0.25">
      <c r="A2357" s="10">
        <v>43239</v>
      </c>
      <c r="B2357" s="9">
        <v>2018</v>
      </c>
      <c r="C2357" s="9">
        <v>5</v>
      </c>
      <c r="D2357" s="9">
        <v>19</v>
      </c>
      <c r="F2357" s="9">
        <v>19.899999999999999</v>
      </c>
      <c r="H2357" s="9">
        <v>10.199999999999999</v>
      </c>
      <c r="J2357" s="9">
        <v>15.1</v>
      </c>
      <c r="L2357" s="9">
        <v>2.9</v>
      </c>
      <c r="N2357" s="9">
        <v>0</v>
      </c>
      <c r="P2357" s="9">
        <v>0.2</v>
      </c>
      <c r="R2357" s="9">
        <v>0</v>
      </c>
      <c r="T2357" s="9">
        <v>0.2</v>
      </c>
      <c r="X2357" s="9">
        <v>30</v>
      </c>
      <c r="Z2357" s="9">
        <v>41</v>
      </c>
    </row>
    <row r="2358" spans="1:26" s="9" customFormat="1" x14ac:dyDescent="0.25">
      <c r="A2358" s="10">
        <v>43240</v>
      </c>
      <c r="B2358" s="9">
        <v>2018</v>
      </c>
      <c r="C2358" s="9">
        <v>5</v>
      </c>
      <c r="D2358" s="9">
        <v>20</v>
      </c>
      <c r="F2358" s="9">
        <v>24.8</v>
      </c>
      <c r="H2358" s="9">
        <v>8.1</v>
      </c>
      <c r="J2358" s="9">
        <v>16.5</v>
      </c>
      <c r="L2358" s="9">
        <v>1.5</v>
      </c>
      <c r="N2358" s="9">
        <v>0</v>
      </c>
      <c r="P2358" s="9">
        <v>0</v>
      </c>
      <c r="R2358" s="9">
        <v>0</v>
      </c>
      <c r="T2358" s="9">
        <v>0</v>
      </c>
      <c r="X2358" s="9">
        <v>31</v>
      </c>
      <c r="Z2358" s="9">
        <v>41</v>
      </c>
    </row>
    <row r="2359" spans="1:26" s="9" customFormat="1" x14ac:dyDescent="0.25">
      <c r="A2359" s="10">
        <v>43241</v>
      </c>
      <c r="B2359" s="9">
        <v>2018</v>
      </c>
      <c r="C2359" s="9">
        <v>5</v>
      </c>
      <c r="D2359" s="9">
        <v>21</v>
      </c>
      <c r="F2359" s="9">
        <v>27.3</v>
      </c>
      <c r="H2359" s="9">
        <v>8.9</v>
      </c>
      <c r="J2359" s="9">
        <v>18.100000000000001</v>
      </c>
      <c r="L2359" s="9">
        <v>0</v>
      </c>
      <c r="N2359" s="9">
        <v>0.1</v>
      </c>
      <c r="P2359" s="9">
        <v>0</v>
      </c>
      <c r="R2359" s="9">
        <v>0</v>
      </c>
      <c r="T2359" s="9">
        <v>0</v>
      </c>
      <c r="Z2359" s="9" t="s">
        <v>67</v>
      </c>
    </row>
    <row r="2360" spans="1:26" s="9" customFormat="1" x14ac:dyDescent="0.25">
      <c r="A2360" s="10">
        <v>43242</v>
      </c>
      <c r="B2360" s="9">
        <v>2018</v>
      </c>
      <c r="C2360" s="9">
        <v>5</v>
      </c>
      <c r="D2360" s="9">
        <v>22</v>
      </c>
      <c r="F2360" s="9">
        <v>28.1</v>
      </c>
      <c r="H2360" s="9">
        <v>8.5</v>
      </c>
      <c r="J2360" s="9">
        <v>18.3</v>
      </c>
      <c r="L2360" s="9">
        <v>0</v>
      </c>
      <c r="N2360" s="9">
        <v>0.3</v>
      </c>
      <c r="P2360" s="9">
        <v>0</v>
      </c>
      <c r="R2360" s="9">
        <v>0</v>
      </c>
      <c r="T2360" s="9">
        <v>0</v>
      </c>
      <c r="Z2360" s="9" t="s">
        <v>67</v>
      </c>
    </row>
    <row r="2361" spans="1:26" s="9" customFormat="1" x14ac:dyDescent="0.25">
      <c r="A2361" s="10">
        <v>43243</v>
      </c>
      <c r="B2361" s="9">
        <v>2018</v>
      </c>
      <c r="C2361" s="9">
        <v>5</v>
      </c>
      <c r="D2361" s="9">
        <v>23</v>
      </c>
      <c r="F2361" s="9">
        <v>31.4</v>
      </c>
      <c r="H2361" s="9">
        <v>10.9</v>
      </c>
      <c r="J2361" s="9">
        <v>21.2</v>
      </c>
      <c r="L2361" s="9">
        <v>0</v>
      </c>
      <c r="N2361" s="9">
        <v>3.2</v>
      </c>
      <c r="P2361" s="9">
        <v>0</v>
      </c>
      <c r="R2361" s="9">
        <v>0</v>
      </c>
      <c r="T2361" s="9">
        <v>0</v>
      </c>
      <c r="X2361" s="9">
        <v>26</v>
      </c>
      <c r="Z2361" s="9">
        <v>69</v>
      </c>
    </row>
    <row r="2362" spans="1:26" s="9" customFormat="1" x14ac:dyDescent="0.25">
      <c r="A2362" s="10">
        <v>43244</v>
      </c>
      <c r="B2362" s="9">
        <v>2018</v>
      </c>
      <c r="C2362" s="9">
        <v>5</v>
      </c>
      <c r="D2362" s="9">
        <v>24</v>
      </c>
      <c r="F2362" s="9">
        <v>29.1</v>
      </c>
      <c r="H2362" s="9">
        <v>11.7</v>
      </c>
      <c r="J2362" s="9">
        <v>20.399999999999999</v>
      </c>
      <c r="L2362" s="9">
        <v>0</v>
      </c>
      <c r="N2362" s="9">
        <v>2.4</v>
      </c>
      <c r="P2362" s="9">
        <v>0.2</v>
      </c>
      <c r="R2362" s="9">
        <v>0</v>
      </c>
      <c r="T2362" s="9">
        <v>0.2</v>
      </c>
      <c r="X2362" s="9">
        <v>19</v>
      </c>
      <c r="Z2362" s="9">
        <v>44</v>
      </c>
    </row>
    <row r="2363" spans="1:26" s="9" customFormat="1" x14ac:dyDescent="0.25">
      <c r="A2363" s="10">
        <v>43245</v>
      </c>
      <c r="B2363" s="9">
        <v>2018</v>
      </c>
      <c r="C2363" s="9">
        <v>5</v>
      </c>
      <c r="D2363" s="9">
        <v>25</v>
      </c>
      <c r="F2363" s="9">
        <v>28.9</v>
      </c>
      <c r="H2363" s="9">
        <v>10.5</v>
      </c>
      <c r="J2363" s="9">
        <v>19.7</v>
      </c>
      <c r="L2363" s="9">
        <v>0</v>
      </c>
      <c r="N2363" s="9">
        <v>1.7</v>
      </c>
      <c r="P2363" s="9">
        <v>0</v>
      </c>
      <c r="R2363" s="9">
        <v>0</v>
      </c>
      <c r="T2363" s="9">
        <v>0</v>
      </c>
      <c r="X2363" s="9">
        <v>36</v>
      </c>
      <c r="Z2363" s="9">
        <v>52</v>
      </c>
    </row>
    <row r="2364" spans="1:26" s="9" customFormat="1" x14ac:dyDescent="0.25">
      <c r="A2364" s="10">
        <v>43246</v>
      </c>
      <c r="B2364" s="9">
        <v>2018</v>
      </c>
      <c r="C2364" s="9">
        <v>5</v>
      </c>
      <c r="D2364" s="9">
        <v>26</v>
      </c>
      <c r="F2364" s="9">
        <v>26.5</v>
      </c>
      <c r="H2364" s="9">
        <v>6.4</v>
      </c>
      <c r="J2364" s="9">
        <v>16.5</v>
      </c>
      <c r="L2364" s="9">
        <v>1.5</v>
      </c>
      <c r="N2364" s="9">
        <v>0</v>
      </c>
      <c r="P2364" s="9">
        <v>0</v>
      </c>
      <c r="R2364" s="9">
        <v>0</v>
      </c>
      <c r="T2364" s="9">
        <v>0</v>
      </c>
      <c r="X2364" s="9">
        <v>25</v>
      </c>
      <c r="Z2364" s="9">
        <v>37</v>
      </c>
    </row>
    <row r="2365" spans="1:26" s="9" customFormat="1" x14ac:dyDescent="0.25">
      <c r="A2365" s="10">
        <v>43247</v>
      </c>
      <c r="B2365" s="9">
        <v>2018</v>
      </c>
      <c r="C2365" s="9">
        <v>5</v>
      </c>
      <c r="D2365" s="9">
        <v>27</v>
      </c>
      <c r="F2365" s="9">
        <v>29.3</v>
      </c>
      <c r="H2365" s="9">
        <v>7.4</v>
      </c>
      <c r="J2365" s="9">
        <v>18.399999999999999</v>
      </c>
      <c r="L2365" s="9">
        <v>0</v>
      </c>
      <c r="N2365" s="9">
        <v>0.4</v>
      </c>
      <c r="P2365" s="9">
        <v>0</v>
      </c>
      <c r="R2365" s="9">
        <v>0</v>
      </c>
      <c r="T2365" s="9">
        <v>0</v>
      </c>
      <c r="Z2365" s="9" t="s">
        <v>67</v>
      </c>
    </row>
    <row r="2366" spans="1:26" s="9" customFormat="1" x14ac:dyDescent="0.25">
      <c r="A2366" s="10">
        <v>43248</v>
      </c>
      <c r="B2366" s="9">
        <v>2018</v>
      </c>
      <c r="C2366" s="9">
        <v>5</v>
      </c>
      <c r="D2366" s="9">
        <v>28</v>
      </c>
      <c r="F2366" s="9">
        <v>28.5</v>
      </c>
      <c r="H2366" s="9">
        <v>10.9</v>
      </c>
      <c r="J2366" s="9">
        <v>19.7</v>
      </c>
      <c r="L2366" s="9">
        <v>0</v>
      </c>
      <c r="N2366" s="9">
        <v>1.7</v>
      </c>
      <c r="P2366" s="9">
        <v>0</v>
      </c>
      <c r="R2366" s="9">
        <v>0</v>
      </c>
      <c r="T2366" s="9">
        <v>0</v>
      </c>
      <c r="X2366" s="9">
        <v>28</v>
      </c>
      <c r="Z2366" s="9">
        <v>57</v>
      </c>
    </row>
    <row r="2367" spans="1:26" s="9" customFormat="1" x14ac:dyDescent="0.25">
      <c r="A2367" s="10">
        <v>43249</v>
      </c>
      <c r="B2367" s="9">
        <v>2018</v>
      </c>
      <c r="C2367" s="9">
        <v>5</v>
      </c>
      <c r="D2367" s="9">
        <v>29</v>
      </c>
      <c r="F2367" s="9">
        <v>23.8</v>
      </c>
      <c r="H2367" s="9">
        <v>5.5</v>
      </c>
      <c r="J2367" s="9">
        <v>14.7</v>
      </c>
      <c r="L2367" s="9">
        <v>3.3</v>
      </c>
      <c r="N2367" s="9">
        <v>0</v>
      </c>
      <c r="P2367" s="9">
        <v>2.8</v>
      </c>
      <c r="R2367" s="9">
        <v>0</v>
      </c>
      <c r="T2367" s="9">
        <v>2.8</v>
      </c>
      <c r="X2367" s="9">
        <v>17</v>
      </c>
      <c r="Z2367" s="9">
        <v>44</v>
      </c>
    </row>
    <row r="2368" spans="1:26" s="9" customFormat="1" x14ac:dyDescent="0.25">
      <c r="A2368" s="10">
        <v>43250</v>
      </c>
      <c r="B2368" s="9">
        <v>2018</v>
      </c>
      <c r="C2368" s="9">
        <v>5</v>
      </c>
      <c r="D2368" s="9">
        <v>30</v>
      </c>
      <c r="F2368" s="9">
        <v>20.8</v>
      </c>
      <c r="H2368" s="9">
        <v>3.5</v>
      </c>
      <c r="J2368" s="9">
        <v>12.2</v>
      </c>
      <c r="L2368" s="9">
        <v>5.8</v>
      </c>
      <c r="N2368" s="9">
        <v>0</v>
      </c>
      <c r="P2368" s="9">
        <v>0.4</v>
      </c>
      <c r="R2368" s="9">
        <v>0</v>
      </c>
      <c r="T2368" s="9">
        <v>0.4</v>
      </c>
      <c r="X2368" s="9">
        <v>8</v>
      </c>
      <c r="Z2368" s="9">
        <v>30</v>
      </c>
    </row>
    <row r="2369" spans="1:26" s="9" customFormat="1" x14ac:dyDescent="0.25">
      <c r="A2369" s="10">
        <v>43251</v>
      </c>
      <c r="B2369" s="9">
        <v>2018</v>
      </c>
      <c r="C2369" s="9">
        <v>5</v>
      </c>
      <c r="D2369" s="9">
        <v>31</v>
      </c>
      <c r="F2369" s="9">
        <v>22.2</v>
      </c>
      <c r="H2369" s="9">
        <v>6.1</v>
      </c>
      <c r="J2369" s="9">
        <v>14.2</v>
      </c>
      <c r="L2369" s="9">
        <v>3.8</v>
      </c>
      <c r="N2369" s="9">
        <v>0</v>
      </c>
      <c r="P2369" s="9">
        <v>0</v>
      </c>
      <c r="R2369" s="9">
        <v>0</v>
      </c>
      <c r="T2369" s="9">
        <v>0</v>
      </c>
      <c r="X2369" s="9">
        <v>28</v>
      </c>
      <c r="Z2369" s="9">
        <v>54</v>
      </c>
    </row>
    <row r="2370" spans="1:26" s="9" customFormat="1" x14ac:dyDescent="0.25">
      <c r="A2370" s="10">
        <v>43252</v>
      </c>
      <c r="B2370" s="9">
        <v>2018</v>
      </c>
      <c r="C2370" s="9">
        <v>6</v>
      </c>
      <c r="D2370" s="9">
        <v>1</v>
      </c>
      <c r="F2370" s="9">
        <v>23.1</v>
      </c>
      <c r="H2370" s="9">
        <v>6.9</v>
      </c>
      <c r="J2370" s="9">
        <v>15</v>
      </c>
      <c r="L2370" s="9">
        <v>3</v>
      </c>
      <c r="N2370" s="9">
        <v>0</v>
      </c>
      <c r="P2370" s="9">
        <v>0</v>
      </c>
      <c r="R2370" s="9">
        <v>0</v>
      </c>
      <c r="T2370" s="9">
        <v>0</v>
      </c>
      <c r="X2370" s="9">
        <v>22</v>
      </c>
      <c r="Z2370" s="9">
        <v>39</v>
      </c>
    </row>
    <row r="2371" spans="1:26" s="9" customFormat="1" x14ac:dyDescent="0.25">
      <c r="A2371" s="10">
        <v>43253</v>
      </c>
      <c r="B2371" s="9">
        <v>2018</v>
      </c>
      <c r="C2371" s="9">
        <v>6</v>
      </c>
      <c r="D2371" s="9">
        <v>2</v>
      </c>
      <c r="F2371" s="9">
        <v>26.2</v>
      </c>
      <c r="H2371" s="9">
        <v>7.6</v>
      </c>
      <c r="J2371" s="9">
        <v>16.899999999999999</v>
      </c>
      <c r="L2371" s="9">
        <v>1.1000000000000001</v>
      </c>
      <c r="N2371" s="9">
        <v>0</v>
      </c>
      <c r="P2371" s="9">
        <v>0</v>
      </c>
      <c r="R2371" s="9">
        <v>0</v>
      </c>
      <c r="T2371" s="9">
        <v>0</v>
      </c>
      <c r="X2371" s="9">
        <v>17</v>
      </c>
      <c r="Z2371" s="9">
        <v>39</v>
      </c>
    </row>
    <row r="2372" spans="1:26" s="9" customFormat="1" x14ac:dyDescent="0.25">
      <c r="A2372" s="10">
        <v>43254</v>
      </c>
      <c r="B2372" s="9">
        <v>2018</v>
      </c>
      <c r="C2372" s="9">
        <v>6</v>
      </c>
      <c r="D2372" s="9">
        <v>3</v>
      </c>
      <c r="F2372" s="9">
        <v>20.399999999999999</v>
      </c>
      <c r="H2372" s="9">
        <v>10.6</v>
      </c>
      <c r="J2372" s="9">
        <v>15.5</v>
      </c>
      <c r="L2372" s="9">
        <v>2.5</v>
      </c>
      <c r="N2372" s="9">
        <v>0</v>
      </c>
      <c r="P2372" s="9">
        <v>3.4</v>
      </c>
      <c r="R2372" s="9">
        <v>0</v>
      </c>
      <c r="T2372" s="9">
        <v>3.4</v>
      </c>
      <c r="X2372" s="9">
        <v>2</v>
      </c>
      <c r="Z2372" s="9">
        <v>43</v>
      </c>
    </row>
    <row r="2373" spans="1:26" s="9" customFormat="1" x14ac:dyDescent="0.25">
      <c r="A2373" s="10">
        <v>43255</v>
      </c>
      <c r="B2373" s="9">
        <v>2018</v>
      </c>
      <c r="C2373" s="9">
        <v>6</v>
      </c>
      <c r="D2373" s="9">
        <v>4</v>
      </c>
      <c r="F2373" s="9">
        <v>21.8</v>
      </c>
      <c r="H2373" s="9">
        <v>7</v>
      </c>
      <c r="J2373" s="9">
        <v>14.4</v>
      </c>
      <c r="L2373" s="9">
        <v>3.6</v>
      </c>
      <c r="N2373" s="9">
        <v>0</v>
      </c>
      <c r="P2373" s="9">
        <v>0</v>
      </c>
      <c r="R2373" s="9">
        <v>0</v>
      </c>
      <c r="T2373" s="9">
        <v>0</v>
      </c>
      <c r="X2373" s="9">
        <v>27</v>
      </c>
      <c r="Z2373" s="9">
        <v>46</v>
      </c>
    </row>
    <row r="2374" spans="1:26" s="9" customFormat="1" x14ac:dyDescent="0.25">
      <c r="A2374" s="10">
        <v>43256</v>
      </c>
      <c r="B2374" s="9">
        <v>2018</v>
      </c>
      <c r="C2374" s="9">
        <v>6</v>
      </c>
      <c r="D2374" s="9">
        <v>5</v>
      </c>
      <c r="F2374" s="9">
        <v>22.2</v>
      </c>
      <c r="H2374" s="9">
        <v>4.0999999999999996</v>
      </c>
      <c r="J2374" s="9">
        <v>13.2</v>
      </c>
      <c r="L2374" s="9">
        <v>4.8</v>
      </c>
      <c r="N2374" s="9">
        <v>0</v>
      </c>
      <c r="P2374" s="9">
        <v>0</v>
      </c>
      <c r="R2374" s="9">
        <v>0</v>
      </c>
      <c r="T2374" s="9">
        <v>0</v>
      </c>
      <c r="X2374" s="9">
        <v>18</v>
      </c>
      <c r="Z2374" s="9">
        <v>35</v>
      </c>
    </row>
    <row r="2375" spans="1:26" s="9" customFormat="1" x14ac:dyDescent="0.25">
      <c r="A2375" s="10">
        <v>43257</v>
      </c>
      <c r="B2375" s="9">
        <v>2018</v>
      </c>
      <c r="C2375" s="9">
        <v>6</v>
      </c>
      <c r="D2375" s="9">
        <v>6</v>
      </c>
      <c r="F2375" s="9">
        <v>25.9</v>
      </c>
      <c r="H2375" s="9">
        <v>6.5</v>
      </c>
      <c r="J2375" s="9">
        <v>16.2</v>
      </c>
      <c r="L2375" s="9">
        <v>1.8</v>
      </c>
      <c r="N2375" s="9">
        <v>0</v>
      </c>
      <c r="P2375" s="9">
        <v>0</v>
      </c>
      <c r="R2375" s="9">
        <v>0</v>
      </c>
      <c r="T2375" s="9">
        <v>0</v>
      </c>
      <c r="X2375" s="9">
        <v>19</v>
      </c>
      <c r="Z2375" s="9">
        <v>46</v>
      </c>
    </row>
    <row r="2376" spans="1:26" s="9" customFormat="1" x14ac:dyDescent="0.25">
      <c r="A2376" s="10">
        <v>43258</v>
      </c>
      <c r="B2376" s="9">
        <v>2018</v>
      </c>
      <c r="C2376" s="9">
        <v>6</v>
      </c>
      <c r="D2376" s="9">
        <v>7</v>
      </c>
      <c r="F2376" s="9">
        <v>28.8</v>
      </c>
      <c r="H2376" s="9">
        <v>7.9</v>
      </c>
      <c r="J2376" s="9">
        <v>18.399999999999999</v>
      </c>
      <c r="L2376" s="9">
        <v>0</v>
      </c>
      <c r="N2376" s="9">
        <v>0.4</v>
      </c>
      <c r="P2376" s="9">
        <v>0.8</v>
      </c>
      <c r="R2376" s="9">
        <v>0</v>
      </c>
      <c r="T2376" s="9">
        <v>0.8</v>
      </c>
      <c r="X2376" s="9">
        <v>29</v>
      </c>
      <c r="Z2376" s="9">
        <v>54</v>
      </c>
    </row>
    <row r="2377" spans="1:26" s="9" customFormat="1" x14ac:dyDescent="0.25">
      <c r="A2377" s="10">
        <v>43259</v>
      </c>
      <c r="B2377" s="9">
        <v>2018</v>
      </c>
      <c r="C2377" s="9">
        <v>6</v>
      </c>
      <c r="D2377" s="9">
        <v>8</v>
      </c>
      <c r="F2377" s="9">
        <v>24.5</v>
      </c>
      <c r="H2377" s="9">
        <v>9.5</v>
      </c>
      <c r="J2377" s="9">
        <v>17</v>
      </c>
      <c r="L2377" s="9">
        <v>1</v>
      </c>
      <c r="N2377" s="9">
        <v>0</v>
      </c>
      <c r="P2377" s="9">
        <v>0.6</v>
      </c>
      <c r="R2377" s="9">
        <v>0</v>
      </c>
      <c r="T2377" s="9">
        <v>0.6</v>
      </c>
      <c r="X2377" s="9">
        <v>18</v>
      </c>
      <c r="Z2377" s="9">
        <v>43</v>
      </c>
    </row>
    <row r="2378" spans="1:26" s="9" customFormat="1" x14ac:dyDescent="0.25">
      <c r="A2378" s="10">
        <v>43260</v>
      </c>
      <c r="B2378" s="9">
        <v>2018</v>
      </c>
      <c r="C2378" s="9">
        <v>6</v>
      </c>
      <c r="D2378" s="9">
        <v>9</v>
      </c>
      <c r="F2378" s="9">
        <v>15.8</v>
      </c>
      <c r="H2378" s="9">
        <v>11.8</v>
      </c>
      <c r="J2378" s="9">
        <v>13.8</v>
      </c>
      <c r="L2378" s="9">
        <v>4.2</v>
      </c>
      <c r="N2378" s="9">
        <v>0</v>
      </c>
      <c r="P2378" s="9">
        <v>13.2</v>
      </c>
      <c r="R2378" s="9">
        <v>0</v>
      </c>
      <c r="T2378" s="9">
        <v>13.2</v>
      </c>
      <c r="X2378" s="9">
        <v>16</v>
      </c>
      <c r="Z2378" s="9">
        <v>39</v>
      </c>
    </row>
    <row r="2379" spans="1:26" s="9" customFormat="1" x14ac:dyDescent="0.25">
      <c r="A2379" s="10">
        <v>43261</v>
      </c>
      <c r="B2379" s="9">
        <v>2018</v>
      </c>
      <c r="C2379" s="9">
        <v>6</v>
      </c>
      <c r="D2379" s="9">
        <v>10</v>
      </c>
      <c r="F2379" s="9">
        <v>18.7</v>
      </c>
      <c r="H2379" s="9">
        <v>6.2</v>
      </c>
      <c r="J2379" s="9">
        <v>12.5</v>
      </c>
      <c r="L2379" s="9">
        <v>5.5</v>
      </c>
      <c r="N2379" s="9">
        <v>0</v>
      </c>
      <c r="P2379" s="9">
        <v>0.2</v>
      </c>
      <c r="R2379" s="9">
        <v>0</v>
      </c>
      <c r="T2379" s="9">
        <v>0.2</v>
      </c>
      <c r="X2379" s="9">
        <v>25</v>
      </c>
      <c r="Z2379" s="9">
        <v>61</v>
      </c>
    </row>
    <row r="2380" spans="1:26" s="9" customFormat="1" x14ac:dyDescent="0.25">
      <c r="A2380" s="10">
        <v>43262</v>
      </c>
      <c r="B2380" s="9">
        <v>2018</v>
      </c>
      <c r="C2380" s="9">
        <v>6</v>
      </c>
      <c r="D2380" s="9">
        <v>11</v>
      </c>
      <c r="F2380" s="9">
        <v>21.7</v>
      </c>
      <c r="H2380" s="9">
        <v>4.2</v>
      </c>
      <c r="J2380" s="9">
        <v>13</v>
      </c>
      <c r="L2380" s="9">
        <v>5</v>
      </c>
      <c r="N2380" s="9">
        <v>0</v>
      </c>
      <c r="P2380" s="9">
        <v>0</v>
      </c>
      <c r="Q2380" s="9" t="s">
        <v>28</v>
      </c>
      <c r="R2380" s="9">
        <v>0</v>
      </c>
      <c r="T2380" s="9">
        <v>0</v>
      </c>
      <c r="U2380" s="9" t="s">
        <v>28</v>
      </c>
      <c r="X2380" s="9">
        <v>35</v>
      </c>
      <c r="Z2380" s="9">
        <v>48</v>
      </c>
    </row>
    <row r="2381" spans="1:26" s="9" customFormat="1" x14ac:dyDescent="0.25">
      <c r="A2381" s="10">
        <v>43263</v>
      </c>
      <c r="B2381" s="9">
        <v>2018</v>
      </c>
      <c r="C2381" s="9">
        <v>6</v>
      </c>
      <c r="D2381" s="9">
        <v>12</v>
      </c>
      <c r="F2381" s="9">
        <v>20.6</v>
      </c>
      <c r="H2381" s="9">
        <v>2.6</v>
      </c>
      <c r="J2381" s="9">
        <v>11.6</v>
      </c>
      <c r="L2381" s="9">
        <v>6.4</v>
      </c>
      <c r="N2381" s="9">
        <v>0</v>
      </c>
      <c r="P2381" s="9">
        <v>0</v>
      </c>
      <c r="R2381" s="9">
        <v>0</v>
      </c>
      <c r="T2381" s="9">
        <v>0</v>
      </c>
      <c r="X2381" s="9">
        <v>19</v>
      </c>
      <c r="Z2381" s="9">
        <v>46</v>
      </c>
    </row>
    <row r="2382" spans="1:26" s="9" customFormat="1" x14ac:dyDescent="0.25">
      <c r="A2382" s="10">
        <v>43264</v>
      </c>
      <c r="B2382" s="9">
        <v>2018</v>
      </c>
      <c r="C2382" s="9">
        <v>6</v>
      </c>
      <c r="D2382" s="9">
        <v>13</v>
      </c>
      <c r="F2382" s="9">
        <v>22.1</v>
      </c>
      <c r="H2382" s="9">
        <v>8.1999999999999993</v>
      </c>
      <c r="J2382" s="9">
        <v>15.2</v>
      </c>
      <c r="L2382" s="9">
        <v>2.8</v>
      </c>
      <c r="N2382" s="9">
        <v>0</v>
      </c>
      <c r="P2382" s="9">
        <v>1.8</v>
      </c>
      <c r="R2382" s="9">
        <v>0</v>
      </c>
      <c r="T2382" s="9">
        <v>1.8</v>
      </c>
      <c r="X2382" s="9">
        <v>1</v>
      </c>
      <c r="Z2382" s="9">
        <v>35</v>
      </c>
    </row>
    <row r="2383" spans="1:26" s="9" customFormat="1" x14ac:dyDescent="0.25">
      <c r="A2383" s="10">
        <v>43265</v>
      </c>
      <c r="B2383" s="9">
        <v>2018</v>
      </c>
      <c r="C2383" s="9">
        <v>6</v>
      </c>
      <c r="D2383" s="9">
        <v>14</v>
      </c>
      <c r="F2383" s="9">
        <v>22.1</v>
      </c>
      <c r="H2383" s="9">
        <v>9.9</v>
      </c>
      <c r="J2383" s="9">
        <v>16</v>
      </c>
      <c r="L2383" s="9">
        <v>2</v>
      </c>
      <c r="N2383" s="9">
        <v>0</v>
      </c>
      <c r="P2383" s="9">
        <v>0.8</v>
      </c>
      <c r="R2383" s="9">
        <v>0</v>
      </c>
      <c r="T2383" s="9">
        <v>0.8</v>
      </c>
      <c r="Z2383" s="9" t="s">
        <v>67</v>
      </c>
    </row>
    <row r="2384" spans="1:26" s="9" customFormat="1" x14ac:dyDescent="0.25">
      <c r="A2384" s="10">
        <v>43266</v>
      </c>
      <c r="B2384" s="9">
        <v>2018</v>
      </c>
      <c r="C2384" s="9">
        <v>6</v>
      </c>
      <c r="D2384" s="9">
        <v>15</v>
      </c>
      <c r="F2384" s="9">
        <v>23.4</v>
      </c>
      <c r="H2384" s="9">
        <v>6.9</v>
      </c>
      <c r="J2384" s="9">
        <v>15.2</v>
      </c>
      <c r="L2384" s="9">
        <v>2.8</v>
      </c>
      <c r="N2384" s="9">
        <v>0</v>
      </c>
      <c r="P2384" s="9">
        <v>0</v>
      </c>
      <c r="R2384" s="9">
        <v>0</v>
      </c>
      <c r="T2384" s="9">
        <v>0</v>
      </c>
      <c r="X2384" s="9">
        <v>33</v>
      </c>
      <c r="Z2384" s="9">
        <v>54</v>
      </c>
    </row>
    <row r="2385" spans="1:26" s="9" customFormat="1" x14ac:dyDescent="0.25">
      <c r="A2385" s="10">
        <v>43267</v>
      </c>
      <c r="B2385" s="9">
        <v>2018</v>
      </c>
      <c r="C2385" s="9">
        <v>6</v>
      </c>
      <c r="D2385" s="9">
        <v>16</v>
      </c>
      <c r="F2385" s="9">
        <v>27.9</v>
      </c>
      <c r="H2385" s="9">
        <v>13.3</v>
      </c>
      <c r="J2385" s="9">
        <v>20.6</v>
      </c>
      <c r="L2385" s="9">
        <v>0</v>
      </c>
      <c r="N2385" s="9">
        <v>2.6</v>
      </c>
      <c r="P2385" s="9">
        <v>0</v>
      </c>
      <c r="R2385" s="9">
        <v>0</v>
      </c>
      <c r="T2385" s="9">
        <v>0</v>
      </c>
      <c r="X2385" s="9">
        <v>19</v>
      </c>
      <c r="Z2385" s="9">
        <v>48</v>
      </c>
    </row>
    <row r="2386" spans="1:26" s="9" customFormat="1" x14ac:dyDescent="0.25">
      <c r="A2386" s="10">
        <v>43268</v>
      </c>
      <c r="B2386" s="9">
        <v>2018</v>
      </c>
      <c r="C2386" s="9">
        <v>6</v>
      </c>
      <c r="D2386" s="9">
        <v>17</v>
      </c>
      <c r="F2386" s="9">
        <v>31</v>
      </c>
      <c r="H2386" s="9">
        <v>8.1999999999999993</v>
      </c>
      <c r="J2386" s="9">
        <v>19.600000000000001</v>
      </c>
      <c r="L2386" s="9">
        <v>0</v>
      </c>
      <c r="N2386" s="9">
        <v>1.6</v>
      </c>
      <c r="P2386" s="9">
        <v>0</v>
      </c>
      <c r="R2386" s="9">
        <v>0</v>
      </c>
      <c r="T2386" s="9">
        <v>0</v>
      </c>
      <c r="X2386" s="9">
        <v>36</v>
      </c>
      <c r="Z2386" s="9">
        <v>37</v>
      </c>
    </row>
    <row r="2387" spans="1:26" s="9" customFormat="1" x14ac:dyDescent="0.25">
      <c r="A2387" s="10">
        <v>43269</v>
      </c>
      <c r="B2387" s="9">
        <v>2018</v>
      </c>
      <c r="C2387" s="9">
        <v>6</v>
      </c>
      <c r="D2387" s="9">
        <v>18</v>
      </c>
      <c r="F2387" s="9">
        <v>33.6</v>
      </c>
      <c r="H2387" s="9">
        <v>10.9</v>
      </c>
      <c r="J2387" s="9">
        <v>22.3</v>
      </c>
      <c r="L2387" s="9">
        <v>0</v>
      </c>
      <c r="N2387" s="9">
        <v>4.3</v>
      </c>
      <c r="P2387" s="9">
        <v>0</v>
      </c>
      <c r="R2387" s="9">
        <v>0</v>
      </c>
      <c r="T2387" s="9">
        <v>0</v>
      </c>
      <c r="X2387" s="9">
        <v>19</v>
      </c>
      <c r="Z2387" s="9">
        <v>54</v>
      </c>
    </row>
    <row r="2388" spans="1:26" s="9" customFormat="1" x14ac:dyDescent="0.25">
      <c r="A2388" s="10">
        <v>43270</v>
      </c>
      <c r="B2388" s="9">
        <v>2018</v>
      </c>
      <c r="C2388" s="9">
        <v>6</v>
      </c>
      <c r="D2388" s="9">
        <v>19</v>
      </c>
      <c r="F2388" s="9">
        <v>32</v>
      </c>
      <c r="H2388" s="9">
        <v>18.2</v>
      </c>
      <c r="J2388" s="9">
        <v>25.1</v>
      </c>
      <c r="L2388" s="9">
        <v>0</v>
      </c>
      <c r="N2388" s="9">
        <v>7.1</v>
      </c>
      <c r="P2388" s="9">
        <v>0</v>
      </c>
      <c r="R2388" s="9">
        <v>0</v>
      </c>
      <c r="T2388" s="9">
        <v>0</v>
      </c>
      <c r="X2388" s="9">
        <v>19</v>
      </c>
      <c r="Z2388" s="9">
        <v>44</v>
      </c>
    </row>
    <row r="2389" spans="1:26" s="9" customFormat="1" x14ac:dyDescent="0.25">
      <c r="A2389" s="10">
        <v>43271</v>
      </c>
      <c r="B2389" s="9">
        <v>2018</v>
      </c>
      <c r="C2389" s="9">
        <v>6</v>
      </c>
      <c r="D2389" s="9">
        <v>20</v>
      </c>
      <c r="F2389" s="9">
        <v>32.5</v>
      </c>
      <c r="H2389" s="9">
        <v>16.600000000000001</v>
      </c>
      <c r="J2389" s="9">
        <v>24.6</v>
      </c>
      <c r="L2389" s="9">
        <v>0</v>
      </c>
      <c r="N2389" s="9">
        <v>6.6</v>
      </c>
      <c r="P2389" s="9">
        <v>0</v>
      </c>
      <c r="R2389" s="9">
        <v>0</v>
      </c>
      <c r="T2389" s="9">
        <v>0</v>
      </c>
      <c r="X2389" s="9">
        <v>10</v>
      </c>
      <c r="Z2389" s="9">
        <v>44</v>
      </c>
    </row>
    <row r="2390" spans="1:26" s="9" customFormat="1" x14ac:dyDescent="0.25">
      <c r="A2390" s="10">
        <v>43272</v>
      </c>
      <c r="B2390" s="9">
        <v>2018</v>
      </c>
      <c r="C2390" s="9">
        <v>6</v>
      </c>
      <c r="D2390" s="9">
        <v>21</v>
      </c>
      <c r="F2390" s="9">
        <v>27.8</v>
      </c>
      <c r="H2390" s="9">
        <v>15.4</v>
      </c>
      <c r="J2390" s="9">
        <v>21.6</v>
      </c>
      <c r="L2390" s="9">
        <v>0</v>
      </c>
      <c r="N2390" s="9">
        <v>3.6</v>
      </c>
      <c r="P2390" s="9">
        <v>3</v>
      </c>
      <c r="R2390" s="9">
        <v>0</v>
      </c>
      <c r="T2390" s="9">
        <v>3</v>
      </c>
      <c r="X2390" s="9">
        <v>2</v>
      </c>
      <c r="Z2390" s="9">
        <v>39</v>
      </c>
    </row>
    <row r="2391" spans="1:26" s="9" customFormat="1" x14ac:dyDescent="0.25">
      <c r="A2391" s="10">
        <v>43273</v>
      </c>
      <c r="B2391" s="9">
        <v>2018</v>
      </c>
      <c r="C2391" s="9">
        <v>6</v>
      </c>
      <c r="D2391" s="9">
        <v>22</v>
      </c>
      <c r="F2391" s="9">
        <v>26.5</v>
      </c>
      <c r="H2391" s="9">
        <v>13.2</v>
      </c>
      <c r="J2391" s="9">
        <v>19.899999999999999</v>
      </c>
      <c r="L2391" s="9">
        <v>0</v>
      </c>
      <c r="N2391" s="9">
        <v>1.9</v>
      </c>
      <c r="P2391" s="9">
        <v>0.4</v>
      </c>
      <c r="R2391" s="9">
        <v>0</v>
      </c>
      <c r="T2391" s="9">
        <v>0.4</v>
      </c>
      <c r="X2391" s="9">
        <v>2</v>
      </c>
      <c r="Z2391" s="9">
        <v>44</v>
      </c>
    </row>
    <row r="2392" spans="1:26" s="9" customFormat="1" x14ac:dyDescent="0.25">
      <c r="A2392" s="10">
        <v>43274</v>
      </c>
      <c r="B2392" s="9">
        <v>2018</v>
      </c>
      <c r="C2392" s="9">
        <v>6</v>
      </c>
      <c r="D2392" s="9">
        <v>23</v>
      </c>
      <c r="F2392" s="9">
        <v>28.4</v>
      </c>
      <c r="H2392" s="9">
        <v>14</v>
      </c>
      <c r="J2392" s="9">
        <v>21.2</v>
      </c>
      <c r="L2392" s="9">
        <v>0</v>
      </c>
      <c r="N2392" s="9">
        <v>3.2</v>
      </c>
      <c r="P2392" s="9">
        <v>0</v>
      </c>
      <c r="Q2392" s="9" t="s">
        <v>28</v>
      </c>
      <c r="R2392" s="9">
        <v>0</v>
      </c>
      <c r="T2392" s="9">
        <v>0</v>
      </c>
      <c r="U2392" s="9" t="s">
        <v>28</v>
      </c>
      <c r="Z2392" s="9" t="s">
        <v>67</v>
      </c>
    </row>
    <row r="2393" spans="1:26" s="9" customFormat="1" x14ac:dyDescent="0.25">
      <c r="A2393" s="10">
        <v>43275</v>
      </c>
      <c r="B2393" s="9">
        <v>2018</v>
      </c>
      <c r="C2393" s="9">
        <v>6</v>
      </c>
      <c r="D2393" s="9">
        <v>24</v>
      </c>
      <c r="F2393" s="9">
        <v>30.2</v>
      </c>
      <c r="H2393" s="9">
        <v>11</v>
      </c>
      <c r="J2393" s="9">
        <v>20.6</v>
      </c>
      <c r="L2393" s="9">
        <v>0</v>
      </c>
      <c r="N2393" s="9">
        <v>2.6</v>
      </c>
      <c r="P2393" s="9">
        <v>0</v>
      </c>
      <c r="R2393" s="9">
        <v>0</v>
      </c>
      <c r="T2393" s="9">
        <v>0</v>
      </c>
      <c r="X2393" s="9">
        <v>19</v>
      </c>
      <c r="Z2393" s="9">
        <v>61</v>
      </c>
    </row>
    <row r="2394" spans="1:26" s="9" customFormat="1" x14ac:dyDescent="0.25">
      <c r="A2394" s="10">
        <v>43276</v>
      </c>
      <c r="B2394" s="9">
        <v>2018</v>
      </c>
      <c r="C2394" s="9">
        <v>6</v>
      </c>
      <c r="D2394" s="9">
        <v>25</v>
      </c>
      <c r="F2394" s="9">
        <v>27.1</v>
      </c>
      <c r="H2394" s="9">
        <v>11.4</v>
      </c>
      <c r="J2394" s="9">
        <v>19.3</v>
      </c>
      <c r="L2394" s="9">
        <v>0</v>
      </c>
      <c r="N2394" s="9">
        <v>1.3</v>
      </c>
      <c r="P2394" s="9">
        <v>10.6</v>
      </c>
      <c r="R2394" s="9">
        <v>0</v>
      </c>
      <c r="T2394" s="9">
        <v>10.6</v>
      </c>
      <c r="X2394" s="9">
        <v>27</v>
      </c>
      <c r="Z2394" s="9">
        <v>93</v>
      </c>
    </row>
    <row r="2395" spans="1:26" s="9" customFormat="1" x14ac:dyDescent="0.25">
      <c r="A2395" s="10">
        <v>43277</v>
      </c>
      <c r="B2395" s="9">
        <v>2018</v>
      </c>
      <c r="C2395" s="9">
        <v>6</v>
      </c>
      <c r="D2395" s="9">
        <v>26</v>
      </c>
      <c r="F2395" s="9">
        <v>24.1</v>
      </c>
      <c r="H2395" s="9">
        <v>5.9</v>
      </c>
      <c r="J2395" s="9">
        <v>15</v>
      </c>
      <c r="L2395" s="9">
        <v>3</v>
      </c>
      <c r="N2395" s="9">
        <v>0</v>
      </c>
      <c r="P2395" s="9">
        <v>0</v>
      </c>
      <c r="R2395" s="9">
        <v>0</v>
      </c>
      <c r="T2395" s="9">
        <v>0</v>
      </c>
      <c r="X2395" s="9">
        <v>1</v>
      </c>
      <c r="Z2395" s="9">
        <v>39</v>
      </c>
    </row>
    <row r="2396" spans="1:26" s="9" customFormat="1" x14ac:dyDescent="0.25">
      <c r="A2396" s="10">
        <v>43278</v>
      </c>
      <c r="B2396" s="9">
        <v>2018</v>
      </c>
      <c r="C2396" s="9">
        <v>6</v>
      </c>
      <c r="D2396" s="9">
        <v>27</v>
      </c>
      <c r="F2396" s="9">
        <v>23.1</v>
      </c>
      <c r="H2396" s="9">
        <v>8.3000000000000007</v>
      </c>
      <c r="J2396" s="9">
        <v>15.7</v>
      </c>
      <c r="L2396" s="9">
        <v>2.2999999999999998</v>
      </c>
      <c r="N2396" s="9">
        <v>0</v>
      </c>
      <c r="P2396" s="9">
        <v>0</v>
      </c>
      <c r="R2396" s="9">
        <v>0</v>
      </c>
      <c r="T2396" s="9">
        <v>0</v>
      </c>
      <c r="X2396" s="9">
        <v>18</v>
      </c>
      <c r="Z2396" s="9">
        <v>32</v>
      </c>
    </row>
    <row r="2397" spans="1:26" s="9" customFormat="1" x14ac:dyDescent="0.25">
      <c r="A2397" s="10">
        <v>43279</v>
      </c>
      <c r="B2397" s="9">
        <v>2018</v>
      </c>
      <c r="C2397" s="9">
        <v>6</v>
      </c>
      <c r="D2397" s="9">
        <v>28</v>
      </c>
      <c r="F2397" s="9">
        <v>21.4</v>
      </c>
      <c r="H2397" s="9">
        <v>10.9</v>
      </c>
      <c r="J2397" s="9">
        <v>16.2</v>
      </c>
      <c r="L2397" s="9">
        <v>1.8</v>
      </c>
      <c r="N2397" s="9">
        <v>0</v>
      </c>
      <c r="P2397" s="9">
        <v>0</v>
      </c>
      <c r="R2397" s="9">
        <v>0</v>
      </c>
      <c r="T2397" s="9">
        <v>0</v>
      </c>
      <c r="X2397" s="9">
        <v>24</v>
      </c>
      <c r="Z2397" s="9">
        <v>35</v>
      </c>
    </row>
    <row r="2398" spans="1:26" s="9" customFormat="1" x14ac:dyDescent="0.25">
      <c r="A2398" s="10">
        <v>43280</v>
      </c>
      <c r="B2398" s="9">
        <v>2018</v>
      </c>
      <c r="C2398" s="9">
        <v>6</v>
      </c>
      <c r="D2398" s="9">
        <v>29</v>
      </c>
      <c r="F2398" s="9">
        <v>25.2</v>
      </c>
      <c r="H2398" s="9">
        <v>8.4</v>
      </c>
      <c r="J2398" s="9">
        <v>16.8</v>
      </c>
      <c r="L2398" s="9">
        <v>1.2</v>
      </c>
      <c r="N2398" s="9">
        <v>0</v>
      </c>
      <c r="P2398" s="9">
        <v>0</v>
      </c>
      <c r="Q2398" s="9" t="s">
        <v>28</v>
      </c>
      <c r="R2398" s="9">
        <v>0</v>
      </c>
      <c r="T2398" s="9">
        <v>0</v>
      </c>
      <c r="U2398" s="9" t="s">
        <v>28</v>
      </c>
      <c r="X2398" s="9">
        <v>2</v>
      </c>
      <c r="Z2398" s="9">
        <v>33</v>
      </c>
    </row>
    <row r="2399" spans="1:26" s="9" customFormat="1" x14ac:dyDescent="0.25">
      <c r="A2399" s="10">
        <v>43281</v>
      </c>
      <c r="B2399" s="9">
        <v>2018</v>
      </c>
      <c r="C2399" s="9">
        <v>6</v>
      </c>
      <c r="D2399" s="9">
        <v>30</v>
      </c>
      <c r="F2399" s="9">
        <v>22.6</v>
      </c>
      <c r="H2399" s="9">
        <v>10.4</v>
      </c>
      <c r="J2399" s="9">
        <v>16.5</v>
      </c>
      <c r="L2399" s="9">
        <v>1.5</v>
      </c>
      <c r="N2399" s="9">
        <v>0</v>
      </c>
      <c r="P2399" s="9">
        <v>0</v>
      </c>
      <c r="R2399" s="9">
        <v>0</v>
      </c>
      <c r="T2399" s="9">
        <v>0</v>
      </c>
      <c r="X2399" s="9">
        <v>25</v>
      </c>
      <c r="Z2399" s="9">
        <v>52</v>
      </c>
    </row>
    <row r="2400" spans="1:26" s="9" customFormat="1" x14ac:dyDescent="0.25">
      <c r="A2400" s="10">
        <v>43282</v>
      </c>
      <c r="B2400" s="9">
        <v>2018</v>
      </c>
      <c r="C2400" s="9">
        <v>7</v>
      </c>
      <c r="D2400" s="9">
        <v>1</v>
      </c>
      <c r="F2400" s="9">
        <v>26.2</v>
      </c>
      <c r="H2400" s="9">
        <v>9.4</v>
      </c>
      <c r="J2400" s="9">
        <v>17.8</v>
      </c>
      <c r="L2400" s="9">
        <v>0.2</v>
      </c>
      <c r="N2400" s="9">
        <v>0</v>
      </c>
      <c r="P2400" s="9">
        <v>0</v>
      </c>
      <c r="R2400" s="9">
        <v>0</v>
      </c>
      <c r="T2400" s="9">
        <v>0</v>
      </c>
      <c r="X2400" s="9">
        <v>28</v>
      </c>
      <c r="Z2400" s="9">
        <v>50</v>
      </c>
    </row>
    <row r="2401" spans="1:26" s="9" customFormat="1" x14ac:dyDescent="0.25">
      <c r="A2401" s="10">
        <v>43283</v>
      </c>
      <c r="B2401" s="9">
        <v>2018</v>
      </c>
      <c r="C2401" s="9">
        <v>7</v>
      </c>
      <c r="D2401" s="9">
        <v>2</v>
      </c>
      <c r="F2401" s="9">
        <v>20.3</v>
      </c>
      <c r="H2401" s="9">
        <v>9.8000000000000007</v>
      </c>
      <c r="J2401" s="9">
        <v>15.1</v>
      </c>
      <c r="L2401" s="9">
        <v>2.9</v>
      </c>
      <c r="N2401" s="9">
        <v>0</v>
      </c>
      <c r="P2401" s="9">
        <v>1.6</v>
      </c>
      <c r="R2401" s="9">
        <v>0</v>
      </c>
      <c r="T2401" s="9">
        <v>1.6</v>
      </c>
      <c r="X2401" s="9">
        <v>2</v>
      </c>
      <c r="Z2401" s="9">
        <v>56</v>
      </c>
    </row>
    <row r="2402" spans="1:26" s="9" customFormat="1" x14ac:dyDescent="0.25">
      <c r="A2402" s="10">
        <v>43284</v>
      </c>
      <c r="B2402" s="9">
        <v>2018</v>
      </c>
      <c r="C2402" s="9">
        <v>7</v>
      </c>
      <c r="D2402" s="9">
        <v>3</v>
      </c>
      <c r="F2402" s="9">
        <v>24.5</v>
      </c>
      <c r="H2402" s="9">
        <v>10.9</v>
      </c>
      <c r="J2402" s="9">
        <v>17.7</v>
      </c>
      <c r="L2402" s="9">
        <v>0.3</v>
      </c>
      <c r="N2402" s="9">
        <v>0</v>
      </c>
      <c r="P2402" s="9">
        <v>0</v>
      </c>
      <c r="R2402" s="9">
        <v>0</v>
      </c>
      <c r="T2402" s="9">
        <v>0</v>
      </c>
      <c r="Z2402" s="9" t="s">
        <v>67</v>
      </c>
    </row>
    <row r="2403" spans="1:26" s="9" customFormat="1" x14ac:dyDescent="0.25">
      <c r="A2403" s="10">
        <v>43285</v>
      </c>
      <c r="B2403" s="9">
        <v>2018</v>
      </c>
      <c r="C2403" s="9">
        <v>7</v>
      </c>
      <c r="D2403" s="9">
        <v>4</v>
      </c>
      <c r="F2403" s="9">
        <v>27.1</v>
      </c>
      <c r="H2403" s="9">
        <v>11</v>
      </c>
      <c r="J2403" s="9">
        <v>19.100000000000001</v>
      </c>
      <c r="L2403" s="9">
        <v>0</v>
      </c>
      <c r="N2403" s="9">
        <v>1.1000000000000001</v>
      </c>
      <c r="P2403" s="9">
        <v>0</v>
      </c>
      <c r="R2403" s="9">
        <v>0</v>
      </c>
      <c r="T2403" s="9">
        <v>0</v>
      </c>
      <c r="Z2403" s="9" t="s">
        <v>67</v>
      </c>
    </row>
    <row r="2404" spans="1:26" s="9" customFormat="1" x14ac:dyDescent="0.25">
      <c r="A2404" s="10">
        <v>43286</v>
      </c>
      <c r="B2404" s="9">
        <v>2018</v>
      </c>
      <c r="C2404" s="9">
        <v>7</v>
      </c>
      <c r="D2404" s="9">
        <v>5</v>
      </c>
      <c r="F2404" s="9">
        <v>33</v>
      </c>
      <c r="H2404" s="9">
        <v>14.7</v>
      </c>
      <c r="J2404" s="9">
        <v>23.9</v>
      </c>
      <c r="L2404" s="9">
        <v>0</v>
      </c>
      <c r="N2404" s="9">
        <v>5.9</v>
      </c>
      <c r="P2404" s="9">
        <v>0</v>
      </c>
      <c r="R2404" s="9">
        <v>0</v>
      </c>
      <c r="T2404" s="9">
        <v>0</v>
      </c>
      <c r="X2404" s="9">
        <v>19</v>
      </c>
      <c r="Z2404" s="9">
        <v>35</v>
      </c>
    </row>
    <row r="2405" spans="1:26" s="9" customFormat="1" x14ac:dyDescent="0.25">
      <c r="A2405" s="10">
        <v>43287</v>
      </c>
      <c r="B2405" s="9">
        <v>2018</v>
      </c>
      <c r="C2405" s="9">
        <v>7</v>
      </c>
      <c r="D2405" s="9">
        <v>6</v>
      </c>
      <c r="F2405" s="9">
        <v>29.9</v>
      </c>
      <c r="G2405" s="9" t="s">
        <v>16</v>
      </c>
      <c r="H2405" s="9">
        <v>15.9</v>
      </c>
      <c r="I2405" s="9" t="s">
        <v>16</v>
      </c>
      <c r="J2405" s="9">
        <v>22.9</v>
      </c>
      <c r="K2405" s="9" t="s">
        <v>16</v>
      </c>
      <c r="L2405" s="9">
        <v>0</v>
      </c>
      <c r="M2405" s="9" t="s">
        <v>16</v>
      </c>
      <c r="N2405" s="9">
        <v>4.9000000000000004</v>
      </c>
      <c r="O2405" s="9" t="s">
        <v>16</v>
      </c>
      <c r="Q2405" s="9" t="s">
        <v>22</v>
      </c>
      <c r="S2405" s="9" t="s">
        <v>22</v>
      </c>
      <c r="U2405" s="9" t="s">
        <v>22</v>
      </c>
      <c r="Z2405" s="9" t="s">
        <v>67</v>
      </c>
    </row>
    <row r="2406" spans="1:26" s="9" customFormat="1" x14ac:dyDescent="0.25">
      <c r="A2406" s="10">
        <v>43288</v>
      </c>
      <c r="B2406" s="9">
        <v>2018</v>
      </c>
      <c r="C2406" s="9">
        <v>7</v>
      </c>
      <c r="D2406" s="9">
        <v>7</v>
      </c>
      <c r="F2406" s="9">
        <v>25.3</v>
      </c>
      <c r="H2406" s="9">
        <v>11.2</v>
      </c>
      <c r="J2406" s="9">
        <v>18.3</v>
      </c>
      <c r="L2406" s="9">
        <v>0</v>
      </c>
      <c r="N2406" s="9">
        <v>0.3</v>
      </c>
      <c r="P2406" s="9">
        <v>0</v>
      </c>
      <c r="R2406" s="9">
        <v>0</v>
      </c>
      <c r="T2406" s="9">
        <v>0</v>
      </c>
      <c r="X2406" s="9">
        <v>33</v>
      </c>
      <c r="Z2406" s="9">
        <v>43</v>
      </c>
    </row>
    <row r="2407" spans="1:26" s="9" customFormat="1" x14ac:dyDescent="0.25">
      <c r="A2407" s="10">
        <v>43289</v>
      </c>
      <c r="B2407" s="9">
        <v>2018</v>
      </c>
      <c r="C2407" s="9">
        <v>7</v>
      </c>
      <c r="D2407" s="9">
        <v>8</v>
      </c>
      <c r="F2407" s="9">
        <v>27.6</v>
      </c>
      <c r="H2407" s="9">
        <v>10.7</v>
      </c>
      <c r="J2407" s="9">
        <v>19.2</v>
      </c>
      <c r="L2407" s="9">
        <v>0</v>
      </c>
      <c r="N2407" s="9">
        <v>1.2</v>
      </c>
      <c r="P2407" s="9">
        <v>0</v>
      </c>
      <c r="R2407" s="9">
        <v>0</v>
      </c>
      <c r="T2407" s="9">
        <v>0</v>
      </c>
      <c r="Z2407" s="9" t="s">
        <v>67</v>
      </c>
    </row>
    <row r="2408" spans="1:26" s="9" customFormat="1" x14ac:dyDescent="0.25">
      <c r="A2408" s="10">
        <v>43290</v>
      </c>
      <c r="B2408" s="9">
        <v>2018</v>
      </c>
      <c r="C2408" s="9">
        <v>7</v>
      </c>
      <c r="D2408" s="9">
        <v>9</v>
      </c>
      <c r="F2408" s="9">
        <v>26.5</v>
      </c>
      <c r="H2408" s="9">
        <v>14.2</v>
      </c>
      <c r="J2408" s="9">
        <v>20.399999999999999</v>
      </c>
      <c r="L2408" s="9">
        <v>0</v>
      </c>
      <c r="N2408" s="9">
        <v>2.4</v>
      </c>
      <c r="P2408" s="9">
        <v>0</v>
      </c>
      <c r="R2408" s="9">
        <v>0</v>
      </c>
      <c r="T2408" s="9">
        <v>0</v>
      </c>
      <c r="X2408" s="9">
        <v>4</v>
      </c>
      <c r="Z2408" s="9">
        <v>37</v>
      </c>
    </row>
    <row r="2409" spans="1:26" s="9" customFormat="1" x14ac:dyDescent="0.25">
      <c r="A2409" s="10">
        <v>43291</v>
      </c>
      <c r="B2409" s="9">
        <v>2018</v>
      </c>
      <c r="C2409" s="9">
        <v>7</v>
      </c>
      <c r="D2409" s="9">
        <v>10</v>
      </c>
      <c r="F2409" s="9">
        <v>24.6</v>
      </c>
      <c r="H2409" s="9">
        <v>15.7</v>
      </c>
      <c r="J2409" s="9">
        <v>20.2</v>
      </c>
      <c r="L2409" s="9">
        <v>0</v>
      </c>
      <c r="N2409" s="9">
        <v>2.2000000000000002</v>
      </c>
      <c r="P2409" s="9">
        <v>3.2</v>
      </c>
      <c r="R2409" s="9">
        <v>0</v>
      </c>
      <c r="T2409" s="9">
        <v>3.2</v>
      </c>
      <c r="X2409" s="9">
        <v>3</v>
      </c>
      <c r="Z2409" s="9">
        <v>41</v>
      </c>
    </row>
    <row r="2410" spans="1:26" s="9" customFormat="1" x14ac:dyDescent="0.25">
      <c r="A2410" s="10">
        <v>43292</v>
      </c>
      <c r="B2410" s="9">
        <v>2018</v>
      </c>
      <c r="C2410" s="9">
        <v>7</v>
      </c>
      <c r="D2410" s="9">
        <v>11</v>
      </c>
      <c r="F2410" s="9">
        <v>30</v>
      </c>
      <c r="H2410" s="9">
        <v>11</v>
      </c>
      <c r="J2410" s="9">
        <v>20.5</v>
      </c>
      <c r="L2410" s="9">
        <v>0</v>
      </c>
      <c r="N2410" s="9">
        <v>2.5</v>
      </c>
      <c r="P2410" s="9">
        <v>0</v>
      </c>
      <c r="R2410" s="9">
        <v>0</v>
      </c>
      <c r="T2410" s="9">
        <v>0</v>
      </c>
      <c r="X2410" s="9">
        <v>22</v>
      </c>
      <c r="Z2410" s="9">
        <v>37</v>
      </c>
    </row>
    <row r="2411" spans="1:26" s="9" customFormat="1" x14ac:dyDescent="0.25">
      <c r="A2411" s="10">
        <v>43293</v>
      </c>
      <c r="B2411" s="9">
        <v>2018</v>
      </c>
      <c r="C2411" s="9">
        <v>7</v>
      </c>
      <c r="D2411" s="9">
        <v>12</v>
      </c>
      <c r="F2411" s="9">
        <v>33.200000000000003</v>
      </c>
      <c r="H2411" s="9">
        <v>11.2</v>
      </c>
      <c r="J2411" s="9">
        <v>22.2</v>
      </c>
      <c r="L2411" s="9">
        <v>0</v>
      </c>
      <c r="N2411" s="9">
        <v>4.2</v>
      </c>
      <c r="P2411" s="9">
        <v>0</v>
      </c>
      <c r="R2411" s="9">
        <v>0</v>
      </c>
      <c r="T2411" s="9">
        <v>0</v>
      </c>
      <c r="X2411" s="9">
        <v>3</v>
      </c>
      <c r="Z2411" s="9">
        <v>33</v>
      </c>
    </row>
    <row r="2412" spans="1:26" s="9" customFormat="1" x14ac:dyDescent="0.25">
      <c r="A2412" s="10">
        <v>43294</v>
      </c>
      <c r="B2412" s="9">
        <v>2018</v>
      </c>
      <c r="C2412" s="9">
        <v>7</v>
      </c>
      <c r="D2412" s="9">
        <v>13</v>
      </c>
      <c r="F2412" s="9">
        <v>35.9</v>
      </c>
      <c r="H2412" s="9">
        <v>13</v>
      </c>
      <c r="J2412" s="9">
        <v>24.5</v>
      </c>
      <c r="L2412" s="9">
        <v>0</v>
      </c>
      <c r="N2412" s="9">
        <v>6.5</v>
      </c>
      <c r="P2412" s="9">
        <v>0</v>
      </c>
      <c r="R2412" s="9">
        <v>0</v>
      </c>
      <c r="T2412" s="9">
        <v>0</v>
      </c>
      <c r="X2412" s="9">
        <v>1</v>
      </c>
      <c r="Z2412" s="9">
        <v>50</v>
      </c>
    </row>
    <row r="2413" spans="1:26" s="9" customFormat="1" x14ac:dyDescent="0.25">
      <c r="A2413" s="10">
        <v>43295</v>
      </c>
      <c r="B2413" s="9">
        <v>2018</v>
      </c>
      <c r="C2413" s="9">
        <v>7</v>
      </c>
      <c r="D2413" s="9">
        <v>14</v>
      </c>
      <c r="F2413" s="9">
        <v>30.1</v>
      </c>
      <c r="H2413" s="9">
        <v>17.3</v>
      </c>
      <c r="J2413" s="9">
        <v>23.7</v>
      </c>
      <c r="L2413" s="9">
        <v>0</v>
      </c>
      <c r="N2413" s="9">
        <v>5.7</v>
      </c>
      <c r="P2413" s="9">
        <v>0</v>
      </c>
      <c r="R2413" s="9">
        <v>0</v>
      </c>
      <c r="T2413" s="9">
        <v>0</v>
      </c>
      <c r="X2413" s="9">
        <v>3</v>
      </c>
      <c r="Z2413" s="9">
        <v>54</v>
      </c>
    </row>
    <row r="2414" spans="1:26" s="9" customFormat="1" x14ac:dyDescent="0.25">
      <c r="A2414" s="10">
        <v>43296</v>
      </c>
      <c r="B2414" s="9">
        <v>2018</v>
      </c>
      <c r="C2414" s="9">
        <v>7</v>
      </c>
      <c r="D2414" s="9">
        <v>15</v>
      </c>
      <c r="F2414" s="9">
        <v>31.8</v>
      </c>
      <c r="H2414" s="9">
        <v>10</v>
      </c>
      <c r="J2414" s="9">
        <v>20.9</v>
      </c>
      <c r="L2414" s="9">
        <v>0</v>
      </c>
      <c r="N2414" s="9">
        <v>2.9</v>
      </c>
      <c r="P2414" s="9">
        <v>0</v>
      </c>
      <c r="R2414" s="9">
        <v>0</v>
      </c>
      <c r="T2414" s="9">
        <v>0</v>
      </c>
      <c r="Z2414" s="9" t="s">
        <v>67</v>
      </c>
    </row>
    <row r="2415" spans="1:26" s="9" customFormat="1" x14ac:dyDescent="0.25">
      <c r="A2415" s="10">
        <v>43297</v>
      </c>
      <c r="B2415" s="9">
        <v>2018</v>
      </c>
      <c r="C2415" s="9">
        <v>7</v>
      </c>
      <c r="D2415" s="9">
        <v>16</v>
      </c>
      <c r="F2415" s="9">
        <v>34</v>
      </c>
      <c r="H2415" s="9">
        <v>11.2</v>
      </c>
      <c r="J2415" s="9">
        <v>22.6</v>
      </c>
      <c r="L2415" s="9">
        <v>0</v>
      </c>
      <c r="N2415" s="9">
        <v>4.5999999999999996</v>
      </c>
      <c r="P2415" s="9">
        <v>0</v>
      </c>
      <c r="R2415" s="9">
        <v>0</v>
      </c>
      <c r="T2415" s="9">
        <v>0</v>
      </c>
      <c r="Z2415" s="9" t="s">
        <v>67</v>
      </c>
    </row>
    <row r="2416" spans="1:26" s="9" customFormat="1" x14ac:dyDescent="0.25">
      <c r="A2416" s="10">
        <v>43298</v>
      </c>
      <c r="B2416" s="9">
        <v>2018</v>
      </c>
      <c r="C2416" s="9">
        <v>7</v>
      </c>
      <c r="D2416" s="9">
        <v>17</v>
      </c>
      <c r="F2416" s="9">
        <v>37.1</v>
      </c>
      <c r="H2416" s="9">
        <v>14.3</v>
      </c>
      <c r="J2416" s="9">
        <v>25.7</v>
      </c>
      <c r="L2416" s="9">
        <v>0</v>
      </c>
      <c r="N2416" s="9">
        <v>7.7</v>
      </c>
      <c r="P2416" s="9">
        <v>0.6</v>
      </c>
      <c r="R2416" s="9">
        <v>0</v>
      </c>
      <c r="T2416" s="9">
        <v>0.6</v>
      </c>
      <c r="X2416" s="9">
        <v>26</v>
      </c>
      <c r="Z2416" s="9">
        <v>54</v>
      </c>
    </row>
    <row r="2417" spans="1:27" s="9" customFormat="1" x14ac:dyDescent="0.25">
      <c r="A2417" s="10">
        <v>43299</v>
      </c>
      <c r="B2417" s="9">
        <v>2018</v>
      </c>
      <c r="C2417" s="9">
        <v>7</v>
      </c>
      <c r="D2417" s="9">
        <v>18</v>
      </c>
      <c r="F2417" s="9">
        <v>35.799999999999997</v>
      </c>
      <c r="G2417" s="9" t="s">
        <v>16</v>
      </c>
      <c r="H2417" s="9">
        <v>13.6</v>
      </c>
      <c r="I2417" s="9" t="s">
        <v>16</v>
      </c>
      <c r="J2417" s="9">
        <v>24.7</v>
      </c>
      <c r="K2417" s="9" t="s">
        <v>16</v>
      </c>
      <c r="L2417" s="9">
        <v>0</v>
      </c>
      <c r="M2417" s="9" t="s">
        <v>16</v>
      </c>
      <c r="N2417" s="9">
        <v>6.7</v>
      </c>
      <c r="O2417" s="9" t="s">
        <v>16</v>
      </c>
      <c r="Q2417" s="9" t="s">
        <v>22</v>
      </c>
      <c r="S2417" s="9" t="s">
        <v>22</v>
      </c>
      <c r="T2417" s="9">
        <v>0.6</v>
      </c>
      <c r="U2417" s="9" t="s">
        <v>16</v>
      </c>
      <c r="Y2417" s="9" t="s">
        <v>22</v>
      </c>
      <c r="AA2417" s="9" t="s">
        <v>22</v>
      </c>
    </row>
    <row r="2418" spans="1:27" s="9" customFormat="1" x14ac:dyDescent="0.25">
      <c r="A2418" s="10">
        <v>43300</v>
      </c>
      <c r="B2418" s="9">
        <v>2018</v>
      </c>
      <c r="C2418" s="9">
        <v>7</v>
      </c>
      <c r="D2418" s="9">
        <v>19</v>
      </c>
      <c r="F2418" s="9">
        <v>31.7</v>
      </c>
      <c r="H2418" s="9">
        <v>12.3</v>
      </c>
      <c r="J2418" s="9">
        <v>22</v>
      </c>
      <c r="L2418" s="9">
        <v>0</v>
      </c>
      <c r="N2418" s="9">
        <v>4</v>
      </c>
      <c r="P2418" s="9">
        <v>0</v>
      </c>
      <c r="R2418" s="9">
        <v>0</v>
      </c>
      <c r="T2418" s="9">
        <v>0</v>
      </c>
      <c r="X2418" s="9">
        <v>1</v>
      </c>
      <c r="Z2418" s="9">
        <v>52</v>
      </c>
    </row>
    <row r="2419" spans="1:27" s="9" customFormat="1" x14ac:dyDescent="0.25">
      <c r="A2419" s="10">
        <v>43301</v>
      </c>
      <c r="B2419" s="9">
        <v>2018</v>
      </c>
      <c r="C2419" s="9">
        <v>7</v>
      </c>
      <c r="D2419" s="9">
        <v>20</v>
      </c>
      <c r="F2419" s="9">
        <v>26.3</v>
      </c>
      <c r="H2419" s="9">
        <v>8.1</v>
      </c>
      <c r="J2419" s="9">
        <v>17.2</v>
      </c>
      <c r="L2419" s="9">
        <v>0.8</v>
      </c>
      <c r="N2419" s="9">
        <v>0</v>
      </c>
      <c r="P2419" s="9">
        <v>0</v>
      </c>
      <c r="R2419" s="9">
        <v>0</v>
      </c>
      <c r="T2419" s="9">
        <v>0</v>
      </c>
      <c r="X2419" s="9">
        <v>1</v>
      </c>
      <c r="Z2419" s="9">
        <v>56</v>
      </c>
    </row>
    <row r="2420" spans="1:27" s="9" customFormat="1" x14ac:dyDescent="0.25">
      <c r="A2420" s="10">
        <v>43302</v>
      </c>
      <c r="B2420" s="9">
        <v>2018</v>
      </c>
      <c r="C2420" s="9">
        <v>7</v>
      </c>
      <c r="D2420" s="9">
        <v>21</v>
      </c>
      <c r="F2420" s="9">
        <v>26.9</v>
      </c>
      <c r="H2420" s="9">
        <v>9.6</v>
      </c>
      <c r="J2420" s="9">
        <v>18.3</v>
      </c>
      <c r="L2420" s="9">
        <v>0</v>
      </c>
      <c r="N2420" s="9">
        <v>0.3</v>
      </c>
      <c r="P2420" s="9">
        <v>0</v>
      </c>
      <c r="R2420" s="9">
        <v>0</v>
      </c>
      <c r="T2420" s="9">
        <v>0</v>
      </c>
      <c r="X2420" s="9">
        <v>35</v>
      </c>
      <c r="Z2420" s="9">
        <v>44</v>
      </c>
    </row>
    <row r="2421" spans="1:27" s="9" customFormat="1" x14ac:dyDescent="0.25">
      <c r="A2421" s="10">
        <v>43303</v>
      </c>
      <c r="B2421" s="9">
        <v>2018</v>
      </c>
      <c r="C2421" s="9">
        <v>7</v>
      </c>
      <c r="D2421" s="9">
        <v>22</v>
      </c>
      <c r="F2421" s="9">
        <v>29.3</v>
      </c>
      <c r="H2421" s="9">
        <v>12</v>
      </c>
      <c r="J2421" s="9">
        <v>20.7</v>
      </c>
      <c r="L2421" s="9">
        <v>0</v>
      </c>
      <c r="N2421" s="9">
        <v>2.7</v>
      </c>
      <c r="P2421" s="9">
        <v>0</v>
      </c>
      <c r="R2421" s="9">
        <v>0</v>
      </c>
      <c r="T2421" s="9">
        <v>0</v>
      </c>
      <c r="X2421" s="9">
        <v>0</v>
      </c>
      <c r="Z2421" s="9">
        <v>33</v>
      </c>
    </row>
    <row r="2422" spans="1:27" s="9" customFormat="1" x14ac:dyDescent="0.25">
      <c r="A2422" s="10">
        <v>43304</v>
      </c>
      <c r="B2422" s="9">
        <v>2018</v>
      </c>
      <c r="C2422" s="9">
        <v>7</v>
      </c>
      <c r="D2422" s="9">
        <v>23</v>
      </c>
      <c r="F2422" s="9">
        <v>31.7</v>
      </c>
      <c r="H2422" s="9">
        <v>13.7</v>
      </c>
      <c r="J2422" s="9">
        <v>22.7</v>
      </c>
      <c r="L2422" s="9">
        <v>0</v>
      </c>
      <c r="N2422" s="9">
        <v>4.7</v>
      </c>
      <c r="P2422" s="9">
        <v>0</v>
      </c>
      <c r="R2422" s="9">
        <v>0</v>
      </c>
      <c r="T2422" s="9">
        <v>0</v>
      </c>
      <c r="X2422" s="9">
        <v>1</v>
      </c>
      <c r="Z2422" s="9">
        <v>32</v>
      </c>
    </row>
    <row r="2423" spans="1:27" s="9" customFormat="1" x14ac:dyDescent="0.25">
      <c r="A2423" s="10">
        <v>43305</v>
      </c>
      <c r="B2423" s="9">
        <v>2018</v>
      </c>
      <c r="C2423" s="9">
        <v>7</v>
      </c>
      <c r="D2423" s="9">
        <v>24</v>
      </c>
      <c r="F2423" s="9">
        <v>32.5</v>
      </c>
      <c r="H2423" s="9">
        <v>16.399999999999999</v>
      </c>
      <c r="J2423" s="9">
        <v>24.5</v>
      </c>
      <c r="L2423" s="9">
        <v>0</v>
      </c>
      <c r="N2423" s="9">
        <v>6.5</v>
      </c>
      <c r="P2423" s="9">
        <v>0</v>
      </c>
      <c r="R2423" s="9">
        <v>0</v>
      </c>
      <c r="T2423" s="9">
        <v>0</v>
      </c>
      <c r="X2423" s="9">
        <v>8</v>
      </c>
      <c r="Z2423" s="9">
        <v>52</v>
      </c>
    </row>
    <row r="2424" spans="1:27" s="9" customFormat="1" x14ac:dyDescent="0.25">
      <c r="A2424" s="10">
        <v>43306</v>
      </c>
      <c r="B2424" s="9">
        <v>2018</v>
      </c>
      <c r="C2424" s="9">
        <v>7</v>
      </c>
      <c r="D2424" s="9">
        <v>25</v>
      </c>
      <c r="F2424" s="9">
        <v>32.200000000000003</v>
      </c>
      <c r="H2424" s="9">
        <v>13.8</v>
      </c>
      <c r="J2424" s="9">
        <v>23</v>
      </c>
      <c r="L2424" s="9">
        <v>0</v>
      </c>
      <c r="N2424" s="9">
        <v>5</v>
      </c>
      <c r="P2424" s="9">
        <v>0</v>
      </c>
      <c r="R2424" s="9">
        <v>0</v>
      </c>
      <c r="T2424" s="9">
        <v>0</v>
      </c>
      <c r="X2424" s="9">
        <v>34</v>
      </c>
      <c r="Z2424" s="9">
        <v>41</v>
      </c>
    </row>
    <row r="2425" spans="1:27" s="9" customFormat="1" x14ac:dyDescent="0.25">
      <c r="A2425" s="10">
        <v>43307</v>
      </c>
      <c r="B2425" s="9">
        <v>2018</v>
      </c>
      <c r="C2425" s="9">
        <v>7</v>
      </c>
      <c r="D2425" s="9">
        <v>26</v>
      </c>
      <c r="F2425" s="9">
        <v>32.200000000000003</v>
      </c>
      <c r="H2425" s="9">
        <v>16.2</v>
      </c>
      <c r="J2425" s="9">
        <v>24.2</v>
      </c>
      <c r="L2425" s="9">
        <v>0</v>
      </c>
      <c r="N2425" s="9">
        <v>6.2</v>
      </c>
      <c r="P2425" s="9">
        <v>0</v>
      </c>
      <c r="R2425" s="9">
        <v>0</v>
      </c>
      <c r="T2425" s="9">
        <v>0</v>
      </c>
      <c r="X2425" s="9">
        <v>21</v>
      </c>
      <c r="Z2425" s="9">
        <v>57</v>
      </c>
    </row>
    <row r="2426" spans="1:27" s="9" customFormat="1" x14ac:dyDescent="0.25">
      <c r="A2426" s="10">
        <v>43308</v>
      </c>
      <c r="B2426" s="9">
        <v>2018</v>
      </c>
      <c r="C2426" s="9">
        <v>7</v>
      </c>
      <c r="D2426" s="9">
        <v>27</v>
      </c>
      <c r="F2426" s="9">
        <v>33.6</v>
      </c>
      <c r="H2426" s="9">
        <v>13.6</v>
      </c>
      <c r="J2426" s="9">
        <v>23.6</v>
      </c>
      <c r="L2426" s="9">
        <v>0</v>
      </c>
      <c r="N2426" s="9">
        <v>5.6</v>
      </c>
      <c r="P2426" s="9">
        <v>0</v>
      </c>
      <c r="R2426" s="9">
        <v>0</v>
      </c>
      <c r="T2426" s="9">
        <v>0</v>
      </c>
      <c r="X2426" s="9">
        <v>36</v>
      </c>
      <c r="Z2426" s="9">
        <v>30</v>
      </c>
    </row>
    <row r="2427" spans="1:27" s="9" customFormat="1" x14ac:dyDescent="0.25">
      <c r="A2427" s="10">
        <v>43309</v>
      </c>
      <c r="B2427" s="9">
        <v>2018</v>
      </c>
      <c r="C2427" s="9">
        <v>7</v>
      </c>
      <c r="D2427" s="9">
        <v>28</v>
      </c>
      <c r="F2427" s="9">
        <v>35.1</v>
      </c>
      <c r="H2427" s="9">
        <v>14.5</v>
      </c>
      <c r="J2427" s="9">
        <v>24.8</v>
      </c>
      <c r="L2427" s="9">
        <v>0</v>
      </c>
      <c r="N2427" s="9">
        <v>6.8</v>
      </c>
      <c r="P2427" s="9">
        <v>0</v>
      </c>
      <c r="R2427" s="9">
        <v>0</v>
      </c>
      <c r="T2427" s="9">
        <v>0</v>
      </c>
      <c r="Z2427" s="9" t="s">
        <v>67</v>
      </c>
    </row>
    <row r="2428" spans="1:27" s="9" customFormat="1" x14ac:dyDescent="0.25">
      <c r="A2428" s="10">
        <v>43310</v>
      </c>
      <c r="B2428" s="9">
        <v>2018</v>
      </c>
      <c r="C2428" s="9">
        <v>7</v>
      </c>
      <c r="D2428" s="9">
        <v>29</v>
      </c>
      <c r="F2428" s="9">
        <v>34.799999999999997</v>
      </c>
      <c r="H2428" s="9">
        <v>11.9</v>
      </c>
      <c r="J2428" s="9">
        <v>23.4</v>
      </c>
      <c r="L2428" s="9">
        <v>0</v>
      </c>
      <c r="N2428" s="9">
        <v>5.4</v>
      </c>
      <c r="P2428" s="9">
        <v>0</v>
      </c>
      <c r="R2428" s="9">
        <v>0</v>
      </c>
      <c r="T2428" s="9">
        <v>0</v>
      </c>
      <c r="Z2428" s="9" t="s">
        <v>67</v>
      </c>
    </row>
    <row r="2429" spans="1:27" s="9" customFormat="1" x14ac:dyDescent="0.25">
      <c r="A2429" s="10">
        <v>43311</v>
      </c>
      <c r="B2429" s="9">
        <v>2018</v>
      </c>
      <c r="C2429" s="9">
        <v>7</v>
      </c>
      <c r="D2429" s="9">
        <v>30</v>
      </c>
      <c r="F2429" s="9">
        <v>35.1</v>
      </c>
      <c r="H2429" s="9">
        <v>14.1</v>
      </c>
      <c r="J2429" s="9">
        <v>24.6</v>
      </c>
      <c r="L2429" s="9">
        <v>0</v>
      </c>
      <c r="N2429" s="9">
        <v>6.6</v>
      </c>
      <c r="P2429" s="9">
        <v>0</v>
      </c>
      <c r="R2429" s="9">
        <v>0</v>
      </c>
      <c r="T2429" s="9">
        <v>0</v>
      </c>
      <c r="X2429" s="9">
        <v>22</v>
      </c>
      <c r="Z2429" s="9">
        <v>30</v>
      </c>
    </row>
    <row r="2430" spans="1:27" s="9" customFormat="1" x14ac:dyDescent="0.25">
      <c r="A2430" s="10">
        <v>43312</v>
      </c>
      <c r="B2430" s="9">
        <v>2018</v>
      </c>
      <c r="C2430" s="9">
        <v>7</v>
      </c>
      <c r="D2430" s="9">
        <v>31</v>
      </c>
      <c r="F2430" s="9">
        <v>31.8</v>
      </c>
      <c r="H2430" s="9">
        <v>14.4</v>
      </c>
      <c r="J2430" s="9">
        <v>23.1</v>
      </c>
      <c r="L2430" s="9">
        <v>0</v>
      </c>
      <c r="N2430" s="9">
        <v>5.0999999999999996</v>
      </c>
      <c r="P2430" s="9">
        <v>0</v>
      </c>
      <c r="R2430" s="9">
        <v>0</v>
      </c>
      <c r="T2430" s="9">
        <v>0</v>
      </c>
      <c r="Z2430" s="9" t="s">
        <v>67</v>
      </c>
    </row>
    <row r="2431" spans="1:27" s="9" customFormat="1" x14ac:dyDescent="0.25">
      <c r="A2431" s="10">
        <v>43313</v>
      </c>
      <c r="B2431" s="9">
        <v>2018</v>
      </c>
      <c r="C2431" s="9">
        <v>8</v>
      </c>
      <c r="D2431" s="9">
        <v>1</v>
      </c>
      <c r="F2431" s="9">
        <v>36.799999999999997</v>
      </c>
      <c r="H2431" s="9">
        <v>15.1</v>
      </c>
      <c r="J2431" s="9">
        <v>26</v>
      </c>
      <c r="L2431" s="9">
        <v>0</v>
      </c>
      <c r="N2431" s="9">
        <v>8</v>
      </c>
      <c r="P2431" s="9">
        <v>0</v>
      </c>
      <c r="R2431" s="9">
        <v>0</v>
      </c>
      <c r="T2431" s="9">
        <v>0</v>
      </c>
      <c r="X2431" s="9">
        <v>2</v>
      </c>
      <c r="Z2431" s="9">
        <v>32</v>
      </c>
    </row>
    <row r="2432" spans="1:27" s="9" customFormat="1" x14ac:dyDescent="0.25">
      <c r="A2432" s="10">
        <v>43314</v>
      </c>
      <c r="B2432" s="9">
        <v>2018</v>
      </c>
      <c r="C2432" s="9">
        <v>8</v>
      </c>
      <c r="D2432" s="9">
        <v>2</v>
      </c>
      <c r="F2432" s="9">
        <v>32</v>
      </c>
      <c r="H2432" s="9">
        <v>14.4</v>
      </c>
      <c r="J2432" s="9">
        <v>23.2</v>
      </c>
      <c r="L2432" s="9">
        <v>0</v>
      </c>
      <c r="N2432" s="9">
        <v>5.2</v>
      </c>
      <c r="P2432" s="9">
        <v>0</v>
      </c>
      <c r="R2432" s="9">
        <v>0</v>
      </c>
      <c r="T2432" s="9">
        <v>0</v>
      </c>
      <c r="X2432" s="9">
        <v>30</v>
      </c>
      <c r="Z2432" s="9">
        <v>48</v>
      </c>
    </row>
    <row r="2433" spans="1:26" s="9" customFormat="1" x14ac:dyDescent="0.25">
      <c r="A2433" s="10">
        <v>43315</v>
      </c>
      <c r="B2433" s="9">
        <v>2018</v>
      </c>
      <c r="C2433" s="9">
        <v>8</v>
      </c>
      <c r="D2433" s="9">
        <v>3</v>
      </c>
      <c r="F2433" s="9">
        <v>27.6</v>
      </c>
      <c r="H2433" s="9">
        <v>12.3</v>
      </c>
      <c r="J2433" s="9">
        <v>20</v>
      </c>
      <c r="L2433" s="9">
        <v>0</v>
      </c>
      <c r="N2433" s="9">
        <v>2</v>
      </c>
      <c r="P2433" s="9">
        <v>0</v>
      </c>
      <c r="R2433" s="9">
        <v>0</v>
      </c>
      <c r="T2433" s="9">
        <v>0</v>
      </c>
      <c r="X2433" s="9">
        <v>35</v>
      </c>
      <c r="Z2433" s="9">
        <v>39</v>
      </c>
    </row>
    <row r="2434" spans="1:26" s="9" customFormat="1" x14ac:dyDescent="0.25">
      <c r="A2434" s="10">
        <v>43316</v>
      </c>
      <c r="B2434" s="9">
        <v>2018</v>
      </c>
      <c r="C2434" s="9">
        <v>8</v>
      </c>
      <c r="D2434" s="9">
        <v>4</v>
      </c>
      <c r="F2434" s="9">
        <v>30.2</v>
      </c>
      <c r="H2434" s="9">
        <v>11.2</v>
      </c>
      <c r="J2434" s="9">
        <v>20.7</v>
      </c>
      <c r="L2434" s="9">
        <v>0</v>
      </c>
      <c r="N2434" s="9">
        <v>2.7</v>
      </c>
      <c r="P2434" s="9">
        <v>0</v>
      </c>
      <c r="R2434" s="9">
        <v>0</v>
      </c>
      <c r="T2434" s="9">
        <v>0</v>
      </c>
      <c r="X2434" s="9">
        <v>36</v>
      </c>
      <c r="Z2434" s="9">
        <v>37</v>
      </c>
    </row>
    <row r="2435" spans="1:26" s="9" customFormat="1" x14ac:dyDescent="0.25">
      <c r="A2435" s="10">
        <v>43317</v>
      </c>
      <c r="B2435" s="9">
        <v>2018</v>
      </c>
      <c r="C2435" s="9">
        <v>8</v>
      </c>
      <c r="D2435" s="9">
        <v>5</v>
      </c>
      <c r="F2435" s="9">
        <v>32.5</v>
      </c>
      <c r="H2435" s="9">
        <v>13.5</v>
      </c>
      <c r="J2435" s="9">
        <v>23</v>
      </c>
      <c r="L2435" s="9">
        <v>0</v>
      </c>
      <c r="N2435" s="9">
        <v>5</v>
      </c>
      <c r="P2435" s="9">
        <v>0</v>
      </c>
      <c r="R2435" s="9">
        <v>0</v>
      </c>
      <c r="T2435" s="9">
        <v>0</v>
      </c>
      <c r="Z2435" s="9" t="s">
        <v>67</v>
      </c>
    </row>
    <row r="2436" spans="1:26" s="9" customFormat="1" x14ac:dyDescent="0.25">
      <c r="A2436" s="10">
        <v>43318</v>
      </c>
      <c r="B2436" s="9">
        <v>2018</v>
      </c>
      <c r="C2436" s="9">
        <v>8</v>
      </c>
      <c r="D2436" s="9">
        <v>6</v>
      </c>
      <c r="F2436" s="9">
        <v>34.1</v>
      </c>
      <c r="H2436" s="9">
        <v>12.7</v>
      </c>
      <c r="J2436" s="9">
        <v>23.4</v>
      </c>
      <c r="L2436" s="9">
        <v>0</v>
      </c>
      <c r="N2436" s="9">
        <v>5.4</v>
      </c>
      <c r="P2436" s="9">
        <v>0</v>
      </c>
      <c r="R2436" s="9">
        <v>0</v>
      </c>
      <c r="T2436" s="9">
        <v>0</v>
      </c>
      <c r="X2436" s="9">
        <v>2</v>
      </c>
      <c r="Z2436" s="9">
        <v>30</v>
      </c>
    </row>
    <row r="2437" spans="1:26" s="9" customFormat="1" x14ac:dyDescent="0.25">
      <c r="A2437" s="10">
        <v>43319</v>
      </c>
      <c r="B2437" s="9">
        <v>2018</v>
      </c>
      <c r="C2437" s="9">
        <v>8</v>
      </c>
      <c r="D2437" s="9">
        <v>7</v>
      </c>
      <c r="F2437" s="9">
        <v>33.1</v>
      </c>
      <c r="H2437" s="9">
        <v>12.3</v>
      </c>
      <c r="J2437" s="9">
        <v>22.7</v>
      </c>
      <c r="L2437" s="9">
        <v>0</v>
      </c>
      <c r="N2437" s="9">
        <v>4.7</v>
      </c>
      <c r="P2437" s="9">
        <v>0</v>
      </c>
      <c r="R2437" s="9">
        <v>0</v>
      </c>
      <c r="T2437" s="9">
        <v>0</v>
      </c>
      <c r="X2437" s="9">
        <v>0</v>
      </c>
      <c r="Z2437" s="9">
        <v>30</v>
      </c>
    </row>
    <row r="2438" spans="1:26" s="9" customFormat="1" x14ac:dyDescent="0.25">
      <c r="A2438" s="10">
        <v>43320</v>
      </c>
      <c r="B2438" s="9">
        <v>2018</v>
      </c>
      <c r="C2438" s="9">
        <v>8</v>
      </c>
      <c r="D2438" s="9">
        <v>8</v>
      </c>
      <c r="F2438" s="9">
        <v>33</v>
      </c>
      <c r="H2438" s="9">
        <v>15.1</v>
      </c>
      <c r="J2438" s="9">
        <v>24.1</v>
      </c>
      <c r="L2438" s="9">
        <v>0</v>
      </c>
      <c r="N2438" s="9">
        <v>6.1</v>
      </c>
      <c r="P2438" s="9">
        <v>0</v>
      </c>
      <c r="R2438" s="9">
        <v>0</v>
      </c>
      <c r="T2438" s="9">
        <v>0</v>
      </c>
      <c r="Z2438" s="9" t="s">
        <v>67</v>
      </c>
    </row>
    <row r="2439" spans="1:26" s="9" customFormat="1" x14ac:dyDescent="0.25">
      <c r="A2439" s="10">
        <v>43321</v>
      </c>
      <c r="B2439" s="9">
        <v>2018</v>
      </c>
      <c r="C2439" s="9">
        <v>8</v>
      </c>
      <c r="D2439" s="9">
        <v>9</v>
      </c>
      <c r="F2439" s="9">
        <v>33.1</v>
      </c>
      <c r="H2439" s="9">
        <v>15.2</v>
      </c>
      <c r="J2439" s="9">
        <v>24.2</v>
      </c>
      <c r="L2439" s="9">
        <v>0</v>
      </c>
      <c r="N2439" s="9">
        <v>6.2</v>
      </c>
      <c r="P2439" s="9">
        <v>0</v>
      </c>
      <c r="R2439" s="9">
        <v>0</v>
      </c>
      <c r="T2439" s="9">
        <v>0</v>
      </c>
      <c r="Z2439" s="9" t="s">
        <v>67</v>
      </c>
    </row>
    <row r="2440" spans="1:26" s="9" customFormat="1" x14ac:dyDescent="0.25">
      <c r="A2440" s="10">
        <v>43322</v>
      </c>
      <c r="B2440" s="9">
        <v>2018</v>
      </c>
      <c r="C2440" s="9">
        <v>8</v>
      </c>
      <c r="D2440" s="9">
        <v>10</v>
      </c>
      <c r="F2440" s="9">
        <v>32.700000000000003</v>
      </c>
      <c r="H2440" s="9">
        <v>17.5</v>
      </c>
      <c r="J2440" s="9">
        <v>25.1</v>
      </c>
      <c r="L2440" s="9">
        <v>0</v>
      </c>
      <c r="N2440" s="9">
        <v>7.1</v>
      </c>
      <c r="P2440" s="9">
        <v>0</v>
      </c>
      <c r="R2440" s="9">
        <v>0</v>
      </c>
      <c r="T2440" s="9">
        <v>0</v>
      </c>
      <c r="X2440" s="9">
        <v>35</v>
      </c>
      <c r="Z2440" s="9">
        <v>32</v>
      </c>
    </row>
    <row r="2441" spans="1:26" s="9" customFormat="1" x14ac:dyDescent="0.25">
      <c r="A2441" s="10">
        <v>43323</v>
      </c>
      <c r="B2441" s="9">
        <v>2018</v>
      </c>
      <c r="C2441" s="9">
        <v>8</v>
      </c>
      <c r="D2441" s="9">
        <v>11</v>
      </c>
      <c r="F2441" s="9">
        <v>31.3</v>
      </c>
      <c r="H2441" s="9">
        <v>17.600000000000001</v>
      </c>
      <c r="J2441" s="9">
        <v>24.5</v>
      </c>
      <c r="L2441" s="9">
        <v>0</v>
      </c>
      <c r="N2441" s="9">
        <v>6.5</v>
      </c>
      <c r="P2441" s="9">
        <v>0</v>
      </c>
      <c r="Q2441" s="9" t="s">
        <v>28</v>
      </c>
      <c r="R2441" s="9">
        <v>0</v>
      </c>
      <c r="T2441" s="9">
        <v>0</v>
      </c>
      <c r="U2441" s="9" t="s">
        <v>28</v>
      </c>
      <c r="X2441" s="9">
        <v>23</v>
      </c>
      <c r="Z2441" s="9">
        <v>63</v>
      </c>
    </row>
    <row r="2442" spans="1:26" s="9" customFormat="1" x14ac:dyDescent="0.25">
      <c r="A2442" s="10">
        <v>43324</v>
      </c>
      <c r="B2442" s="9">
        <v>2018</v>
      </c>
      <c r="C2442" s="9">
        <v>8</v>
      </c>
      <c r="D2442" s="9">
        <v>12</v>
      </c>
      <c r="F2442" s="9">
        <v>23.6</v>
      </c>
      <c r="H2442" s="9">
        <v>12.8</v>
      </c>
      <c r="J2442" s="9">
        <v>18.2</v>
      </c>
      <c r="L2442" s="9">
        <v>0</v>
      </c>
      <c r="N2442" s="9">
        <v>0.2</v>
      </c>
      <c r="P2442" s="9">
        <v>0</v>
      </c>
      <c r="R2442" s="9">
        <v>0</v>
      </c>
      <c r="T2442" s="9">
        <v>0</v>
      </c>
      <c r="X2442" s="9">
        <v>3</v>
      </c>
      <c r="Z2442" s="9">
        <v>39</v>
      </c>
    </row>
    <row r="2443" spans="1:26" s="9" customFormat="1" x14ac:dyDescent="0.25">
      <c r="A2443" s="10">
        <v>43325</v>
      </c>
      <c r="B2443" s="9">
        <v>2018</v>
      </c>
      <c r="C2443" s="9">
        <v>8</v>
      </c>
      <c r="D2443" s="9">
        <v>13</v>
      </c>
      <c r="F2443" s="9">
        <v>24.8</v>
      </c>
      <c r="H2443" s="9">
        <v>11.8</v>
      </c>
      <c r="J2443" s="9">
        <v>18.3</v>
      </c>
      <c r="L2443" s="9">
        <v>0</v>
      </c>
      <c r="N2443" s="9">
        <v>0.3</v>
      </c>
      <c r="P2443" s="9">
        <v>0</v>
      </c>
      <c r="R2443" s="9">
        <v>0</v>
      </c>
      <c r="T2443" s="9">
        <v>0</v>
      </c>
      <c r="X2443" s="9">
        <v>1</v>
      </c>
      <c r="Z2443" s="9">
        <v>39</v>
      </c>
    </row>
    <row r="2444" spans="1:26" s="9" customFormat="1" x14ac:dyDescent="0.25">
      <c r="A2444" s="10">
        <v>43326</v>
      </c>
      <c r="B2444" s="9">
        <v>2018</v>
      </c>
      <c r="C2444" s="9">
        <v>8</v>
      </c>
      <c r="D2444" s="9">
        <v>14</v>
      </c>
      <c r="F2444" s="9">
        <v>26.1</v>
      </c>
      <c r="H2444" s="9">
        <v>11</v>
      </c>
      <c r="J2444" s="9">
        <v>18.600000000000001</v>
      </c>
      <c r="L2444" s="9">
        <v>0</v>
      </c>
      <c r="N2444" s="9">
        <v>0.6</v>
      </c>
      <c r="P2444" s="9">
        <v>0</v>
      </c>
      <c r="R2444" s="9">
        <v>0</v>
      </c>
      <c r="T2444" s="9">
        <v>0</v>
      </c>
      <c r="X2444" s="9">
        <v>36</v>
      </c>
      <c r="Z2444" s="9">
        <v>37</v>
      </c>
    </row>
    <row r="2445" spans="1:26" s="9" customFormat="1" x14ac:dyDescent="0.25">
      <c r="A2445" s="10">
        <v>43327</v>
      </c>
      <c r="B2445" s="9">
        <v>2018</v>
      </c>
      <c r="C2445" s="9">
        <v>8</v>
      </c>
      <c r="D2445" s="9">
        <v>15</v>
      </c>
      <c r="F2445" s="9">
        <v>27.7</v>
      </c>
      <c r="H2445" s="9">
        <v>12.7</v>
      </c>
      <c r="J2445" s="9">
        <v>20.2</v>
      </c>
      <c r="L2445" s="9">
        <v>0</v>
      </c>
      <c r="N2445" s="9">
        <v>2.2000000000000002</v>
      </c>
      <c r="P2445" s="9">
        <v>0</v>
      </c>
      <c r="R2445" s="9">
        <v>0</v>
      </c>
      <c r="T2445" s="9">
        <v>0</v>
      </c>
      <c r="Z2445" s="9" t="s">
        <v>67</v>
      </c>
    </row>
    <row r="2446" spans="1:26" s="9" customFormat="1" x14ac:dyDescent="0.25">
      <c r="A2446" s="10">
        <v>43328</v>
      </c>
      <c r="B2446" s="9">
        <v>2018</v>
      </c>
      <c r="C2446" s="9">
        <v>8</v>
      </c>
      <c r="D2446" s="9">
        <v>16</v>
      </c>
      <c r="F2446" s="9">
        <v>27.9</v>
      </c>
      <c r="H2446" s="9">
        <v>10.1</v>
      </c>
      <c r="J2446" s="9">
        <v>19</v>
      </c>
      <c r="L2446" s="9">
        <v>0</v>
      </c>
      <c r="N2446" s="9">
        <v>1</v>
      </c>
      <c r="P2446" s="9">
        <v>0</v>
      </c>
      <c r="R2446" s="9">
        <v>0</v>
      </c>
      <c r="T2446" s="9">
        <v>0</v>
      </c>
      <c r="Z2446" s="9" t="s">
        <v>67</v>
      </c>
    </row>
    <row r="2447" spans="1:26" s="9" customFormat="1" x14ac:dyDescent="0.25">
      <c r="A2447" s="10">
        <v>43329</v>
      </c>
      <c r="B2447" s="9">
        <v>2018</v>
      </c>
      <c r="C2447" s="9">
        <v>8</v>
      </c>
      <c r="D2447" s="9">
        <v>17</v>
      </c>
      <c r="F2447" s="9">
        <v>30.6</v>
      </c>
      <c r="H2447" s="9">
        <v>14.4</v>
      </c>
      <c r="J2447" s="9">
        <v>22.5</v>
      </c>
      <c r="L2447" s="9">
        <v>0</v>
      </c>
      <c r="N2447" s="9">
        <v>4.5</v>
      </c>
      <c r="P2447" s="9">
        <v>0</v>
      </c>
      <c r="R2447" s="9">
        <v>0</v>
      </c>
      <c r="T2447" s="9">
        <v>0</v>
      </c>
      <c r="Z2447" s="9" t="s">
        <v>67</v>
      </c>
    </row>
    <row r="2448" spans="1:26" s="9" customFormat="1" x14ac:dyDescent="0.25">
      <c r="A2448" s="10">
        <v>43330</v>
      </c>
      <c r="B2448" s="9">
        <v>2018</v>
      </c>
      <c r="C2448" s="9">
        <v>8</v>
      </c>
      <c r="D2448" s="9">
        <v>18</v>
      </c>
      <c r="F2448" s="9">
        <v>24.9</v>
      </c>
      <c r="H2448" s="9">
        <v>14.8</v>
      </c>
      <c r="J2448" s="9">
        <v>19.899999999999999</v>
      </c>
      <c r="L2448" s="9">
        <v>0</v>
      </c>
      <c r="N2448" s="9">
        <v>1.9</v>
      </c>
      <c r="P2448" s="9">
        <v>0</v>
      </c>
      <c r="R2448" s="9">
        <v>0</v>
      </c>
      <c r="T2448" s="9">
        <v>0</v>
      </c>
      <c r="X2448" s="9">
        <v>35</v>
      </c>
      <c r="Z2448" s="9">
        <v>30</v>
      </c>
    </row>
    <row r="2449" spans="1:27" s="9" customFormat="1" x14ac:dyDescent="0.25">
      <c r="A2449" s="10">
        <v>43331</v>
      </c>
      <c r="B2449" s="9">
        <v>2018</v>
      </c>
      <c r="C2449" s="9">
        <v>8</v>
      </c>
      <c r="D2449" s="9">
        <v>19</v>
      </c>
      <c r="F2449" s="9">
        <v>25.4</v>
      </c>
      <c r="H2449" s="9">
        <v>11.6</v>
      </c>
      <c r="J2449" s="9">
        <v>18.5</v>
      </c>
      <c r="L2449" s="9">
        <v>0</v>
      </c>
      <c r="N2449" s="9">
        <v>0.5</v>
      </c>
      <c r="P2449" s="9">
        <v>0</v>
      </c>
      <c r="R2449" s="9">
        <v>0</v>
      </c>
      <c r="T2449" s="9">
        <v>0</v>
      </c>
      <c r="X2449" s="9">
        <v>33</v>
      </c>
      <c r="Z2449" s="9">
        <v>43</v>
      </c>
    </row>
    <row r="2450" spans="1:27" s="9" customFormat="1" x14ac:dyDescent="0.25">
      <c r="A2450" s="10">
        <v>43332</v>
      </c>
      <c r="B2450" s="9">
        <v>2018</v>
      </c>
      <c r="C2450" s="9">
        <v>8</v>
      </c>
      <c r="D2450" s="9">
        <v>20</v>
      </c>
      <c r="F2450" s="9">
        <v>29.5</v>
      </c>
      <c r="H2450" s="9">
        <v>11.8</v>
      </c>
      <c r="J2450" s="9">
        <v>20.7</v>
      </c>
      <c r="L2450" s="9">
        <v>0</v>
      </c>
      <c r="N2450" s="9">
        <v>2.7</v>
      </c>
      <c r="P2450" s="9">
        <v>0</v>
      </c>
      <c r="R2450" s="9">
        <v>0</v>
      </c>
      <c r="T2450" s="9">
        <v>0</v>
      </c>
      <c r="Z2450" s="9" t="s">
        <v>67</v>
      </c>
    </row>
    <row r="2451" spans="1:27" s="9" customFormat="1" x14ac:dyDescent="0.25">
      <c r="A2451" s="10">
        <v>43333</v>
      </c>
      <c r="B2451" s="9">
        <v>2018</v>
      </c>
      <c r="C2451" s="9">
        <v>8</v>
      </c>
      <c r="D2451" s="9">
        <v>21</v>
      </c>
      <c r="F2451" s="9">
        <v>28.8</v>
      </c>
      <c r="H2451" s="9">
        <v>9.8000000000000007</v>
      </c>
      <c r="J2451" s="9">
        <v>19.3</v>
      </c>
      <c r="L2451" s="9">
        <v>0</v>
      </c>
      <c r="N2451" s="9">
        <v>1.3</v>
      </c>
      <c r="P2451" s="9">
        <v>0</v>
      </c>
      <c r="R2451" s="9">
        <v>0</v>
      </c>
      <c r="T2451" s="9">
        <v>0</v>
      </c>
      <c r="Z2451" s="9" t="s">
        <v>67</v>
      </c>
    </row>
    <row r="2452" spans="1:27" s="9" customFormat="1" x14ac:dyDescent="0.25">
      <c r="A2452" s="10">
        <v>43334</v>
      </c>
      <c r="B2452" s="9">
        <v>2018</v>
      </c>
      <c r="C2452" s="9">
        <v>8</v>
      </c>
      <c r="D2452" s="9">
        <v>22</v>
      </c>
      <c r="F2452" s="9">
        <v>28.6</v>
      </c>
      <c r="H2452" s="9">
        <v>9.4</v>
      </c>
      <c r="J2452" s="9">
        <v>19</v>
      </c>
      <c r="L2452" s="9">
        <v>0</v>
      </c>
      <c r="N2452" s="9">
        <v>1</v>
      </c>
      <c r="P2452" s="9">
        <v>0</v>
      </c>
      <c r="R2452" s="9">
        <v>0</v>
      </c>
      <c r="T2452" s="9">
        <v>0</v>
      </c>
      <c r="X2452" s="9">
        <v>17</v>
      </c>
      <c r="Z2452" s="9">
        <v>35</v>
      </c>
    </row>
    <row r="2453" spans="1:27" s="9" customFormat="1" x14ac:dyDescent="0.25">
      <c r="A2453" s="10">
        <v>43335</v>
      </c>
      <c r="B2453" s="9">
        <v>2018</v>
      </c>
      <c r="C2453" s="9">
        <v>8</v>
      </c>
      <c r="D2453" s="9">
        <v>23</v>
      </c>
      <c r="G2453" s="9" t="s">
        <v>22</v>
      </c>
      <c r="H2453" s="9">
        <v>9.3000000000000007</v>
      </c>
      <c r="I2453" s="9" t="s">
        <v>16</v>
      </c>
      <c r="K2453" s="9" t="s">
        <v>22</v>
      </c>
      <c r="M2453" s="9" t="s">
        <v>22</v>
      </c>
      <c r="O2453" s="9" t="s">
        <v>22</v>
      </c>
      <c r="Q2453" s="9" t="s">
        <v>22</v>
      </c>
      <c r="U2453" s="9" t="s">
        <v>22</v>
      </c>
      <c r="Y2453" s="9" t="s">
        <v>22</v>
      </c>
      <c r="AA2453" s="9" t="s">
        <v>22</v>
      </c>
    </row>
    <row r="2454" spans="1:27" s="9" customFormat="1" x14ac:dyDescent="0.25">
      <c r="A2454" s="10">
        <v>43336</v>
      </c>
      <c r="B2454" s="9">
        <v>2018</v>
      </c>
      <c r="C2454" s="9">
        <v>8</v>
      </c>
      <c r="D2454" s="9">
        <v>24</v>
      </c>
      <c r="F2454" s="9">
        <v>23.7</v>
      </c>
      <c r="H2454" s="9">
        <v>11.7</v>
      </c>
      <c r="J2454" s="9">
        <v>17.7</v>
      </c>
      <c r="L2454" s="9">
        <v>0.3</v>
      </c>
      <c r="N2454" s="9">
        <v>0</v>
      </c>
      <c r="P2454" s="9">
        <v>0</v>
      </c>
      <c r="R2454" s="9">
        <v>0</v>
      </c>
      <c r="T2454" s="9">
        <v>0</v>
      </c>
      <c r="X2454" s="9">
        <v>1</v>
      </c>
      <c r="Z2454" s="9">
        <v>41</v>
      </c>
    </row>
    <row r="2455" spans="1:27" s="9" customFormat="1" x14ac:dyDescent="0.25">
      <c r="A2455" s="10">
        <v>43337</v>
      </c>
      <c r="B2455" s="9">
        <v>2018</v>
      </c>
      <c r="C2455" s="9">
        <v>8</v>
      </c>
      <c r="D2455" s="9">
        <v>25</v>
      </c>
      <c r="F2455" s="9">
        <v>20.7</v>
      </c>
      <c r="H2455" s="9">
        <v>7.1</v>
      </c>
      <c r="J2455" s="9">
        <v>13.9</v>
      </c>
      <c r="L2455" s="9">
        <v>4.0999999999999996</v>
      </c>
      <c r="N2455" s="9">
        <v>0</v>
      </c>
      <c r="P2455" s="9">
        <v>0</v>
      </c>
      <c r="Q2455" s="9" t="s">
        <v>28</v>
      </c>
      <c r="R2455" s="9">
        <v>0</v>
      </c>
      <c r="T2455" s="9">
        <v>0</v>
      </c>
      <c r="U2455" s="9" t="s">
        <v>28</v>
      </c>
      <c r="X2455" s="9">
        <v>26</v>
      </c>
      <c r="Z2455" s="9">
        <v>33</v>
      </c>
    </row>
    <row r="2456" spans="1:27" s="9" customFormat="1" x14ac:dyDescent="0.25">
      <c r="A2456" s="10">
        <v>43338</v>
      </c>
      <c r="B2456" s="9">
        <v>2018</v>
      </c>
      <c r="C2456" s="9">
        <v>8</v>
      </c>
      <c r="D2456" s="9">
        <v>26</v>
      </c>
      <c r="F2456" s="9">
        <v>20.2</v>
      </c>
      <c r="H2456" s="9">
        <v>7.7</v>
      </c>
      <c r="J2456" s="9">
        <v>14</v>
      </c>
      <c r="L2456" s="9">
        <v>4</v>
      </c>
      <c r="N2456" s="9">
        <v>0</v>
      </c>
      <c r="P2456" s="9">
        <v>2.2000000000000002</v>
      </c>
      <c r="R2456" s="9">
        <v>0</v>
      </c>
      <c r="T2456" s="9">
        <v>2.2000000000000002</v>
      </c>
      <c r="X2456" s="9">
        <v>1</v>
      </c>
      <c r="Z2456" s="9">
        <v>50</v>
      </c>
    </row>
    <row r="2457" spans="1:27" s="9" customFormat="1" x14ac:dyDescent="0.25">
      <c r="A2457" s="10">
        <v>43339</v>
      </c>
      <c r="B2457" s="9">
        <v>2018</v>
      </c>
      <c r="C2457" s="9">
        <v>8</v>
      </c>
      <c r="D2457" s="9">
        <v>27</v>
      </c>
      <c r="F2457" s="9">
        <v>24.9</v>
      </c>
      <c r="H2457" s="9">
        <v>11.6</v>
      </c>
      <c r="J2457" s="9">
        <v>18.3</v>
      </c>
      <c r="L2457" s="9">
        <v>0</v>
      </c>
      <c r="N2457" s="9">
        <v>0.3</v>
      </c>
      <c r="P2457" s="9">
        <v>0.2</v>
      </c>
      <c r="R2457" s="9">
        <v>0</v>
      </c>
      <c r="T2457" s="9">
        <v>0.2</v>
      </c>
      <c r="X2457" s="9">
        <v>1</v>
      </c>
      <c r="Z2457" s="9">
        <v>46</v>
      </c>
    </row>
    <row r="2458" spans="1:27" s="9" customFormat="1" x14ac:dyDescent="0.25">
      <c r="A2458" s="10">
        <v>43340</v>
      </c>
      <c r="B2458" s="9">
        <v>2018</v>
      </c>
      <c r="C2458" s="9">
        <v>8</v>
      </c>
      <c r="D2458" s="9">
        <v>28</v>
      </c>
      <c r="F2458" s="9">
        <v>25.6</v>
      </c>
      <c r="H2458" s="9">
        <v>8.6999999999999993</v>
      </c>
      <c r="J2458" s="9">
        <v>17.2</v>
      </c>
      <c r="L2458" s="9">
        <v>0.8</v>
      </c>
      <c r="N2458" s="9">
        <v>0</v>
      </c>
      <c r="P2458" s="9">
        <v>0</v>
      </c>
      <c r="R2458" s="9">
        <v>0</v>
      </c>
      <c r="T2458" s="9">
        <v>0</v>
      </c>
      <c r="X2458" s="9">
        <v>17</v>
      </c>
      <c r="Z2458" s="9">
        <v>44</v>
      </c>
    </row>
    <row r="2459" spans="1:27" s="9" customFormat="1" x14ac:dyDescent="0.25">
      <c r="A2459" s="10">
        <v>43341</v>
      </c>
      <c r="B2459" s="9">
        <v>2018</v>
      </c>
      <c r="C2459" s="9">
        <v>8</v>
      </c>
      <c r="D2459" s="9">
        <v>29</v>
      </c>
      <c r="F2459" s="9">
        <v>24.7</v>
      </c>
      <c r="H2459" s="9">
        <v>16.3</v>
      </c>
      <c r="J2459" s="9">
        <v>20.5</v>
      </c>
      <c r="L2459" s="9">
        <v>0</v>
      </c>
      <c r="N2459" s="9">
        <v>2.5</v>
      </c>
      <c r="P2459" s="9">
        <v>0</v>
      </c>
      <c r="R2459" s="9">
        <v>0</v>
      </c>
      <c r="T2459" s="9">
        <v>0</v>
      </c>
      <c r="X2459" s="9">
        <v>20</v>
      </c>
      <c r="Z2459" s="9">
        <v>46</v>
      </c>
    </row>
    <row r="2460" spans="1:27" s="9" customFormat="1" x14ac:dyDescent="0.25">
      <c r="A2460" s="10">
        <v>43342</v>
      </c>
      <c r="B2460" s="9">
        <v>2018</v>
      </c>
      <c r="C2460" s="9">
        <v>8</v>
      </c>
      <c r="D2460" s="9">
        <v>30</v>
      </c>
      <c r="F2460" s="9">
        <v>24.6</v>
      </c>
      <c r="H2460" s="9">
        <v>7.4</v>
      </c>
      <c r="J2460" s="9">
        <v>16</v>
      </c>
      <c r="L2460" s="9">
        <v>2</v>
      </c>
      <c r="N2460" s="9">
        <v>0</v>
      </c>
      <c r="P2460" s="9">
        <v>0</v>
      </c>
      <c r="Q2460" s="9" t="s">
        <v>28</v>
      </c>
      <c r="R2460" s="9">
        <v>0</v>
      </c>
      <c r="T2460" s="9">
        <v>0</v>
      </c>
      <c r="U2460" s="9" t="s">
        <v>28</v>
      </c>
      <c r="X2460" s="9">
        <v>33</v>
      </c>
      <c r="Z2460" s="9">
        <v>41</v>
      </c>
    </row>
    <row r="2461" spans="1:27" s="9" customFormat="1" x14ac:dyDescent="0.25">
      <c r="A2461" s="10">
        <v>43343</v>
      </c>
      <c r="B2461" s="9">
        <v>2018</v>
      </c>
      <c r="C2461" s="9">
        <v>8</v>
      </c>
      <c r="D2461" s="9">
        <v>31</v>
      </c>
      <c r="F2461" s="9">
        <v>25.9</v>
      </c>
      <c r="H2461" s="9">
        <v>5.8</v>
      </c>
      <c r="J2461" s="9">
        <v>15.9</v>
      </c>
      <c r="L2461" s="9">
        <v>2.1</v>
      </c>
      <c r="N2461" s="9">
        <v>0</v>
      </c>
      <c r="P2461" s="9">
        <v>0</v>
      </c>
      <c r="R2461" s="9">
        <v>0</v>
      </c>
      <c r="T2461" s="9">
        <v>0</v>
      </c>
      <c r="X2461" s="9">
        <v>28</v>
      </c>
      <c r="Z2461" s="9">
        <v>48</v>
      </c>
    </row>
    <row r="2462" spans="1:27" s="9" customFormat="1" x14ac:dyDescent="0.25">
      <c r="A2462" s="10">
        <v>43344</v>
      </c>
      <c r="B2462" s="9">
        <v>2018</v>
      </c>
      <c r="C2462" s="9">
        <v>9</v>
      </c>
      <c r="D2462" s="9">
        <v>1</v>
      </c>
      <c r="F2462" s="9">
        <v>24.3</v>
      </c>
      <c r="H2462" s="9">
        <v>7.3</v>
      </c>
      <c r="J2462" s="9">
        <v>15.8</v>
      </c>
      <c r="L2462" s="9">
        <v>2.2000000000000002</v>
      </c>
      <c r="N2462" s="9">
        <v>0</v>
      </c>
      <c r="P2462" s="9">
        <v>0</v>
      </c>
      <c r="R2462" s="9">
        <v>0</v>
      </c>
      <c r="T2462" s="9">
        <v>0</v>
      </c>
      <c r="Z2462" s="9" t="s">
        <v>67</v>
      </c>
    </row>
    <row r="2463" spans="1:27" s="9" customFormat="1" x14ac:dyDescent="0.25">
      <c r="A2463" s="10">
        <v>43345</v>
      </c>
      <c r="B2463" s="9">
        <v>2018</v>
      </c>
      <c r="C2463" s="9">
        <v>9</v>
      </c>
      <c r="D2463" s="9">
        <v>2</v>
      </c>
      <c r="F2463" s="9">
        <v>27</v>
      </c>
      <c r="H2463" s="9">
        <v>6.2</v>
      </c>
      <c r="J2463" s="9">
        <v>16.600000000000001</v>
      </c>
      <c r="L2463" s="9">
        <v>1.4</v>
      </c>
      <c r="N2463" s="9">
        <v>0</v>
      </c>
      <c r="P2463" s="9">
        <v>0</v>
      </c>
      <c r="R2463" s="9">
        <v>0</v>
      </c>
      <c r="T2463" s="9">
        <v>0</v>
      </c>
      <c r="X2463" s="9">
        <v>1</v>
      </c>
      <c r="Z2463" s="9">
        <v>37</v>
      </c>
    </row>
    <row r="2464" spans="1:27" s="9" customFormat="1" x14ac:dyDescent="0.25">
      <c r="A2464" s="10">
        <v>43346</v>
      </c>
      <c r="B2464" s="9">
        <v>2018</v>
      </c>
      <c r="C2464" s="9">
        <v>9</v>
      </c>
      <c r="D2464" s="9">
        <v>3</v>
      </c>
      <c r="F2464" s="9">
        <v>23</v>
      </c>
      <c r="H2464" s="9">
        <v>11</v>
      </c>
      <c r="J2464" s="9">
        <v>17</v>
      </c>
      <c r="L2464" s="9">
        <v>1</v>
      </c>
      <c r="N2464" s="9">
        <v>0</v>
      </c>
      <c r="P2464" s="9">
        <v>0.2</v>
      </c>
      <c r="R2464" s="9">
        <v>0</v>
      </c>
      <c r="T2464" s="9">
        <v>0.2</v>
      </c>
      <c r="X2464" s="9">
        <v>1</v>
      </c>
      <c r="Z2464" s="9">
        <v>80</v>
      </c>
    </row>
    <row r="2465" spans="1:26" s="9" customFormat="1" x14ac:dyDescent="0.25">
      <c r="A2465" s="10">
        <v>43347</v>
      </c>
      <c r="B2465" s="9">
        <v>2018</v>
      </c>
      <c r="C2465" s="9">
        <v>9</v>
      </c>
      <c r="D2465" s="9">
        <v>4</v>
      </c>
      <c r="F2465" s="9">
        <v>23.4</v>
      </c>
      <c r="H2465" s="9">
        <v>6.5</v>
      </c>
      <c r="J2465" s="9">
        <v>15</v>
      </c>
      <c r="L2465" s="9">
        <v>3</v>
      </c>
      <c r="N2465" s="9">
        <v>0</v>
      </c>
      <c r="P2465" s="9">
        <v>0</v>
      </c>
      <c r="R2465" s="9">
        <v>0</v>
      </c>
      <c r="T2465" s="9">
        <v>0</v>
      </c>
      <c r="X2465" s="9">
        <v>0</v>
      </c>
      <c r="Z2465" s="9">
        <v>32</v>
      </c>
    </row>
    <row r="2466" spans="1:26" s="9" customFormat="1" x14ac:dyDescent="0.25">
      <c r="A2466" s="10">
        <v>43348</v>
      </c>
      <c r="B2466" s="9">
        <v>2018</v>
      </c>
      <c r="C2466" s="9">
        <v>9</v>
      </c>
      <c r="D2466" s="9">
        <v>5</v>
      </c>
      <c r="F2466" s="9">
        <v>23.3</v>
      </c>
      <c r="H2466" s="9">
        <v>7</v>
      </c>
      <c r="J2466" s="9">
        <v>15.2</v>
      </c>
      <c r="L2466" s="9">
        <v>2.8</v>
      </c>
      <c r="N2466" s="9">
        <v>0</v>
      </c>
      <c r="P2466" s="9">
        <v>0</v>
      </c>
      <c r="R2466" s="9">
        <v>0</v>
      </c>
      <c r="T2466" s="9">
        <v>0</v>
      </c>
      <c r="Z2466" s="9" t="s">
        <v>67</v>
      </c>
    </row>
    <row r="2467" spans="1:26" s="9" customFormat="1" x14ac:dyDescent="0.25">
      <c r="A2467" s="10">
        <v>43349</v>
      </c>
      <c r="B2467" s="9">
        <v>2018</v>
      </c>
      <c r="C2467" s="9">
        <v>9</v>
      </c>
      <c r="D2467" s="9">
        <v>6</v>
      </c>
      <c r="F2467" s="9">
        <v>24.5</v>
      </c>
      <c r="H2467" s="9">
        <v>8.6999999999999993</v>
      </c>
      <c r="J2467" s="9">
        <v>16.600000000000001</v>
      </c>
      <c r="L2467" s="9">
        <v>1.4</v>
      </c>
      <c r="N2467" s="9">
        <v>0</v>
      </c>
      <c r="P2467" s="9">
        <v>0</v>
      </c>
      <c r="R2467" s="9">
        <v>0</v>
      </c>
      <c r="T2467" s="9">
        <v>0</v>
      </c>
      <c r="Z2467" s="9" t="s">
        <v>67</v>
      </c>
    </row>
    <row r="2468" spans="1:26" s="9" customFormat="1" x14ac:dyDescent="0.25">
      <c r="A2468" s="10">
        <v>43350</v>
      </c>
      <c r="B2468" s="9">
        <v>2018</v>
      </c>
      <c r="C2468" s="9">
        <v>9</v>
      </c>
      <c r="D2468" s="9">
        <v>7</v>
      </c>
      <c r="F2468" s="9">
        <v>28.5</v>
      </c>
      <c r="H2468" s="9">
        <v>6.9</v>
      </c>
      <c r="J2468" s="9">
        <v>17.7</v>
      </c>
      <c r="L2468" s="9">
        <v>0.3</v>
      </c>
      <c r="N2468" s="9">
        <v>0</v>
      </c>
      <c r="P2468" s="9">
        <v>0.3</v>
      </c>
      <c r="R2468" s="9">
        <v>0</v>
      </c>
      <c r="T2468" s="9">
        <v>0.3</v>
      </c>
      <c r="X2468" s="9">
        <v>8</v>
      </c>
      <c r="Z2468" s="9">
        <v>37</v>
      </c>
    </row>
    <row r="2469" spans="1:26" s="9" customFormat="1" x14ac:dyDescent="0.25">
      <c r="A2469" s="10">
        <v>43351</v>
      </c>
      <c r="B2469" s="9">
        <v>2018</v>
      </c>
      <c r="C2469" s="9">
        <v>9</v>
      </c>
      <c r="D2469" s="9">
        <v>8</v>
      </c>
      <c r="F2469" s="9">
        <v>25.8</v>
      </c>
      <c r="H2469" s="9">
        <v>9</v>
      </c>
      <c r="J2469" s="9">
        <v>17.399999999999999</v>
      </c>
      <c r="L2469" s="9">
        <v>0.6</v>
      </c>
      <c r="N2469" s="9">
        <v>0</v>
      </c>
      <c r="P2469" s="9">
        <v>0</v>
      </c>
      <c r="R2469" s="9">
        <v>0</v>
      </c>
      <c r="T2469" s="9">
        <v>0</v>
      </c>
      <c r="X2469" s="9">
        <v>2</v>
      </c>
      <c r="Z2469" s="9">
        <v>50</v>
      </c>
    </row>
    <row r="2470" spans="1:26" s="9" customFormat="1" x14ac:dyDescent="0.25">
      <c r="A2470" s="10">
        <v>43352</v>
      </c>
      <c r="B2470" s="9">
        <v>2018</v>
      </c>
      <c r="C2470" s="9">
        <v>9</v>
      </c>
      <c r="D2470" s="9">
        <v>9</v>
      </c>
      <c r="F2470" s="9">
        <v>25.1</v>
      </c>
      <c r="H2470" s="9">
        <v>11.8</v>
      </c>
      <c r="J2470" s="9">
        <v>18.5</v>
      </c>
      <c r="L2470" s="9">
        <v>0</v>
      </c>
      <c r="N2470" s="9">
        <v>0.5</v>
      </c>
      <c r="P2470" s="9">
        <v>0</v>
      </c>
      <c r="R2470" s="9">
        <v>0</v>
      </c>
      <c r="T2470" s="9">
        <v>0</v>
      </c>
      <c r="X2470" s="9">
        <v>2</v>
      </c>
      <c r="Z2470" s="9">
        <v>83</v>
      </c>
    </row>
    <row r="2471" spans="1:26" s="9" customFormat="1" x14ac:dyDescent="0.25">
      <c r="A2471" s="10">
        <v>43353</v>
      </c>
      <c r="B2471" s="9">
        <v>2018</v>
      </c>
      <c r="C2471" s="9">
        <v>9</v>
      </c>
      <c r="D2471" s="9">
        <v>10</v>
      </c>
      <c r="F2471" s="9">
        <v>22.7</v>
      </c>
      <c r="H2471" s="9">
        <v>11.9</v>
      </c>
      <c r="J2471" s="9">
        <v>17.3</v>
      </c>
      <c r="L2471" s="9">
        <v>0.7</v>
      </c>
      <c r="N2471" s="9">
        <v>0</v>
      </c>
      <c r="P2471" s="9">
        <v>5</v>
      </c>
      <c r="R2471" s="9">
        <v>0</v>
      </c>
      <c r="T2471" s="9">
        <v>5</v>
      </c>
      <c r="X2471" s="9">
        <v>9</v>
      </c>
      <c r="Z2471" s="9">
        <v>61</v>
      </c>
    </row>
    <row r="2472" spans="1:26" s="9" customFormat="1" x14ac:dyDescent="0.25">
      <c r="A2472" s="10">
        <v>43354</v>
      </c>
      <c r="B2472" s="9">
        <v>2018</v>
      </c>
      <c r="C2472" s="9">
        <v>9</v>
      </c>
      <c r="D2472" s="9">
        <v>11</v>
      </c>
      <c r="F2472" s="9">
        <v>22.3</v>
      </c>
      <c r="H2472" s="9">
        <v>6.2</v>
      </c>
      <c r="J2472" s="9">
        <v>14.3</v>
      </c>
      <c r="L2472" s="9">
        <v>3.7</v>
      </c>
      <c r="N2472" s="9">
        <v>0</v>
      </c>
      <c r="P2472" s="9">
        <v>1</v>
      </c>
      <c r="R2472" s="9">
        <v>0</v>
      </c>
      <c r="T2472" s="9">
        <v>1</v>
      </c>
      <c r="X2472" s="9">
        <v>32</v>
      </c>
      <c r="Z2472" s="9">
        <v>33</v>
      </c>
    </row>
    <row r="2473" spans="1:26" s="9" customFormat="1" x14ac:dyDescent="0.25">
      <c r="A2473" s="10">
        <v>43355</v>
      </c>
      <c r="B2473" s="9">
        <v>2018</v>
      </c>
      <c r="C2473" s="9">
        <v>9</v>
      </c>
      <c r="D2473" s="9">
        <v>12</v>
      </c>
      <c r="F2473" s="9">
        <v>21.4</v>
      </c>
      <c r="H2473" s="9">
        <v>4.0999999999999996</v>
      </c>
      <c r="J2473" s="9">
        <v>12.8</v>
      </c>
      <c r="L2473" s="9">
        <v>5.2</v>
      </c>
      <c r="N2473" s="9">
        <v>0</v>
      </c>
      <c r="P2473" s="9">
        <v>0.8</v>
      </c>
      <c r="R2473" s="9">
        <v>0</v>
      </c>
      <c r="T2473" s="9">
        <v>0.8</v>
      </c>
      <c r="X2473" s="9">
        <v>15</v>
      </c>
      <c r="Z2473" s="9">
        <v>54</v>
      </c>
    </row>
    <row r="2474" spans="1:26" s="9" customFormat="1" x14ac:dyDescent="0.25">
      <c r="A2474" s="10">
        <v>43356</v>
      </c>
      <c r="B2474" s="9">
        <v>2018</v>
      </c>
      <c r="C2474" s="9">
        <v>9</v>
      </c>
      <c r="D2474" s="9">
        <v>13</v>
      </c>
      <c r="F2474" s="9">
        <v>17.8</v>
      </c>
      <c r="H2474" s="9">
        <v>5</v>
      </c>
      <c r="J2474" s="9">
        <v>11.4</v>
      </c>
      <c r="L2474" s="9">
        <v>6.6</v>
      </c>
      <c r="N2474" s="9">
        <v>0</v>
      </c>
      <c r="P2474" s="9">
        <v>0</v>
      </c>
      <c r="Q2474" s="9" t="s">
        <v>28</v>
      </c>
      <c r="R2474" s="9">
        <v>0</v>
      </c>
      <c r="T2474" s="9">
        <v>0</v>
      </c>
      <c r="U2474" s="9" t="s">
        <v>28</v>
      </c>
      <c r="X2474" s="9">
        <v>2</v>
      </c>
      <c r="Z2474" s="9">
        <v>41</v>
      </c>
    </row>
    <row r="2475" spans="1:26" s="9" customFormat="1" x14ac:dyDescent="0.25">
      <c r="A2475" s="10">
        <v>43357</v>
      </c>
      <c r="B2475" s="9">
        <v>2018</v>
      </c>
      <c r="C2475" s="9">
        <v>9</v>
      </c>
      <c r="D2475" s="9">
        <v>14</v>
      </c>
      <c r="F2475" s="9">
        <v>16.600000000000001</v>
      </c>
      <c r="H2475" s="9">
        <v>8.8000000000000007</v>
      </c>
      <c r="J2475" s="9">
        <v>12.7</v>
      </c>
      <c r="L2475" s="9">
        <v>5.3</v>
      </c>
      <c r="N2475" s="9">
        <v>0</v>
      </c>
      <c r="P2475" s="9">
        <v>1.2</v>
      </c>
      <c r="R2475" s="9">
        <v>0</v>
      </c>
      <c r="T2475" s="9">
        <v>1.2</v>
      </c>
      <c r="X2475" s="9">
        <v>15</v>
      </c>
      <c r="Z2475" s="9">
        <v>59</v>
      </c>
    </row>
    <row r="2476" spans="1:26" s="9" customFormat="1" x14ac:dyDescent="0.25">
      <c r="A2476" s="10">
        <v>43358</v>
      </c>
      <c r="B2476" s="9">
        <v>2018</v>
      </c>
      <c r="C2476" s="9">
        <v>9</v>
      </c>
      <c r="D2476" s="9">
        <v>15</v>
      </c>
      <c r="F2476" s="9">
        <v>16.2</v>
      </c>
      <c r="H2476" s="9">
        <v>8.1</v>
      </c>
      <c r="J2476" s="9">
        <v>12.2</v>
      </c>
      <c r="L2476" s="9">
        <v>5.8</v>
      </c>
      <c r="N2476" s="9">
        <v>0</v>
      </c>
      <c r="P2476" s="9">
        <v>1.8</v>
      </c>
      <c r="R2476" s="9">
        <v>0</v>
      </c>
      <c r="T2476" s="9">
        <v>1.8</v>
      </c>
      <c r="Z2476" s="9" t="s">
        <v>67</v>
      </c>
    </row>
    <row r="2477" spans="1:26" s="9" customFormat="1" x14ac:dyDescent="0.25">
      <c r="A2477" s="10">
        <v>43359</v>
      </c>
      <c r="B2477" s="9">
        <v>2018</v>
      </c>
      <c r="C2477" s="9">
        <v>9</v>
      </c>
      <c r="D2477" s="9">
        <v>16</v>
      </c>
      <c r="F2477" s="9">
        <v>18.5</v>
      </c>
      <c r="H2477" s="9">
        <v>7.9</v>
      </c>
      <c r="J2477" s="9">
        <v>13.2</v>
      </c>
      <c r="L2477" s="9">
        <v>4.8</v>
      </c>
      <c r="N2477" s="9">
        <v>0</v>
      </c>
      <c r="P2477" s="9">
        <v>1.2</v>
      </c>
      <c r="R2477" s="9">
        <v>0</v>
      </c>
      <c r="T2477" s="9">
        <v>1.2</v>
      </c>
      <c r="X2477" s="9">
        <v>18</v>
      </c>
      <c r="Z2477" s="9">
        <v>52</v>
      </c>
    </row>
    <row r="2478" spans="1:26" s="9" customFormat="1" x14ac:dyDescent="0.25">
      <c r="A2478" s="10">
        <v>43360</v>
      </c>
      <c r="B2478" s="9">
        <v>2018</v>
      </c>
      <c r="C2478" s="9">
        <v>9</v>
      </c>
      <c r="D2478" s="9">
        <v>17</v>
      </c>
      <c r="F2478" s="9">
        <v>19.399999999999999</v>
      </c>
      <c r="H2478" s="9">
        <v>2.2000000000000002</v>
      </c>
      <c r="J2478" s="9">
        <v>10.8</v>
      </c>
      <c r="L2478" s="9">
        <v>7.2</v>
      </c>
      <c r="N2478" s="9">
        <v>0</v>
      </c>
      <c r="P2478" s="9">
        <v>0</v>
      </c>
      <c r="R2478" s="9">
        <v>0</v>
      </c>
      <c r="T2478" s="9">
        <v>0</v>
      </c>
      <c r="Z2478" s="9" t="s">
        <v>67</v>
      </c>
    </row>
    <row r="2479" spans="1:26" s="9" customFormat="1" x14ac:dyDescent="0.25">
      <c r="A2479" s="10">
        <v>43361</v>
      </c>
      <c r="B2479" s="9">
        <v>2018</v>
      </c>
      <c r="C2479" s="9">
        <v>9</v>
      </c>
      <c r="D2479" s="9">
        <v>18</v>
      </c>
      <c r="F2479" s="9">
        <v>20.100000000000001</v>
      </c>
      <c r="H2479" s="9">
        <v>7.2</v>
      </c>
      <c r="J2479" s="9">
        <v>13.7</v>
      </c>
      <c r="L2479" s="9">
        <v>4.3</v>
      </c>
      <c r="N2479" s="9">
        <v>0</v>
      </c>
      <c r="P2479" s="9">
        <v>0</v>
      </c>
      <c r="R2479" s="9">
        <v>0</v>
      </c>
      <c r="T2479" s="9">
        <v>0</v>
      </c>
      <c r="X2479" s="9">
        <v>1</v>
      </c>
      <c r="Z2479" s="9">
        <v>32</v>
      </c>
    </row>
    <row r="2480" spans="1:26" s="9" customFormat="1" x14ac:dyDescent="0.25">
      <c r="A2480" s="10">
        <v>43362</v>
      </c>
      <c r="B2480" s="9">
        <v>2018</v>
      </c>
      <c r="C2480" s="9">
        <v>9</v>
      </c>
      <c r="D2480" s="9">
        <v>19</v>
      </c>
      <c r="F2480" s="9">
        <v>18.100000000000001</v>
      </c>
      <c r="H2480" s="9">
        <v>6.2</v>
      </c>
      <c r="J2480" s="9">
        <v>12.2</v>
      </c>
      <c r="L2480" s="9">
        <v>5.8</v>
      </c>
      <c r="N2480" s="9">
        <v>0</v>
      </c>
      <c r="P2480" s="9">
        <v>0</v>
      </c>
      <c r="R2480" s="9">
        <v>0</v>
      </c>
      <c r="T2480" s="9">
        <v>0</v>
      </c>
      <c r="Z2480" s="9" t="s">
        <v>67</v>
      </c>
    </row>
    <row r="2481" spans="1:26" s="9" customFormat="1" x14ac:dyDescent="0.25">
      <c r="A2481" s="10">
        <v>43363</v>
      </c>
      <c r="B2481" s="9">
        <v>2018</v>
      </c>
      <c r="C2481" s="9">
        <v>9</v>
      </c>
      <c r="D2481" s="9">
        <v>20</v>
      </c>
      <c r="F2481" s="9">
        <v>19.3</v>
      </c>
      <c r="H2481" s="9">
        <v>6.5</v>
      </c>
      <c r="J2481" s="9">
        <v>12.9</v>
      </c>
      <c r="L2481" s="9">
        <v>5.0999999999999996</v>
      </c>
      <c r="N2481" s="9">
        <v>0</v>
      </c>
      <c r="P2481" s="9">
        <v>0</v>
      </c>
      <c r="Q2481" s="9" t="s">
        <v>28</v>
      </c>
      <c r="R2481" s="9">
        <v>0</v>
      </c>
      <c r="T2481" s="9">
        <v>0</v>
      </c>
      <c r="U2481" s="9" t="s">
        <v>28</v>
      </c>
      <c r="Z2481" s="9" t="s">
        <v>67</v>
      </c>
    </row>
    <row r="2482" spans="1:26" s="9" customFormat="1" x14ac:dyDescent="0.25">
      <c r="A2482" s="10">
        <v>43364</v>
      </c>
      <c r="B2482" s="9">
        <v>2018</v>
      </c>
      <c r="C2482" s="9">
        <v>9</v>
      </c>
      <c r="D2482" s="9">
        <v>21</v>
      </c>
      <c r="F2482" s="9">
        <v>17</v>
      </c>
      <c r="H2482" s="9">
        <v>10.199999999999999</v>
      </c>
      <c r="J2482" s="9">
        <v>13.6</v>
      </c>
      <c r="L2482" s="9">
        <v>4.4000000000000004</v>
      </c>
      <c r="N2482" s="9">
        <v>0</v>
      </c>
      <c r="P2482" s="9">
        <v>10.7</v>
      </c>
      <c r="R2482" s="9">
        <v>0</v>
      </c>
      <c r="T2482" s="9">
        <v>10.7</v>
      </c>
      <c r="X2482" s="9">
        <v>0</v>
      </c>
      <c r="Z2482" s="9">
        <v>35</v>
      </c>
    </row>
    <row r="2483" spans="1:26" s="9" customFormat="1" x14ac:dyDescent="0.25">
      <c r="A2483" s="10">
        <v>43365</v>
      </c>
      <c r="B2483" s="9">
        <v>2018</v>
      </c>
      <c r="C2483" s="9">
        <v>9</v>
      </c>
      <c r="D2483" s="9">
        <v>22</v>
      </c>
      <c r="F2483" s="9">
        <v>18.5</v>
      </c>
      <c r="H2483" s="9">
        <v>10.1</v>
      </c>
      <c r="J2483" s="9">
        <v>14.3</v>
      </c>
      <c r="L2483" s="9">
        <v>3.7</v>
      </c>
      <c r="N2483" s="9">
        <v>0</v>
      </c>
      <c r="P2483" s="9">
        <v>1.4</v>
      </c>
      <c r="R2483" s="9">
        <v>0</v>
      </c>
      <c r="T2483" s="9">
        <v>1.4</v>
      </c>
      <c r="X2483" s="9">
        <v>36</v>
      </c>
      <c r="Z2483" s="9">
        <v>33</v>
      </c>
    </row>
    <row r="2484" spans="1:26" s="9" customFormat="1" x14ac:dyDescent="0.25">
      <c r="A2484" s="10">
        <v>43366</v>
      </c>
      <c r="B2484" s="9">
        <v>2018</v>
      </c>
      <c r="C2484" s="9">
        <v>9</v>
      </c>
      <c r="D2484" s="9">
        <v>23</v>
      </c>
      <c r="F2484" s="9">
        <v>19.100000000000001</v>
      </c>
      <c r="H2484" s="9">
        <v>6.8</v>
      </c>
      <c r="J2484" s="9">
        <v>13</v>
      </c>
      <c r="L2484" s="9">
        <v>5</v>
      </c>
      <c r="N2484" s="9">
        <v>0</v>
      </c>
      <c r="P2484" s="9">
        <v>0.4</v>
      </c>
      <c r="R2484" s="9">
        <v>0</v>
      </c>
      <c r="T2484" s="9">
        <v>0.4</v>
      </c>
      <c r="Z2484" s="9" t="s">
        <v>67</v>
      </c>
    </row>
    <row r="2485" spans="1:26" s="9" customFormat="1" x14ac:dyDescent="0.25">
      <c r="A2485" s="10">
        <v>43367</v>
      </c>
      <c r="B2485" s="9">
        <v>2018</v>
      </c>
      <c r="C2485" s="9">
        <v>9</v>
      </c>
      <c r="D2485" s="9">
        <v>24</v>
      </c>
      <c r="F2485" s="9">
        <v>21.1</v>
      </c>
      <c r="H2485" s="9">
        <v>7.9</v>
      </c>
      <c r="J2485" s="9">
        <v>14.5</v>
      </c>
      <c r="L2485" s="9">
        <v>3.5</v>
      </c>
      <c r="N2485" s="9">
        <v>0</v>
      </c>
      <c r="P2485" s="9">
        <v>0</v>
      </c>
      <c r="Q2485" s="9" t="s">
        <v>28</v>
      </c>
      <c r="R2485" s="9">
        <v>0</v>
      </c>
      <c r="T2485" s="9">
        <v>0</v>
      </c>
      <c r="U2485" s="9" t="s">
        <v>28</v>
      </c>
      <c r="X2485" s="9">
        <v>35</v>
      </c>
      <c r="Z2485" s="9">
        <v>33</v>
      </c>
    </row>
    <row r="2486" spans="1:26" s="9" customFormat="1" x14ac:dyDescent="0.25">
      <c r="A2486" s="10">
        <v>43368</v>
      </c>
      <c r="B2486" s="9">
        <v>2018</v>
      </c>
      <c r="C2486" s="9">
        <v>9</v>
      </c>
      <c r="D2486" s="9">
        <v>25</v>
      </c>
      <c r="F2486" s="9">
        <v>19.5</v>
      </c>
      <c r="H2486" s="9">
        <v>4.2</v>
      </c>
      <c r="J2486" s="9">
        <v>11.9</v>
      </c>
      <c r="L2486" s="9">
        <v>6.1</v>
      </c>
      <c r="N2486" s="9">
        <v>0</v>
      </c>
      <c r="P2486" s="9">
        <v>0</v>
      </c>
      <c r="R2486" s="9">
        <v>0</v>
      </c>
      <c r="T2486" s="9">
        <v>0</v>
      </c>
      <c r="X2486" s="9">
        <v>15</v>
      </c>
      <c r="Z2486" s="9">
        <v>76</v>
      </c>
    </row>
    <row r="2487" spans="1:26" s="9" customFormat="1" x14ac:dyDescent="0.25">
      <c r="A2487" s="10">
        <v>43369</v>
      </c>
      <c r="B2487" s="9">
        <v>2018</v>
      </c>
      <c r="C2487" s="9">
        <v>9</v>
      </c>
      <c r="D2487" s="9">
        <v>26</v>
      </c>
      <c r="F2487" s="9">
        <v>19.2</v>
      </c>
      <c r="H2487" s="9">
        <v>4.5999999999999996</v>
      </c>
      <c r="J2487" s="9">
        <v>11.9</v>
      </c>
      <c r="L2487" s="9">
        <v>6.1</v>
      </c>
      <c r="N2487" s="9">
        <v>0</v>
      </c>
      <c r="P2487" s="9">
        <v>0</v>
      </c>
      <c r="R2487" s="9">
        <v>0</v>
      </c>
      <c r="T2487" s="9">
        <v>0</v>
      </c>
      <c r="Z2487" s="9" t="s">
        <v>67</v>
      </c>
    </row>
    <row r="2488" spans="1:26" s="9" customFormat="1" x14ac:dyDescent="0.25">
      <c r="A2488" s="10">
        <v>43370</v>
      </c>
      <c r="B2488" s="9">
        <v>2018</v>
      </c>
      <c r="C2488" s="9">
        <v>9</v>
      </c>
      <c r="D2488" s="9">
        <v>27</v>
      </c>
      <c r="F2488" s="9">
        <v>20.399999999999999</v>
      </c>
      <c r="H2488" s="9">
        <v>8</v>
      </c>
      <c r="J2488" s="9">
        <v>14.2</v>
      </c>
      <c r="L2488" s="9">
        <v>3.8</v>
      </c>
      <c r="N2488" s="9">
        <v>0</v>
      </c>
      <c r="P2488" s="9">
        <v>0</v>
      </c>
      <c r="R2488" s="9">
        <v>0</v>
      </c>
      <c r="T2488" s="9">
        <v>0</v>
      </c>
      <c r="X2488" s="9">
        <v>35</v>
      </c>
      <c r="Z2488" s="9">
        <v>30</v>
      </c>
    </row>
    <row r="2489" spans="1:26" s="9" customFormat="1" x14ac:dyDescent="0.25">
      <c r="A2489" s="10">
        <v>43371</v>
      </c>
      <c r="B2489" s="9">
        <v>2018</v>
      </c>
      <c r="C2489" s="9">
        <v>9</v>
      </c>
      <c r="D2489" s="9">
        <v>28</v>
      </c>
      <c r="F2489" s="9">
        <v>19.7</v>
      </c>
      <c r="H2489" s="9">
        <v>8.4</v>
      </c>
      <c r="J2489" s="9">
        <v>14.1</v>
      </c>
      <c r="L2489" s="9">
        <v>3.9</v>
      </c>
      <c r="N2489" s="9">
        <v>0</v>
      </c>
      <c r="P2489" s="9">
        <v>0</v>
      </c>
      <c r="R2489" s="9">
        <v>0</v>
      </c>
      <c r="T2489" s="9">
        <v>0</v>
      </c>
      <c r="X2489" s="9">
        <v>0</v>
      </c>
      <c r="Z2489" s="9">
        <v>32</v>
      </c>
    </row>
    <row r="2490" spans="1:26" s="9" customFormat="1" x14ac:dyDescent="0.25">
      <c r="A2490" s="10">
        <v>43372</v>
      </c>
      <c r="B2490" s="9">
        <v>2018</v>
      </c>
      <c r="C2490" s="9">
        <v>9</v>
      </c>
      <c r="D2490" s="9">
        <v>29</v>
      </c>
      <c r="F2490" s="9">
        <v>15.2</v>
      </c>
      <c r="H2490" s="9">
        <v>5.8</v>
      </c>
      <c r="J2490" s="9">
        <v>10.5</v>
      </c>
      <c r="L2490" s="9">
        <v>7.5</v>
      </c>
      <c r="N2490" s="9">
        <v>0</v>
      </c>
      <c r="P2490" s="9">
        <v>0</v>
      </c>
      <c r="Q2490" s="9" t="s">
        <v>28</v>
      </c>
      <c r="R2490" s="9">
        <v>0</v>
      </c>
      <c r="T2490" s="9">
        <v>0</v>
      </c>
      <c r="U2490" s="9" t="s">
        <v>28</v>
      </c>
      <c r="X2490" s="9">
        <v>33</v>
      </c>
      <c r="Z2490" s="9">
        <v>32</v>
      </c>
    </row>
    <row r="2491" spans="1:26" s="9" customFormat="1" x14ac:dyDescent="0.25">
      <c r="A2491" s="10">
        <v>43373</v>
      </c>
      <c r="B2491" s="9">
        <v>2018</v>
      </c>
      <c r="C2491" s="9">
        <v>9</v>
      </c>
      <c r="D2491" s="9">
        <v>30</v>
      </c>
      <c r="F2491" s="9">
        <v>13.3</v>
      </c>
      <c r="H2491" s="9">
        <v>7.7</v>
      </c>
      <c r="J2491" s="9">
        <v>10.5</v>
      </c>
      <c r="L2491" s="9">
        <v>7.5</v>
      </c>
      <c r="N2491" s="9">
        <v>0</v>
      </c>
      <c r="P2491" s="9">
        <v>2.8</v>
      </c>
      <c r="R2491" s="9">
        <v>0</v>
      </c>
      <c r="T2491" s="9">
        <v>2.8</v>
      </c>
      <c r="X2491" s="9">
        <v>18</v>
      </c>
      <c r="Z2491" s="9">
        <v>43</v>
      </c>
    </row>
    <row r="2492" spans="1:26" s="9" customFormat="1" x14ac:dyDescent="0.25">
      <c r="A2492" s="10">
        <v>43374</v>
      </c>
      <c r="B2492" s="9">
        <v>2018</v>
      </c>
      <c r="C2492" s="9">
        <v>10</v>
      </c>
      <c r="D2492" s="9">
        <v>1</v>
      </c>
      <c r="F2492" s="9">
        <v>16.899999999999999</v>
      </c>
      <c r="H2492" s="9">
        <v>4.3</v>
      </c>
      <c r="J2492" s="9">
        <v>10.6</v>
      </c>
      <c r="L2492" s="9">
        <v>7.4</v>
      </c>
      <c r="N2492" s="9">
        <v>0</v>
      </c>
      <c r="P2492" s="9">
        <v>1.8</v>
      </c>
      <c r="R2492" s="9">
        <v>0</v>
      </c>
      <c r="T2492" s="9">
        <v>1.8</v>
      </c>
      <c r="X2492" s="9">
        <v>3</v>
      </c>
      <c r="Z2492" s="9">
        <v>33</v>
      </c>
    </row>
    <row r="2493" spans="1:26" s="9" customFormat="1" x14ac:dyDescent="0.25">
      <c r="A2493" s="10">
        <v>43375</v>
      </c>
      <c r="B2493" s="9">
        <v>2018</v>
      </c>
      <c r="C2493" s="9">
        <v>10</v>
      </c>
      <c r="D2493" s="9">
        <v>2</v>
      </c>
      <c r="F2493" s="9">
        <v>10.8</v>
      </c>
      <c r="H2493" s="9">
        <v>4.5999999999999996</v>
      </c>
      <c r="J2493" s="9">
        <v>7.7</v>
      </c>
      <c r="L2493" s="9">
        <v>10.3</v>
      </c>
      <c r="N2493" s="9">
        <v>0</v>
      </c>
      <c r="P2493" s="9">
        <v>3.2</v>
      </c>
      <c r="R2493" s="9">
        <v>0</v>
      </c>
      <c r="T2493" s="9">
        <v>3.2</v>
      </c>
      <c r="X2493" s="9">
        <v>32</v>
      </c>
      <c r="Z2493" s="9">
        <v>48</v>
      </c>
    </row>
    <row r="2494" spans="1:26" s="9" customFormat="1" x14ac:dyDescent="0.25">
      <c r="A2494" s="10">
        <v>43376</v>
      </c>
      <c r="B2494" s="9">
        <v>2018</v>
      </c>
      <c r="C2494" s="9">
        <v>10</v>
      </c>
      <c r="D2494" s="9">
        <v>3</v>
      </c>
      <c r="F2494" s="9">
        <v>9.6999999999999993</v>
      </c>
      <c r="H2494" s="9">
        <v>-1</v>
      </c>
      <c r="J2494" s="9">
        <v>4.4000000000000004</v>
      </c>
      <c r="L2494" s="9">
        <v>13.6</v>
      </c>
      <c r="N2494" s="9">
        <v>0</v>
      </c>
      <c r="P2494" s="9">
        <v>0</v>
      </c>
      <c r="Q2494" s="9" t="s">
        <v>28</v>
      </c>
      <c r="R2494" s="9">
        <v>0</v>
      </c>
      <c r="T2494" s="9">
        <v>0</v>
      </c>
      <c r="U2494" s="9" t="s">
        <v>28</v>
      </c>
      <c r="X2494" s="9">
        <v>34</v>
      </c>
      <c r="Z2494" s="9">
        <v>35</v>
      </c>
    </row>
    <row r="2495" spans="1:26" s="9" customFormat="1" x14ac:dyDescent="0.25">
      <c r="A2495" s="10">
        <v>43377</v>
      </c>
      <c r="B2495" s="9">
        <v>2018</v>
      </c>
      <c r="C2495" s="9">
        <v>10</v>
      </c>
      <c r="D2495" s="9">
        <v>4</v>
      </c>
      <c r="F2495" s="9">
        <v>13.3</v>
      </c>
      <c r="H2495" s="9">
        <v>3.4</v>
      </c>
      <c r="J2495" s="9">
        <v>8.4</v>
      </c>
      <c r="L2495" s="9">
        <v>9.6</v>
      </c>
      <c r="N2495" s="9">
        <v>0</v>
      </c>
      <c r="P2495" s="9">
        <v>0</v>
      </c>
      <c r="R2495" s="9">
        <v>0</v>
      </c>
      <c r="T2495" s="9">
        <v>0</v>
      </c>
      <c r="Z2495" s="9" t="s">
        <v>67</v>
      </c>
    </row>
    <row r="2496" spans="1:26" s="9" customFormat="1" x14ac:dyDescent="0.25">
      <c r="A2496" s="10">
        <v>43378</v>
      </c>
      <c r="B2496" s="9">
        <v>2018</v>
      </c>
      <c r="C2496" s="9">
        <v>10</v>
      </c>
      <c r="D2496" s="9">
        <v>5</v>
      </c>
      <c r="F2496" s="9">
        <v>10.9</v>
      </c>
      <c r="H2496" s="9">
        <v>-1.5</v>
      </c>
      <c r="J2496" s="9">
        <v>4.7</v>
      </c>
      <c r="L2496" s="9">
        <v>13.3</v>
      </c>
      <c r="N2496" s="9">
        <v>0</v>
      </c>
      <c r="P2496" s="9">
        <v>0.4</v>
      </c>
      <c r="R2496" s="9">
        <v>0</v>
      </c>
      <c r="T2496" s="9">
        <v>0.4</v>
      </c>
      <c r="Z2496" s="9" t="s">
        <v>67</v>
      </c>
    </row>
    <row r="2497" spans="1:26" s="9" customFormat="1" x14ac:dyDescent="0.25">
      <c r="A2497" s="10">
        <v>43379</v>
      </c>
      <c r="B2497" s="9">
        <v>2018</v>
      </c>
      <c r="C2497" s="9">
        <v>10</v>
      </c>
      <c r="D2497" s="9">
        <v>6</v>
      </c>
      <c r="F2497" s="9">
        <v>14.4</v>
      </c>
      <c r="H2497" s="9">
        <v>3.8</v>
      </c>
      <c r="J2497" s="9">
        <v>9.1</v>
      </c>
      <c r="L2497" s="9">
        <v>8.9</v>
      </c>
      <c r="N2497" s="9">
        <v>0</v>
      </c>
      <c r="P2497" s="9">
        <v>0</v>
      </c>
      <c r="Q2497" s="9" t="s">
        <v>28</v>
      </c>
      <c r="R2497" s="9">
        <v>0</v>
      </c>
      <c r="T2497" s="9">
        <v>0</v>
      </c>
      <c r="U2497" s="9" t="s">
        <v>28</v>
      </c>
      <c r="X2497" s="9">
        <v>1</v>
      </c>
      <c r="Z2497" s="9">
        <v>39</v>
      </c>
    </row>
    <row r="2498" spans="1:26" s="9" customFormat="1" x14ac:dyDescent="0.25">
      <c r="A2498" s="10">
        <v>43380</v>
      </c>
      <c r="B2498" s="9">
        <v>2018</v>
      </c>
      <c r="C2498" s="9">
        <v>10</v>
      </c>
      <c r="D2498" s="9">
        <v>7</v>
      </c>
      <c r="F2498" s="9">
        <v>11.4</v>
      </c>
      <c r="H2498" s="9">
        <v>1.1000000000000001</v>
      </c>
      <c r="J2498" s="9">
        <v>6.3</v>
      </c>
      <c r="L2498" s="9">
        <v>11.7</v>
      </c>
      <c r="N2498" s="9">
        <v>0</v>
      </c>
      <c r="P2498" s="9">
        <v>0.4</v>
      </c>
      <c r="R2498" s="9">
        <v>0</v>
      </c>
      <c r="T2498" s="9">
        <v>0.4</v>
      </c>
      <c r="Z2498" s="9" t="s">
        <v>67</v>
      </c>
    </row>
    <row r="2499" spans="1:26" s="9" customFormat="1" x14ac:dyDescent="0.25">
      <c r="A2499" s="10">
        <v>43381</v>
      </c>
      <c r="B2499" s="9">
        <v>2018</v>
      </c>
      <c r="C2499" s="9">
        <v>10</v>
      </c>
      <c r="D2499" s="9">
        <v>8</v>
      </c>
      <c r="F2499" s="9">
        <v>10.7</v>
      </c>
      <c r="H2499" s="9">
        <v>7.4</v>
      </c>
      <c r="J2499" s="9">
        <v>9.1</v>
      </c>
      <c r="L2499" s="9">
        <v>8.9</v>
      </c>
      <c r="N2499" s="9">
        <v>0</v>
      </c>
      <c r="P2499" s="9">
        <v>12</v>
      </c>
      <c r="R2499" s="9">
        <v>0</v>
      </c>
      <c r="T2499" s="9">
        <v>12</v>
      </c>
      <c r="Z2499" s="9" t="s">
        <v>67</v>
      </c>
    </row>
    <row r="2500" spans="1:26" s="9" customFormat="1" x14ac:dyDescent="0.25">
      <c r="A2500" s="10">
        <v>43382</v>
      </c>
      <c r="B2500" s="9">
        <v>2018</v>
      </c>
      <c r="C2500" s="9">
        <v>10</v>
      </c>
      <c r="D2500" s="9">
        <v>9</v>
      </c>
      <c r="F2500" s="9">
        <v>15.1</v>
      </c>
      <c r="H2500" s="9">
        <v>7.2</v>
      </c>
      <c r="J2500" s="9">
        <v>11.2</v>
      </c>
      <c r="L2500" s="9">
        <v>6.8</v>
      </c>
      <c r="N2500" s="9">
        <v>0</v>
      </c>
      <c r="P2500" s="9">
        <v>6.8</v>
      </c>
      <c r="R2500" s="9">
        <v>0</v>
      </c>
      <c r="T2500" s="9">
        <v>6.8</v>
      </c>
      <c r="Z2500" s="9" t="s">
        <v>67</v>
      </c>
    </row>
    <row r="2501" spans="1:26" s="9" customFormat="1" x14ac:dyDescent="0.25">
      <c r="A2501" s="10">
        <v>43383</v>
      </c>
      <c r="B2501" s="9">
        <v>2018</v>
      </c>
      <c r="C2501" s="9">
        <v>10</v>
      </c>
      <c r="D2501" s="9">
        <v>10</v>
      </c>
      <c r="F2501" s="9">
        <v>15.7</v>
      </c>
      <c r="H2501" s="9">
        <v>4.8</v>
      </c>
      <c r="J2501" s="9">
        <v>10.3</v>
      </c>
      <c r="L2501" s="9">
        <v>7.7</v>
      </c>
      <c r="N2501" s="9">
        <v>0</v>
      </c>
      <c r="P2501" s="9">
        <v>0</v>
      </c>
      <c r="R2501" s="9">
        <v>0</v>
      </c>
      <c r="T2501" s="9">
        <v>0</v>
      </c>
      <c r="X2501" s="9">
        <v>36</v>
      </c>
      <c r="Z2501" s="9">
        <v>30</v>
      </c>
    </row>
    <row r="2502" spans="1:26" s="9" customFormat="1" x14ac:dyDescent="0.25">
      <c r="A2502" s="10">
        <v>43384</v>
      </c>
      <c r="B2502" s="9">
        <v>2018</v>
      </c>
      <c r="C2502" s="9">
        <v>10</v>
      </c>
      <c r="D2502" s="9">
        <v>11</v>
      </c>
      <c r="F2502" s="9">
        <v>12.4</v>
      </c>
      <c r="H2502" s="9">
        <v>0.9</v>
      </c>
      <c r="J2502" s="9">
        <v>6.7</v>
      </c>
      <c r="L2502" s="9">
        <v>11.3</v>
      </c>
      <c r="N2502" s="9">
        <v>0</v>
      </c>
      <c r="P2502" s="9">
        <v>0</v>
      </c>
      <c r="R2502" s="9">
        <v>0</v>
      </c>
      <c r="T2502" s="9">
        <v>0</v>
      </c>
      <c r="Z2502" s="9" t="s">
        <v>67</v>
      </c>
    </row>
    <row r="2503" spans="1:26" s="9" customFormat="1" x14ac:dyDescent="0.25">
      <c r="A2503" s="10">
        <v>43385</v>
      </c>
      <c r="B2503" s="9">
        <v>2018</v>
      </c>
      <c r="C2503" s="9">
        <v>10</v>
      </c>
      <c r="D2503" s="9">
        <v>12</v>
      </c>
      <c r="F2503" s="9">
        <v>17.8</v>
      </c>
      <c r="H2503" s="9">
        <v>2.4</v>
      </c>
      <c r="J2503" s="9">
        <v>10.1</v>
      </c>
      <c r="L2503" s="9">
        <v>7.9</v>
      </c>
      <c r="N2503" s="9">
        <v>0</v>
      </c>
      <c r="P2503" s="9">
        <v>0.2</v>
      </c>
      <c r="R2503" s="9">
        <v>0</v>
      </c>
      <c r="T2503" s="9">
        <v>0.2</v>
      </c>
      <c r="X2503" s="9">
        <v>33</v>
      </c>
      <c r="Z2503" s="9">
        <v>57</v>
      </c>
    </row>
    <row r="2504" spans="1:26" s="9" customFormat="1" x14ac:dyDescent="0.25">
      <c r="A2504" s="10">
        <v>43386</v>
      </c>
      <c r="B2504" s="9">
        <v>2018</v>
      </c>
      <c r="C2504" s="9">
        <v>10</v>
      </c>
      <c r="D2504" s="9">
        <v>13</v>
      </c>
      <c r="F2504" s="9">
        <v>15.7</v>
      </c>
      <c r="H2504" s="9">
        <v>3.4</v>
      </c>
      <c r="J2504" s="9">
        <v>9.6</v>
      </c>
      <c r="L2504" s="9">
        <v>8.4</v>
      </c>
      <c r="N2504" s="9">
        <v>0</v>
      </c>
      <c r="P2504" s="9">
        <v>0</v>
      </c>
      <c r="R2504" s="9">
        <v>0</v>
      </c>
      <c r="T2504" s="9">
        <v>0</v>
      </c>
      <c r="X2504" s="9">
        <v>34</v>
      </c>
      <c r="Z2504" s="9">
        <v>41</v>
      </c>
    </row>
    <row r="2505" spans="1:26" s="9" customFormat="1" x14ac:dyDescent="0.25">
      <c r="A2505" s="10">
        <v>43387</v>
      </c>
      <c r="B2505" s="9">
        <v>2018</v>
      </c>
      <c r="C2505" s="9">
        <v>10</v>
      </c>
      <c r="D2505" s="9">
        <v>14</v>
      </c>
      <c r="F2505" s="9">
        <v>13.3</v>
      </c>
      <c r="H2505" s="9">
        <v>-2.7</v>
      </c>
      <c r="J2505" s="9">
        <v>5.3</v>
      </c>
      <c r="L2505" s="9">
        <v>12.7</v>
      </c>
      <c r="N2505" s="9">
        <v>0</v>
      </c>
      <c r="P2505" s="9">
        <v>0</v>
      </c>
      <c r="R2505" s="9">
        <v>0</v>
      </c>
      <c r="T2505" s="9">
        <v>0</v>
      </c>
      <c r="Z2505" s="9" t="s">
        <v>67</v>
      </c>
    </row>
    <row r="2506" spans="1:26" s="9" customFormat="1" x14ac:dyDescent="0.25">
      <c r="A2506" s="10">
        <v>43388</v>
      </c>
      <c r="B2506" s="9">
        <v>2018</v>
      </c>
      <c r="C2506" s="9">
        <v>10</v>
      </c>
      <c r="D2506" s="9">
        <v>15</v>
      </c>
      <c r="F2506" s="9">
        <v>13.4</v>
      </c>
      <c r="H2506" s="9">
        <v>-1.9</v>
      </c>
      <c r="J2506" s="9">
        <v>5.8</v>
      </c>
      <c r="L2506" s="9">
        <v>12.2</v>
      </c>
      <c r="N2506" s="9">
        <v>0</v>
      </c>
      <c r="P2506" s="9">
        <v>0</v>
      </c>
      <c r="R2506" s="9">
        <v>0</v>
      </c>
      <c r="T2506" s="9">
        <v>0</v>
      </c>
      <c r="Z2506" s="9" t="s">
        <v>67</v>
      </c>
    </row>
    <row r="2507" spans="1:26" s="9" customFormat="1" x14ac:dyDescent="0.25">
      <c r="A2507" s="10">
        <v>43389</v>
      </c>
      <c r="B2507" s="9">
        <v>2018</v>
      </c>
      <c r="C2507" s="9">
        <v>10</v>
      </c>
      <c r="D2507" s="9">
        <v>16</v>
      </c>
      <c r="F2507" s="9">
        <v>13.8</v>
      </c>
      <c r="H2507" s="9">
        <v>-1.1000000000000001</v>
      </c>
      <c r="J2507" s="9">
        <v>6.4</v>
      </c>
      <c r="L2507" s="9">
        <v>11.6</v>
      </c>
      <c r="N2507" s="9">
        <v>0</v>
      </c>
      <c r="P2507" s="9">
        <v>0</v>
      </c>
      <c r="R2507" s="9">
        <v>0</v>
      </c>
      <c r="T2507" s="9">
        <v>0</v>
      </c>
      <c r="Z2507" s="9" t="s">
        <v>67</v>
      </c>
    </row>
    <row r="2508" spans="1:26" s="9" customFormat="1" x14ac:dyDescent="0.25">
      <c r="A2508" s="10">
        <v>43390</v>
      </c>
      <c r="B2508" s="9">
        <v>2018</v>
      </c>
      <c r="C2508" s="9">
        <v>10</v>
      </c>
      <c r="D2508" s="9">
        <v>17</v>
      </c>
      <c r="F2508" s="9">
        <v>14.4</v>
      </c>
      <c r="H2508" s="9">
        <v>-2.9</v>
      </c>
      <c r="J2508" s="9">
        <v>5.8</v>
      </c>
      <c r="L2508" s="9">
        <v>12.2</v>
      </c>
      <c r="N2508" s="9">
        <v>0</v>
      </c>
      <c r="P2508" s="9">
        <v>0</v>
      </c>
      <c r="R2508" s="9">
        <v>0</v>
      </c>
      <c r="T2508" s="9">
        <v>0</v>
      </c>
      <c r="Z2508" s="9" t="s">
        <v>67</v>
      </c>
    </row>
    <row r="2509" spans="1:26" s="9" customFormat="1" x14ac:dyDescent="0.25">
      <c r="A2509" s="10">
        <v>43391</v>
      </c>
      <c r="B2509" s="9">
        <v>2018</v>
      </c>
      <c r="C2509" s="9">
        <v>10</v>
      </c>
      <c r="D2509" s="9">
        <v>18</v>
      </c>
      <c r="F2509" s="9">
        <v>15.7</v>
      </c>
      <c r="H2509" s="9">
        <v>-1.5</v>
      </c>
      <c r="J2509" s="9">
        <v>7.1</v>
      </c>
      <c r="L2509" s="9">
        <v>10.9</v>
      </c>
      <c r="N2509" s="9">
        <v>0</v>
      </c>
      <c r="P2509" s="9">
        <v>0</v>
      </c>
      <c r="R2509" s="9">
        <v>0</v>
      </c>
      <c r="T2509" s="9">
        <v>0</v>
      </c>
      <c r="Z2509" s="9" t="s">
        <v>67</v>
      </c>
    </row>
    <row r="2510" spans="1:26" s="9" customFormat="1" x14ac:dyDescent="0.25">
      <c r="A2510" s="10">
        <v>43392</v>
      </c>
      <c r="B2510" s="9">
        <v>2018</v>
      </c>
      <c r="C2510" s="9">
        <v>10</v>
      </c>
      <c r="D2510" s="9">
        <v>19</v>
      </c>
      <c r="F2510" s="9">
        <v>15.9</v>
      </c>
      <c r="H2510" s="9">
        <v>0.5</v>
      </c>
      <c r="J2510" s="9">
        <v>8.1999999999999993</v>
      </c>
      <c r="L2510" s="9">
        <v>9.8000000000000007</v>
      </c>
      <c r="N2510" s="9">
        <v>0</v>
      </c>
      <c r="P2510" s="9">
        <v>0</v>
      </c>
      <c r="R2510" s="9">
        <v>0</v>
      </c>
      <c r="T2510" s="9">
        <v>0</v>
      </c>
      <c r="Z2510" s="9" t="s">
        <v>67</v>
      </c>
    </row>
    <row r="2511" spans="1:26" s="9" customFormat="1" x14ac:dyDescent="0.25">
      <c r="A2511" s="10">
        <v>43393</v>
      </c>
      <c r="B2511" s="9">
        <v>2018</v>
      </c>
      <c r="C2511" s="9">
        <v>10</v>
      </c>
      <c r="D2511" s="9">
        <v>20</v>
      </c>
      <c r="F2511" s="9">
        <v>16.100000000000001</v>
      </c>
      <c r="H2511" s="9">
        <v>-1.1000000000000001</v>
      </c>
      <c r="J2511" s="9">
        <v>7.5</v>
      </c>
      <c r="L2511" s="9">
        <v>10.5</v>
      </c>
      <c r="N2511" s="9">
        <v>0</v>
      </c>
      <c r="P2511" s="9">
        <v>0</v>
      </c>
      <c r="R2511" s="9">
        <v>0</v>
      </c>
      <c r="T2511" s="9">
        <v>0</v>
      </c>
      <c r="Z2511" s="9" t="s">
        <v>67</v>
      </c>
    </row>
    <row r="2512" spans="1:26" s="9" customFormat="1" x14ac:dyDescent="0.25">
      <c r="A2512" s="10">
        <v>43394</v>
      </c>
      <c r="B2512" s="9">
        <v>2018</v>
      </c>
      <c r="C2512" s="9">
        <v>10</v>
      </c>
      <c r="D2512" s="9">
        <v>21</v>
      </c>
      <c r="F2512" s="9">
        <v>13.7</v>
      </c>
      <c r="H2512" s="9">
        <v>1.5</v>
      </c>
      <c r="J2512" s="9">
        <v>7.6</v>
      </c>
      <c r="L2512" s="9">
        <v>10.4</v>
      </c>
      <c r="N2512" s="9">
        <v>0</v>
      </c>
      <c r="P2512" s="9">
        <v>0</v>
      </c>
      <c r="R2512" s="9">
        <v>0</v>
      </c>
      <c r="T2512" s="9">
        <v>0</v>
      </c>
      <c r="Z2512" s="9" t="s">
        <v>67</v>
      </c>
    </row>
    <row r="2513" spans="1:27" s="9" customFormat="1" x14ac:dyDescent="0.25">
      <c r="A2513" s="10">
        <v>43395</v>
      </c>
      <c r="B2513" s="9">
        <v>2018</v>
      </c>
      <c r="C2513" s="9">
        <v>10</v>
      </c>
      <c r="D2513" s="9">
        <v>22</v>
      </c>
      <c r="F2513" s="9">
        <v>12.6</v>
      </c>
      <c r="H2513" s="9">
        <v>0.5</v>
      </c>
      <c r="J2513" s="9">
        <v>6.6</v>
      </c>
      <c r="L2513" s="9">
        <v>11.4</v>
      </c>
      <c r="N2513" s="9">
        <v>0</v>
      </c>
      <c r="P2513" s="9">
        <v>0</v>
      </c>
      <c r="R2513" s="9">
        <v>0</v>
      </c>
      <c r="T2513" s="9">
        <v>0</v>
      </c>
      <c r="Z2513" s="9" t="s">
        <v>67</v>
      </c>
    </row>
    <row r="2514" spans="1:27" s="9" customFormat="1" x14ac:dyDescent="0.25">
      <c r="A2514" s="10">
        <v>43396</v>
      </c>
      <c r="B2514" s="9">
        <v>2018</v>
      </c>
      <c r="C2514" s="9">
        <v>10</v>
      </c>
      <c r="D2514" s="9">
        <v>23</v>
      </c>
      <c r="F2514" s="9">
        <v>12.8</v>
      </c>
      <c r="H2514" s="9">
        <v>-1.9</v>
      </c>
      <c r="J2514" s="9">
        <v>5.5</v>
      </c>
      <c r="L2514" s="9">
        <v>12.5</v>
      </c>
      <c r="N2514" s="9">
        <v>0</v>
      </c>
      <c r="P2514" s="9">
        <v>0.8</v>
      </c>
      <c r="R2514" s="9">
        <v>0</v>
      </c>
      <c r="T2514" s="9">
        <v>0.8</v>
      </c>
      <c r="Z2514" s="9" t="s">
        <v>67</v>
      </c>
    </row>
    <row r="2515" spans="1:27" s="9" customFormat="1" x14ac:dyDescent="0.25">
      <c r="A2515" s="10">
        <v>43397</v>
      </c>
      <c r="B2515" s="9">
        <v>2018</v>
      </c>
      <c r="C2515" s="9">
        <v>10</v>
      </c>
      <c r="D2515" s="9">
        <v>24</v>
      </c>
      <c r="F2515" s="9">
        <v>16.399999999999999</v>
      </c>
      <c r="H2515" s="9">
        <v>3.3</v>
      </c>
      <c r="J2515" s="9">
        <v>9.9</v>
      </c>
      <c r="L2515" s="9">
        <v>8.1</v>
      </c>
      <c r="N2515" s="9">
        <v>0</v>
      </c>
      <c r="P2515" s="9">
        <v>0</v>
      </c>
      <c r="Q2515" s="9" t="s">
        <v>28</v>
      </c>
      <c r="R2515" s="9">
        <v>0</v>
      </c>
      <c r="T2515" s="9">
        <v>0</v>
      </c>
      <c r="U2515" s="9" t="s">
        <v>28</v>
      </c>
      <c r="Z2515" s="9" t="s">
        <v>67</v>
      </c>
    </row>
    <row r="2516" spans="1:27" s="9" customFormat="1" x14ac:dyDescent="0.25">
      <c r="A2516" s="10">
        <v>43398</v>
      </c>
      <c r="B2516" s="9">
        <v>2018</v>
      </c>
      <c r="C2516" s="9">
        <v>10</v>
      </c>
      <c r="D2516" s="9">
        <v>25</v>
      </c>
      <c r="F2516" s="9">
        <v>14.8</v>
      </c>
      <c r="H2516" s="9">
        <v>10.1</v>
      </c>
      <c r="J2516" s="9">
        <v>12.5</v>
      </c>
      <c r="L2516" s="9">
        <v>5.5</v>
      </c>
      <c r="N2516" s="9">
        <v>0</v>
      </c>
      <c r="P2516" s="9">
        <v>0.4</v>
      </c>
      <c r="R2516" s="9">
        <v>0</v>
      </c>
      <c r="T2516" s="9">
        <v>0.4</v>
      </c>
      <c r="X2516" s="9">
        <v>19</v>
      </c>
      <c r="Z2516" s="9">
        <v>56</v>
      </c>
    </row>
    <row r="2517" spans="1:27" s="9" customFormat="1" x14ac:dyDescent="0.25">
      <c r="A2517" s="10">
        <v>43399</v>
      </c>
      <c r="B2517" s="9">
        <v>2018</v>
      </c>
      <c r="C2517" s="9">
        <v>10</v>
      </c>
      <c r="D2517" s="9">
        <v>26</v>
      </c>
      <c r="F2517" s="9">
        <v>14.4</v>
      </c>
      <c r="H2517" s="9">
        <v>3.7</v>
      </c>
      <c r="J2517" s="9">
        <v>9.1</v>
      </c>
      <c r="L2517" s="9">
        <v>8.9</v>
      </c>
      <c r="N2517" s="9">
        <v>0</v>
      </c>
      <c r="P2517" s="9">
        <v>1</v>
      </c>
      <c r="R2517" s="9">
        <v>0</v>
      </c>
      <c r="T2517" s="9">
        <v>1</v>
      </c>
      <c r="X2517" s="9">
        <v>21</v>
      </c>
      <c r="Z2517" s="9">
        <v>54</v>
      </c>
    </row>
    <row r="2518" spans="1:27" s="9" customFormat="1" x14ac:dyDescent="0.25">
      <c r="A2518" s="10">
        <v>43400</v>
      </c>
      <c r="B2518" s="9">
        <v>2018</v>
      </c>
      <c r="C2518" s="9">
        <v>10</v>
      </c>
      <c r="D2518" s="9">
        <v>27</v>
      </c>
      <c r="F2518" s="9">
        <v>13.1</v>
      </c>
      <c r="H2518" s="9">
        <v>-2</v>
      </c>
      <c r="J2518" s="9">
        <v>5.6</v>
      </c>
      <c r="L2518" s="9">
        <v>12.4</v>
      </c>
      <c r="N2518" s="9">
        <v>0</v>
      </c>
      <c r="P2518" s="9">
        <v>0.6</v>
      </c>
      <c r="R2518" s="9">
        <v>0</v>
      </c>
      <c r="T2518" s="9">
        <v>0.6</v>
      </c>
      <c r="Z2518" s="9" t="s">
        <v>67</v>
      </c>
    </row>
    <row r="2519" spans="1:27" s="9" customFormat="1" x14ac:dyDescent="0.25">
      <c r="A2519" s="10">
        <v>43401</v>
      </c>
      <c r="B2519" s="9">
        <v>2018</v>
      </c>
      <c r="C2519" s="9">
        <v>10</v>
      </c>
      <c r="D2519" s="9">
        <v>28</v>
      </c>
      <c r="F2519" s="9">
        <v>12.3</v>
      </c>
      <c r="H2519" s="9">
        <v>4.3</v>
      </c>
      <c r="J2519" s="9">
        <v>8.3000000000000007</v>
      </c>
      <c r="L2519" s="9">
        <v>9.6999999999999993</v>
      </c>
      <c r="N2519" s="9">
        <v>0</v>
      </c>
      <c r="P2519" s="9">
        <v>4.5999999999999996</v>
      </c>
      <c r="R2519" s="9">
        <v>0</v>
      </c>
      <c r="T2519" s="9">
        <v>4.5999999999999996</v>
      </c>
      <c r="X2519" s="9">
        <v>19</v>
      </c>
      <c r="Z2519" s="9">
        <v>39</v>
      </c>
    </row>
    <row r="2520" spans="1:27" s="9" customFormat="1" x14ac:dyDescent="0.25">
      <c r="A2520" s="10">
        <v>43402</v>
      </c>
      <c r="B2520" s="9">
        <v>2018</v>
      </c>
      <c r="C2520" s="9">
        <v>10</v>
      </c>
      <c r="D2520" s="9">
        <v>29</v>
      </c>
      <c r="F2520" s="9">
        <v>13.8</v>
      </c>
      <c r="H2520" s="9">
        <v>2.9</v>
      </c>
      <c r="J2520" s="9">
        <v>8.4</v>
      </c>
      <c r="L2520" s="9">
        <v>9.6</v>
      </c>
      <c r="N2520" s="9">
        <v>0</v>
      </c>
      <c r="P2520" s="9">
        <v>0.4</v>
      </c>
      <c r="R2520" s="9">
        <v>0</v>
      </c>
      <c r="T2520" s="9">
        <v>0.4</v>
      </c>
      <c r="X2520" s="9">
        <v>16</v>
      </c>
      <c r="Z2520" s="9">
        <v>33</v>
      </c>
    </row>
    <row r="2521" spans="1:27" s="9" customFormat="1" x14ac:dyDescent="0.25">
      <c r="A2521" s="10">
        <v>43403</v>
      </c>
      <c r="B2521" s="9">
        <v>2018</v>
      </c>
      <c r="C2521" s="9">
        <v>10</v>
      </c>
      <c r="D2521" s="9">
        <v>30</v>
      </c>
      <c r="F2521" s="9">
        <v>12.8</v>
      </c>
      <c r="H2521" s="9">
        <v>0.8</v>
      </c>
      <c r="J2521" s="9">
        <v>6.8</v>
      </c>
      <c r="L2521" s="9">
        <v>11.2</v>
      </c>
      <c r="N2521" s="9">
        <v>0</v>
      </c>
      <c r="P2521" s="9">
        <v>0</v>
      </c>
      <c r="R2521" s="9">
        <v>0</v>
      </c>
      <c r="T2521" s="9">
        <v>0</v>
      </c>
      <c r="X2521" s="9">
        <v>19</v>
      </c>
      <c r="Z2521" s="9">
        <v>35</v>
      </c>
    </row>
    <row r="2522" spans="1:27" s="9" customFormat="1" x14ac:dyDescent="0.25">
      <c r="A2522" s="10">
        <v>43404</v>
      </c>
      <c r="B2522" s="9">
        <v>2018</v>
      </c>
      <c r="C2522" s="9">
        <v>10</v>
      </c>
      <c r="D2522" s="9">
        <v>31</v>
      </c>
      <c r="F2522" s="9">
        <v>11.2</v>
      </c>
      <c r="H2522" s="9">
        <v>7</v>
      </c>
      <c r="J2522" s="9">
        <v>9.1</v>
      </c>
      <c r="L2522" s="9">
        <v>8.9</v>
      </c>
      <c r="N2522" s="9">
        <v>0</v>
      </c>
      <c r="P2522" s="9">
        <v>7.4</v>
      </c>
      <c r="R2522" s="9">
        <v>0</v>
      </c>
      <c r="T2522" s="9">
        <v>7.4</v>
      </c>
      <c r="X2522" s="9">
        <v>18</v>
      </c>
      <c r="Z2522" s="9">
        <v>42</v>
      </c>
    </row>
    <row r="2523" spans="1:27" s="9" customFormat="1" x14ac:dyDescent="0.25">
      <c r="A2523" s="10">
        <v>43405</v>
      </c>
      <c r="B2523" s="9">
        <v>2018</v>
      </c>
      <c r="C2523" s="9">
        <v>11</v>
      </c>
      <c r="D2523" s="9">
        <v>1</v>
      </c>
      <c r="F2523" s="9">
        <v>10.9</v>
      </c>
      <c r="H2523" s="9">
        <v>6.7</v>
      </c>
      <c r="J2523" s="9">
        <v>8.8000000000000007</v>
      </c>
      <c r="L2523" s="9">
        <v>9.1999999999999993</v>
      </c>
      <c r="N2523" s="9">
        <v>0</v>
      </c>
      <c r="P2523" s="9">
        <v>7.8</v>
      </c>
      <c r="R2523" s="9">
        <v>0</v>
      </c>
      <c r="T2523" s="9">
        <v>7.8</v>
      </c>
      <c r="X2523" s="9">
        <v>16</v>
      </c>
      <c r="Z2523" s="9">
        <v>46</v>
      </c>
    </row>
    <row r="2524" spans="1:27" s="9" customFormat="1" x14ac:dyDescent="0.25">
      <c r="A2524" s="10">
        <v>43406</v>
      </c>
      <c r="B2524" s="9">
        <v>2018</v>
      </c>
      <c r="C2524" s="9">
        <v>11</v>
      </c>
      <c r="D2524" s="9">
        <v>2</v>
      </c>
      <c r="F2524" s="9">
        <v>16.8</v>
      </c>
      <c r="H2524" s="9">
        <v>6.9</v>
      </c>
      <c r="J2524" s="9">
        <v>11.9</v>
      </c>
      <c r="L2524" s="9">
        <v>6.1</v>
      </c>
      <c r="N2524" s="9">
        <v>0</v>
      </c>
      <c r="P2524" s="9">
        <v>2.2000000000000002</v>
      </c>
      <c r="R2524" s="9">
        <v>0</v>
      </c>
      <c r="T2524" s="9">
        <v>2.2000000000000002</v>
      </c>
      <c r="X2524" s="9">
        <v>20</v>
      </c>
      <c r="Z2524" s="9">
        <v>50</v>
      </c>
    </row>
    <row r="2525" spans="1:27" s="9" customFormat="1" x14ac:dyDescent="0.25">
      <c r="A2525" s="10">
        <v>43407</v>
      </c>
      <c r="B2525" s="9">
        <v>2018</v>
      </c>
      <c r="C2525" s="9">
        <v>11</v>
      </c>
      <c r="D2525" s="9">
        <v>3</v>
      </c>
      <c r="F2525" s="9">
        <v>12.2</v>
      </c>
      <c r="H2525" s="9">
        <v>5.7</v>
      </c>
      <c r="J2525" s="9">
        <v>9</v>
      </c>
      <c r="L2525" s="9">
        <v>9</v>
      </c>
      <c r="N2525" s="9">
        <v>0</v>
      </c>
      <c r="P2525" s="9">
        <v>3</v>
      </c>
      <c r="R2525" s="9">
        <v>0</v>
      </c>
      <c r="T2525" s="9">
        <v>3</v>
      </c>
      <c r="X2525" s="9">
        <v>18</v>
      </c>
      <c r="Z2525" s="9">
        <v>59</v>
      </c>
    </row>
    <row r="2526" spans="1:27" s="9" customFormat="1" x14ac:dyDescent="0.25">
      <c r="A2526" s="10">
        <v>43408</v>
      </c>
      <c r="B2526" s="9">
        <v>2018</v>
      </c>
      <c r="C2526" s="9">
        <v>11</v>
      </c>
      <c r="D2526" s="9">
        <v>4</v>
      </c>
      <c r="F2526" s="9">
        <v>17</v>
      </c>
      <c r="H2526" s="9">
        <v>4.9000000000000004</v>
      </c>
      <c r="J2526" s="9">
        <v>11</v>
      </c>
      <c r="L2526" s="9">
        <v>7</v>
      </c>
      <c r="N2526" s="9">
        <v>0</v>
      </c>
      <c r="P2526" s="9">
        <v>0.2</v>
      </c>
      <c r="R2526" s="9">
        <v>0</v>
      </c>
      <c r="T2526" s="9">
        <v>0.2</v>
      </c>
      <c r="X2526" s="9">
        <v>17</v>
      </c>
      <c r="Z2526" s="9">
        <v>55</v>
      </c>
    </row>
    <row r="2527" spans="1:27" s="9" customFormat="1" x14ac:dyDescent="0.25">
      <c r="A2527" s="10">
        <v>43409</v>
      </c>
      <c r="B2527" s="9">
        <v>2018</v>
      </c>
      <c r="C2527" s="9">
        <v>11</v>
      </c>
      <c r="D2527" s="9">
        <v>5</v>
      </c>
      <c r="F2527" s="9">
        <v>11.2</v>
      </c>
      <c r="H2527" s="9">
        <v>1.2</v>
      </c>
      <c r="J2527" s="9">
        <v>6.2</v>
      </c>
      <c r="L2527" s="9">
        <v>11.8</v>
      </c>
      <c r="N2527" s="9">
        <v>0</v>
      </c>
      <c r="P2527" s="9">
        <v>0</v>
      </c>
      <c r="R2527" s="9">
        <v>0</v>
      </c>
      <c r="T2527" s="9">
        <v>0</v>
      </c>
      <c r="X2527" s="9">
        <v>3</v>
      </c>
      <c r="Z2527" s="9">
        <v>42</v>
      </c>
    </row>
    <row r="2528" spans="1:27" s="9" customFormat="1" x14ac:dyDescent="0.25">
      <c r="A2528" s="10">
        <v>43410</v>
      </c>
      <c r="B2528" s="9">
        <v>2018</v>
      </c>
      <c r="C2528" s="9">
        <v>11</v>
      </c>
      <c r="D2528" s="9">
        <v>6</v>
      </c>
      <c r="F2528" s="9">
        <v>8.8000000000000007</v>
      </c>
      <c r="H2528" s="9">
        <v>0.2</v>
      </c>
      <c r="J2528" s="9">
        <v>4.5</v>
      </c>
      <c r="L2528" s="9">
        <v>13.5</v>
      </c>
      <c r="N2528" s="9">
        <v>0</v>
      </c>
      <c r="P2528" s="9">
        <v>4</v>
      </c>
      <c r="R2528" s="9">
        <v>0</v>
      </c>
      <c r="T2528" s="9">
        <v>4</v>
      </c>
      <c r="Y2528" s="9" t="s">
        <v>22</v>
      </c>
      <c r="AA2528" s="9" t="s">
        <v>22</v>
      </c>
    </row>
    <row r="2529" spans="1:27" s="9" customFormat="1" x14ac:dyDescent="0.25">
      <c r="A2529" s="10">
        <v>43411</v>
      </c>
      <c r="B2529" s="9">
        <v>2018</v>
      </c>
      <c r="C2529" s="9">
        <v>11</v>
      </c>
      <c r="D2529" s="9">
        <v>7</v>
      </c>
      <c r="F2529" s="9">
        <v>6.7</v>
      </c>
      <c r="H2529" s="9">
        <v>-0.9</v>
      </c>
      <c r="J2529" s="9">
        <v>2.9</v>
      </c>
      <c r="L2529" s="9">
        <v>15.1</v>
      </c>
      <c r="N2529" s="9">
        <v>0</v>
      </c>
      <c r="P2529" s="9">
        <v>0</v>
      </c>
      <c r="R2529" s="9">
        <v>0</v>
      </c>
      <c r="T2529" s="9">
        <v>0</v>
      </c>
      <c r="X2529" s="9">
        <v>1</v>
      </c>
      <c r="Z2529" s="9">
        <v>39</v>
      </c>
    </row>
    <row r="2530" spans="1:27" s="9" customFormat="1" x14ac:dyDescent="0.25">
      <c r="A2530" s="10">
        <v>43412</v>
      </c>
      <c r="B2530" s="9">
        <v>2018</v>
      </c>
      <c r="C2530" s="9">
        <v>11</v>
      </c>
      <c r="D2530" s="9">
        <v>8</v>
      </c>
      <c r="F2530" s="9">
        <v>4.5</v>
      </c>
      <c r="H2530" s="9">
        <v>-5.6</v>
      </c>
      <c r="J2530" s="9">
        <v>-0.6</v>
      </c>
      <c r="L2530" s="9">
        <v>18.600000000000001</v>
      </c>
      <c r="N2530" s="9">
        <v>0</v>
      </c>
      <c r="P2530" s="9">
        <v>0</v>
      </c>
      <c r="R2530" s="9">
        <v>0</v>
      </c>
      <c r="T2530" s="9">
        <v>0</v>
      </c>
      <c r="Y2530" s="9" t="s">
        <v>22</v>
      </c>
      <c r="AA2530" s="9" t="s">
        <v>22</v>
      </c>
    </row>
    <row r="2531" spans="1:27" s="9" customFormat="1" x14ac:dyDescent="0.25">
      <c r="A2531" s="10">
        <v>43413</v>
      </c>
      <c r="B2531" s="9">
        <v>2018</v>
      </c>
      <c r="C2531" s="9">
        <v>11</v>
      </c>
      <c r="D2531" s="9">
        <v>9</v>
      </c>
      <c r="F2531" s="9">
        <v>3.4</v>
      </c>
      <c r="H2531" s="9">
        <v>-4.2</v>
      </c>
      <c r="J2531" s="9">
        <v>-0.4</v>
      </c>
      <c r="L2531" s="9">
        <v>18.399999999999999</v>
      </c>
      <c r="N2531" s="9">
        <v>0</v>
      </c>
      <c r="P2531" s="9">
        <v>1</v>
      </c>
      <c r="R2531" s="9">
        <v>1.2</v>
      </c>
      <c r="T2531" s="9">
        <v>2.2000000000000002</v>
      </c>
      <c r="X2531" s="9">
        <v>15</v>
      </c>
      <c r="Z2531" s="9">
        <v>52</v>
      </c>
    </row>
    <row r="2532" spans="1:27" s="9" customFormat="1" x14ac:dyDescent="0.25">
      <c r="A2532" s="10">
        <v>43414</v>
      </c>
      <c r="B2532" s="9">
        <v>2018</v>
      </c>
      <c r="C2532" s="9">
        <v>11</v>
      </c>
      <c r="D2532" s="9">
        <v>10</v>
      </c>
      <c r="F2532" s="9">
        <v>8.1</v>
      </c>
      <c r="H2532" s="9">
        <v>0</v>
      </c>
      <c r="J2532" s="9">
        <v>4.0999999999999996</v>
      </c>
      <c r="L2532" s="9">
        <v>13.9</v>
      </c>
      <c r="N2532" s="9">
        <v>0</v>
      </c>
      <c r="P2532" s="9">
        <v>0.2</v>
      </c>
      <c r="R2532" s="9">
        <v>0</v>
      </c>
      <c r="T2532" s="9">
        <v>0.2</v>
      </c>
      <c r="Y2532" s="9" t="s">
        <v>22</v>
      </c>
      <c r="AA2532" s="9" t="s">
        <v>22</v>
      </c>
    </row>
    <row r="2533" spans="1:27" s="9" customFormat="1" x14ac:dyDescent="0.25">
      <c r="A2533" s="10">
        <v>43415</v>
      </c>
      <c r="B2533" s="9">
        <v>2018</v>
      </c>
      <c r="C2533" s="9">
        <v>11</v>
      </c>
      <c r="D2533" s="9">
        <v>11</v>
      </c>
      <c r="F2533" s="9">
        <v>7.2</v>
      </c>
      <c r="H2533" s="9">
        <v>-5.0999999999999996</v>
      </c>
      <c r="J2533" s="9">
        <v>1.1000000000000001</v>
      </c>
      <c r="L2533" s="9">
        <v>16.899999999999999</v>
      </c>
      <c r="N2533" s="9">
        <v>0</v>
      </c>
      <c r="P2533" s="9">
        <v>0</v>
      </c>
      <c r="R2533" s="9">
        <v>0</v>
      </c>
      <c r="T2533" s="9">
        <v>0</v>
      </c>
      <c r="X2533" s="9">
        <v>8</v>
      </c>
      <c r="Z2533" s="9">
        <v>35</v>
      </c>
    </row>
    <row r="2534" spans="1:27" s="9" customFormat="1" x14ac:dyDescent="0.25">
      <c r="A2534" s="10">
        <v>43416</v>
      </c>
      <c r="B2534" s="9">
        <v>2018</v>
      </c>
      <c r="C2534" s="9">
        <v>11</v>
      </c>
      <c r="D2534" s="9">
        <v>12</v>
      </c>
      <c r="F2534" s="9">
        <v>6.1</v>
      </c>
      <c r="H2534" s="9">
        <v>-2.9</v>
      </c>
      <c r="J2534" s="9">
        <v>1.6</v>
      </c>
      <c r="L2534" s="9">
        <v>16.399999999999999</v>
      </c>
      <c r="N2534" s="9">
        <v>0</v>
      </c>
      <c r="P2534" s="9">
        <v>0</v>
      </c>
      <c r="R2534" s="9">
        <v>0</v>
      </c>
      <c r="T2534" s="9">
        <v>0</v>
      </c>
      <c r="X2534" s="9">
        <v>17</v>
      </c>
      <c r="Z2534" s="9">
        <v>37</v>
      </c>
    </row>
    <row r="2535" spans="1:27" s="9" customFormat="1" x14ac:dyDescent="0.25">
      <c r="A2535" s="10">
        <v>43417</v>
      </c>
      <c r="B2535" s="9">
        <v>2018</v>
      </c>
      <c r="C2535" s="9">
        <v>11</v>
      </c>
      <c r="D2535" s="9">
        <v>13</v>
      </c>
      <c r="F2535" s="9">
        <v>6.4</v>
      </c>
      <c r="H2535" s="9">
        <v>2.1</v>
      </c>
      <c r="J2535" s="9">
        <v>4.3</v>
      </c>
      <c r="L2535" s="9">
        <v>13.7</v>
      </c>
      <c r="N2535" s="9">
        <v>0</v>
      </c>
      <c r="P2535" s="9">
        <v>0</v>
      </c>
      <c r="R2535" s="9">
        <v>0</v>
      </c>
      <c r="T2535" s="9">
        <v>0</v>
      </c>
      <c r="X2535" s="9">
        <v>15</v>
      </c>
      <c r="Z2535" s="9">
        <v>48</v>
      </c>
    </row>
    <row r="2536" spans="1:27" s="9" customFormat="1" x14ac:dyDescent="0.25">
      <c r="A2536" s="10">
        <v>43418</v>
      </c>
      <c r="B2536" s="9">
        <v>2018</v>
      </c>
      <c r="C2536" s="9">
        <v>11</v>
      </c>
      <c r="D2536" s="9">
        <v>14</v>
      </c>
      <c r="F2536" s="9">
        <v>5</v>
      </c>
      <c r="H2536" s="9">
        <v>1.3</v>
      </c>
      <c r="J2536" s="9">
        <v>3.2</v>
      </c>
      <c r="L2536" s="9">
        <v>14.8</v>
      </c>
      <c r="N2536" s="9">
        <v>0</v>
      </c>
      <c r="P2536" s="9">
        <v>0.4</v>
      </c>
      <c r="R2536" s="9">
        <v>0</v>
      </c>
      <c r="S2536" s="9" t="s">
        <v>28</v>
      </c>
      <c r="T2536" s="9">
        <v>0.4</v>
      </c>
      <c r="X2536" s="9">
        <v>18</v>
      </c>
      <c r="Z2536" s="9">
        <v>59</v>
      </c>
    </row>
    <row r="2537" spans="1:27" s="9" customFormat="1" x14ac:dyDescent="0.25">
      <c r="A2537" s="10">
        <v>43419</v>
      </c>
      <c r="B2537" s="9">
        <v>2018</v>
      </c>
      <c r="C2537" s="9">
        <v>11</v>
      </c>
      <c r="D2537" s="9">
        <v>15</v>
      </c>
      <c r="F2537" s="9">
        <v>5.4</v>
      </c>
      <c r="H2537" s="9">
        <v>0.7</v>
      </c>
      <c r="J2537" s="9">
        <v>3.1</v>
      </c>
      <c r="L2537" s="9">
        <v>14.9</v>
      </c>
      <c r="N2537" s="9">
        <v>0</v>
      </c>
      <c r="P2537" s="9">
        <v>0</v>
      </c>
      <c r="R2537" s="9">
        <v>0</v>
      </c>
      <c r="T2537" s="9">
        <v>0</v>
      </c>
      <c r="X2537" s="9">
        <v>17</v>
      </c>
      <c r="Z2537" s="9">
        <v>54</v>
      </c>
    </row>
    <row r="2538" spans="1:27" s="9" customFormat="1" x14ac:dyDescent="0.25">
      <c r="A2538" s="10">
        <v>43420</v>
      </c>
      <c r="B2538" s="9">
        <v>2018</v>
      </c>
      <c r="C2538" s="9">
        <v>11</v>
      </c>
      <c r="D2538" s="9">
        <v>16</v>
      </c>
      <c r="F2538" s="9">
        <v>10.6</v>
      </c>
      <c r="H2538" s="9">
        <v>0.9</v>
      </c>
      <c r="J2538" s="9">
        <v>5.8</v>
      </c>
      <c r="L2538" s="9">
        <v>12.2</v>
      </c>
      <c r="N2538" s="9">
        <v>0</v>
      </c>
      <c r="P2538" s="9">
        <v>3.2</v>
      </c>
      <c r="R2538" s="9">
        <v>0</v>
      </c>
      <c r="T2538" s="9">
        <v>3.2</v>
      </c>
      <c r="X2538" s="9">
        <v>16</v>
      </c>
      <c r="Z2538" s="9">
        <v>32</v>
      </c>
    </row>
    <row r="2539" spans="1:27" s="9" customFormat="1" x14ac:dyDescent="0.25">
      <c r="A2539" s="10">
        <v>43421</v>
      </c>
      <c r="B2539" s="9">
        <v>2018</v>
      </c>
      <c r="C2539" s="9">
        <v>11</v>
      </c>
      <c r="D2539" s="9">
        <v>17</v>
      </c>
      <c r="F2539" s="9">
        <v>6.1</v>
      </c>
      <c r="H2539" s="9">
        <v>-2.6</v>
      </c>
      <c r="J2539" s="9">
        <v>1.8</v>
      </c>
      <c r="L2539" s="9">
        <v>16.2</v>
      </c>
      <c r="N2539" s="9">
        <v>0</v>
      </c>
      <c r="P2539" s="9">
        <v>0</v>
      </c>
      <c r="R2539" s="9">
        <v>0</v>
      </c>
      <c r="T2539" s="9">
        <v>0</v>
      </c>
      <c r="Y2539" s="9" t="s">
        <v>22</v>
      </c>
      <c r="AA2539" s="9" t="s">
        <v>22</v>
      </c>
    </row>
    <row r="2540" spans="1:27" s="9" customFormat="1" x14ac:dyDescent="0.25">
      <c r="A2540" s="10">
        <v>43422</v>
      </c>
      <c r="B2540" s="9">
        <v>2018</v>
      </c>
      <c r="C2540" s="9">
        <v>11</v>
      </c>
      <c r="D2540" s="9">
        <v>18</v>
      </c>
      <c r="F2540" s="9">
        <v>4.4000000000000004</v>
      </c>
      <c r="H2540" s="9">
        <v>-5.9</v>
      </c>
      <c r="J2540" s="9">
        <v>-0.8</v>
      </c>
      <c r="L2540" s="9">
        <v>18.8</v>
      </c>
      <c r="N2540" s="9">
        <v>0</v>
      </c>
      <c r="P2540" s="9">
        <v>0</v>
      </c>
      <c r="R2540" s="9">
        <v>0</v>
      </c>
      <c r="T2540" s="9">
        <v>0</v>
      </c>
      <c r="Y2540" s="9" t="s">
        <v>22</v>
      </c>
      <c r="AA2540" s="9" t="s">
        <v>22</v>
      </c>
    </row>
    <row r="2541" spans="1:27" s="9" customFormat="1" x14ac:dyDescent="0.25">
      <c r="A2541" s="10">
        <v>43423</v>
      </c>
      <c r="B2541" s="9">
        <v>2018</v>
      </c>
      <c r="C2541" s="9">
        <v>11</v>
      </c>
      <c r="D2541" s="9">
        <v>19</v>
      </c>
      <c r="F2541" s="9">
        <v>4.2</v>
      </c>
      <c r="H2541" s="9">
        <v>-5.6</v>
      </c>
      <c r="J2541" s="9">
        <v>-0.7</v>
      </c>
      <c r="L2541" s="9">
        <v>18.7</v>
      </c>
      <c r="N2541" s="9">
        <v>0</v>
      </c>
      <c r="P2541" s="9">
        <v>0</v>
      </c>
      <c r="R2541" s="9">
        <v>0</v>
      </c>
      <c r="T2541" s="9">
        <v>0</v>
      </c>
      <c r="Y2541" s="9" t="s">
        <v>22</v>
      </c>
      <c r="AA2541" s="9" t="s">
        <v>22</v>
      </c>
    </row>
    <row r="2542" spans="1:27" s="9" customFormat="1" x14ac:dyDescent="0.25">
      <c r="A2542" s="10">
        <v>43424</v>
      </c>
      <c r="B2542" s="9">
        <v>2018</v>
      </c>
      <c r="C2542" s="9">
        <v>11</v>
      </c>
      <c r="D2542" s="9">
        <v>20</v>
      </c>
      <c r="F2542" s="9">
        <v>4.4000000000000004</v>
      </c>
      <c r="H2542" s="9">
        <v>-7.5</v>
      </c>
      <c r="J2542" s="9">
        <v>-1.6</v>
      </c>
      <c r="L2542" s="9">
        <v>19.600000000000001</v>
      </c>
      <c r="N2542" s="9">
        <v>0</v>
      </c>
      <c r="P2542" s="9">
        <v>0</v>
      </c>
      <c r="R2542" s="9">
        <v>0</v>
      </c>
      <c r="T2542" s="9">
        <v>0</v>
      </c>
      <c r="Y2542" s="9" t="s">
        <v>22</v>
      </c>
      <c r="AA2542" s="9" t="s">
        <v>22</v>
      </c>
    </row>
    <row r="2543" spans="1:27" s="9" customFormat="1" x14ac:dyDescent="0.25">
      <c r="A2543" s="10">
        <v>43425</v>
      </c>
      <c r="B2543" s="9">
        <v>2018</v>
      </c>
      <c r="C2543" s="9">
        <v>11</v>
      </c>
      <c r="D2543" s="9">
        <v>21</v>
      </c>
      <c r="F2543" s="9">
        <v>6.3</v>
      </c>
      <c r="H2543" s="9">
        <v>-5.2</v>
      </c>
      <c r="J2543" s="9">
        <v>0.6</v>
      </c>
      <c r="L2543" s="9">
        <v>17.399999999999999</v>
      </c>
      <c r="N2543" s="9">
        <v>0</v>
      </c>
      <c r="P2543" s="9">
        <v>0</v>
      </c>
      <c r="R2543" s="9">
        <v>0</v>
      </c>
      <c r="T2543" s="9">
        <v>0</v>
      </c>
      <c r="X2543" s="9">
        <v>13</v>
      </c>
      <c r="Z2543" s="9">
        <v>37</v>
      </c>
    </row>
    <row r="2544" spans="1:27" s="9" customFormat="1" x14ac:dyDescent="0.25">
      <c r="A2544" s="10">
        <v>43426</v>
      </c>
      <c r="B2544" s="9">
        <v>2018</v>
      </c>
      <c r="C2544" s="9">
        <v>11</v>
      </c>
      <c r="D2544" s="9">
        <v>22</v>
      </c>
      <c r="F2544" s="9">
        <v>7.1</v>
      </c>
      <c r="H2544" s="9">
        <v>3.9</v>
      </c>
      <c r="J2544" s="9">
        <v>5.5</v>
      </c>
      <c r="L2544" s="9">
        <v>12.5</v>
      </c>
      <c r="N2544" s="9">
        <v>0</v>
      </c>
      <c r="P2544" s="9">
        <v>0.8</v>
      </c>
      <c r="R2544" s="9">
        <v>0</v>
      </c>
      <c r="T2544" s="9">
        <v>0.8</v>
      </c>
      <c r="X2544" s="9">
        <v>19</v>
      </c>
      <c r="Z2544" s="9">
        <v>58</v>
      </c>
    </row>
    <row r="2545" spans="1:27" s="9" customFormat="1" x14ac:dyDescent="0.25">
      <c r="A2545" s="10">
        <v>43427</v>
      </c>
      <c r="B2545" s="9">
        <v>2018</v>
      </c>
      <c r="C2545" s="9">
        <v>11</v>
      </c>
      <c r="D2545" s="9">
        <v>23</v>
      </c>
      <c r="F2545" s="9">
        <v>4.5</v>
      </c>
      <c r="H2545" s="9">
        <v>0.8</v>
      </c>
      <c r="J2545" s="9">
        <v>2.7</v>
      </c>
      <c r="L2545" s="9">
        <v>15.3</v>
      </c>
      <c r="N2545" s="9">
        <v>0</v>
      </c>
      <c r="P2545" s="9">
        <v>7.1</v>
      </c>
      <c r="R2545" s="9">
        <v>0</v>
      </c>
      <c r="S2545" s="9" t="s">
        <v>28</v>
      </c>
      <c r="T2545" s="9">
        <v>7.2</v>
      </c>
      <c r="X2545" s="9">
        <v>16</v>
      </c>
      <c r="Z2545" s="9">
        <v>41</v>
      </c>
    </row>
    <row r="2546" spans="1:27" s="9" customFormat="1" x14ac:dyDescent="0.25">
      <c r="A2546" s="10">
        <v>43428</v>
      </c>
      <c r="B2546" s="9">
        <v>2018</v>
      </c>
      <c r="C2546" s="9">
        <v>11</v>
      </c>
      <c r="D2546" s="9">
        <v>24</v>
      </c>
      <c r="F2546" s="9">
        <v>6.3</v>
      </c>
      <c r="H2546" s="9">
        <v>-2.2999999999999998</v>
      </c>
      <c r="J2546" s="9">
        <v>2</v>
      </c>
      <c r="L2546" s="9">
        <v>16</v>
      </c>
      <c r="N2546" s="9">
        <v>0</v>
      </c>
      <c r="P2546" s="9">
        <v>0</v>
      </c>
      <c r="Q2546" s="9" t="s">
        <v>28</v>
      </c>
      <c r="R2546" s="9">
        <v>0</v>
      </c>
      <c r="T2546" s="9">
        <v>0</v>
      </c>
      <c r="U2546" s="9" t="s">
        <v>28</v>
      </c>
      <c r="X2546" s="9">
        <v>16</v>
      </c>
      <c r="Z2546" s="9">
        <v>32</v>
      </c>
    </row>
    <row r="2547" spans="1:27" s="9" customFormat="1" x14ac:dyDescent="0.25">
      <c r="A2547" s="10">
        <v>43429</v>
      </c>
      <c r="B2547" s="9">
        <v>2018</v>
      </c>
      <c r="C2547" s="9">
        <v>11</v>
      </c>
      <c r="D2547" s="9">
        <v>25</v>
      </c>
      <c r="F2547" s="9">
        <v>6.1</v>
      </c>
      <c r="H2547" s="9">
        <v>-2.7</v>
      </c>
      <c r="J2547" s="9">
        <v>1.7</v>
      </c>
      <c r="L2547" s="9">
        <v>16.3</v>
      </c>
      <c r="N2547" s="9">
        <v>0</v>
      </c>
      <c r="P2547" s="9">
        <v>0</v>
      </c>
      <c r="Q2547" s="9" t="s">
        <v>28</v>
      </c>
      <c r="R2547" s="9">
        <v>0</v>
      </c>
      <c r="T2547" s="9">
        <v>0</v>
      </c>
      <c r="U2547" s="9" t="s">
        <v>28</v>
      </c>
      <c r="X2547" s="9">
        <v>14</v>
      </c>
      <c r="Z2547" s="9">
        <v>35</v>
      </c>
    </row>
    <row r="2548" spans="1:27" s="9" customFormat="1" x14ac:dyDescent="0.25">
      <c r="A2548" s="10">
        <v>43430</v>
      </c>
      <c r="B2548" s="9">
        <v>2018</v>
      </c>
      <c r="C2548" s="9">
        <v>11</v>
      </c>
      <c r="D2548" s="9">
        <v>26</v>
      </c>
      <c r="F2548" s="9">
        <v>6.5</v>
      </c>
      <c r="H2548" s="9">
        <v>5.2</v>
      </c>
      <c r="J2548" s="9">
        <v>5.9</v>
      </c>
      <c r="L2548" s="9">
        <v>12.1</v>
      </c>
      <c r="N2548" s="9">
        <v>0</v>
      </c>
      <c r="P2548" s="9">
        <v>0</v>
      </c>
      <c r="R2548" s="9">
        <v>0</v>
      </c>
      <c r="T2548" s="9">
        <v>0</v>
      </c>
      <c r="X2548" s="9">
        <v>19</v>
      </c>
      <c r="Z2548" s="9">
        <v>63</v>
      </c>
    </row>
    <row r="2549" spans="1:27" s="9" customFormat="1" x14ac:dyDescent="0.25">
      <c r="A2549" s="10">
        <v>43431</v>
      </c>
      <c r="B2549" s="9">
        <v>2018</v>
      </c>
      <c r="C2549" s="9">
        <v>11</v>
      </c>
      <c r="D2549" s="9">
        <v>27</v>
      </c>
      <c r="F2549" s="9">
        <v>8.1</v>
      </c>
      <c r="H2549" s="9">
        <v>5.4</v>
      </c>
      <c r="J2549" s="9">
        <v>6.8</v>
      </c>
      <c r="L2549" s="9">
        <v>11.2</v>
      </c>
      <c r="N2549" s="9">
        <v>0</v>
      </c>
      <c r="P2549" s="9">
        <v>0.8</v>
      </c>
      <c r="R2549" s="9">
        <v>0</v>
      </c>
      <c r="T2549" s="9">
        <v>0.8</v>
      </c>
      <c r="V2549" s="9">
        <v>19</v>
      </c>
      <c r="W2549" s="9" t="s">
        <v>16</v>
      </c>
      <c r="X2549" s="9">
        <v>19</v>
      </c>
      <c r="Z2549" s="9">
        <v>63</v>
      </c>
    </row>
    <row r="2550" spans="1:27" s="9" customFormat="1" x14ac:dyDescent="0.25">
      <c r="A2550" s="10">
        <v>43432</v>
      </c>
      <c r="B2550" s="9">
        <v>2018</v>
      </c>
      <c r="C2550" s="9">
        <v>11</v>
      </c>
      <c r="D2550" s="9">
        <v>28</v>
      </c>
      <c r="F2550" s="9">
        <v>7.7</v>
      </c>
      <c r="H2550" s="9">
        <v>5.6</v>
      </c>
      <c r="J2550" s="9">
        <v>6.7</v>
      </c>
      <c r="L2550" s="9">
        <v>11.3</v>
      </c>
      <c r="N2550" s="9">
        <v>0</v>
      </c>
      <c r="P2550" s="9">
        <v>0</v>
      </c>
      <c r="R2550" s="9">
        <v>0</v>
      </c>
      <c r="T2550" s="9">
        <v>0</v>
      </c>
      <c r="X2550" s="9">
        <v>16</v>
      </c>
      <c r="Z2550" s="9">
        <v>39</v>
      </c>
    </row>
    <row r="2551" spans="1:27" s="9" customFormat="1" x14ac:dyDescent="0.25">
      <c r="A2551" s="10">
        <v>43433</v>
      </c>
      <c r="B2551" s="9">
        <v>2018</v>
      </c>
      <c r="C2551" s="9">
        <v>11</v>
      </c>
      <c r="D2551" s="9">
        <v>29</v>
      </c>
      <c r="F2551" s="9">
        <v>6.2</v>
      </c>
      <c r="H2551" s="9">
        <v>3.7</v>
      </c>
      <c r="J2551" s="9">
        <v>5</v>
      </c>
      <c r="L2551" s="9">
        <v>13</v>
      </c>
      <c r="N2551" s="9">
        <v>0</v>
      </c>
      <c r="P2551" s="9">
        <v>0</v>
      </c>
      <c r="Q2551" s="9" t="s">
        <v>28</v>
      </c>
      <c r="R2551" s="9">
        <v>0</v>
      </c>
      <c r="T2551" s="9">
        <v>0</v>
      </c>
      <c r="U2551" s="9" t="s">
        <v>28</v>
      </c>
      <c r="V2551" s="9">
        <v>19</v>
      </c>
      <c r="W2551" s="9" t="s">
        <v>16</v>
      </c>
      <c r="Y2551" s="9" t="s">
        <v>22</v>
      </c>
      <c r="AA2551" s="9" t="s">
        <v>22</v>
      </c>
    </row>
    <row r="2552" spans="1:27" s="9" customFormat="1" x14ac:dyDescent="0.25">
      <c r="A2552" s="10">
        <v>43434</v>
      </c>
      <c r="B2552" s="9">
        <v>2018</v>
      </c>
      <c r="C2552" s="9">
        <v>11</v>
      </c>
      <c r="D2552" s="9">
        <v>30</v>
      </c>
      <c r="F2552" s="9">
        <v>7.7</v>
      </c>
      <c r="H2552" s="9">
        <v>2</v>
      </c>
      <c r="J2552" s="9">
        <v>4.9000000000000004</v>
      </c>
      <c r="L2552" s="9">
        <v>13.1</v>
      </c>
      <c r="N2552" s="9">
        <v>0</v>
      </c>
      <c r="P2552" s="9">
        <v>1.8</v>
      </c>
      <c r="R2552" s="9">
        <v>0</v>
      </c>
      <c r="T2552" s="9">
        <v>1.8</v>
      </c>
      <c r="Y2552" s="9" t="s">
        <v>22</v>
      </c>
      <c r="AA2552" s="9" t="s">
        <v>22</v>
      </c>
    </row>
    <row r="2553" spans="1:27" s="9" customFormat="1" x14ac:dyDescent="0.25">
      <c r="A2553" s="10">
        <v>43435</v>
      </c>
      <c r="B2553" s="9">
        <v>2018</v>
      </c>
      <c r="C2553" s="9">
        <v>12</v>
      </c>
      <c r="D2553" s="9">
        <v>1</v>
      </c>
      <c r="F2553" s="9">
        <v>6</v>
      </c>
      <c r="H2553" s="9">
        <v>1.6</v>
      </c>
      <c r="J2553" s="9">
        <v>3.8</v>
      </c>
      <c r="L2553" s="9">
        <v>14.2</v>
      </c>
      <c r="N2553" s="9">
        <v>0</v>
      </c>
      <c r="P2553" s="9">
        <v>0</v>
      </c>
      <c r="Q2553" s="9" t="s">
        <v>28</v>
      </c>
      <c r="R2553" s="9">
        <v>0</v>
      </c>
      <c r="T2553" s="9">
        <v>0</v>
      </c>
      <c r="U2553" s="9" t="s">
        <v>28</v>
      </c>
      <c r="Y2553" s="9" t="s">
        <v>22</v>
      </c>
      <c r="AA2553" s="9" t="s">
        <v>22</v>
      </c>
    </row>
    <row r="2554" spans="1:27" s="9" customFormat="1" x14ac:dyDescent="0.25">
      <c r="A2554" s="10">
        <v>43436</v>
      </c>
      <c r="B2554" s="9">
        <v>2018</v>
      </c>
      <c r="C2554" s="9">
        <v>12</v>
      </c>
      <c r="D2554" s="9">
        <v>2</v>
      </c>
      <c r="F2554" s="9">
        <v>4.5999999999999996</v>
      </c>
      <c r="H2554" s="9">
        <v>1.6</v>
      </c>
      <c r="J2554" s="9">
        <v>3.1</v>
      </c>
      <c r="L2554" s="9">
        <v>14.9</v>
      </c>
      <c r="N2554" s="9">
        <v>0</v>
      </c>
      <c r="P2554" s="9">
        <v>0</v>
      </c>
      <c r="R2554" s="9">
        <v>0</v>
      </c>
      <c r="T2554" s="9">
        <v>0</v>
      </c>
      <c r="Y2554" s="9" t="s">
        <v>22</v>
      </c>
      <c r="AA2554" s="9" t="s">
        <v>22</v>
      </c>
    </row>
    <row r="2555" spans="1:27" s="9" customFormat="1" x14ac:dyDescent="0.25">
      <c r="A2555" s="10">
        <v>43437</v>
      </c>
      <c r="B2555" s="9">
        <v>2018</v>
      </c>
      <c r="C2555" s="9">
        <v>12</v>
      </c>
      <c r="D2555" s="9">
        <v>3</v>
      </c>
      <c r="F2555" s="9">
        <v>5</v>
      </c>
      <c r="H2555" s="9">
        <v>-2.5</v>
      </c>
      <c r="J2555" s="9">
        <v>1.3</v>
      </c>
      <c r="L2555" s="9">
        <v>16.7</v>
      </c>
      <c r="N2555" s="9">
        <v>0</v>
      </c>
      <c r="P2555" s="9">
        <v>0</v>
      </c>
      <c r="R2555" s="9">
        <v>0</v>
      </c>
      <c r="T2555" s="9">
        <v>0</v>
      </c>
      <c r="Y2555" s="9" t="s">
        <v>22</v>
      </c>
      <c r="AA2555" s="9" t="s">
        <v>22</v>
      </c>
    </row>
    <row r="2556" spans="1:27" s="9" customFormat="1" x14ac:dyDescent="0.25">
      <c r="A2556" s="10">
        <v>43438</v>
      </c>
      <c r="B2556" s="9">
        <v>2018</v>
      </c>
      <c r="C2556" s="9">
        <v>12</v>
      </c>
      <c r="D2556" s="9">
        <v>4</v>
      </c>
      <c r="F2556" s="9">
        <v>1.2</v>
      </c>
      <c r="H2556" s="9">
        <v>-8.8000000000000007</v>
      </c>
      <c r="J2556" s="9">
        <v>-3.8</v>
      </c>
      <c r="L2556" s="9">
        <v>21.8</v>
      </c>
      <c r="N2556" s="9">
        <v>0</v>
      </c>
      <c r="P2556" s="9">
        <v>0</v>
      </c>
      <c r="R2556" s="9">
        <v>0</v>
      </c>
      <c r="T2556" s="9">
        <v>0</v>
      </c>
      <c r="Y2556" s="9" t="s">
        <v>22</v>
      </c>
      <c r="AA2556" s="9" t="s">
        <v>22</v>
      </c>
    </row>
    <row r="2557" spans="1:27" s="9" customFormat="1" x14ac:dyDescent="0.25">
      <c r="A2557" s="10">
        <v>43439</v>
      </c>
      <c r="B2557" s="9">
        <v>2018</v>
      </c>
      <c r="C2557" s="9">
        <v>12</v>
      </c>
      <c r="D2557" s="9">
        <v>5</v>
      </c>
      <c r="F2557" s="9">
        <v>2</v>
      </c>
      <c r="H2557" s="9">
        <v>-8.1999999999999993</v>
      </c>
      <c r="J2557" s="9">
        <v>-3.1</v>
      </c>
      <c r="L2557" s="9">
        <v>21.1</v>
      </c>
      <c r="N2557" s="9">
        <v>0</v>
      </c>
      <c r="P2557" s="9">
        <v>0</v>
      </c>
      <c r="R2557" s="9">
        <v>0</v>
      </c>
      <c r="T2557" s="9">
        <v>0</v>
      </c>
      <c r="Y2557" s="9" t="s">
        <v>22</v>
      </c>
      <c r="AA2557" s="9" t="s">
        <v>22</v>
      </c>
    </row>
    <row r="2558" spans="1:27" s="9" customFormat="1" x14ac:dyDescent="0.25">
      <c r="A2558" s="10">
        <v>43440</v>
      </c>
      <c r="B2558" s="9">
        <v>2018</v>
      </c>
      <c r="C2558" s="9">
        <v>12</v>
      </c>
      <c r="D2558" s="9">
        <v>6</v>
      </c>
      <c r="F2558" s="9">
        <v>-0.6</v>
      </c>
      <c r="H2558" s="9">
        <v>-10.7</v>
      </c>
      <c r="J2558" s="9">
        <v>-5.7</v>
      </c>
      <c r="L2558" s="9">
        <v>23.7</v>
      </c>
      <c r="N2558" s="9">
        <v>0</v>
      </c>
      <c r="P2558" s="9">
        <v>0</v>
      </c>
      <c r="R2558" s="9">
        <v>0</v>
      </c>
      <c r="T2558" s="9">
        <v>0</v>
      </c>
      <c r="X2558" s="9">
        <v>27</v>
      </c>
      <c r="Z2558" s="9">
        <v>32</v>
      </c>
    </row>
    <row r="2559" spans="1:27" s="9" customFormat="1" x14ac:dyDescent="0.25">
      <c r="A2559" s="10">
        <v>43441</v>
      </c>
      <c r="B2559" s="9">
        <v>2018</v>
      </c>
      <c r="C2559" s="9">
        <v>12</v>
      </c>
      <c r="D2559" s="9">
        <v>7</v>
      </c>
      <c r="F2559" s="9">
        <v>-0.1</v>
      </c>
      <c r="H2559" s="9">
        <v>-8.5</v>
      </c>
      <c r="J2559" s="9">
        <v>-4.3</v>
      </c>
      <c r="L2559" s="9">
        <v>22.3</v>
      </c>
      <c r="N2559" s="9">
        <v>0</v>
      </c>
      <c r="P2559" s="9">
        <v>0</v>
      </c>
      <c r="R2559" s="9">
        <v>0</v>
      </c>
      <c r="T2559" s="9">
        <v>0</v>
      </c>
      <c r="X2559" s="9">
        <v>15</v>
      </c>
      <c r="Z2559" s="9">
        <v>35</v>
      </c>
    </row>
    <row r="2560" spans="1:27" s="9" customFormat="1" x14ac:dyDescent="0.25">
      <c r="A2560" s="10">
        <v>43442</v>
      </c>
      <c r="B2560" s="9">
        <v>2018</v>
      </c>
      <c r="C2560" s="9">
        <v>12</v>
      </c>
      <c r="D2560" s="9">
        <v>8</v>
      </c>
      <c r="F2560" s="9">
        <v>1.7</v>
      </c>
      <c r="H2560" s="9">
        <v>-0.8</v>
      </c>
      <c r="J2560" s="9">
        <v>0.5</v>
      </c>
      <c r="L2560" s="9">
        <v>17.5</v>
      </c>
      <c r="N2560" s="9">
        <v>0</v>
      </c>
      <c r="P2560" s="9">
        <v>0</v>
      </c>
      <c r="R2560" s="9">
        <v>0</v>
      </c>
      <c r="T2560" s="9">
        <v>0</v>
      </c>
      <c r="AA2560" s="9" t="s">
        <v>22</v>
      </c>
    </row>
    <row r="2561" spans="1:27" s="9" customFormat="1" x14ac:dyDescent="0.25">
      <c r="A2561" s="10">
        <v>43443</v>
      </c>
      <c r="B2561" s="9">
        <v>2018</v>
      </c>
      <c r="C2561" s="9">
        <v>12</v>
      </c>
      <c r="D2561" s="9">
        <v>9</v>
      </c>
      <c r="F2561" s="9">
        <v>4</v>
      </c>
      <c r="H2561" s="9">
        <v>1.1000000000000001</v>
      </c>
      <c r="J2561" s="9">
        <v>2.6</v>
      </c>
      <c r="L2561" s="9">
        <v>15.4</v>
      </c>
      <c r="N2561" s="9">
        <v>0</v>
      </c>
      <c r="P2561" s="9">
        <v>0</v>
      </c>
      <c r="R2561" s="9">
        <v>0</v>
      </c>
      <c r="S2561" s="9" t="s">
        <v>28</v>
      </c>
      <c r="T2561" s="9">
        <v>0</v>
      </c>
      <c r="U2561" s="9" t="s">
        <v>28</v>
      </c>
      <c r="X2561" s="9">
        <v>17</v>
      </c>
      <c r="Z2561" s="9">
        <v>48</v>
      </c>
    </row>
    <row r="2562" spans="1:27" s="9" customFormat="1" x14ac:dyDescent="0.25">
      <c r="A2562" s="10">
        <v>43444</v>
      </c>
      <c r="B2562" s="9">
        <v>2018</v>
      </c>
      <c r="C2562" s="9">
        <v>12</v>
      </c>
      <c r="D2562" s="9">
        <v>10</v>
      </c>
      <c r="F2562" s="9">
        <v>3.4</v>
      </c>
      <c r="H2562" s="9">
        <v>2</v>
      </c>
      <c r="J2562" s="9">
        <v>2.7</v>
      </c>
      <c r="L2562" s="9">
        <v>15.3</v>
      </c>
      <c r="N2562" s="9">
        <v>0</v>
      </c>
      <c r="P2562" s="9">
        <v>0</v>
      </c>
      <c r="R2562" s="9">
        <v>0.2</v>
      </c>
      <c r="T2562" s="9">
        <v>0.2</v>
      </c>
      <c r="X2562" s="9">
        <v>18</v>
      </c>
      <c r="Z2562" s="9">
        <v>45</v>
      </c>
    </row>
    <row r="2563" spans="1:27" s="9" customFormat="1" x14ac:dyDescent="0.25">
      <c r="A2563" s="10">
        <v>43445</v>
      </c>
      <c r="B2563" s="9">
        <v>2018</v>
      </c>
      <c r="C2563" s="9">
        <v>12</v>
      </c>
      <c r="D2563" s="9">
        <v>11</v>
      </c>
      <c r="F2563" s="9">
        <v>2.9</v>
      </c>
      <c r="H2563" s="9">
        <v>0.4</v>
      </c>
      <c r="J2563" s="9">
        <v>1.7</v>
      </c>
      <c r="L2563" s="9">
        <v>16.3</v>
      </c>
      <c r="N2563" s="9">
        <v>0</v>
      </c>
      <c r="P2563" s="9">
        <v>1</v>
      </c>
      <c r="R2563" s="9">
        <v>0.8</v>
      </c>
      <c r="T2563" s="9">
        <v>1.8</v>
      </c>
      <c r="V2563" s="9">
        <v>1</v>
      </c>
      <c r="X2563" s="9">
        <v>19</v>
      </c>
      <c r="Z2563" s="9">
        <v>65</v>
      </c>
    </row>
    <row r="2564" spans="1:27" s="9" customFormat="1" x14ac:dyDescent="0.25">
      <c r="A2564" s="10">
        <v>43446</v>
      </c>
      <c r="B2564" s="9">
        <v>2018</v>
      </c>
      <c r="C2564" s="9">
        <v>12</v>
      </c>
      <c r="D2564" s="9">
        <v>12</v>
      </c>
      <c r="F2564" s="9">
        <v>5.6</v>
      </c>
      <c r="H2564" s="9">
        <v>1</v>
      </c>
      <c r="J2564" s="9">
        <v>3.3</v>
      </c>
      <c r="L2564" s="9">
        <v>14.7</v>
      </c>
      <c r="N2564" s="9">
        <v>0</v>
      </c>
      <c r="P2564" s="9">
        <v>0</v>
      </c>
      <c r="R2564" s="9">
        <v>0</v>
      </c>
      <c r="T2564" s="9">
        <v>0</v>
      </c>
      <c r="X2564" s="9">
        <v>19</v>
      </c>
      <c r="Z2564" s="9">
        <v>55</v>
      </c>
    </row>
    <row r="2565" spans="1:27" s="9" customFormat="1" x14ac:dyDescent="0.25">
      <c r="A2565" s="10">
        <v>43447</v>
      </c>
      <c r="B2565" s="9">
        <v>2018</v>
      </c>
      <c r="C2565" s="9">
        <v>12</v>
      </c>
      <c r="D2565" s="9">
        <v>13</v>
      </c>
      <c r="F2565" s="9">
        <v>7.9</v>
      </c>
      <c r="H2565" s="9">
        <v>5.2</v>
      </c>
      <c r="J2565" s="9">
        <v>6.6</v>
      </c>
      <c r="L2565" s="9">
        <v>11.4</v>
      </c>
      <c r="N2565" s="9">
        <v>0</v>
      </c>
      <c r="P2565" s="9">
        <v>0</v>
      </c>
      <c r="R2565" s="9">
        <v>0</v>
      </c>
      <c r="T2565" s="9">
        <v>0</v>
      </c>
      <c r="X2565" s="9">
        <v>18</v>
      </c>
      <c r="Z2565" s="9">
        <v>74</v>
      </c>
    </row>
    <row r="2566" spans="1:27" s="9" customFormat="1" x14ac:dyDescent="0.25">
      <c r="A2566" s="10">
        <v>43448</v>
      </c>
      <c r="B2566" s="9">
        <v>2018</v>
      </c>
      <c r="C2566" s="9">
        <v>12</v>
      </c>
      <c r="D2566" s="9">
        <v>14</v>
      </c>
      <c r="F2566" s="9">
        <v>7.8</v>
      </c>
      <c r="H2566" s="9">
        <v>5.8</v>
      </c>
      <c r="J2566" s="9">
        <v>6.8</v>
      </c>
      <c r="L2566" s="9">
        <v>11.2</v>
      </c>
      <c r="N2566" s="9">
        <v>0</v>
      </c>
      <c r="P2566" s="9">
        <v>0</v>
      </c>
      <c r="R2566" s="9">
        <v>0</v>
      </c>
      <c r="T2566" s="9">
        <v>0</v>
      </c>
      <c r="X2566" s="9">
        <v>20</v>
      </c>
      <c r="Z2566" s="9">
        <v>71</v>
      </c>
    </row>
    <row r="2567" spans="1:27" s="9" customFormat="1" x14ac:dyDescent="0.25">
      <c r="A2567" s="10">
        <v>43449</v>
      </c>
      <c r="B2567" s="9">
        <v>2018</v>
      </c>
      <c r="C2567" s="9">
        <v>12</v>
      </c>
      <c r="D2567" s="9">
        <v>15</v>
      </c>
      <c r="F2567" s="9">
        <v>7.3</v>
      </c>
      <c r="H2567" s="9">
        <v>3</v>
      </c>
      <c r="J2567" s="9">
        <v>5.2</v>
      </c>
      <c r="L2567" s="9">
        <v>12.8</v>
      </c>
      <c r="N2567" s="9">
        <v>0</v>
      </c>
      <c r="P2567" s="9">
        <v>0</v>
      </c>
      <c r="R2567" s="9">
        <v>0</v>
      </c>
      <c r="T2567" s="9">
        <v>0</v>
      </c>
      <c r="X2567" s="9">
        <v>20</v>
      </c>
      <c r="Z2567" s="9">
        <v>61</v>
      </c>
    </row>
    <row r="2568" spans="1:27" s="9" customFormat="1" x14ac:dyDescent="0.25">
      <c r="A2568" s="10">
        <v>43450</v>
      </c>
      <c r="B2568" s="9">
        <v>2018</v>
      </c>
      <c r="C2568" s="9">
        <v>12</v>
      </c>
      <c r="D2568" s="9">
        <v>16</v>
      </c>
      <c r="F2568" s="9">
        <v>6.3</v>
      </c>
      <c r="H2568" s="9">
        <v>3.4</v>
      </c>
      <c r="J2568" s="9">
        <v>4.9000000000000004</v>
      </c>
      <c r="L2568" s="9">
        <v>13.1</v>
      </c>
      <c r="N2568" s="9">
        <v>0</v>
      </c>
      <c r="P2568" s="9">
        <v>0.2</v>
      </c>
      <c r="R2568" s="9">
        <v>0</v>
      </c>
      <c r="T2568" s="9">
        <v>0.2</v>
      </c>
      <c r="X2568" s="9">
        <v>16</v>
      </c>
      <c r="Z2568" s="9">
        <v>50</v>
      </c>
    </row>
    <row r="2569" spans="1:27" s="9" customFormat="1" x14ac:dyDescent="0.25">
      <c r="A2569" s="10">
        <v>43451</v>
      </c>
      <c r="B2569" s="9">
        <v>2018</v>
      </c>
      <c r="C2569" s="9">
        <v>12</v>
      </c>
      <c r="D2569" s="9">
        <v>17</v>
      </c>
      <c r="F2569" s="9">
        <v>7.6</v>
      </c>
      <c r="H2569" s="9">
        <v>5.0999999999999996</v>
      </c>
      <c r="J2569" s="9">
        <v>6.4</v>
      </c>
      <c r="L2569" s="9">
        <v>11.6</v>
      </c>
      <c r="N2569" s="9">
        <v>0</v>
      </c>
      <c r="P2569" s="9">
        <v>0.6</v>
      </c>
      <c r="R2569" s="9">
        <v>0</v>
      </c>
      <c r="T2569" s="9">
        <v>0.6</v>
      </c>
      <c r="X2569" s="9">
        <v>19</v>
      </c>
      <c r="Z2569" s="9">
        <v>72</v>
      </c>
    </row>
    <row r="2570" spans="1:27" s="9" customFormat="1" x14ac:dyDescent="0.25">
      <c r="A2570" s="10">
        <v>43452</v>
      </c>
      <c r="B2570" s="9">
        <v>2018</v>
      </c>
      <c r="C2570" s="9">
        <v>12</v>
      </c>
      <c r="D2570" s="9">
        <v>18</v>
      </c>
      <c r="F2570" s="9">
        <v>9.4</v>
      </c>
      <c r="H2570" s="9">
        <v>5.8</v>
      </c>
      <c r="J2570" s="9">
        <v>7.6</v>
      </c>
      <c r="L2570" s="9">
        <v>10.4</v>
      </c>
      <c r="N2570" s="9">
        <v>0</v>
      </c>
      <c r="P2570" s="9">
        <v>0.2</v>
      </c>
      <c r="R2570" s="9">
        <v>0</v>
      </c>
      <c r="T2570" s="9">
        <v>0.2</v>
      </c>
      <c r="X2570" s="9">
        <v>19</v>
      </c>
      <c r="Z2570" s="9">
        <v>85</v>
      </c>
    </row>
    <row r="2571" spans="1:27" s="9" customFormat="1" x14ac:dyDescent="0.25">
      <c r="A2571" s="10">
        <v>43453</v>
      </c>
      <c r="B2571" s="9">
        <v>2018</v>
      </c>
      <c r="C2571" s="9">
        <v>12</v>
      </c>
      <c r="D2571" s="9">
        <v>19</v>
      </c>
      <c r="F2571" s="9">
        <v>7.6</v>
      </c>
      <c r="H2571" s="9">
        <v>4.4000000000000004</v>
      </c>
      <c r="J2571" s="9">
        <v>6</v>
      </c>
      <c r="L2571" s="9">
        <v>12</v>
      </c>
      <c r="N2571" s="9">
        <v>0</v>
      </c>
      <c r="P2571" s="9">
        <v>0</v>
      </c>
      <c r="R2571" s="9">
        <v>0</v>
      </c>
      <c r="T2571" s="9">
        <v>0</v>
      </c>
      <c r="X2571" s="9">
        <v>19</v>
      </c>
      <c r="Z2571" s="9">
        <v>48</v>
      </c>
    </row>
    <row r="2572" spans="1:27" s="9" customFormat="1" x14ac:dyDescent="0.25">
      <c r="A2572" s="10">
        <v>43454</v>
      </c>
      <c r="B2572" s="9">
        <v>2018</v>
      </c>
      <c r="C2572" s="9">
        <v>12</v>
      </c>
      <c r="D2572" s="9">
        <v>20</v>
      </c>
      <c r="F2572" s="9">
        <v>8.8000000000000007</v>
      </c>
      <c r="H2572" s="9">
        <v>4.8</v>
      </c>
      <c r="J2572" s="9">
        <v>6.8</v>
      </c>
      <c r="L2572" s="9">
        <v>11.2</v>
      </c>
      <c r="N2572" s="9">
        <v>0</v>
      </c>
      <c r="P2572" s="9">
        <v>0.4</v>
      </c>
      <c r="R2572" s="9">
        <v>0</v>
      </c>
      <c r="T2572" s="9">
        <v>0.4</v>
      </c>
      <c r="X2572" s="9">
        <v>21</v>
      </c>
      <c r="Z2572" s="9">
        <v>68</v>
      </c>
    </row>
    <row r="2573" spans="1:27" s="9" customFormat="1" x14ac:dyDescent="0.25">
      <c r="A2573" s="10">
        <v>43455</v>
      </c>
      <c r="B2573" s="9">
        <v>2018</v>
      </c>
      <c r="C2573" s="9">
        <v>12</v>
      </c>
      <c r="D2573" s="9">
        <v>21</v>
      </c>
      <c r="F2573" s="9">
        <v>8.5</v>
      </c>
      <c r="H2573" s="9">
        <v>-3.4</v>
      </c>
      <c r="J2573" s="9">
        <v>2.6</v>
      </c>
      <c r="L2573" s="9">
        <v>15.4</v>
      </c>
      <c r="N2573" s="9">
        <v>0</v>
      </c>
      <c r="P2573" s="9">
        <v>0</v>
      </c>
      <c r="R2573" s="9">
        <v>0</v>
      </c>
      <c r="T2573" s="9">
        <v>0</v>
      </c>
      <c r="X2573" s="9">
        <v>25</v>
      </c>
      <c r="Z2573" s="9">
        <v>48</v>
      </c>
    </row>
    <row r="2574" spans="1:27" s="9" customFormat="1" x14ac:dyDescent="0.25">
      <c r="A2574" s="10">
        <v>43456</v>
      </c>
      <c r="B2574" s="9">
        <v>2018</v>
      </c>
      <c r="C2574" s="9">
        <v>12</v>
      </c>
      <c r="D2574" s="9">
        <v>22</v>
      </c>
      <c r="F2574" s="9">
        <v>2.4</v>
      </c>
      <c r="H2574" s="9">
        <v>-7.5</v>
      </c>
      <c r="J2574" s="9">
        <v>-2.6</v>
      </c>
      <c r="L2574" s="9">
        <v>20.6</v>
      </c>
      <c r="N2574" s="9">
        <v>0</v>
      </c>
      <c r="P2574" s="9">
        <v>0</v>
      </c>
      <c r="R2574" s="9">
        <v>0</v>
      </c>
      <c r="S2574" s="9" t="s">
        <v>28</v>
      </c>
      <c r="T2574" s="9">
        <v>0</v>
      </c>
      <c r="U2574" s="9" t="s">
        <v>28</v>
      </c>
      <c r="X2574" s="9">
        <v>17</v>
      </c>
      <c r="Z2574" s="9">
        <v>45</v>
      </c>
    </row>
    <row r="2575" spans="1:27" s="9" customFormat="1" x14ac:dyDescent="0.25">
      <c r="A2575" s="10">
        <v>43457</v>
      </c>
      <c r="B2575" s="9">
        <v>2018</v>
      </c>
      <c r="C2575" s="9">
        <v>12</v>
      </c>
      <c r="D2575" s="9">
        <v>23</v>
      </c>
      <c r="F2575" s="9">
        <v>4.2</v>
      </c>
      <c r="H2575" s="9">
        <v>0.8</v>
      </c>
      <c r="J2575" s="9">
        <v>2.5</v>
      </c>
      <c r="L2575" s="9">
        <v>15.5</v>
      </c>
      <c r="N2575" s="9">
        <v>0</v>
      </c>
      <c r="P2575" s="9">
        <v>0</v>
      </c>
      <c r="R2575" s="9">
        <v>0</v>
      </c>
      <c r="S2575" s="9" t="s">
        <v>28</v>
      </c>
      <c r="T2575" s="9">
        <v>0</v>
      </c>
      <c r="U2575" s="9" t="s">
        <v>28</v>
      </c>
      <c r="X2575" s="9">
        <v>18</v>
      </c>
      <c r="Z2575" s="9">
        <v>48</v>
      </c>
    </row>
    <row r="2576" spans="1:27" s="9" customFormat="1" x14ac:dyDescent="0.25">
      <c r="A2576" s="10">
        <v>43458</v>
      </c>
      <c r="B2576" s="9">
        <v>2018</v>
      </c>
      <c r="C2576" s="9">
        <v>12</v>
      </c>
      <c r="D2576" s="9">
        <v>24</v>
      </c>
      <c r="F2576" s="9">
        <v>4.5</v>
      </c>
      <c r="H2576" s="9">
        <v>-1.5</v>
      </c>
      <c r="J2576" s="9">
        <v>1.5</v>
      </c>
      <c r="L2576" s="9">
        <v>16.5</v>
      </c>
      <c r="N2576" s="9">
        <v>0</v>
      </c>
      <c r="P2576" s="9">
        <v>0</v>
      </c>
      <c r="R2576" s="9">
        <v>0</v>
      </c>
      <c r="T2576" s="9">
        <v>0</v>
      </c>
      <c r="Y2576" s="9" t="s">
        <v>22</v>
      </c>
      <c r="AA2576" s="9" t="s">
        <v>22</v>
      </c>
    </row>
    <row r="2577" spans="1:27" s="9" customFormat="1" x14ac:dyDescent="0.25">
      <c r="A2577" s="10">
        <v>43459</v>
      </c>
      <c r="B2577" s="9">
        <v>2018</v>
      </c>
      <c r="C2577" s="9">
        <v>12</v>
      </c>
      <c r="D2577" s="9">
        <v>25</v>
      </c>
      <c r="F2577" s="9">
        <v>4.3</v>
      </c>
      <c r="H2577" s="9">
        <v>-0.1</v>
      </c>
      <c r="J2577" s="9">
        <v>2.1</v>
      </c>
      <c r="L2577" s="9">
        <v>15.9</v>
      </c>
      <c r="N2577" s="9">
        <v>0</v>
      </c>
      <c r="P2577" s="9">
        <v>0</v>
      </c>
      <c r="R2577" s="9">
        <v>0</v>
      </c>
      <c r="T2577" s="9">
        <v>0</v>
      </c>
      <c r="Y2577" s="9" t="s">
        <v>22</v>
      </c>
      <c r="AA2577" s="9" t="s">
        <v>22</v>
      </c>
    </row>
    <row r="2578" spans="1:27" s="9" customFormat="1" x14ac:dyDescent="0.25">
      <c r="A2578" s="10">
        <v>43460</v>
      </c>
      <c r="B2578" s="9">
        <v>2018</v>
      </c>
      <c r="C2578" s="9">
        <v>12</v>
      </c>
      <c r="D2578" s="9">
        <v>26</v>
      </c>
      <c r="F2578" s="9">
        <v>0.8</v>
      </c>
      <c r="H2578" s="9">
        <v>-0.6</v>
      </c>
      <c r="J2578" s="9">
        <v>0.1</v>
      </c>
      <c r="L2578" s="9">
        <v>17.899999999999999</v>
      </c>
      <c r="N2578" s="9">
        <v>0</v>
      </c>
      <c r="P2578" s="9">
        <v>0</v>
      </c>
      <c r="R2578" s="9">
        <v>3.2</v>
      </c>
      <c r="T2578" s="9">
        <v>2</v>
      </c>
      <c r="V2578" s="9">
        <v>0</v>
      </c>
      <c r="X2578" s="9">
        <v>15</v>
      </c>
      <c r="Z2578" s="9">
        <v>37</v>
      </c>
    </row>
    <row r="2579" spans="1:27" s="9" customFormat="1" x14ac:dyDescent="0.25">
      <c r="A2579" s="10">
        <v>43461</v>
      </c>
      <c r="B2579" s="9">
        <v>2018</v>
      </c>
      <c r="C2579" s="9">
        <v>12</v>
      </c>
      <c r="D2579" s="9">
        <v>27</v>
      </c>
      <c r="F2579" s="9">
        <v>1.2</v>
      </c>
      <c r="H2579" s="9">
        <v>-3.5</v>
      </c>
      <c r="J2579" s="9">
        <v>-1.2</v>
      </c>
      <c r="L2579" s="9">
        <v>19.2</v>
      </c>
      <c r="N2579" s="9">
        <v>0</v>
      </c>
      <c r="P2579" s="9">
        <v>0</v>
      </c>
      <c r="R2579" s="9">
        <v>0.4</v>
      </c>
      <c r="T2579" s="9">
        <v>0.4</v>
      </c>
      <c r="V2579" s="9">
        <v>3</v>
      </c>
      <c r="W2579" s="9" t="s">
        <v>16</v>
      </c>
      <c r="Y2579" s="9" t="s">
        <v>22</v>
      </c>
      <c r="AA2579" s="9" t="s">
        <v>22</v>
      </c>
    </row>
    <row r="2580" spans="1:27" s="9" customFormat="1" x14ac:dyDescent="0.25">
      <c r="A2580" s="10">
        <v>43462</v>
      </c>
      <c r="B2580" s="9">
        <v>2018</v>
      </c>
      <c r="C2580" s="9">
        <v>12</v>
      </c>
      <c r="D2580" s="9">
        <v>28</v>
      </c>
      <c r="F2580" s="9">
        <v>-0.5</v>
      </c>
      <c r="H2580" s="9">
        <v>-4.2</v>
      </c>
      <c r="J2580" s="9">
        <v>-2.4</v>
      </c>
      <c r="L2580" s="9">
        <v>20.399999999999999</v>
      </c>
      <c r="N2580" s="9">
        <v>0</v>
      </c>
      <c r="P2580" s="9">
        <v>0</v>
      </c>
      <c r="R2580" s="9">
        <v>6.8</v>
      </c>
      <c r="T2580" s="9">
        <v>4.8</v>
      </c>
      <c r="V2580" s="9">
        <v>0</v>
      </c>
      <c r="X2580" s="9">
        <v>16</v>
      </c>
      <c r="Z2580" s="9">
        <v>54</v>
      </c>
    </row>
    <row r="2581" spans="1:27" s="9" customFormat="1" x14ac:dyDescent="0.25">
      <c r="A2581" s="10">
        <v>43463</v>
      </c>
      <c r="B2581" s="9">
        <v>2018</v>
      </c>
      <c r="C2581" s="9">
        <v>12</v>
      </c>
      <c r="D2581" s="9">
        <v>29</v>
      </c>
      <c r="F2581" s="9">
        <v>3.2</v>
      </c>
      <c r="H2581" s="9">
        <v>-2.9</v>
      </c>
      <c r="J2581" s="9">
        <v>0.2</v>
      </c>
      <c r="L2581" s="9">
        <v>17.8</v>
      </c>
      <c r="N2581" s="9">
        <v>0</v>
      </c>
      <c r="P2581" s="9">
        <v>0</v>
      </c>
      <c r="R2581" s="9">
        <v>1</v>
      </c>
      <c r="T2581" s="9">
        <v>0.4</v>
      </c>
      <c r="V2581" s="9">
        <v>9</v>
      </c>
      <c r="X2581" s="9">
        <v>19</v>
      </c>
      <c r="Z2581" s="9">
        <v>65</v>
      </c>
    </row>
    <row r="2582" spans="1:27" s="9" customFormat="1" x14ac:dyDescent="0.25">
      <c r="A2582" s="10">
        <v>43464</v>
      </c>
      <c r="B2582" s="9">
        <v>2018</v>
      </c>
      <c r="C2582" s="9">
        <v>12</v>
      </c>
      <c r="D2582" s="9">
        <v>30</v>
      </c>
      <c r="F2582" s="9">
        <v>5.2</v>
      </c>
      <c r="H2582" s="9">
        <v>-0.2</v>
      </c>
      <c r="J2582" s="9">
        <v>2.5</v>
      </c>
      <c r="L2582" s="9">
        <v>15.5</v>
      </c>
      <c r="N2582" s="9">
        <v>0</v>
      </c>
      <c r="P2582" s="9">
        <v>0.2</v>
      </c>
      <c r="R2582" s="9">
        <v>0</v>
      </c>
      <c r="S2582" s="9" t="s">
        <v>28</v>
      </c>
      <c r="T2582" s="9">
        <v>0.2</v>
      </c>
      <c r="V2582" s="9">
        <v>2</v>
      </c>
      <c r="X2582" s="9">
        <v>36</v>
      </c>
      <c r="Z2582" s="9">
        <v>50</v>
      </c>
    </row>
    <row r="2583" spans="1:27" s="9" customFormat="1" x14ac:dyDescent="0.25">
      <c r="A2583" s="10">
        <v>43465</v>
      </c>
      <c r="B2583" s="9">
        <v>2018</v>
      </c>
      <c r="C2583" s="9">
        <v>12</v>
      </c>
      <c r="D2583" s="9">
        <v>31</v>
      </c>
      <c r="F2583" s="9">
        <v>1.1000000000000001</v>
      </c>
      <c r="H2583" s="9">
        <v>-6.4</v>
      </c>
      <c r="J2583" s="9">
        <v>-2.7</v>
      </c>
      <c r="L2583" s="9">
        <v>20.7</v>
      </c>
      <c r="N2583" s="9">
        <v>0</v>
      </c>
      <c r="P2583" s="9">
        <v>0</v>
      </c>
      <c r="R2583" s="9">
        <v>0</v>
      </c>
      <c r="T2583" s="9">
        <v>0</v>
      </c>
      <c r="V2583" s="9">
        <v>2</v>
      </c>
      <c r="Y2583" s="9" t="s">
        <v>22</v>
      </c>
      <c r="AA2583" s="9" t="s">
        <v>22</v>
      </c>
    </row>
    <row r="2584" spans="1:27" s="9" customFormat="1" x14ac:dyDescent="0.25">
      <c r="A2584" s="10">
        <v>43466</v>
      </c>
      <c r="B2584" s="9">
        <v>2019</v>
      </c>
      <c r="C2584" s="9">
        <v>1</v>
      </c>
      <c r="D2584" s="9">
        <v>1</v>
      </c>
      <c r="F2584" s="9">
        <v>1.2</v>
      </c>
      <c r="H2584" s="9">
        <v>-3.2</v>
      </c>
      <c r="J2584" s="9">
        <v>-1</v>
      </c>
      <c r="L2584" s="9">
        <v>19</v>
      </c>
      <c r="N2584" s="9">
        <v>0</v>
      </c>
      <c r="P2584" s="9">
        <v>0</v>
      </c>
      <c r="R2584" s="9">
        <v>0</v>
      </c>
      <c r="T2584" s="9">
        <v>0</v>
      </c>
      <c r="X2584" s="9">
        <v>17</v>
      </c>
      <c r="Z2584" s="9">
        <v>39</v>
      </c>
    </row>
    <row r="2585" spans="1:27" s="9" customFormat="1" x14ac:dyDescent="0.25">
      <c r="A2585" s="10">
        <v>43467</v>
      </c>
      <c r="B2585" s="9">
        <v>2019</v>
      </c>
      <c r="C2585" s="9">
        <v>1</v>
      </c>
      <c r="D2585" s="9">
        <v>2</v>
      </c>
      <c r="F2585" s="9">
        <v>1.4</v>
      </c>
      <c r="H2585" s="9">
        <v>-0.2</v>
      </c>
      <c r="J2585" s="9">
        <v>0.6</v>
      </c>
      <c r="L2585" s="9">
        <v>17.399999999999999</v>
      </c>
      <c r="N2585" s="9">
        <v>0</v>
      </c>
      <c r="P2585" s="9">
        <v>0</v>
      </c>
      <c r="R2585" s="9">
        <v>0</v>
      </c>
      <c r="T2585" s="9">
        <v>0</v>
      </c>
      <c r="V2585" s="9">
        <v>0</v>
      </c>
      <c r="W2585" s="9" t="s">
        <v>28</v>
      </c>
      <c r="X2585" s="9">
        <v>19</v>
      </c>
      <c r="Z2585" s="9">
        <v>58</v>
      </c>
    </row>
    <row r="2586" spans="1:27" s="9" customFormat="1" x14ac:dyDescent="0.25">
      <c r="A2586" s="10">
        <v>43468</v>
      </c>
      <c r="B2586" s="9">
        <v>2019</v>
      </c>
      <c r="C2586" s="9">
        <v>1</v>
      </c>
      <c r="D2586" s="9">
        <v>3</v>
      </c>
      <c r="F2586" s="9">
        <v>5.3</v>
      </c>
      <c r="H2586" s="9">
        <v>0.8</v>
      </c>
      <c r="J2586" s="9">
        <v>3.1</v>
      </c>
      <c r="L2586" s="9">
        <v>14.9</v>
      </c>
      <c r="N2586" s="9">
        <v>0</v>
      </c>
      <c r="P2586" s="9">
        <v>0</v>
      </c>
      <c r="Q2586" s="9" t="s">
        <v>28</v>
      </c>
      <c r="R2586" s="9">
        <v>0</v>
      </c>
      <c r="T2586" s="9">
        <v>0</v>
      </c>
      <c r="U2586" s="9" t="s">
        <v>28</v>
      </c>
      <c r="X2586" s="9">
        <v>20</v>
      </c>
      <c r="Z2586" s="9">
        <v>63</v>
      </c>
    </row>
    <row r="2587" spans="1:27" s="9" customFormat="1" x14ac:dyDescent="0.25">
      <c r="A2587" s="10">
        <v>43469</v>
      </c>
      <c r="B2587" s="9">
        <v>2019</v>
      </c>
      <c r="C2587" s="9">
        <v>1</v>
      </c>
      <c r="D2587" s="9">
        <v>4</v>
      </c>
      <c r="F2587" s="9">
        <v>9</v>
      </c>
      <c r="H2587" s="9">
        <v>4.7</v>
      </c>
      <c r="J2587" s="9">
        <v>6.9</v>
      </c>
      <c r="L2587" s="9">
        <v>11.1</v>
      </c>
      <c r="N2587" s="9">
        <v>0</v>
      </c>
      <c r="P2587" s="9">
        <v>0</v>
      </c>
      <c r="R2587" s="9">
        <v>0</v>
      </c>
      <c r="T2587" s="9">
        <v>0</v>
      </c>
      <c r="X2587" s="9">
        <v>20</v>
      </c>
      <c r="Z2587" s="9">
        <v>67</v>
      </c>
    </row>
    <row r="2588" spans="1:27" s="9" customFormat="1" x14ac:dyDescent="0.25">
      <c r="A2588" s="10">
        <v>43470</v>
      </c>
      <c r="B2588" s="9">
        <v>2019</v>
      </c>
      <c r="C2588" s="9">
        <v>1</v>
      </c>
      <c r="D2588" s="9">
        <v>5</v>
      </c>
      <c r="F2588" s="9">
        <v>6.1</v>
      </c>
      <c r="H2588" s="9">
        <v>-1.8</v>
      </c>
      <c r="J2588" s="9">
        <v>2.2000000000000002</v>
      </c>
      <c r="L2588" s="9">
        <v>15.8</v>
      </c>
      <c r="N2588" s="9">
        <v>0</v>
      </c>
      <c r="P2588" s="9">
        <v>0</v>
      </c>
      <c r="R2588" s="9">
        <v>0</v>
      </c>
      <c r="T2588" s="9">
        <v>0</v>
      </c>
      <c r="Y2588" s="9" t="s">
        <v>22</v>
      </c>
      <c r="AA2588" s="9" t="s">
        <v>22</v>
      </c>
    </row>
    <row r="2589" spans="1:27" s="9" customFormat="1" x14ac:dyDescent="0.25">
      <c r="A2589" s="10">
        <v>43471</v>
      </c>
      <c r="B2589" s="9">
        <v>2019</v>
      </c>
      <c r="C2589" s="9">
        <v>1</v>
      </c>
      <c r="D2589" s="9">
        <v>6</v>
      </c>
      <c r="F2589" s="9">
        <v>7.8</v>
      </c>
      <c r="H2589" s="9">
        <v>-1.7</v>
      </c>
      <c r="J2589" s="9">
        <v>3.1</v>
      </c>
      <c r="L2589" s="9">
        <v>14.9</v>
      </c>
      <c r="N2589" s="9">
        <v>0</v>
      </c>
      <c r="P2589" s="9">
        <v>0.4</v>
      </c>
      <c r="R2589" s="9">
        <v>0</v>
      </c>
      <c r="T2589" s="9">
        <v>0.4</v>
      </c>
      <c r="X2589" s="9">
        <v>20</v>
      </c>
      <c r="Z2589" s="9">
        <v>54</v>
      </c>
    </row>
    <row r="2590" spans="1:27" s="9" customFormat="1" x14ac:dyDescent="0.25">
      <c r="A2590" s="10">
        <v>43472</v>
      </c>
      <c r="B2590" s="9">
        <v>2019</v>
      </c>
      <c r="C2590" s="9">
        <v>1</v>
      </c>
      <c r="D2590" s="9">
        <v>7</v>
      </c>
      <c r="F2590" s="9">
        <v>5.4</v>
      </c>
      <c r="H2590" s="9">
        <v>-4.5999999999999996</v>
      </c>
      <c r="J2590" s="9">
        <v>0.4</v>
      </c>
      <c r="L2590" s="9">
        <v>17.600000000000001</v>
      </c>
      <c r="N2590" s="9">
        <v>0</v>
      </c>
      <c r="P2590" s="9">
        <v>0</v>
      </c>
      <c r="R2590" s="9">
        <v>0</v>
      </c>
      <c r="T2590" s="9">
        <v>0</v>
      </c>
      <c r="X2590" s="9">
        <v>18</v>
      </c>
      <c r="Z2590" s="9">
        <v>42</v>
      </c>
    </row>
    <row r="2591" spans="1:27" s="9" customFormat="1" x14ac:dyDescent="0.25">
      <c r="A2591" s="10">
        <v>43473</v>
      </c>
      <c r="B2591" s="9">
        <v>2019</v>
      </c>
      <c r="C2591" s="9">
        <v>1</v>
      </c>
      <c r="D2591" s="9">
        <v>8</v>
      </c>
      <c r="F2591" s="9">
        <v>-0.7</v>
      </c>
      <c r="H2591" s="9">
        <v>-8.6</v>
      </c>
      <c r="J2591" s="9">
        <v>-4.7</v>
      </c>
      <c r="L2591" s="9">
        <v>22.7</v>
      </c>
      <c r="N2591" s="9">
        <v>0</v>
      </c>
      <c r="P2591" s="9">
        <v>0</v>
      </c>
      <c r="R2591" s="9">
        <v>0.2</v>
      </c>
      <c r="T2591" s="9">
        <v>0</v>
      </c>
      <c r="U2591" s="9" t="s">
        <v>28</v>
      </c>
      <c r="V2591" s="9">
        <v>0</v>
      </c>
      <c r="W2591" s="9" t="s">
        <v>28</v>
      </c>
      <c r="Y2591" s="9" t="s">
        <v>22</v>
      </c>
      <c r="AA2591" s="9" t="s">
        <v>22</v>
      </c>
    </row>
    <row r="2592" spans="1:27" s="9" customFormat="1" x14ac:dyDescent="0.25">
      <c r="A2592" s="10">
        <v>43474</v>
      </c>
      <c r="B2592" s="9">
        <v>2019</v>
      </c>
      <c r="C2592" s="9">
        <v>1</v>
      </c>
      <c r="D2592" s="9">
        <v>9</v>
      </c>
      <c r="F2592" s="9">
        <v>3.8</v>
      </c>
      <c r="H2592" s="9">
        <v>-2.8</v>
      </c>
      <c r="J2592" s="9">
        <v>0.5</v>
      </c>
      <c r="L2592" s="9">
        <v>17.5</v>
      </c>
      <c r="N2592" s="9">
        <v>0</v>
      </c>
      <c r="P2592" s="9">
        <v>0</v>
      </c>
      <c r="S2592" s="9" t="s">
        <v>22</v>
      </c>
      <c r="T2592" s="9">
        <v>1.2</v>
      </c>
      <c r="V2592" s="9">
        <v>0</v>
      </c>
      <c r="W2592" s="9" t="s">
        <v>28</v>
      </c>
      <c r="X2592" s="9">
        <v>16</v>
      </c>
      <c r="Z2592" s="9">
        <v>39</v>
      </c>
    </row>
    <row r="2593" spans="1:27" s="9" customFormat="1" x14ac:dyDescent="0.25">
      <c r="A2593" s="10">
        <v>43475</v>
      </c>
      <c r="B2593" s="9">
        <v>2019</v>
      </c>
      <c r="C2593" s="9">
        <v>1</v>
      </c>
      <c r="D2593" s="9">
        <v>10</v>
      </c>
      <c r="F2593" s="9">
        <v>5.3</v>
      </c>
      <c r="H2593" s="9">
        <v>3.3</v>
      </c>
      <c r="J2593" s="9">
        <v>4.3</v>
      </c>
      <c r="L2593" s="9">
        <v>13.7</v>
      </c>
      <c r="N2593" s="9">
        <v>0</v>
      </c>
      <c r="P2593" s="9">
        <v>0</v>
      </c>
      <c r="R2593" s="9">
        <v>0</v>
      </c>
      <c r="T2593" s="9">
        <v>0</v>
      </c>
      <c r="X2593" s="9">
        <v>16</v>
      </c>
      <c r="Z2593" s="9">
        <v>46</v>
      </c>
    </row>
    <row r="2594" spans="1:27" s="9" customFormat="1" x14ac:dyDescent="0.25">
      <c r="A2594" s="10">
        <v>43476</v>
      </c>
      <c r="B2594" s="9">
        <v>2019</v>
      </c>
      <c r="C2594" s="9">
        <v>1</v>
      </c>
      <c r="D2594" s="9">
        <v>11</v>
      </c>
      <c r="F2594" s="9">
        <v>5.0999999999999996</v>
      </c>
      <c r="H2594" s="9">
        <v>-2.2999999999999998</v>
      </c>
      <c r="J2594" s="9">
        <v>1.4</v>
      </c>
      <c r="L2594" s="9">
        <v>16.600000000000001</v>
      </c>
      <c r="N2594" s="9">
        <v>0</v>
      </c>
      <c r="P2594" s="9">
        <v>0</v>
      </c>
      <c r="R2594" s="9">
        <v>0</v>
      </c>
      <c r="T2594" s="9">
        <v>0</v>
      </c>
      <c r="X2594" s="9">
        <v>18</v>
      </c>
      <c r="Z2594" s="9">
        <v>32</v>
      </c>
    </row>
    <row r="2595" spans="1:27" s="9" customFormat="1" x14ac:dyDescent="0.25">
      <c r="A2595" s="10">
        <v>43477</v>
      </c>
      <c r="B2595" s="9">
        <v>2019</v>
      </c>
      <c r="C2595" s="9">
        <v>1</v>
      </c>
      <c r="D2595" s="9">
        <v>12</v>
      </c>
      <c r="F2595" s="9">
        <v>2.1</v>
      </c>
      <c r="H2595" s="9">
        <v>-4.4000000000000004</v>
      </c>
      <c r="J2595" s="9">
        <v>-1.2</v>
      </c>
      <c r="L2595" s="9">
        <v>19.2</v>
      </c>
      <c r="N2595" s="9">
        <v>0</v>
      </c>
      <c r="P2595" s="9">
        <v>0</v>
      </c>
      <c r="R2595" s="9">
        <v>0</v>
      </c>
      <c r="T2595" s="9">
        <v>0</v>
      </c>
      <c r="Y2595" s="9" t="s">
        <v>22</v>
      </c>
      <c r="AA2595" s="9" t="s">
        <v>22</v>
      </c>
    </row>
    <row r="2596" spans="1:27" s="9" customFormat="1" x14ac:dyDescent="0.25">
      <c r="A2596" s="10">
        <v>43478</v>
      </c>
      <c r="B2596" s="9">
        <v>2019</v>
      </c>
      <c r="C2596" s="9">
        <v>1</v>
      </c>
      <c r="D2596" s="9">
        <v>13</v>
      </c>
      <c r="F2596" s="9">
        <v>1.5</v>
      </c>
      <c r="H2596" s="9">
        <v>0.1</v>
      </c>
      <c r="J2596" s="9">
        <v>0.8</v>
      </c>
      <c r="L2596" s="9">
        <v>17.2</v>
      </c>
      <c r="N2596" s="9">
        <v>0</v>
      </c>
      <c r="P2596" s="9">
        <v>0</v>
      </c>
      <c r="R2596" s="9">
        <v>0</v>
      </c>
      <c r="T2596" s="9">
        <v>0</v>
      </c>
      <c r="Y2596" s="9" t="s">
        <v>22</v>
      </c>
      <c r="AA2596" s="9" t="s">
        <v>22</v>
      </c>
    </row>
    <row r="2597" spans="1:27" s="9" customFormat="1" x14ac:dyDescent="0.25">
      <c r="A2597" s="10">
        <v>43479</v>
      </c>
      <c r="B2597" s="9">
        <v>2019</v>
      </c>
      <c r="C2597" s="9">
        <v>1</v>
      </c>
      <c r="D2597" s="9">
        <v>14</v>
      </c>
      <c r="F2597" s="9">
        <v>0.2</v>
      </c>
      <c r="H2597" s="9">
        <v>-1.1000000000000001</v>
      </c>
      <c r="J2597" s="9">
        <v>-0.5</v>
      </c>
      <c r="L2597" s="9">
        <v>18.5</v>
      </c>
      <c r="N2597" s="9">
        <v>0</v>
      </c>
      <c r="P2597" s="9">
        <v>0</v>
      </c>
      <c r="R2597" s="9">
        <v>0</v>
      </c>
      <c r="T2597" s="9">
        <v>0</v>
      </c>
      <c r="Y2597" s="9" t="s">
        <v>22</v>
      </c>
      <c r="AA2597" s="9" t="s">
        <v>22</v>
      </c>
    </row>
    <row r="2598" spans="1:27" s="9" customFormat="1" x14ac:dyDescent="0.25">
      <c r="A2598" s="10">
        <v>43480</v>
      </c>
      <c r="B2598" s="9">
        <v>2019</v>
      </c>
      <c r="C2598" s="9">
        <v>1</v>
      </c>
      <c r="D2598" s="9">
        <v>15</v>
      </c>
      <c r="F2598" s="9">
        <v>-0.5</v>
      </c>
      <c r="H2598" s="9">
        <v>-2.2000000000000002</v>
      </c>
      <c r="J2598" s="9">
        <v>-1.4</v>
      </c>
      <c r="L2598" s="9">
        <v>19.399999999999999</v>
      </c>
      <c r="N2598" s="9">
        <v>0</v>
      </c>
      <c r="P2598" s="9">
        <v>0</v>
      </c>
      <c r="R2598" s="9">
        <v>0</v>
      </c>
      <c r="T2598" s="9">
        <v>0</v>
      </c>
      <c r="Y2598" s="9" t="s">
        <v>22</v>
      </c>
      <c r="AA2598" s="9" t="s">
        <v>22</v>
      </c>
    </row>
    <row r="2599" spans="1:27" s="9" customFormat="1" x14ac:dyDescent="0.25">
      <c r="A2599" s="10">
        <v>43481</v>
      </c>
      <c r="B2599" s="9">
        <v>2019</v>
      </c>
      <c r="C2599" s="9">
        <v>1</v>
      </c>
      <c r="D2599" s="9">
        <v>16</v>
      </c>
      <c r="F2599" s="9">
        <v>1.5</v>
      </c>
      <c r="H2599" s="9">
        <v>-2</v>
      </c>
      <c r="J2599" s="9">
        <v>-0.3</v>
      </c>
      <c r="L2599" s="9">
        <v>18.3</v>
      </c>
      <c r="N2599" s="9">
        <v>0</v>
      </c>
      <c r="P2599" s="9">
        <v>0</v>
      </c>
      <c r="R2599" s="9">
        <v>0</v>
      </c>
      <c r="T2599" s="9">
        <v>0</v>
      </c>
      <c r="Y2599" s="9" t="s">
        <v>22</v>
      </c>
      <c r="AA2599" s="9" t="s">
        <v>22</v>
      </c>
    </row>
    <row r="2600" spans="1:27" s="9" customFormat="1" x14ac:dyDescent="0.25">
      <c r="A2600" s="10">
        <v>43482</v>
      </c>
      <c r="B2600" s="9">
        <v>2019</v>
      </c>
      <c r="C2600" s="9">
        <v>1</v>
      </c>
      <c r="D2600" s="9">
        <v>17</v>
      </c>
      <c r="F2600" s="9">
        <v>1.4</v>
      </c>
      <c r="H2600" s="9">
        <v>-0.8</v>
      </c>
      <c r="J2600" s="9">
        <v>0.3</v>
      </c>
      <c r="L2600" s="9">
        <v>17.7</v>
      </c>
      <c r="N2600" s="9">
        <v>0</v>
      </c>
      <c r="P2600" s="9">
        <v>0</v>
      </c>
      <c r="R2600" s="9">
        <v>3.2</v>
      </c>
      <c r="T2600" s="9">
        <v>2.8</v>
      </c>
      <c r="V2600" s="9">
        <v>0</v>
      </c>
      <c r="W2600" s="9" t="s">
        <v>28</v>
      </c>
      <c r="X2600" s="9">
        <v>14</v>
      </c>
      <c r="Z2600" s="9">
        <v>32</v>
      </c>
    </row>
    <row r="2601" spans="1:27" s="9" customFormat="1" x14ac:dyDescent="0.25">
      <c r="A2601" s="10">
        <v>43483</v>
      </c>
      <c r="B2601" s="9">
        <v>2019</v>
      </c>
      <c r="C2601" s="9">
        <v>1</v>
      </c>
      <c r="D2601" s="9">
        <v>18</v>
      </c>
      <c r="F2601" s="9">
        <v>4.9000000000000004</v>
      </c>
      <c r="H2601" s="9">
        <v>1.4</v>
      </c>
      <c r="J2601" s="9">
        <v>3.2</v>
      </c>
      <c r="L2601" s="9">
        <v>14.8</v>
      </c>
      <c r="N2601" s="9">
        <v>0</v>
      </c>
      <c r="P2601" s="9">
        <v>1</v>
      </c>
      <c r="R2601" s="9">
        <v>0</v>
      </c>
      <c r="S2601" s="9" t="s">
        <v>28</v>
      </c>
      <c r="T2601" s="9">
        <v>1</v>
      </c>
      <c r="X2601" s="9">
        <v>18</v>
      </c>
      <c r="Z2601" s="9">
        <v>46</v>
      </c>
    </row>
    <row r="2602" spans="1:27" s="9" customFormat="1" x14ac:dyDescent="0.25">
      <c r="A2602" s="10">
        <v>43484</v>
      </c>
      <c r="B2602" s="9">
        <v>2019</v>
      </c>
      <c r="C2602" s="9">
        <v>1</v>
      </c>
      <c r="D2602" s="9">
        <v>19</v>
      </c>
      <c r="F2602" s="9">
        <v>6.6</v>
      </c>
      <c r="H2602" s="9">
        <v>3.1</v>
      </c>
      <c r="J2602" s="9">
        <v>4.9000000000000004</v>
      </c>
      <c r="L2602" s="9">
        <v>13.1</v>
      </c>
      <c r="N2602" s="9">
        <v>0</v>
      </c>
      <c r="P2602" s="9">
        <v>3</v>
      </c>
      <c r="R2602" s="9">
        <v>0</v>
      </c>
      <c r="T2602" s="9">
        <v>3</v>
      </c>
      <c r="X2602" s="9">
        <v>18</v>
      </c>
      <c r="Z2602" s="9">
        <v>65</v>
      </c>
    </row>
    <row r="2603" spans="1:27" s="9" customFormat="1" x14ac:dyDescent="0.25">
      <c r="A2603" s="10">
        <v>43485</v>
      </c>
      <c r="B2603" s="9">
        <v>2019</v>
      </c>
      <c r="C2603" s="9">
        <v>1</v>
      </c>
      <c r="D2603" s="9">
        <v>20</v>
      </c>
      <c r="F2603" s="9">
        <v>3.6</v>
      </c>
      <c r="H2603" s="9">
        <v>-3.3</v>
      </c>
      <c r="J2603" s="9">
        <v>0.2</v>
      </c>
      <c r="L2603" s="9">
        <v>17.8</v>
      </c>
      <c r="N2603" s="9">
        <v>0</v>
      </c>
      <c r="P2603" s="9">
        <v>0</v>
      </c>
      <c r="R2603" s="9">
        <v>0</v>
      </c>
      <c r="T2603" s="9">
        <v>0</v>
      </c>
      <c r="Y2603" s="9" t="s">
        <v>22</v>
      </c>
      <c r="AA2603" s="9" t="s">
        <v>22</v>
      </c>
    </row>
    <row r="2604" spans="1:27" s="9" customFormat="1" x14ac:dyDescent="0.25">
      <c r="A2604" s="10">
        <v>43486</v>
      </c>
      <c r="B2604" s="9">
        <v>2019</v>
      </c>
      <c r="C2604" s="9">
        <v>1</v>
      </c>
      <c r="D2604" s="9">
        <v>21</v>
      </c>
      <c r="F2604" s="9">
        <v>3.3</v>
      </c>
      <c r="H2604" s="9">
        <v>-6.7</v>
      </c>
      <c r="J2604" s="9">
        <v>-1.7</v>
      </c>
      <c r="L2604" s="9">
        <v>19.7</v>
      </c>
      <c r="N2604" s="9">
        <v>0</v>
      </c>
      <c r="P2604" s="9">
        <v>0</v>
      </c>
      <c r="R2604" s="9">
        <v>0</v>
      </c>
      <c r="T2604" s="9">
        <v>0</v>
      </c>
      <c r="Y2604" s="9" t="s">
        <v>22</v>
      </c>
      <c r="AA2604" s="9" t="s">
        <v>22</v>
      </c>
    </row>
    <row r="2605" spans="1:27" s="9" customFormat="1" x14ac:dyDescent="0.25">
      <c r="A2605" s="10">
        <v>43487</v>
      </c>
      <c r="B2605" s="9">
        <v>2019</v>
      </c>
      <c r="C2605" s="9">
        <v>1</v>
      </c>
      <c r="D2605" s="9">
        <v>22</v>
      </c>
      <c r="F2605" s="9">
        <v>2.8</v>
      </c>
      <c r="H2605" s="9">
        <v>-5.3</v>
      </c>
      <c r="J2605" s="9">
        <v>-1.3</v>
      </c>
      <c r="L2605" s="9">
        <v>19.3</v>
      </c>
      <c r="N2605" s="9">
        <v>0</v>
      </c>
      <c r="P2605" s="9">
        <v>0</v>
      </c>
      <c r="R2605" s="9">
        <v>6</v>
      </c>
      <c r="T2605" s="9">
        <v>6</v>
      </c>
      <c r="V2605" s="9">
        <v>0</v>
      </c>
      <c r="W2605" s="9" t="s">
        <v>28</v>
      </c>
      <c r="X2605" s="9">
        <v>16</v>
      </c>
      <c r="Z2605" s="9">
        <v>48</v>
      </c>
    </row>
    <row r="2606" spans="1:27" s="9" customFormat="1" x14ac:dyDescent="0.25">
      <c r="A2606" s="10">
        <v>43488</v>
      </c>
      <c r="B2606" s="9">
        <v>2019</v>
      </c>
      <c r="C2606" s="9">
        <v>1</v>
      </c>
      <c r="D2606" s="9">
        <v>23</v>
      </c>
      <c r="F2606" s="9">
        <v>2.7</v>
      </c>
      <c r="H2606" s="9">
        <v>-6.4</v>
      </c>
      <c r="J2606" s="9">
        <v>-1.9</v>
      </c>
      <c r="L2606" s="9">
        <v>19.899999999999999</v>
      </c>
      <c r="N2606" s="9">
        <v>0</v>
      </c>
      <c r="P2606" s="9">
        <v>0</v>
      </c>
      <c r="R2606" s="9">
        <v>13.6</v>
      </c>
      <c r="T2606" s="9">
        <v>13.6</v>
      </c>
      <c r="V2606" s="9">
        <v>6</v>
      </c>
      <c r="Y2606" s="9" t="s">
        <v>22</v>
      </c>
      <c r="AA2606" s="9" t="s">
        <v>22</v>
      </c>
    </row>
    <row r="2607" spans="1:27" s="9" customFormat="1" x14ac:dyDescent="0.25">
      <c r="A2607" s="10">
        <v>43489</v>
      </c>
      <c r="B2607" s="9">
        <v>2019</v>
      </c>
      <c r="C2607" s="9">
        <v>1</v>
      </c>
      <c r="D2607" s="9">
        <v>24</v>
      </c>
      <c r="F2607" s="9">
        <v>-1.3</v>
      </c>
      <c r="H2607" s="9">
        <v>-6.6</v>
      </c>
      <c r="J2607" s="9">
        <v>-4</v>
      </c>
      <c r="L2607" s="9">
        <v>22</v>
      </c>
      <c r="N2607" s="9">
        <v>0</v>
      </c>
      <c r="P2607" s="9">
        <v>0</v>
      </c>
      <c r="R2607" s="9">
        <v>0</v>
      </c>
      <c r="T2607" s="9">
        <v>0</v>
      </c>
      <c r="V2607" s="9">
        <v>14</v>
      </c>
      <c r="Y2607" s="9" t="s">
        <v>22</v>
      </c>
      <c r="AA2607" s="9" t="s">
        <v>22</v>
      </c>
    </row>
    <row r="2608" spans="1:27" s="9" customFormat="1" x14ac:dyDescent="0.25">
      <c r="A2608" s="10">
        <v>43490</v>
      </c>
      <c r="B2608" s="9">
        <v>2019</v>
      </c>
      <c r="C2608" s="9">
        <v>1</v>
      </c>
      <c r="D2608" s="9">
        <v>25</v>
      </c>
      <c r="F2608" s="9">
        <v>0.7</v>
      </c>
      <c r="H2608" s="9">
        <v>-4.2</v>
      </c>
      <c r="J2608" s="9">
        <v>-1.8</v>
      </c>
      <c r="L2608" s="9">
        <v>19.8</v>
      </c>
      <c r="N2608" s="9">
        <v>0</v>
      </c>
      <c r="P2608" s="9">
        <v>0</v>
      </c>
      <c r="R2608" s="9">
        <v>0</v>
      </c>
      <c r="T2608" s="9">
        <v>0</v>
      </c>
      <c r="V2608" s="9">
        <v>12</v>
      </c>
      <c r="Y2608" s="9" t="s">
        <v>22</v>
      </c>
      <c r="AA2608" s="9" t="s">
        <v>22</v>
      </c>
    </row>
    <row r="2609" spans="1:27" s="9" customFormat="1" x14ac:dyDescent="0.25">
      <c r="A2609" s="10">
        <v>43491</v>
      </c>
      <c r="B2609" s="9">
        <v>2019</v>
      </c>
      <c r="C2609" s="9">
        <v>1</v>
      </c>
      <c r="D2609" s="9">
        <v>26</v>
      </c>
      <c r="F2609" s="9">
        <v>0.1</v>
      </c>
      <c r="H2609" s="9">
        <v>-3.7</v>
      </c>
      <c r="J2609" s="9">
        <v>-1.8</v>
      </c>
      <c r="L2609" s="9">
        <v>19.8</v>
      </c>
      <c r="N2609" s="9">
        <v>0</v>
      </c>
      <c r="P2609" s="9">
        <v>0</v>
      </c>
      <c r="R2609" s="9">
        <v>0</v>
      </c>
      <c r="T2609" s="9">
        <v>0</v>
      </c>
      <c r="V2609" s="9">
        <v>11</v>
      </c>
      <c r="AA2609" s="9" t="s">
        <v>22</v>
      </c>
    </row>
    <row r="2610" spans="1:27" s="9" customFormat="1" x14ac:dyDescent="0.25">
      <c r="A2610" s="10">
        <v>43492</v>
      </c>
      <c r="B2610" s="9">
        <v>2019</v>
      </c>
      <c r="C2610" s="9">
        <v>1</v>
      </c>
      <c r="D2610" s="9">
        <v>27</v>
      </c>
      <c r="F2610" s="9">
        <v>8.3000000000000007</v>
      </c>
      <c r="H2610" s="9">
        <v>-2.8</v>
      </c>
      <c r="J2610" s="9">
        <v>2.8</v>
      </c>
      <c r="L2610" s="9">
        <v>15.2</v>
      </c>
      <c r="N2610" s="9">
        <v>0</v>
      </c>
      <c r="P2610" s="9">
        <v>0</v>
      </c>
      <c r="R2610" s="9">
        <v>0</v>
      </c>
      <c r="T2610" s="9">
        <v>0</v>
      </c>
      <c r="X2610" s="9">
        <v>15</v>
      </c>
      <c r="Z2610" s="9">
        <v>50</v>
      </c>
    </row>
    <row r="2611" spans="1:27" s="9" customFormat="1" x14ac:dyDescent="0.25">
      <c r="A2611" s="10">
        <v>43493</v>
      </c>
      <c r="B2611" s="9">
        <v>2019</v>
      </c>
      <c r="C2611" s="9">
        <v>1</v>
      </c>
      <c r="D2611" s="9">
        <v>28</v>
      </c>
      <c r="F2611" s="9">
        <v>2.2000000000000002</v>
      </c>
      <c r="H2611" s="9">
        <v>-7</v>
      </c>
      <c r="J2611" s="9">
        <v>-2.4</v>
      </c>
      <c r="L2611" s="9">
        <v>20.399999999999999</v>
      </c>
      <c r="N2611" s="9">
        <v>0</v>
      </c>
      <c r="P2611" s="9">
        <v>0</v>
      </c>
      <c r="R2611" s="9">
        <v>0</v>
      </c>
      <c r="T2611" s="9">
        <v>0</v>
      </c>
      <c r="Y2611" s="9" t="s">
        <v>22</v>
      </c>
      <c r="AA2611" s="9" t="s">
        <v>22</v>
      </c>
    </row>
    <row r="2612" spans="1:27" s="9" customFormat="1" x14ac:dyDescent="0.25">
      <c r="A2612" s="10">
        <v>43494</v>
      </c>
      <c r="B2612" s="9">
        <v>2019</v>
      </c>
      <c r="C2612" s="9">
        <v>1</v>
      </c>
      <c r="D2612" s="9">
        <v>29</v>
      </c>
      <c r="F2612" s="9">
        <v>-1.2</v>
      </c>
      <c r="H2612" s="9">
        <v>-8.9</v>
      </c>
      <c r="J2612" s="9">
        <v>-5.0999999999999996</v>
      </c>
      <c r="L2612" s="9">
        <v>23.1</v>
      </c>
      <c r="N2612" s="9">
        <v>0</v>
      </c>
      <c r="P2612" s="9">
        <v>0</v>
      </c>
      <c r="R2612" s="9">
        <v>0</v>
      </c>
      <c r="T2612" s="9">
        <v>0</v>
      </c>
      <c r="V2612" s="9">
        <v>8</v>
      </c>
      <c r="Y2612" s="9" t="s">
        <v>22</v>
      </c>
      <c r="AA2612" s="9" t="s">
        <v>22</v>
      </c>
    </row>
    <row r="2613" spans="1:27" s="9" customFormat="1" x14ac:dyDescent="0.25">
      <c r="A2613" s="10">
        <v>43495</v>
      </c>
      <c r="B2613" s="9">
        <v>2019</v>
      </c>
      <c r="C2613" s="9">
        <v>1</v>
      </c>
      <c r="D2613" s="9">
        <v>30</v>
      </c>
      <c r="F2613" s="9">
        <v>-0.2</v>
      </c>
      <c r="H2613" s="9">
        <v>-6.2</v>
      </c>
      <c r="J2613" s="9">
        <v>-3.2</v>
      </c>
      <c r="L2613" s="9">
        <v>21.2</v>
      </c>
      <c r="N2613" s="9">
        <v>0</v>
      </c>
      <c r="P2613" s="9">
        <v>0</v>
      </c>
      <c r="R2613" s="9">
        <v>0</v>
      </c>
      <c r="T2613" s="9">
        <v>0</v>
      </c>
      <c r="V2613" s="9">
        <v>7</v>
      </c>
      <c r="X2613" s="9">
        <v>19</v>
      </c>
      <c r="Z2613" s="9">
        <v>33</v>
      </c>
    </row>
    <row r="2614" spans="1:27" s="9" customFormat="1" x14ac:dyDescent="0.25">
      <c r="A2614" s="10">
        <v>43496</v>
      </c>
      <c r="B2614" s="9">
        <v>2019</v>
      </c>
      <c r="C2614" s="9">
        <v>1</v>
      </c>
      <c r="D2614" s="9">
        <v>31</v>
      </c>
      <c r="F2614" s="9">
        <v>0.7</v>
      </c>
      <c r="H2614" s="9">
        <v>-1.2</v>
      </c>
      <c r="J2614" s="9">
        <v>-0.3</v>
      </c>
      <c r="L2614" s="9">
        <v>18.3</v>
      </c>
      <c r="N2614" s="9">
        <v>0</v>
      </c>
      <c r="P2614" s="9">
        <v>0</v>
      </c>
      <c r="R2614" s="9">
        <v>0</v>
      </c>
      <c r="T2614" s="9">
        <v>0</v>
      </c>
      <c r="X2614" s="9">
        <v>18</v>
      </c>
      <c r="Z2614" s="9">
        <v>46</v>
      </c>
    </row>
    <row r="2615" spans="1:27" s="9" customFormat="1" x14ac:dyDescent="0.25">
      <c r="A2615" s="10">
        <v>43497</v>
      </c>
      <c r="B2615" s="9">
        <v>2019</v>
      </c>
      <c r="C2615" s="9">
        <v>2</v>
      </c>
      <c r="D2615" s="9">
        <v>1</v>
      </c>
      <c r="F2615" s="9">
        <v>2.4</v>
      </c>
      <c r="H2615" s="9">
        <v>0</v>
      </c>
      <c r="J2615" s="9">
        <v>1.2</v>
      </c>
      <c r="L2615" s="9">
        <v>16.8</v>
      </c>
      <c r="N2615" s="9">
        <v>0</v>
      </c>
      <c r="P2615" s="9">
        <v>0</v>
      </c>
      <c r="R2615" s="9">
        <v>0</v>
      </c>
      <c r="T2615" s="9">
        <v>0</v>
      </c>
      <c r="V2615" s="9">
        <v>7</v>
      </c>
      <c r="X2615" s="9">
        <v>17</v>
      </c>
      <c r="Z2615" s="9">
        <v>48</v>
      </c>
    </row>
    <row r="2616" spans="1:27" s="9" customFormat="1" x14ac:dyDescent="0.25">
      <c r="A2616" s="10">
        <v>43498</v>
      </c>
      <c r="B2616" s="9">
        <v>2019</v>
      </c>
      <c r="C2616" s="9">
        <v>2</v>
      </c>
      <c r="D2616" s="9">
        <v>2</v>
      </c>
      <c r="F2616" s="9">
        <v>2.8</v>
      </c>
      <c r="H2616" s="9">
        <v>-3.3</v>
      </c>
      <c r="J2616" s="9">
        <v>-0.3</v>
      </c>
      <c r="L2616" s="9">
        <v>18.3</v>
      </c>
      <c r="N2616" s="9">
        <v>0</v>
      </c>
      <c r="P2616" s="9">
        <v>0</v>
      </c>
      <c r="Q2616" s="9" t="s">
        <v>28</v>
      </c>
      <c r="R2616" s="9">
        <v>0</v>
      </c>
      <c r="T2616" s="9">
        <v>0</v>
      </c>
      <c r="U2616" s="9" t="s">
        <v>28</v>
      </c>
      <c r="V2616" s="9">
        <v>3</v>
      </c>
      <c r="X2616" s="9">
        <v>17</v>
      </c>
      <c r="Z2616" s="9">
        <v>48</v>
      </c>
    </row>
    <row r="2617" spans="1:27" s="9" customFormat="1" x14ac:dyDescent="0.25">
      <c r="A2617" s="10">
        <v>43499</v>
      </c>
      <c r="B2617" s="9">
        <v>2019</v>
      </c>
      <c r="C2617" s="9">
        <v>2</v>
      </c>
      <c r="D2617" s="9">
        <v>3</v>
      </c>
      <c r="F2617" s="9">
        <v>0.4</v>
      </c>
      <c r="H2617" s="9">
        <v>-12.7</v>
      </c>
      <c r="J2617" s="9">
        <v>-6.2</v>
      </c>
      <c r="L2617" s="9">
        <v>24.2</v>
      </c>
      <c r="N2617" s="9">
        <v>0</v>
      </c>
      <c r="P2617" s="9">
        <v>0</v>
      </c>
      <c r="R2617" s="9">
        <v>0</v>
      </c>
      <c r="S2617" s="9" t="s">
        <v>28</v>
      </c>
      <c r="T2617" s="9">
        <v>0</v>
      </c>
      <c r="U2617" s="9" t="s">
        <v>28</v>
      </c>
      <c r="V2617" s="9">
        <v>1</v>
      </c>
      <c r="X2617" s="9">
        <v>36</v>
      </c>
      <c r="Z2617" s="9">
        <v>54</v>
      </c>
    </row>
    <row r="2618" spans="1:27" s="9" customFormat="1" x14ac:dyDescent="0.25">
      <c r="A2618" s="10">
        <v>43500</v>
      </c>
      <c r="B2618" s="9">
        <v>2019</v>
      </c>
      <c r="C2618" s="9">
        <v>2</v>
      </c>
      <c r="D2618" s="9">
        <v>4</v>
      </c>
      <c r="F2618" s="9">
        <v>-10.5</v>
      </c>
      <c r="H2618" s="9">
        <v>-14.2</v>
      </c>
      <c r="J2618" s="9">
        <v>-12.4</v>
      </c>
      <c r="L2618" s="9">
        <v>30.4</v>
      </c>
      <c r="N2618" s="9">
        <v>0</v>
      </c>
      <c r="P2618" s="9">
        <v>0</v>
      </c>
      <c r="R2618" s="9">
        <v>0.8</v>
      </c>
      <c r="T2618" s="9">
        <v>0.8</v>
      </c>
      <c r="V2618" s="9">
        <v>1</v>
      </c>
      <c r="X2618" s="9">
        <v>35</v>
      </c>
      <c r="Z2618" s="9">
        <v>52</v>
      </c>
    </row>
    <row r="2619" spans="1:27" s="9" customFormat="1" x14ac:dyDescent="0.25">
      <c r="A2619" s="10">
        <v>43501</v>
      </c>
      <c r="B2619" s="9">
        <v>2019</v>
      </c>
      <c r="C2619" s="9">
        <v>2</v>
      </c>
      <c r="D2619" s="9">
        <v>5</v>
      </c>
      <c r="F2619" s="9">
        <v>-8.8000000000000007</v>
      </c>
      <c r="H2619" s="9">
        <v>-14.9</v>
      </c>
      <c r="J2619" s="9">
        <v>-11.9</v>
      </c>
      <c r="L2619" s="9">
        <v>29.9</v>
      </c>
      <c r="N2619" s="9">
        <v>0</v>
      </c>
      <c r="P2619" s="9">
        <v>0</v>
      </c>
      <c r="R2619" s="9">
        <v>0</v>
      </c>
      <c r="T2619" s="9">
        <v>0</v>
      </c>
      <c r="X2619" s="9">
        <v>32</v>
      </c>
      <c r="Z2619" s="9">
        <v>45</v>
      </c>
    </row>
    <row r="2620" spans="1:27" s="9" customFormat="1" x14ac:dyDescent="0.25">
      <c r="A2620" s="10">
        <v>43502</v>
      </c>
      <c r="B2620" s="9">
        <v>2019</v>
      </c>
      <c r="C2620" s="9">
        <v>2</v>
      </c>
      <c r="D2620" s="9">
        <v>6</v>
      </c>
      <c r="F2620" s="9">
        <v>-6.8</v>
      </c>
      <c r="H2620" s="9">
        <v>-13.8</v>
      </c>
      <c r="J2620" s="9">
        <v>-10.3</v>
      </c>
      <c r="L2620" s="9">
        <v>28.3</v>
      </c>
      <c r="N2620" s="9">
        <v>0</v>
      </c>
      <c r="P2620" s="9">
        <v>0</v>
      </c>
      <c r="R2620" s="9">
        <v>0</v>
      </c>
      <c r="T2620" s="9">
        <v>0</v>
      </c>
      <c r="V2620" s="9">
        <v>1</v>
      </c>
      <c r="X2620" s="9">
        <v>4</v>
      </c>
      <c r="Z2620" s="9">
        <v>33</v>
      </c>
    </row>
    <row r="2621" spans="1:27" s="9" customFormat="1" x14ac:dyDescent="0.25">
      <c r="A2621" s="10">
        <v>43503</v>
      </c>
      <c r="B2621" s="9">
        <v>2019</v>
      </c>
      <c r="C2621" s="9">
        <v>2</v>
      </c>
      <c r="D2621" s="9">
        <v>7</v>
      </c>
      <c r="F2621" s="9">
        <v>-4.9000000000000004</v>
      </c>
      <c r="H2621" s="9">
        <v>-15.9</v>
      </c>
      <c r="J2621" s="9">
        <v>-10.4</v>
      </c>
      <c r="L2621" s="9">
        <v>28.4</v>
      </c>
      <c r="N2621" s="9">
        <v>0</v>
      </c>
      <c r="P2621" s="9">
        <v>0</v>
      </c>
      <c r="R2621" s="9">
        <v>0</v>
      </c>
      <c r="S2621" s="9" t="s">
        <v>28</v>
      </c>
      <c r="T2621" s="9">
        <v>0</v>
      </c>
      <c r="U2621" s="9" t="s">
        <v>28</v>
      </c>
      <c r="V2621" s="9">
        <v>0</v>
      </c>
      <c r="W2621" s="9" t="s">
        <v>28</v>
      </c>
      <c r="X2621" s="9">
        <v>16</v>
      </c>
      <c r="Z2621" s="9">
        <v>39</v>
      </c>
    </row>
    <row r="2622" spans="1:27" s="9" customFormat="1" x14ac:dyDescent="0.25">
      <c r="A2622" s="10">
        <v>43504</v>
      </c>
      <c r="B2622" s="9">
        <v>2019</v>
      </c>
      <c r="C2622" s="9">
        <v>2</v>
      </c>
      <c r="D2622" s="9">
        <v>8</v>
      </c>
      <c r="F2622" s="9">
        <v>-2.6</v>
      </c>
      <c r="H2622" s="9">
        <v>-7.6</v>
      </c>
      <c r="J2622" s="9">
        <v>-5.0999999999999996</v>
      </c>
      <c r="L2622" s="9">
        <v>23.1</v>
      </c>
      <c r="N2622" s="9">
        <v>0</v>
      </c>
      <c r="P2622" s="9">
        <v>0</v>
      </c>
      <c r="R2622" s="9">
        <v>4</v>
      </c>
      <c r="T2622" s="9">
        <v>2.2000000000000002</v>
      </c>
      <c r="V2622" s="9">
        <v>2</v>
      </c>
      <c r="X2622" s="9">
        <v>33</v>
      </c>
      <c r="Z2622" s="9">
        <v>42</v>
      </c>
    </row>
    <row r="2623" spans="1:27" s="9" customFormat="1" x14ac:dyDescent="0.25">
      <c r="A2623" s="10">
        <v>43505</v>
      </c>
      <c r="B2623" s="9">
        <v>2019</v>
      </c>
      <c r="C2623" s="9">
        <v>2</v>
      </c>
      <c r="D2623" s="9">
        <v>9</v>
      </c>
      <c r="F2623" s="9">
        <v>-5.5</v>
      </c>
      <c r="H2623" s="9">
        <v>-10.1</v>
      </c>
      <c r="J2623" s="9">
        <v>-7.8</v>
      </c>
      <c r="L2623" s="9">
        <v>25.8</v>
      </c>
      <c r="N2623" s="9">
        <v>0</v>
      </c>
      <c r="P2623" s="9">
        <v>0</v>
      </c>
      <c r="R2623" s="9">
        <v>0.4</v>
      </c>
      <c r="T2623" s="9">
        <v>0.2</v>
      </c>
      <c r="V2623" s="9">
        <v>4</v>
      </c>
      <c r="X2623" s="9">
        <v>32</v>
      </c>
      <c r="Z2623" s="9">
        <v>50</v>
      </c>
    </row>
    <row r="2624" spans="1:27" s="9" customFormat="1" x14ac:dyDescent="0.25">
      <c r="A2624" s="10">
        <v>43506</v>
      </c>
      <c r="B2624" s="9">
        <v>2019</v>
      </c>
      <c r="C2624" s="9">
        <v>2</v>
      </c>
      <c r="D2624" s="9">
        <v>10</v>
      </c>
      <c r="F2624" s="9">
        <v>-8.6999999999999993</v>
      </c>
      <c r="H2624" s="9">
        <v>-14.8</v>
      </c>
      <c r="J2624" s="9">
        <v>-11.8</v>
      </c>
      <c r="L2624" s="9">
        <v>29.8</v>
      </c>
      <c r="N2624" s="9">
        <v>0</v>
      </c>
      <c r="P2624" s="9">
        <v>0</v>
      </c>
      <c r="R2624" s="9">
        <v>0.2</v>
      </c>
      <c r="T2624" s="9">
        <v>0.2</v>
      </c>
      <c r="V2624" s="9">
        <v>4</v>
      </c>
      <c r="X2624" s="9">
        <v>33</v>
      </c>
      <c r="Z2624" s="9">
        <v>33</v>
      </c>
    </row>
    <row r="2625" spans="1:27" s="9" customFormat="1" x14ac:dyDescent="0.25">
      <c r="A2625" s="10">
        <v>43507</v>
      </c>
      <c r="B2625" s="9">
        <v>2019</v>
      </c>
      <c r="C2625" s="9">
        <v>2</v>
      </c>
      <c r="D2625" s="9">
        <v>11</v>
      </c>
      <c r="F2625" s="9">
        <v>-7.8</v>
      </c>
      <c r="H2625" s="9">
        <v>-12.8</v>
      </c>
      <c r="J2625" s="9">
        <v>-10.3</v>
      </c>
      <c r="L2625" s="9">
        <v>28.3</v>
      </c>
      <c r="N2625" s="9">
        <v>0</v>
      </c>
      <c r="P2625" s="9">
        <v>0</v>
      </c>
      <c r="R2625" s="9">
        <v>2</v>
      </c>
      <c r="T2625" s="9">
        <v>1.8</v>
      </c>
      <c r="V2625" s="9">
        <v>5</v>
      </c>
      <c r="Y2625" s="9" t="s">
        <v>22</v>
      </c>
      <c r="AA2625" s="9" t="s">
        <v>22</v>
      </c>
    </row>
    <row r="2626" spans="1:27" s="9" customFormat="1" x14ac:dyDescent="0.25">
      <c r="A2626" s="10">
        <v>43508</v>
      </c>
      <c r="B2626" s="9">
        <v>2019</v>
      </c>
      <c r="C2626" s="9">
        <v>2</v>
      </c>
      <c r="D2626" s="9">
        <v>12</v>
      </c>
      <c r="F2626" s="9">
        <v>-6</v>
      </c>
      <c r="H2626" s="9">
        <v>-12.1</v>
      </c>
      <c r="J2626" s="9">
        <v>-9.1</v>
      </c>
      <c r="L2626" s="9">
        <v>27.1</v>
      </c>
      <c r="N2626" s="9">
        <v>0</v>
      </c>
      <c r="P2626" s="9">
        <v>0</v>
      </c>
      <c r="R2626" s="9">
        <v>8</v>
      </c>
      <c r="T2626" s="9">
        <v>6</v>
      </c>
      <c r="V2626" s="9">
        <v>8</v>
      </c>
      <c r="X2626" s="9">
        <v>34</v>
      </c>
      <c r="Z2626" s="9">
        <v>46</v>
      </c>
    </row>
    <row r="2627" spans="1:27" s="9" customFormat="1" x14ac:dyDescent="0.25">
      <c r="A2627" s="10">
        <v>43509</v>
      </c>
      <c r="B2627" s="9">
        <v>2019</v>
      </c>
      <c r="C2627" s="9">
        <v>2</v>
      </c>
      <c r="D2627" s="9">
        <v>13</v>
      </c>
      <c r="F2627" s="9">
        <v>-3.7</v>
      </c>
      <c r="H2627" s="9">
        <v>-11.2</v>
      </c>
      <c r="J2627" s="9">
        <v>-7.5</v>
      </c>
      <c r="L2627" s="9">
        <v>25.5</v>
      </c>
      <c r="N2627" s="9">
        <v>0</v>
      </c>
      <c r="P2627" s="9">
        <v>0</v>
      </c>
      <c r="R2627" s="9">
        <v>1.8</v>
      </c>
      <c r="T2627" s="9">
        <v>1.2</v>
      </c>
      <c r="V2627" s="9">
        <v>15</v>
      </c>
      <c r="AA2627" s="9" t="s">
        <v>22</v>
      </c>
    </row>
    <row r="2628" spans="1:27" s="9" customFormat="1" x14ac:dyDescent="0.25">
      <c r="A2628" s="10">
        <v>43510</v>
      </c>
      <c r="B2628" s="9">
        <v>2019</v>
      </c>
      <c r="C2628" s="9">
        <v>2</v>
      </c>
      <c r="D2628" s="9">
        <v>14</v>
      </c>
      <c r="F2628" s="9">
        <v>-5.6</v>
      </c>
      <c r="H2628" s="9">
        <v>-13.4</v>
      </c>
      <c r="J2628" s="9">
        <v>-9.5</v>
      </c>
      <c r="L2628" s="9">
        <v>27.5</v>
      </c>
      <c r="N2628" s="9">
        <v>0</v>
      </c>
      <c r="P2628" s="9">
        <v>0</v>
      </c>
      <c r="R2628" s="9">
        <v>2.6</v>
      </c>
      <c r="T2628" s="9">
        <v>1.4</v>
      </c>
      <c r="V2628" s="9">
        <v>15</v>
      </c>
      <c r="Y2628" s="9" t="s">
        <v>22</v>
      </c>
      <c r="AA2628" s="9" t="s">
        <v>22</v>
      </c>
    </row>
    <row r="2629" spans="1:27" s="9" customFormat="1" x14ac:dyDescent="0.25">
      <c r="A2629" s="10">
        <v>43511</v>
      </c>
      <c r="B2629" s="9">
        <v>2019</v>
      </c>
      <c r="C2629" s="9">
        <v>2</v>
      </c>
      <c r="D2629" s="9">
        <v>15</v>
      </c>
      <c r="F2629" s="9">
        <v>0.3</v>
      </c>
      <c r="H2629" s="9">
        <v>-6.2</v>
      </c>
      <c r="J2629" s="9">
        <v>-3</v>
      </c>
      <c r="L2629" s="9">
        <v>21</v>
      </c>
      <c r="N2629" s="9">
        <v>0</v>
      </c>
      <c r="P2629" s="9">
        <v>0</v>
      </c>
      <c r="R2629" s="9">
        <v>2.2000000000000002</v>
      </c>
      <c r="T2629" s="9">
        <v>1.6</v>
      </c>
      <c r="V2629" s="9">
        <v>18</v>
      </c>
      <c r="Y2629" s="9" t="s">
        <v>22</v>
      </c>
      <c r="AA2629" s="9" t="s">
        <v>22</v>
      </c>
    </row>
    <row r="2630" spans="1:27" s="9" customFormat="1" x14ac:dyDescent="0.25">
      <c r="A2630" s="10">
        <v>43512</v>
      </c>
      <c r="B2630" s="9">
        <v>2019</v>
      </c>
      <c r="C2630" s="9">
        <v>2</v>
      </c>
      <c r="D2630" s="9">
        <v>16</v>
      </c>
      <c r="F2630" s="9">
        <v>2.7</v>
      </c>
      <c r="H2630" s="9">
        <v>-3.2</v>
      </c>
      <c r="J2630" s="9">
        <v>-0.3</v>
      </c>
      <c r="L2630" s="9">
        <v>18.3</v>
      </c>
      <c r="N2630" s="9">
        <v>0</v>
      </c>
      <c r="P2630" s="9">
        <v>0</v>
      </c>
      <c r="R2630" s="9">
        <v>0</v>
      </c>
      <c r="T2630" s="9">
        <v>0</v>
      </c>
      <c r="V2630" s="9">
        <v>15</v>
      </c>
      <c r="Y2630" s="9" t="s">
        <v>22</v>
      </c>
      <c r="AA2630" s="9" t="s">
        <v>22</v>
      </c>
    </row>
    <row r="2631" spans="1:27" s="9" customFormat="1" x14ac:dyDescent="0.25">
      <c r="A2631" s="10">
        <v>43513</v>
      </c>
      <c r="B2631" s="9">
        <v>2019</v>
      </c>
      <c r="C2631" s="9">
        <v>2</v>
      </c>
      <c r="D2631" s="9">
        <v>17</v>
      </c>
      <c r="F2631" s="9">
        <v>0.9</v>
      </c>
      <c r="H2631" s="9">
        <v>-5.7</v>
      </c>
      <c r="J2631" s="9">
        <v>-2.4</v>
      </c>
      <c r="L2631" s="9">
        <v>20.399999999999999</v>
      </c>
      <c r="N2631" s="9">
        <v>0</v>
      </c>
      <c r="P2631" s="9">
        <v>0</v>
      </c>
      <c r="R2631" s="9">
        <v>0</v>
      </c>
      <c r="T2631" s="9">
        <v>0</v>
      </c>
      <c r="V2631" s="9">
        <v>15</v>
      </c>
      <c r="X2631" s="9">
        <v>35</v>
      </c>
      <c r="Z2631" s="9">
        <v>50</v>
      </c>
    </row>
    <row r="2632" spans="1:27" s="9" customFormat="1" x14ac:dyDescent="0.25">
      <c r="A2632" s="10">
        <v>43514</v>
      </c>
      <c r="B2632" s="9">
        <v>2019</v>
      </c>
      <c r="C2632" s="9">
        <v>2</v>
      </c>
      <c r="D2632" s="9">
        <v>18</v>
      </c>
      <c r="F2632" s="9">
        <v>-1.8</v>
      </c>
      <c r="H2632" s="9">
        <v>-12.2</v>
      </c>
      <c r="J2632" s="9">
        <v>-7</v>
      </c>
      <c r="L2632" s="9">
        <v>25</v>
      </c>
      <c r="N2632" s="9">
        <v>0</v>
      </c>
      <c r="P2632" s="9">
        <v>0</v>
      </c>
      <c r="R2632" s="9">
        <v>0</v>
      </c>
      <c r="T2632" s="9">
        <v>0</v>
      </c>
      <c r="V2632" s="9">
        <v>14</v>
      </c>
      <c r="AA2632" s="9" t="s">
        <v>22</v>
      </c>
    </row>
    <row r="2633" spans="1:27" s="9" customFormat="1" x14ac:dyDescent="0.25">
      <c r="A2633" s="10">
        <v>43515</v>
      </c>
      <c r="B2633" s="9">
        <v>2019</v>
      </c>
      <c r="C2633" s="9">
        <v>2</v>
      </c>
      <c r="D2633" s="9">
        <v>19</v>
      </c>
      <c r="F2633" s="9">
        <v>-2.7</v>
      </c>
      <c r="H2633" s="9">
        <v>-13.4</v>
      </c>
      <c r="J2633" s="9">
        <v>-8.1</v>
      </c>
      <c r="L2633" s="9">
        <v>26.1</v>
      </c>
      <c r="N2633" s="9">
        <v>0</v>
      </c>
      <c r="P2633" s="9">
        <v>0</v>
      </c>
      <c r="R2633" s="9">
        <v>0.2</v>
      </c>
      <c r="T2633" s="9">
        <v>0.2</v>
      </c>
      <c r="V2633" s="9">
        <v>10</v>
      </c>
      <c r="X2633" s="9">
        <v>19</v>
      </c>
      <c r="Z2633" s="9">
        <v>39</v>
      </c>
    </row>
    <row r="2634" spans="1:27" s="9" customFormat="1" x14ac:dyDescent="0.25">
      <c r="A2634" s="10">
        <v>43516</v>
      </c>
      <c r="B2634" s="9">
        <v>2019</v>
      </c>
      <c r="C2634" s="9">
        <v>2</v>
      </c>
      <c r="D2634" s="9">
        <v>20</v>
      </c>
      <c r="F2634" s="9">
        <v>0.4</v>
      </c>
      <c r="H2634" s="9">
        <v>-8.8000000000000007</v>
      </c>
      <c r="J2634" s="9">
        <v>-4.2</v>
      </c>
      <c r="L2634" s="9">
        <v>22.2</v>
      </c>
      <c r="N2634" s="9">
        <v>0</v>
      </c>
      <c r="P2634" s="9">
        <v>0</v>
      </c>
      <c r="R2634" s="9">
        <v>0.4</v>
      </c>
      <c r="T2634" s="9">
        <v>0.4</v>
      </c>
      <c r="V2634" s="9">
        <v>11</v>
      </c>
      <c r="X2634" s="9">
        <v>36</v>
      </c>
      <c r="Z2634" s="9">
        <v>33</v>
      </c>
    </row>
    <row r="2635" spans="1:27" s="9" customFormat="1" x14ac:dyDescent="0.25">
      <c r="A2635" s="10">
        <v>43517</v>
      </c>
      <c r="B2635" s="9">
        <v>2019</v>
      </c>
      <c r="C2635" s="9">
        <v>2</v>
      </c>
      <c r="D2635" s="9">
        <v>21</v>
      </c>
      <c r="F2635" s="9">
        <v>1.6</v>
      </c>
      <c r="H2635" s="9">
        <v>-6.1</v>
      </c>
      <c r="J2635" s="9">
        <v>-2.2999999999999998</v>
      </c>
      <c r="L2635" s="9">
        <v>20.3</v>
      </c>
      <c r="N2635" s="9">
        <v>0</v>
      </c>
      <c r="P2635" s="9">
        <v>0</v>
      </c>
      <c r="R2635" s="9">
        <v>0</v>
      </c>
      <c r="T2635" s="9">
        <v>0</v>
      </c>
      <c r="Y2635" s="9" t="s">
        <v>22</v>
      </c>
      <c r="AA2635" s="9" t="s">
        <v>22</v>
      </c>
    </row>
    <row r="2636" spans="1:27" s="9" customFormat="1" x14ac:dyDescent="0.25">
      <c r="A2636" s="10">
        <v>43518</v>
      </c>
      <c r="B2636" s="9">
        <v>2019</v>
      </c>
      <c r="C2636" s="9">
        <v>2</v>
      </c>
      <c r="D2636" s="9">
        <v>22</v>
      </c>
      <c r="F2636" s="9">
        <v>-0.8</v>
      </c>
      <c r="H2636" s="9">
        <v>-7.2</v>
      </c>
      <c r="J2636" s="9">
        <v>-4</v>
      </c>
      <c r="L2636" s="9">
        <v>22</v>
      </c>
      <c r="N2636" s="9">
        <v>0</v>
      </c>
      <c r="P2636" s="9">
        <v>0</v>
      </c>
      <c r="R2636" s="9">
        <v>1</v>
      </c>
      <c r="T2636" s="9">
        <v>1</v>
      </c>
      <c r="V2636" s="9">
        <v>9</v>
      </c>
      <c r="X2636" s="9">
        <v>17</v>
      </c>
      <c r="Z2636" s="9">
        <v>54</v>
      </c>
    </row>
    <row r="2637" spans="1:27" s="9" customFormat="1" x14ac:dyDescent="0.25">
      <c r="A2637" s="10">
        <v>43519</v>
      </c>
      <c r="B2637" s="9">
        <v>2019</v>
      </c>
      <c r="C2637" s="9">
        <v>2</v>
      </c>
      <c r="D2637" s="9">
        <v>23</v>
      </c>
      <c r="F2637" s="9">
        <v>-0.5</v>
      </c>
      <c r="H2637" s="9">
        <v>-10.6</v>
      </c>
      <c r="J2637" s="9">
        <v>-5.6</v>
      </c>
      <c r="L2637" s="9">
        <v>23.6</v>
      </c>
      <c r="N2637" s="9">
        <v>0</v>
      </c>
      <c r="P2637" s="9">
        <v>0</v>
      </c>
      <c r="R2637" s="9">
        <v>0</v>
      </c>
      <c r="S2637" s="9" t="s">
        <v>28</v>
      </c>
      <c r="T2637" s="9">
        <v>0</v>
      </c>
      <c r="U2637" s="9" t="s">
        <v>28</v>
      </c>
      <c r="V2637" s="9">
        <v>10</v>
      </c>
      <c r="Y2637" s="9" t="s">
        <v>22</v>
      </c>
      <c r="AA2637" s="9" t="s">
        <v>22</v>
      </c>
    </row>
    <row r="2638" spans="1:27" s="9" customFormat="1" x14ac:dyDescent="0.25">
      <c r="A2638" s="10">
        <v>43520</v>
      </c>
      <c r="B2638" s="9">
        <v>2019</v>
      </c>
      <c r="C2638" s="9">
        <v>2</v>
      </c>
      <c r="D2638" s="9">
        <v>24</v>
      </c>
      <c r="F2638" s="9">
        <v>2.4</v>
      </c>
      <c r="H2638" s="9">
        <v>-5.4</v>
      </c>
      <c r="J2638" s="9">
        <v>-1.5</v>
      </c>
      <c r="L2638" s="9">
        <v>19.5</v>
      </c>
      <c r="N2638" s="9">
        <v>0</v>
      </c>
      <c r="P2638" s="9">
        <v>0</v>
      </c>
      <c r="R2638" s="9">
        <v>0</v>
      </c>
      <c r="S2638" s="9" t="s">
        <v>28</v>
      </c>
      <c r="T2638" s="9">
        <v>0</v>
      </c>
      <c r="U2638" s="9" t="s">
        <v>28</v>
      </c>
      <c r="V2638" s="9">
        <v>9</v>
      </c>
      <c r="X2638" s="9">
        <v>32</v>
      </c>
      <c r="Z2638" s="9">
        <v>35</v>
      </c>
    </row>
    <row r="2639" spans="1:27" s="9" customFormat="1" x14ac:dyDescent="0.25">
      <c r="A2639" s="10">
        <v>43521</v>
      </c>
      <c r="B2639" s="9">
        <v>2019</v>
      </c>
      <c r="C2639" s="9">
        <v>2</v>
      </c>
      <c r="D2639" s="9">
        <v>25</v>
      </c>
      <c r="F2639" s="9">
        <v>-0.6</v>
      </c>
      <c r="H2639" s="9">
        <v>-5.4</v>
      </c>
      <c r="J2639" s="9">
        <v>-3</v>
      </c>
      <c r="L2639" s="9">
        <v>21</v>
      </c>
      <c r="N2639" s="9">
        <v>0</v>
      </c>
      <c r="P2639" s="9">
        <v>0</v>
      </c>
      <c r="R2639" s="9">
        <v>0</v>
      </c>
      <c r="T2639" s="9">
        <v>0</v>
      </c>
      <c r="V2639" s="9">
        <v>9</v>
      </c>
      <c r="X2639" s="9">
        <v>34</v>
      </c>
      <c r="Z2639" s="9">
        <v>42</v>
      </c>
    </row>
    <row r="2640" spans="1:27" s="9" customFormat="1" x14ac:dyDescent="0.25">
      <c r="A2640" s="10">
        <v>43522</v>
      </c>
      <c r="B2640" s="9">
        <v>2019</v>
      </c>
      <c r="C2640" s="9">
        <v>2</v>
      </c>
      <c r="D2640" s="9">
        <v>26</v>
      </c>
      <c r="F2640" s="9">
        <v>-2.6</v>
      </c>
      <c r="H2640" s="9">
        <v>-11.6</v>
      </c>
      <c r="J2640" s="9">
        <v>-7.1</v>
      </c>
      <c r="L2640" s="9">
        <v>25.1</v>
      </c>
      <c r="N2640" s="9">
        <v>0</v>
      </c>
      <c r="P2640" s="9">
        <v>0</v>
      </c>
      <c r="R2640" s="9">
        <v>0</v>
      </c>
      <c r="T2640" s="9">
        <v>0</v>
      </c>
      <c r="V2640" s="9">
        <v>8</v>
      </c>
      <c r="Y2640" s="9" t="s">
        <v>22</v>
      </c>
      <c r="AA2640" s="9" t="s">
        <v>22</v>
      </c>
    </row>
    <row r="2641" spans="1:27" s="9" customFormat="1" x14ac:dyDescent="0.25">
      <c r="A2641" s="10">
        <v>43523</v>
      </c>
      <c r="B2641" s="9">
        <v>2019</v>
      </c>
      <c r="C2641" s="9">
        <v>2</v>
      </c>
      <c r="D2641" s="9">
        <v>27</v>
      </c>
      <c r="F2641" s="9">
        <v>-3.9</v>
      </c>
      <c r="H2641" s="9">
        <v>-12.2</v>
      </c>
      <c r="J2641" s="9">
        <v>-8.1</v>
      </c>
      <c r="L2641" s="9">
        <v>26.1</v>
      </c>
      <c r="N2641" s="9">
        <v>0</v>
      </c>
      <c r="P2641" s="9">
        <v>0</v>
      </c>
      <c r="R2641" s="9">
        <v>0</v>
      </c>
      <c r="T2641" s="9">
        <v>0</v>
      </c>
      <c r="V2641" s="9">
        <v>8</v>
      </c>
      <c r="Y2641" s="9" t="s">
        <v>22</v>
      </c>
      <c r="AA2641" s="9" t="s">
        <v>22</v>
      </c>
    </row>
    <row r="2642" spans="1:27" s="9" customFormat="1" x14ac:dyDescent="0.25">
      <c r="A2642" s="10">
        <v>43524</v>
      </c>
      <c r="B2642" s="9">
        <v>2019</v>
      </c>
      <c r="C2642" s="9">
        <v>2</v>
      </c>
      <c r="D2642" s="9">
        <v>28</v>
      </c>
      <c r="F2642" s="9">
        <v>0.4</v>
      </c>
      <c r="H2642" s="9">
        <v>-5.0999999999999996</v>
      </c>
      <c r="J2642" s="9">
        <v>-2.4</v>
      </c>
      <c r="L2642" s="9">
        <v>20.399999999999999</v>
      </c>
      <c r="N2642" s="9">
        <v>0</v>
      </c>
      <c r="P2642" s="9">
        <v>2.4</v>
      </c>
      <c r="R2642" s="9">
        <v>5.6</v>
      </c>
      <c r="T2642" s="9">
        <v>5</v>
      </c>
      <c r="V2642" s="9">
        <v>10</v>
      </c>
      <c r="X2642" s="9">
        <v>17</v>
      </c>
      <c r="Z2642" s="9">
        <v>32</v>
      </c>
    </row>
    <row r="2643" spans="1:27" s="9" customFormat="1" x14ac:dyDescent="0.25">
      <c r="A2643" s="10">
        <v>43525</v>
      </c>
      <c r="B2643" s="9">
        <v>2019</v>
      </c>
      <c r="C2643" s="9">
        <v>3</v>
      </c>
      <c r="D2643" s="9">
        <v>1</v>
      </c>
      <c r="F2643" s="9">
        <v>2.2999999999999998</v>
      </c>
      <c r="H2643" s="9">
        <v>-7.2</v>
      </c>
      <c r="J2643" s="9">
        <v>-2.5</v>
      </c>
      <c r="L2643" s="9">
        <v>20.5</v>
      </c>
      <c r="N2643" s="9">
        <v>0</v>
      </c>
      <c r="P2643" s="9">
        <v>0</v>
      </c>
      <c r="R2643" s="9">
        <v>0</v>
      </c>
      <c r="T2643" s="9">
        <v>0</v>
      </c>
      <c r="V2643" s="9">
        <v>11</v>
      </c>
      <c r="X2643" s="9">
        <v>18</v>
      </c>
      <c r="Z2643" s="9">
        <v>32</v>
      </c>
    </row>
    <row r="2644" spans="1:27" s="9" customFormat="1" x14ac:dyDescent="0.25">
      <c r="A2644" s="10">
        <v>43526</v>
      </c>
      <c r="B2644" s="9">
        <v>2019</v>
      </c>
      <c r="C2644" s="9">
        <v>3</v>
      </c>
      <c r="D2644" s="9">
        <v>2</v>
      </c>
      <c r="F2644" s="9">
        <v>0.2</v>
      </c>
      <c r="H2644" s="9">
        <v>-8.6</v>
      </c>
      <c r="J2644" s="9">
        <v>-4.2</v>
      </c>
      <c r="L2644" s="9">
        <v>22.2</v>
      </c>
      <c r="N2644" s="9">
        <v>0</v>
      </c>
      <c r="P2644" s="9">
        <v>0</v>
      </c>
      <c r="R2644" s="9">
        <v>0</v>
      </c>
      <c r="T2644" s="9">
        <v>0</v>
      </c>
      <c r="V2644" s="9">
        <v>8</v>
      </c>
      <c r="X2644" s="9">
        <v>1</v>
      </c>
      <c r="Z2644" s="9">
        <v>35</v>
      </c>
    </row>
    <row r="2645" spans="1:27" s="9" customFormat="1" x14ac:dyDescent="0.25">
      <c r="A2645" s="10">
        <v>43527</v>
      </c>
      <c r="B2645" s="9">
        <v>2019</v>
      </c>
      <c r="C2645" s="9">
        <v>3</v>
      </c>
      <c r="D2645" s="9">
        <v>3</v>
      </c>
      <c r="F2645" s="9">
        <v>-2.5</v>
      </c>
      <c r="H2645" s="9">
        <v>-10.9</v>
      </c>
      <c r="J2645" s="9">
        <v>-6.7</v>
      </c>
      <c r="L2645" s="9">
        <v>24.7</v>
      </c>
      <c r="N2645" s="9">
        <v>0</v>
      </c>
      <c r="P2645" s="9">
        <v>0</v>
      </c>
      <c r="R2645" s="9">
        <v>0</v>
      </c>
      <c r="T2645" s="9">
        <v>0</v>
      </c>
      <c r="V2645" s="9">
        <v>6</v>
      </c>
      <c r="Y2645" s="9" t="s">
        <v>22</v>
      </c>
      <c r="AA2645" s="9" t="s">
        <v>22</v>
      </c>
    </row>
    <row r="2646" spans="1:27" s="9" customFormat="1" x14ac:dyDescent="0.25">
      <c r="A2646" s="10">
        <v>43528</v>
      </c>
      <c r="B2646" s="9">
        <v>2019</v>
      </c>
      <c r="C2646" s="9">
        <v>3</v>
      </c>
      <c r="D2646" s="9">
        <v>4</v>
      </c>
      <c r="F2646" s="9">
        <v>-2.4</v>
      </c>
      <c r="H2646" s="9">
        <v>-15.1</v>
      </c>
      <c r="J2646" s="9">
        <v>-8.8000000000000007</v>
      </c>
      <c r="L2646" s="9">
        <v>26.8</v>
      </c>
      <c r="N2646" s="9">
        <v>0</v>
      </c>
      <c r="P2646" s="9">
        <v>0</v>
      </c>
      <c r="R2646" s="9">
        <v>0</v>
      </c>
      <c r="T2646" s="9">
        <v>0</v>
      </c>
      <c r="V2646" s="9">
        <v>8</v>
      </c>
      <c r="Y2646" s="9" t="s">
        <v>22</v>
      </c>
      <c r="AA2646" s="9" t="s">
        <v>22</v>
      </c>
    </row>
    <row r="2647" spans="1:27" s="9" customFormat="1" x14ac:dyDescent="0.25">
      <c r="A2647" s="10">
        <v>43529</v>
      </c>
      <c r="B2647" s="9">
        <v>2019</v>
      </c>
      <c r="C2647" s="9">
        <v>3</v>
      </c>
      <c r="D2647" s="9">
        <v>5</v>
      </c>
      <c r="F2647" s="9">
        <v>-2</v>
      </c>
      <c r="H2647" s="9">
        <v>-13.7</v>
      </c>
      <c r="J2647" s="9">
        <v>-7.9</v>
      </c>
      <c r="L2647" s="9">
        <v>25.9</v>
      </c>
      <c r="N2647" s="9">
        <v>0</v>
      </c>
      <c r="P2647" s="9">
        <v>0</v>
      </c>
      <c r="R2647" s="9">
        <v>0</v>
      </c>
      <c r="T2647" s="9">
        <v>0</v>
      </c>
      <c r="V2647" s="9">
        <v>7</v>
      </c>
      <c r="Y2647" s="9" t="s">
        <v>22</v>
      </c>
      <c r="AA2647" s="9" t="s">
        <v>22</v>
      </c>
    </row>
    <row r="2648" spans="1:27" s="9" customFormat="1" x14ac:dyDescent="0.25">
      <c r="A2648" s="10">
        <v>43530</v>
      </c>
      <c r="B2648" s="9">
        <v>2019</v>
      </c>
      <c r="C2648" s="9">
        <v>3</v>
      </c>
      <c r="D2648" s="9">
        <v>6</v>
      </c>
      <c r="F2648" s="9">
        <v>0.7</v>
      </c>
      <c r="H2648" s="9">
        <v>-3.3</v>
      </c>
      <c r="J2648" s="9">
        <v>-1.3</v>
      </c>
      <c r="L2648" s="9">
        <v>19.3</v>
      </c>
      <c r="N2648" s="9">
        <v>0</v>
      </c>
      <c r="P2648" s="9">
        <v>0</v>
      </c>
      <c r="R2648" s="9">
        <v>1.8</v>
      </c>
      <c r="T2648" s="9">
        <v>1.6</v>
      </c>
      <c r="V2648" s="9">
        <v>7</v>
      </c>
      <c r="Y2648" s="9" t="s">
        <v>22</v>
      </c>
      <c r="AA2648" s="9" t="s">
        <v>22</v>
      </c>
    </row>
    <row r="2649" spans="1:27" s="9" customFormat="1" x14ac:dyDescent="0.25">
      <c r="A2649" s="10">
        <v>43531</v>
      </c>
      <c r="B2649" s="9">
        <v>2019</v>
      </c>
      <c r="C2649" s="9">
        <v>3</v>
      </c>
      <c r="D2649" s="9">
        <v>7</v>
      </c>
      <c r="F2649" s="9">
        <v>2.4</v>
      </c>
      <c r="H2649" s="9">
        <v>-1.8</v>
      </c>
      <c r="J2649" s="9">
        <v>0.3</v>
      </c>
      <c r="L2649" s="9">
        <v>17.7</v>
      </c>
      <c r="N2649" s="9">
        <v>0</v>
      </c>
      <c r="P2649" s="9">
        <v>0</v>
      </c>
      <c r="R2649" s="9">
        <v>7.4</v>
      </c>
      <c r="T2649" s="9">
        <v>6</v>
      </c>
      <c r="V2649" s="9">
        <v>13</v>
      </c>
      <c r="X2649" s="9">
        <v>18</v>
      </c>
      <c r="Z2649" s="9">
        <v>42</v>
      </c>
    </row>
    <row r="2650" spans="1:27" s="9" customFormat="1" x14ac:dyDescent="0.25">
      <c r="A2650" s="10">
        <v>43532</v>
      </c>
      <c r="B2650" s="9">
        <v>2019</v>
      </c>
      <c r="C2650" s="9">
        <v>3</v>
      </c>
      <c r="D2650" s="9">
        <v>8</v>
      </c>
      <c r="F2650" s="9">
        <v>1.9</v>
      </c>
      <c r="H2650" s="9">
        <v>-6.1</v>
      </c>
      <c r="J2650" s="9">
        <v>-2.1</v>
      </c>
      <c r="L2650" s="9">
        <v>20.100000000000001</v>
      </c>
      <c r="N2650" s="9">
        <v>0</v>
      </c>
      <c r="P2650" s="9">
        <v>0</v>
      </c>
      <c r="R2650" s="9">
        <v>0</v>
      </c>
      <c r="T2650" s="9">
        <v>0</v>
      </c>
      <c r="V2650" s="9">
        <v>12</v>
      </c>
      <c r="AA2650" s="9" t="s">
        <v>22</v>
      </c>
    </row>
    <row r="2651" spans="1:27" s="9" customFormat="1" x14ac:dyDescent="0.25">
      <c r="A2651" s="10">
        <v>43533</v>
      </c>
      <c r="B2651" s="9">
        <v>2019</v>
      </c>
      <c r="C2651" s="9">
        <v>3</v>
      </c>
      <c r="D2651" s="9">
        <v>9</v>
      </c>
      <c r="F2651" s="9">
        <v>1.8</v>
      </c>
      <c r="H2651" s="9">
        <v>-5</v>
      </c>
      <c r="J2651" s="9">
        <v>-1.6</v>
      </c>
      <c r="L2651" s="9">
        <v>19.600000000000001</v>
      </c>
      <c r="N2651" s="9">
        <v>0</v>
      </c>
      <c r="P2651" s="9">
        <v>0</v>
      </c>
      <c r="R2651" s="9">
        <v>0</v>
      </c>
      <c r="T2651" s="9">
        <v>0</v>
      </c>
      <c r="V2651" s="9">
        <v>10</v>
      </c>
      <c r="Y2651" s="9" t="s">
        <v>22</v>
      </c>
      <c r="AA2651" s="9" t="s">
        <v>22</v>
      </c>
    </row>
    <row r="2652" spans="1:27" s="9" customFormat="1" x14ac:dyDescent="0.25">
      <c r="A2652" s="10">
        <v>43534</v>
      </c>
      <c r="B2652" s="9">
        <v>2019</v>
      </c>
      <c r="C2652" s="9">
        <v>3</v>
      </c>
      <c r="D2652" s="9">
        <v>10</v>
      </c>
      <c r="F2652" s="9">
        <v>4.2</v>
      </c>
      <c r="H2652" s="9">
        <v>-11.8</v>
      </c>
      <c r="J2652" s="9">
        <v>-3.8</v>
      </c>
      <c r="L2652" s="9">
        <v>21.8</v>
      </c>
      <c r="N2652" s="9">
        <v>0</v>
      </c>
      <c r="P2652" s="9">
        <v>0</v>
      </c>
      <c r="R2652" s="9">
        <v>0</v>
      </c>
      <c r="T2652" s="9">
        <v>0</v>
      </c>
      <c r="V2652" s="9">
        <v>9</v>
      </c>
      <c r="X2652" s="9">
        <v>19</v>
      </c>
      <c r="Z2652" s="9">
        <v>48</v>
      </c>
    </row>
    <row r="2653" spans="1:27" s="9" customFormat="1" x14ac:dyDescent="0.25">
      <c r="A2653" s="10">
        <v>43535</v>
      </c>
      <c r="B2653" s="9">
        <v>2019</v>
      </c>
      <c r="C2653" s="9">
        <v>3</v>
      </c>
      <c r="D2653" s="9">
        <v>11</v>
      </c>
      <c r="F2653" s="9">
        <v>0.1</v>
      </c>
      <c r="H2653" s="9">
        <v>-2.2999999999999998</v>
      </c>
      <c r="J2653" s="9">
        <v>-1.1000000000000001</v>
      </c>
      <c r="L2653" s="9">
        <v>19.100000000000001</v>
      </c>
      <c r="N2653" s="9">
        <v>0</v>
      </c>
      <c r="P2653" s="9">
        <v>0</v>
      </c>
      <c r="R2653" s="9">
        <v>0</v>
      </c>
      <c r="T2653" s="9">
        <v>0</v>
      </c>
      <c r="V2653" s="9">
        <v>9</v>
      </c>
      <c r="X2653" s="9">
        <v>17</v>
      </c>
      <c r="Z2653" s="9">
        <v>67</v>
      </c>
    </row>
    <row r="2654" spans="1:27" s="9" customFormat="1" x14ac:dyDescent="0.25">
      <c r="A2654" s="10">
        <v>43536</v>
      </c>
      <c r="B2654" s="9">
        <v>2019</v>
      </c>
      <c r="C2654" s="9">
        <v>3</v>
      </c>
      <c r="D2654" s="9">
        <v>12</v>
      </c>
      <c r="F2654" s="9">
        <v>2.2000000000000002</v>
      </c>
      <c r="H2654" s="9">
        <v>-5.2</v>
      </c>
      <c r="J2654" s="9">
        <v>-1.5</v>
      </c>
      <c r="L2654" s="9">
        <v>19.5</v>
      </c>
      <c r="N2654" s="9">
        <v>0</v>
      </c>
      <c r="P2654" s="9">
        <v>0</v>
      </c>
      <c r="R2654" s="9">
        <v>1.6</v>
      </c>
      <c r="T2654" s="9">
        <v>1.2</v>
      </c>
      <c r="V2654" s="9">
        <v>10</v>
      </c>
      <c r="X2654" s="9">
        <v>16</v>
      </c>
      <c r="Z2654" s="9">
        <v>50</v>
      </c>
    </row>
    <row r="2655" spans="1:27" s="9" customFormat="1" x14ac:dyDescent="0.25">
      <c r="A2655" s="10">
        <v>43537</v>
      </c>
      <c r="B2655" s="9">
        <v>2019</v>
      </c>
      <c r="C2655" s="9">
        <v>3</v>
      </c>
      <c r="D2655" s="9">
        <v>13</v>
      </c>
      <c r="F2655" s="9">
        <v>4.9000000000000004</v>
      </c>
      <c r="H2655" s="9">
        <v>-10.1</v>
      </c>
      <c r="J2655" s="9">
        <v>-2.6</v>
      </c>
      <c r="L2655" s="9">
        <v>20.6</v>
      </c>
      <c r="N2655" s="9">
        <v>0</v>
      </c>
      <c r="P2655" s="9">
        <v>0</v>
      </c>
      <c r="R2655" s="9">
        <v>0</v>
      </c>
      <c r="T2655" s="9">
        <v>0</v>
      </c>
      <c r="V2655" s="9">
        <v>9</v>
      </c>
      <c r="Y2655" s="9" t="s">
        <v>22</v>
      </c>
      <c r="AA2655" s="9" t="s">
        <v>22</v>
      </c>
    </row>
    <row r="2656" spans="1:27" s="9" customFormat="1" x14ac:dyDescent="0.25">
      <c r="A2656" s="10">
        <v>43538</v>
      </c>
      <c r="B2656" s="9">
        <v>2019</v>
      </c>
      <c r="C2656" s="9">
        <v>3</v>
      </c>
      <c r="D2656" s="9">
        <v>14</v>
      </c>
      <c r="F2656" s="9">
        <v>6.2</v>
      </c>
      <c r="H2656" s="9">
        <v>-5.8</v>
      </c>
      <c r="J2656" s="9">
        <v>0.2</v>
      </c>
      <c r="L2656" s="9">
        <v>17.8</v>
      </c>
      <c r="N2656" s="9">
        <v>0</v>
      </c>
      <c r="P2656" s="9">
        <v>0</v>
      </c>
      <c r="R2656" s="9">
        <v>0</v>
      </c>
      <c r="T2656" s="9">
        <v>0</v>
      </c>
      <c r="V2656" s="9">
        <v>3</v>
      </c>
      <c r="X2656" s="9">
        <v>17</v>
      </c>
      <c r="Z2656" s="9">
        <v>46</v>
      </c>
    </row>
    <row r="2657" spans="1:27" s="9" customFormat="1" x14ac:dyDescent="0.25">
      <c r="A2657" s="10">
        <v>43539</v>
      </c>
      <c r="B2657" s="9">
        <v>2019</v>
      </c>
      <c r="C2657" s="9">
        <v>3</v>
      </c>
      <c r="D2657" s="9">
        <v>15</v>
      </c>
      <c r="F2657" s="9">
        <v>8.6</v>
      </c>
      <c r="H2657" s="9">
        <v>1.7</v>
      </c>
      <c r="J2657" s="9">
        <v>5.2</v>
      </c>
      <c r="L2657" s="9">
        <v>12.8</v>
      </c>
      <c r="N2657" s="9">
        <v>0</v>
      </c>
      <c r="P2657" s="9">
        <v>0</v>
      </c>
      <c r="R2657" s="9">
        <v>0</v>
      </c>
      <c r="T2657" s="9">
        <v>0</v>
      </c>
      <c r="V2657" s="9">
        <v>0</v>
      </c>
      <c r="W2657" s="9" t="s">
        <v>28</v>
      </c>
      <c r="X2657" s="9">
        <v>20</v>
      </c>
      <c r="Z2657" s="9">
        <v>42</v>
      </c>
    </row>
    <row r="2658" spans="1:27" s="9" customFormat="1" x14ac:dyDescent="0.25">
      <c r="A2658" s="10">
        <v>43540</v>
      </c>
      <c r="B2658" s="9">
        <v>2019</v>
      </c>
      <c r="C2658" s="9">
        <v>3</v>
      </c>
      <c r="D2658" s="9">
        <v>16</v>
      </c>
      <c r="F2658" s="9">
        <v>10.5</v>
      </c>
      <c r="H2658" s="9">
        <v>-3.5</v>
      </c>
      <c r="J2658" s="9">
        <v>3.5</v>
      </c>
      <c r="L2658" s="9">
        <v>14.5</v>
      </c>
      <c r="N2658" s="9">
        <v>0</v>
      </c>
      <c r="P2658" s="9">
        <v>0</v>
      </c>
      <c r="R2658" s="9">
        <v>0</v>
      </c>
      <c r="T2658" s="9">
        <v>0</v>
      </c>
      <c r="X2658" s="9">
        <v>18</v>
      </c>
      <c r="Z2658" s="9">
        <v>33</v>
      </c>
    </row>
    <row r="2659" spans="1:27" s="9" customFormat="1" x14ac:dyDescent="0.25">
      <c r="A2659" s="10">
        <v>43541</v>
      </c>
      <c r="B2659" s="9">
        <v>2019</v>
      </c>
      <c r="C2659" s="9">
        <v>3</v>
      </c>
      <c r="D2659" s="9">
        <v>17</v>
      </c>
      <c r="F2659" s="9">
        <v>11</v>
      </c>
      <c r="H2659" s="9">
        <v>-3.8</v>
      </c>
      <c r="J2659" s="9">
        <v>3.6</v>
      </c>
      <c r="L2659" s="9">
        <v>14.4</v>
      </c>
      <c r="N2659" s="9">
        <v>0</v>
      </c>
      <c r="P2659" s="9">
        <v>0</v>
      </c>
      <c r="R2659" s="9">
        <v>0</v>
      </c>
      <c r="T2659" s="9">
        <v>0</v>
      </c>
      <c r="X2659" s="9">
        <v>3</v>
      </c>
      <c r="Z2659" s="9">
        <v>45</v>
      </c>
    </row>
    <row r="2660" spans="1:27" s="9" customFormat="1" x14ac:dyDescent="0.25">
      <c r="A2660" s="10">
        <v>43542</v>
      </c>
      <c r="B2660" s="9">
        <v>2019</v>
      </c>
      <c r="C2660" s="9">
        <v>3</v>
      </c>
      <c r="D2660" s="9">
        <v>18</v>
      </c>
      <c r="F2660" s="9">
        <v>11.7</v>
      </c>
      <c r="H2660" s="9">
        <v>-2.9</v>
      </c>
      <c r="J2660" s="9">
        <v>4.4000000000000004</v>
      </c>
      <c r="L2660" s="9">
        <v>13.6</v>
      </c>
      <c r="N2660" s="9">
        <v>0</v>
      </c>
      <c r="P2660" s="9">
        <v>0</v>
      </c>
      <c r="R2660" s="9">
        <v>0</v>
      </c>
      <c r="T2660" s="9">
        <v>0</v>
      </c>
      <c r="X2660" s="9">
        <v>31</v>
      </c>
      <c r="Z2660" s="9">
        <v>39</v>
      </c>
    </row>
    <row r="2661" spans="1:27" s="9" customFormat="1" x14ac:dyDescent="0.25">
      <c r="A2661" s="10">
        <v>43543</v>
      </c>
      <c r="B2661" s="9">
        <v>2019</v>
      </c>
      <c r="C2661" s="9">
        <v>3</v>
      </c>
      <c r="D2661" s="9">
        <v>19</v>
      </c>
      <c r="F2661" s="9">
        <v>12.3</v>
      </c>
      <c r="H2661" s="9">
        <v>-4.2</v>
      </c>
      <c r="J2661" s="9">
        <v>4.0999999999999996</v>
      </c>
      <c r="L2661" s="9">
        <v>13.9</v>
      </c>
      <c r="N2661" s="9">
        <v>0</v>
      </c>
      <c r="P2661" s="9">
        <v>0</v>
      </c>
      <c r="R2661" s="9">
        <v>0</v>
      </c>
      <c r="T2661" s="9">
        <v>0</v>
      </c>
      <c r="Y2661" s="9" t="s">
        <v>22</v>
      </c>
      <c r="AA2661" s="9" t="s">
        <v>22</v>
      </c>
    </row>
    <row r="2662" spans="1:27" s="9" customFormat="1" x14ac:dyDescent="0.25">
      <c r="A2662" s="10">
        <v>43544</v>
      </c>
      <c r="B2662" s="9">
        <v>2019</v>
      </c>
      <c r="C2662" s="9">
        <v>3</v>
      </c>
      <c r="D2662" s="9">
        <v>20</v>
      </c>
      <c r="F2662" s="9">
        <v>14.2</v>
      </c>
      <c r="H2662" s="9">
        <v>-3.3</v>
      </c>
      <c r="J2662" s="9">
        <v>5.5</v>
      </c>
      <c r="L2662" s="9">
        <v>12.5</v>
      </c>
      <c r="N2662" s="9">
        <v>0</v>
      </c>
      <c r="P2662" s="9">
        <v>0</v>
      </c>
      <c r="R2662" s="9">
        <v>0</v>
      </c>
      <c r="T2662" s="9">
        <v>0</v>
      </c>
      <c r="X2662" s="9">
        <v>28</v>
      </c>
      <c r="Z2662" s="9">
        <v>52</v>
      </c>
    </row>
    <row r="2663" spans="1:27" s="9" customFormat="1" x14ac:dyDescent="0.25">
      <c r="A2663" s="10">
        <v>43545</v>
      </c>
      <c r="B2663" s="9">
        <v>2019</v>
      </c>
      <c r="C2663" s="9">
        <v>3</v>
      </c>
      <c r="D2663" s="9">
        <v>21</v>
      </c>
      <c r="F2663" s="9">
        <v>14.3</v>
      </c>
      <c r="H2663" s="9">
        <v>-2.9</v>
      </c>
      <c r="J2663" s="9">
        <v>5.7</v>
      </c>
      <c r="L2663" s="9">
        <v>12.3</v>
      </c>
      <c r="N2663" s="9">
        <v>0</v>
      </c>
      <c r="P2663" s="9">
        <v>0</v>
      </c>
      <c r="R2663" s="9">
        <v>0</v>
      </c>
      <c r="T2663" s="9">
        <v>0</v>
      </c>
      <c r="Y2663" s="9" t="s">
        <v>22</v>
      </c>
      <c r="AA2663" s="9" t="s">
        <v>22</v>
      </c>
    </row>
    <row r="2664" spans="1:27" s="9" customFormat="1" x14ac:dyDescent="0.25">
      <c r="A2664" s="10">
        <v>43546</v>
      </c>
      <c r="B2664" s="9">
        <v>2019</v>
      </c>
      <c r="C2664" s="9">
        <v>3</v>
      </c>
      <c r="D2664" s="9">
        <v>22</v>
      </c>
      <c r="F2664" s="9">
        <v>16.5</v>
      </c>
      <c r="H2664" s="9">
        <v>-2.2999999999999998</v>
      </c>
      <c r="J2664" s="9">
        <v>7.1</v>
      </c>
      <c r="L2664" s="9">
        <v>10.9</v>
      </c>
      <c r="N2664" s="9">
        <v>0</v>
      </c>
      <c r="P2664" s="9">
        <v>0</v>
      </c>
      <c r="R2664" s="9">
        <v>0</v>
      </c>
      <c r="T2664" s="9">
        <v>0</v>
      </c>
      <c r="X2664" s="9">
        <v>20</v>
      </c>
      <c r="Z2664" s="9">
        <v>52</v>
      </c>
    </row>
    <row r="2665" spans="1:27" s="9" customFormat="1" x14ac:dyDescent="0.25">
      <c r="A2665" s="10">
        <v>43547</v>
      </c>
      <c r="B2665" s="9">
        <v>2019</v>
      </c>
      <c r="C2665" s="9">
        <v>3</v>
      </c>
      <c r="D2665" s="9">
        <v>23</v>
      </c>
      <c r="F2665" s="9">
        <v>17.100000000000001</v>
      </c>
      <c r="H2665" s="9">
        <v>5</v>
      </c>
      <c r="J2665" s="9">
        <v>11.1</v>
      </c>
      <c r="L2665" s="9">
        <v>6.9</v>
      </c>
      <c r="N2665" s="9">
        <v>0</v>
      </c>
      <c r="P2665" s="9">
        <v>0</v>
      </c>
      <c r="R2665" s="9">
        <v>0</v>
      </c>
      <c r="T2665" s="9">
        <v>0</v>
      </c>
      <c r="Y2665" s="9" t="s">
        <v>22</v>
      </c>
      <c r="AA2665" s="9" t="s">
        <v>22</v>
      </c>
    </row>
    <row r="2666" spans="1:27" s="9" customFormat="1" x14ac:dyDescent="0.25">
      <c r="A2666" s="10">
        <v>43548</v>
      </c>
      <c r="B2666" s="9">
        <v>2019</v>
      </c>
      <c r="C2666" s="9">
        <v>3</v>
      </c>
      <c r="D2666" s="9">
        <v>24</v>
      </c>
      <c r="F2666" s="9">
        <v>11.9</v>
      </c>
      <c r="H2666" s="9">
        <v>1.6</v>
      </c>
      <c r="J2666" s="9">
        <v>6.8</v>
      </c>
      <c r="L2666" s="9">
        <v>11.2</v>
      </c>
      <c r="N2666" s="9">
        <v>0</v>
      </c>
      <c r="P2666" s="9">
        <v>0.8</v>
      </c>
      <c r="R2666" s="9">
        <v>0</v>
      </c>
      <c r="T2666" s="9">
        <v>0.8</v>
      </c>
      <c r="AA2666" s="9" t="s">
        <v>22</v>
      </c>
    </row>
    <row r="2667" spans="1:27" s="9" customFormat="1" x14ac:dyDescent="0.25">
      <c r="A2667" s="10">
        <v>43549</v>
      </c>
      <c r="B2667" s="9">
        <v>2019</v>
      </c>
      <c r="C2667" s="9">
        <v>3</v>
      </c>
      <c r="D2667" s="9">
        <v>25</v>
      </c>
      <c r="F2667" s="9">
        <v>13.2</v>
      </c>
      <c r="H2667" s="9">
        <v>6</v>
      </c>
      <c r="J2667" s="9">
        <v>9.6</v>
      </c>
      <c r="L2667" s="9">
        <v>8.4</v>
      </c>
      <c r="N2667" s="9">
        <v>0</v>
      </c>
      <c r="P2667" s="9">
        <v>2</v>
      </c>
      <c r="R2667" s="9">
        <v>0</v>
      </c>
      <c r="T2667" s="9">
        <v>2</v>
      </c>
      <c r="X2667" s="9">
        <v>3</v>
      </c>
      <c r="Z2667" s="9">
        <v>41</v>
      </c>
    </row>
    <row r="2668" spans="1:27" s="9" customFormat="1" x14ac:dyDescent="0.25">
      <c r="A2668" s="10">
        <v>43550</v>
      </c>
      <c r="B2668" s="9">
        <v>2019</v>
      </c>
      <c r="C2668" s="9">
        <v>3</v>
      </c>
      <c r="D2668" s="9">
        <v>26</v>
      </c>
      <c r="F2668" s="9">
        <v>12.9</v>
      </c>
      <c r="H2668" s="9">
        <v>1.9</v>
      </c>
      <c r="J2668" s="9">
        <v>7.4</v>
      </c>
      <c r="L2668" s="9">
        <v>10.6</v>
      </c>
      <c r="N2668" s="9">
        <v>0</v>
      </c>
      <c r="P2668" s="9">
        <v>2.6</v>
      </c>
      <c r="R2668" s="9">
        <v>0</v>
      </c>
      <c r="T2668" s="9">
        <v>2.6</v>
      </c>
      <c r="X2668" s="9">
        <v>16</v>
      </c>
      <c r="Z2668" s="9">
        <v>35</v>
      </c>
    </row>
    <row r="2669" spans="1:27" s="9" customFormat="1" x14ac:dyDescent="0.25">
      <c r="A2669" s="10">
        <v>43551</v>
      </c>
      <c r="B2669" s="9">
        <v>2019</v>
      </c>
      <c r="C2669" s="9">
        <v>3</v>
      </c>
      <c r="D2669" s="9">
        <v>27</v>
      </c>
      <c r="F2669" s="9">
        <v>14.9</v>
      </c>
      <c r="H2669" s="9">
        <v>-3</v>
      </c>
      <c r="J2669" s="9">
        <v>6</v>
      </c>
      <c r="L2669" s="9">
        <v>12</v>
      </c>
      <c r="N2669" s="9">
        <v>0</v>
      </c>
      <c r="P2669" s="9">
        <v>0</v>
      </c>
      <c r="R2669" s="9">
        <v>0</v>
      </c>
      <c r="T2669" s="9">
        <v>0</v>
      </c>
      <c r="X2669" s="9">
        <v>2</v>
      </c>
      <c r="Z2669" s="9">
        <v>42</v>
      </c>
    </row>
    <row r="2670" spans="1:27" s="9" customFormat="1" x14ac:dyDescent="0.25">
      <c r="A2670" s="10">
        <v>43552</v>
      </c>
      <c r="B2670" s="9">
        <v>2019</v>
      </c>
      <c r="C2670" s="9">
        <v>3</v>
      </c>
      <c r="D2670" s="9">
        <v>28</v>
      </c>
      <c r="F2670" s="9">
        <v>13.9</v>
      </c>
      <c r="H2670" s="9">
        <v>0.2</v>
      </c>
      <c r="J2670" s="9">
        <v>7.1</v>
      </c>
      <c r="L2670" s="9">
        <v>10.9</v>
      </c>
      <c r="N2670" s="9">
        <v>0</v>
      </c>
      <c r="P2670" s="9">
        <v>0</v>
      </c>
      <c r="R2670" s="9">
        <v>0</v>
      </c>
      <c r="T2670" s="9">
        <v>0</v>
      </c>
      <c r="Y2670" s="9" t="s">
        <v>22</v>
      </c>
      <c r="AA2670" s="9" t="s">
        <v>22</v>
      </c>
    </row>
    <row r="2671" spans="1:27" s="9" customFormat="1" x14ac:dyDescent="0.25">
      <c r="A2671" s="10">
        <v>43553</v>
      </c>
      <c r="B2671" s="9">
        <v>2019</v>
      </c>
      <c r="C2671" s="9">
        <v>3</v>
      </c>
      <c r="D2671" s="9">
        <v>29</v>
      </c>
      <c r="F2671" s="9">
        <v>15.4</v>
      </c>
      <c r="H2671" s="9">
        <v>-1.4</v>
      </c>
      <c r="J2671" s="9">
        <v>7</v>
      </c>
      <c r="L2671" s="9">
        <v>11</v>
      </c>
      <c r="N2671" s="9">
        <v>0</v>
      </c>
      <c r="P2671" s="9">
        <v>0</v>
      </c>
      <c r="R2671" s="9">
        <v>0</v>
      </c>
      <c r="T2671" s="9">
        <v>0</v>
      </c>
      <c r="Y2671" s="9" t="s">
        <v>22</v>
      </c>
      <c r="AA2671" s="9" t="s">
        <v>22</v>
      </c>
    </row>
    <row r="2672" spans="1:27" s="9" customFormat="1" x14ac:dyDescent="0.25">
      <c r="A2672" s="10">
        <v>43554</v>
      </c>
      <c r="B2672" s="9">
        <v>2019</v>
      </c>
      <c r="C2672" s="9">
        <v>3</v>
      </c>
      <c r="D2672" s="9">
        <v>30</v>
      </c>
      <c r="F2672" s="9">
        <v>14.4</v>
      </c>
      <c r="H2672" s="9">
        <v>-2.8</v>
      </c>
      <c r="J2672" s="9">
        <v>5.8</v>
      </c>
      <c r="L2672" s="9">
        <v>12.2</v>
      </c>
      <c r="N2672" s="9">
        <v>0</v>
      </c>
      <c r="P2672" s="9">
        <v>0</v>
      </c>
      <c r="R2672" s="9">
        <v>0</v>
      </c>
      <c r="T2672" s="9">
        <v>0</v>
      </c>
      <c r="Y2672" s="9" t="s">
        <v>22</v>
      </c>
      <c r="AA2672" s="9" t="s">
        <v>22</v>
      </c>
    </row>
    <row r="2673" spans="1:27" s="9" customFormat="1" x14ac:dyDescent="0.25">
      <c r="A2673" s="10">
        <v>43555</v>
      </c>
      <c r="B2673" s="9">
        <v>2019</v>
      </c>
      <c r="C2673" s="9">
        <v>3</v>
      </c>
      <c r="D2673" s="9">
        <v>31</v>
      </c>
      <c r="F2673" s="9">
        <v>18</v>
      </c>
      <c r="H2673" s="9">
        <v>4.2</v>
      </c>
      <c r="J2673" s="9">
        <v>11.1</v>
      </c>
      <c r="L2673" s="9">
        <v>6.9</v>
      </c>
      <c r="N2673" s="9">
        <v>0</v>
      </c>
      <c r="P2673" s="9">
        <v>0</v>
      </c>
      <c r="R2673" s="9">
        <v>0</v>
      </c>
      <c r="T2673" s="9">
        <v>0</v>
      </c>
      <c r="AA2673" s="9" t="s">
        <v>22</v>
      </c>
    </row>
    <row r="2674" spans="1:27" s="9" customFormat="1" x14ac:dyDescent="0.25">
      <c r="A2674" s="10">
        <v>43556</v>
      </c>
      <c r="B2674" s="9">
        <v>2019</v>
      </c>
      <c r="C2674" s="9">
        <v>4</v>
      </c>
      <c r="D2674" s="9">
        <v>1</v>
      </c>
      <c r="F2674" s="9">
        <v>15.3</v>
      </c>
      <c r="H2674" s="9">
        <v>-0.6</v>
      </c>
      <c r="J2674" s="9">
        <v>7.4</v>
      </c>
      <c r="L2674" s="9">
        <v>10.6</v>
      </c>
      <c r="N2674" s="9">
        <v>0</v>
      </c>
      <c r="P2674" s="9">
        <v>0</v>
      </c>
      <c r="R2674" s="9">
        <v>0</v>
      </c>
      <c r="T2674" s="9">
        <v>0</v>
      </c>
      <c r="X2674" s="9">
        <v>28</v>
      </c>
      <c r="Z2674" s="9">
        <v>58</v>
      </c>
    </row>
    <row r="2675" spans="1:27" s="9" customFormat="1" x14ac:dyDescent="0.25">
      <c r="A2675" s="10">
        <v>43557</v>
      </c>
      <c r="B2675" s="9">
        <v>2019</v>
      </c>
      <c r="C2675" s="9">
        <v>4</v>
      </c>
      <c r="D2675" s="9">
        <v>2</v>
      </c>
      <c r="F2675" s="9">
        <v>15.2</v>
      </c>
      <c r="H2675" s="9">
        <v>-0.9</v>
      </c>
      <c r="J2675" s="9">
        <v>7.2</v>
      </c>
      <c r="L2675" s="9">
        <v>10.8</v>
      </c>
      <c r="N2675" s="9">
        <v>0</v>
      </c>
      <c r="P2675" s="9">
        <v>0</v>
      </c>
      <c r="R2675" s="9">
        <v>0</v>
      </c>
      <c r="T2675" s="9">
        <v>0</v>
      </c>
      <c r="X2675" s="9">
        <v>35</v>
      </c>
      <c r="Z2675" s="9">
        <v>32</v>
      </c>
    </row>
    <row r="2676" spans="1:27" s="9" customFormat="1" x14ac:dyDescent="0.25">
      <c r="A2676" s="10">
        <v>43558</v>
      </c>
      <c r="B2676" s="9">
        <v>2019</v>
      </c>
      <c r="C2676" s="9">
        <v>4</v>
      </c>
      <c r="D2676" s="9">
        <v>3</v>
      </c>
      <c r="F2676" s="9">
        <v>12.6</v>
      </c>
      <c r="H2676" s="9">
        <v>3.1</v>
      </c>
      <c r="J2676" s="9">
        <v>7.9</v>
      </c>
      <c r="L2676" s="9">
        <v>10.1</v>
      </c>
      <c r="N2676" s="9">
        <v>0</v>
      </c>
      <c r="P2676" s="9">
        <v>0.8</v>
      </c>
      <c r="R2676" s="9">
        <v>0</v>
      </c>
      <c r="T2676" s="9">
        <v>0.8</v>
      </c>
      <c r="AA2676" s="9" t="s">
        <v>22</v>
      </c>
    </row>
    <row r="2677" spans="1:27" s="9" customFormat="1" x14ac:dyDescent="0.25">
      <c r="A2677" s="10">
        <v>43559</v>
      </c>
      <c r="B2677" s="9">
        <v>2019</v>
      </c>
      <c r="C2677" s="9">
        <v>4</v>
      </c>
      <c r="D2677" s="9">
        <v>4</v>
      </c>
      <c r="F2677" s="9">
        <v>16.399999999999999</v>
      </c>
      <c r="H2677" s="9">
        <v>-0.9</v>
      </c>
      <c r="J2677" s="9">
        <v>7.8</v>
      </c>
      <c r="L2677" s="9">
        <v>10.199999999999999</v>
      </c>
      <c r="N2677" s="9">
        <v>0</v>
      </c>
      <c r="P2677" s="9">
        <v>0</v>
      </c>
      <c r="R2677" s="9">
        <v>0</v>
      </c>
      <c r="T2677" s="9">
        <v>0</v>
      </c>
      <c r="Y2677" s="9" t="s">
        <v>22</v>
      </c>
      <c r="AA2677" s="9" t="s">
        <v>22</v>
      </c>
    </row>
    <row r="2678" spans="1:27" s="9" customFormat="1" x14ac:dyDescent="0.25">
      <c r="A2678" s="10">
        <v>43560</v>
      </c>
      <c r="B2678" s="9">
        <v>2019</v>
      </c>
      <c r="C2678" s="9">
        <v>4</v>
      </c>
      <c r="D2678" s="9">
        <v>5</v>
      </c>
      <c r="F2678" s="9">
        <v>12.4</v>
      </c>
      <c r="H2678" s="9">
        <v>5.4</v>
      </c>
      <c r="J2678" s="9">
        <v>8.9</v>
      </c>
      <c r="L2678" s="9">
        <v>9.1</v>
      </c>
      <c r="N2678" s="9">
        <v>0</v>
      </c>
      <c r="P2678" s="9">
        <v>5.2</v>
      </c>
      <c r="R2678" s="9">
        <v>0</v>
      </c>
      <c r="T2678" s="9">
        <v>5.2</v>
      </c>
      <c r="X2678" s="9">
        <v>16</v>
      </c>
      <c r="Z2678" s="9">
        <v>48</v>
      </c>
    </row>
    <row r="2679" spans="1:27" s="9" customFormat="1" x14ac:dyDescent="0.25">
      <c r="A2679" s="10">
        <v>43561</v>
      </c>
      <c r="B2679" s="9">
        <v>2019</v>
      </c>
      <c r="C2679" s="9">
        <v>4</v>
      </c>
      <c r="D2679" s="9">
        <v>6</v>
      </c>
      <c r="F2679" s="9">
        <v>10.6</v>
      </c>
      <c r="H2679" s="9">
        <v>1.5</v>
      </c>
      <c r="J2679" s="9">
        <v>6.1</v>
      </c>
      <c r="L2679" s="9">
        <v>11.9</v>
      </c>
      <c r="N2679" s="9">
        <v>0</v>
      </c>
      <c r="P2679" s="9">
        <v>0</v>
      </c>
      <c r="Q2679" s="9" t="s">
        <v>28</v>
      </c>
      <c r="R2679" s="9">
        <v>0</v>
      </c>
      <c r="T2679" s="9">
        <v>0</v>
      </c>
      <c r="U2679" s="9" t="s">
        <v>28</v>
      </c>
      <c r="X2679" s="9">
        <v>20</v>
      </c>
      <c r="Z2679" s="9">
        <v>61</v>
      </c>
    </row>
    <row r="2680" spans="1:27" s="9" customFormat="1" x14ac:dyDescent="0.25">
      <c r="A2680" s="10">
        <v>43562</v>
      </c>
      <c r="B2680" s="9">
        <v>2019</v>
      </c>
      <c r="C2680" s="9">
        <v>4</v>
      </c>
      <c r="D2680" s="9">
        <v>7</v>
      </c>
      <c r="F2680" s="9">
        <v>16</v>
      </c>
      <c r="H2680" s="9">
        <v>3.2</v>
      </c>
      <c r="J2680" s="9">
        <v>9.6</v>
      </c>
      <c r="L2680" s="9">
        <v>8.4</v>
      </c>
      <c r="N2680" s="9">
        <v>0</v>
      </c>
      <c r="P2680" s="9">
        <v>0.4</v>
      </c>
      <c r="R2680" s="9">
        <v>0</v>
      </c>
      <c r="T2680" s="9">
        <v>0.4</v>
      </c>
      <c r="X2680" s="9">
        <v>21</v>
      </c>
      <c r="Z2680" s="9">
        <v>41</v>
      </c>
    </row>
    <row r="2681" spans="1:27" s="9" customFormat="1" x14ac:dyDescent="0.25">
      <c r="A2681" s="10">
        <v>43563</v>
      </c>
      <c r="B2681" s="9">
        <v>2019</v>
      </c>
      <c r="C2681" s="9">
        <v>4</v>
      </c>
      <c r="D2681" s="9">
        <v>8</v>
      </c>
      <c r="F2681" s="9">
        <v>13.8</v>
      </c>
      <c r="H2681" s="9">
        <v>0.6</v>
      </c>
      <c r="J2681" s="9">
        <v>7.2</v>
      </c>
      <c r="L2681" s="9">
        <v>10.8</v>
      </c>
      <c r="N2681" s="9">
        <v>0</v>
      </c>
      <c r="P2681" s="9">
        <v>0</v>
      </c>
      <c r="Q2681" s="9" t="s">
        <v>28</v>
      </c>
      <c r="R2681" s="9">
        <v>0</v>
      </c>
      <c r="T2681" s="9">
        <v>0</v>
      </c>
      <c r="U2681" s="9" t="s">
        <v>28</v>
      </c>
      <c r="X2681" s="9">
        <v>18</v>
      </c>
      <c r="Z2681" s="9">
        <v>35</v>
      </c>
    </row>
    <row r="2682" spans="1:27" s="9" customFormat="1" x14ac:dyDescent="0.25">
      <c r="A2682" s="10">
        <v>43564</v>
      </c>
      <c r="B2682" s="9">
        <v>2019</v>
      </c>
      <c r="C2682" s="9">
        <v>4</v>
      </c>
      <c r="D2682" s="9">
        <v>9</v>
      </c>
      <c r="F2682" s="9">
        <v>16.7</v>
      </c>
      <c r="H2682" s="9">
        <v>4.2</v>
      </c>
      <c r="J2682" s="9">
        <v>10.5</v>
      </c>
      <c r="L2682" s="9">
        <v>7.5</v>
      </c>
      <c r="N2682" s="9">
        <v>0</v>
      </c>
      <c r="P2682" s="9">
        <v>0</v>
      </c>
      <c r="R2682" s="9">
        <v>0</v>
      </c>
      <c r="T2682" s="9">
        <v>0</v>
      </c>
      <c r="X2682" s="9">
        <v>27</v>
      </c>
      <c r="Z2682" s="9">
        <v>58</v>
      </c>
    </row>
    <row r="2683" spans="1:27" s="9" customFormat="1" x14ac:dyDescent="0.25">
      <c r="A2683" s="10">
        <v>43565</v>
      </c>
      <c r="B2683" s="9">
        <v>2019</v>
      </c>
      <c r="C2683" s="9">
        <v>4</v>
      </c>
      <c r="D2683" s="9">
        <v>10</v>
      </c>
      <c r="F2683" s="9">
        <v>12.2</v>
      </c>
      <c r="H2683" s="9">
        <v>2.8</v>
      </c>
      <c r="J2683" s="9">
        <v>7.5</v>
      </c>
      <c r="L2683" s="9">
        <v>10.5</v>
      </c>
      <c r="N2683" s="9">
        <v>0</v>
      </c>
      <c r="P2683" s="9">
        <v>1.6</v>
      </c>
      <c r="R2683" s="9">
        <v>0</v>
      </c>
      <c r="T2683" s="9">
        <v>1.6</v>
      </c>
      <c r="AA2683" s="9" t="s">
        <v>22</v>
      </c>
    </row>
    <row r="2684" spans="1:27" s="9" customFormat="1" x14ac:dyDescent="0.25">
      <c r="A2684" s="10">
        <v>43566</v>
      </c>
      <c r="B2684" s="9">
        <v>2019</v>
      </c>
      <c r="C2684" s="9">
        <v>4</v>
      </c>
      <c r="D2684" s="9">
        <v>11</v>
      </c>
      <c r="G2684" s="9" t="s">
        <v>22</v>
      </c>
      <c r="I2684" s="9" t="s">
        <v>22</v>
      </c>
      <c r="K2684" s="9" t="s">
        <v>22</v>
      </c>
      <c r="M2684" s="9" t="s">
        <v>22</v>
      </c>
      <c r="O2684" s="9" t="s">
        <v>22</v>
      </c>
      <c r="P2684" s="9">
        <v>0</v>
      </c>
      <c r="R2684" s="9">
        <v>0</v>
      </c>
      <c r="T2684" s="9">
        <v>0</v>
      </c>
      <c r="Y2684" s="9" t="s">
        <v>22</v>
      </c>
      <c r="AA2684" s="9" t="s">
        <v>22</v>
      </c>
    </row>
    <row r="2685" spans="1:27" s="9" customFormat="1" x14ac:dyDescent="0.25">
      <c r="A2685" s="10">
        <v>43567</v>
      </c>
      <c r="B2685" s="9">
        <v>2019</v>
      </c>
      <c r="C2685" s="9">
        <v>4</v>
      </c>
      <c r="D2685" s="9">
        <v>12</v>
      </c>
      <c r="F2685" s="9">
        <v>14.3</v>
      </c>
      <c r="H2685" s="9">
        <v>3.9</v>
      </c>
      <c r="J2685" s="9">
        <v>9.1</v>
      </c>
      <c r="L2685" s="9">
        <v>8.9</v>
      </c>
      <c r="N2685" s="9">
        <v>0</v>
      </c>
      <c r="P2685" s="9">
        <v>0</v>
      </c>
      <c r="R2685" s="9">
        <v>0</v>
      </c>
      <c r="T2685" s="9">
        <v>0</v>
      </c>
      <c r="AA2685" s="9" t="s">
        <v>22</v>
      </c>
    </row>
    <row r="2686" spans="1:27" s="9" customFormat="1" x14ac:dyDescent="0.25">
      <c r="A2686" s="10">
        <v>43568</v>
      </c>
      <c r="B2686" s="9">
        <v>2019</v>
      </c>
      <c r="C2686" s="9">
        <v>4</v>
      </c>
      <c r="D2686" s="9">
        <v>13</v>
      </c>
      <c r="F2686" s="9">
        <v>11.6</v>
      </c>
      <c r="H2686" s="9">
        <v>0.2</v>
      </c>
      <c r="J2686" s="9">
        <v>5.9</v>
      </c>
      <c r="L2686" s="9">
        <v>12.1</v>
      </c>
      <c r="N2686" s="9">
        <v>0</v>
      </c>
      <c r="P2686" s="9">
        <v>0.6</v>
      </c>
      <c r="R2686" s="9">
        <v>0</v>
      </c>
      <c r="T2686" s="9">
        <v>0.6</v>
      </c>
      <c r="X2686" s="9">
        <v>18</v>
      </c>
      <c r="Z2686" s="9">
        <v>42</v>
      </c>
    </row>
    <row r="2687" spans="1:27" s="9" customFormat="1" x14ac:dyDescent="0.25">
      <c r="A2687" s="10">
        <v>43569</v>
      </c>
      <c r="B2687" s="9">
        <v>2019</v>
      </c>
      <c r="C2687" s="9">
        <v>4</v>
      </c>
      <c r="D2687" s="9">
        <v>14</v>
      </c>
      <c r="F2687" s="9">
        <v>13.2</v>
      </c>
      <c r="H2687" s="9">
        <v>5</v>
      </c>
      <c r="J2687" s="9">
        <v>9.1</v>
      </c>
      <c r="L2687" s="9">
        <v>8.9</v>
      </c>
      <c r="N2687" s="9">
        <v>0</v>
      </c>
      <c r="P2687" s="9">
        <v>0</v>
      </c>
      <c r="R2687" s="9">
        <v>0</v>
      </c>
      <c r="T2687" s="9">
        <v>0</v>
      </c>
      <c r="X2687" s="9">
        <v>18</v>
      </c>
      <c r="Z2687" s="9">
        <v>39</v>
      </c>
    </row>
    <row r="2688" spans="1:27" s="9" customFormat="1" x14ac:dyDescent="0.25">
      <c r="A2688" s="10">
        <v>43570</v>
      </c>
      <c r="B2688" s="9">
        <v>2019</v>
      </c>
      <c r="C2688" s="9">
        <v>4</v>
      </c>
      <c r="D2688" s="9">
        <v>15</v>
      </c>
      <c r="F2688" s="9">
        <v>14.6</v>
      </c>
      <c r="H2688" s="9">
        <v>-2.5</v>
      </c>
      <c r="J2688" s="9">
        <v>6.1</v>
      </c>
      <c r="L2688" s="9">
        <v>11.9</v>
      </c>
      <c r="N2688" s="9">
        <v>0</v>
      </c>
      <c r="P2688" s="9">
        <v>0</v>
      </c>
      <c r="R2688" s="9">
        <v>0</v>
      </c>
      <c r="T2688" s="9">
        <v>0</v>
      </c>
      <c r="Y2688" s="9" t="s">
        <v>22</v>
      </c>
      <c r="AA2688" s="9" t="s">
        <v>22</v>
      </c>
    </row>
    <row r="2689" spans="1:27" s="9" customFormat="1" x14ac:dyDescent="0.25">
      <c r="A2689" s="10">
        <v>43571</v>
      </c>
      <c r="B2689" s="9">
        <v>2019</v>
      </c>
      <c r="C2689" s="9">
        <v>4</v>
      </c>
      <c r="D2689" s="9">
        <v>16</v>
      </c>
      <c r="F2689" s="9">
        <v>16.399999999999999</v>
      </c>
      <c r="H2689" s="9">
        <v>-1.3</v>
      </c>
      <c r="J2689" s="9">
        <v>7.6</v>
      </c>
      <c r="L2689" s="9">
        <v>10.4</v>
      </c>
      <c r="N2689" s="9">
        <v>0</v>
      </c>
      <c r="P2689" s="9">
        <v>0</v>
      </c>
      <c r="R2689" s="9">
        <v>0</v>
      </c>
      <c r="T2689" s="9">
        <v>0</v>
      </c>
      <c r="X2689" s="9">
        <v>16</v>
      </c>
      <c r="Z2689" s="9">
        <v>37</v>
      </c>
    </row>
    <row r="2690" spans="1:27" s="9" customFormat="1" x14ac:dyDescent="0.25">
      <c r="A2690" s="10">
        <v>43572</v>
      </c>
      <c r="B2690" s="9">
        <v>2019</v>
      </c>
      <c r="C2690" s="9">
        <v>4</v>
      </c>
      <c r="D2690" s="9">
        <v>17</v>
      </c>
      <c r="F2690" s="9">
        <v>20.6</v>
      </c>
      <c r="H2690" s="9">
        <v>6.5</v>
      </c>
      <c r="J2690" s="9">
        <v>13.6</v>
      </c>
      <c r="L2690" s="9">
        <v>4.4000000000000004</v>
      </c>
      <c r="N2690" s="9">
        <v>0</v>
      </c>
      <c r="P2690" s="9">
        <v>0</v>
      </c>
      <c r="R2690" s="9">
        <v>0</v>
      </c>
      <c r="T2690" s="9">
        <v>0</v>
      </c>
      <c r="X2690" s="9">
        <v>25</v>
      </c>
      <c r="Z2690" s="9">
        <v>35</v>
      </c>
    </row>
    <row r="2691" spans="1:27" s="9" customFormat="1" x14ac:dyDescent="0.25">
      <c r="A2691" s="10">
        <v>43573</v>
      </c>
      <c r="B2691" s="9">
        <v>2019</v>
      </c>
      <c r="C2691" s="9">
        <v>4</v>
      </c>
      <c r="D2691" s="9">
        <v>18</v>
      </c>
      <c r="F2691" s="9">
        <v>16.899999999999999</v>
      </c>
      <c r="H2691" s="9">
        <v>8.6999999999999993</v>
      </c>
      <c r="J2691" s="9">
        <v>12.8</v>
      </c>
      <c r="L2691" s="9">
        <v>5.2</v>
      </c>
      <c r="N2691" s="9">
        <v>0</v>
      </c>
      <c r="P2691" s="9">
        <v>2.2000000000000002</v>
      </c>
      <c r="R2691" s="9">
        <v>0</v>
      </c>
      <c r="T2691" s="9">
        <v>2.2000000000000002</v>
      </c>
      <c r="X2691" s="9">
        <v>16</v>
      </c>
      <c r="Z2691" s="9">
        <v>42</v>
      </c>
    </row>
    <row r="2692" spans="1:27" s="9" customFormat="1" x14ac:dyDescent="0.25">
      <c r="A2692" s="10">
        <v>43574</v>
      </c>
      <c r="B2692" s="9">
        <v>2019</v>
      </c>
      <c r="C2692" s="9">
        <v>4</v>
      </c>
      <c r="D2692" s="9">
        <v>19</v>
      </c>
      <c r="F2692" s="9">
        <v>18.8</v>
      </c>
      <c r="H2692" s="9">
        <v>8.1</v>
      </c>
      <c r="J2692" s="9">
        <v>13.5</v>
      </c>
      <c r="L2692" s="9">
        <v>4.5</v>
      </c>
      <c r="N2692" s="9">
        <v>0</v>
      </c>
      <c r="P2692" s="9">
        <v>5.2</v>
      </c>
      <c r="R2692" s="9">
        <v>0</v>
      </c>
      <c r="T2692" s="9">
        <v>5.2</v>
      </c>
      <c r="Y2692" s="9" t="s">
        <v>22</v>
      </c>
      <c r="AA2692" s="9" t="s">
        <v>22</v>
      </c>
    </row>
    <row r="2693" spans="1:27" s="9" customFormat="1" x14ac:dyDescent="0.25">
      <c r="A2693" s="10">
        <v>43575</v>
      </c>
      <c r="B2693" s="9">
        <v>2019</v>
      </c>
      <c r="C2693" s="9">
        <v>4</v>
      </c>
      <c r="D2693" s="9">
        <v>20</v>
      </c>
      <c r="F2693" s="9">
        <v>16.899999999999999</v>
      </c>
      <c r="H2693" s="9">
        <v>5</v>
      </c>
      <c r="J2693" s="9">
        <v>11</v>
      </c>
      <c r="L2693" s="9">
        <v>7</v>
      </c>
      <c r="N2693" s="9">
        <v>0</v>
      </c>
      <c r="P2693" s="9">
        <v>0</v>
      </c>
      <c r="R2693" s="9">
        <v>0</v>
      </c>
      <c r="T2693" s="9">
        <v>0</v>
      </c>
      <c r="X2693" s="9">
        <v>36</v>
      </c>
      <c r="Z2693" s="9">
        <v>46</v>
      </c>
    </row>
    <row r="2694" spans="1:27" s="9" customFormat="1" x14ac:dyDescent="0.25">
      <c r="A2694" s="10">
        <v>43576</v>
      </c>
      <c r="B2694" s="9">
        <v>2019</v>
      </c>
      <c r="C2694" s="9">
        <v>4</v>
      </c>
      <c r="D2694" s="9">
        <v>21</v>
      </c>
      <c r="F2694" s="9">
        <v>20.8</v>
      </c>
      <c r="H2694" s="9">
        <v>0.5</v>
      </c>
      <c r="J2694" s="9">
        <v>10.7</v>
      </c>
      <c r="L2694" s="9">
        <v>7.3</v>
      </c>
      <c r="N2694" s="9">
        <v>0</v>
      </c>
      <c r="P2694" s="9">
        <v>0</v>
      </c>
      <c r="R2694" s="9">
        <v>0</v>
      </c>
      <c r="T2694" s="9">
        <v>0</v>
      </c>
      <c r="Y2694" s="9" t="s">
        <v>22</v>
      </c>
      <c r="AA2694" s="9" t="s">
        <v>22</v>
      </c>
    </row>
    <row r="2695" spans="1:27" s="9" customFormat="1" x14ac:dyDescent="0.25">
      <c r="A2695" s="10">
        <v>43577</v>
      </c>
      <c r="B2695" s="9">
        <v>2019</v>
      </c>
      <c r="C2695" s="9">
        <v>4</v>
      </c>
      <c r="D2695" s="9">
        <v>22</v>
      </c>
      <c r="F2695" s="9">
        <v>16.600000000000001</v>
      </c>
      <c r="H2695" s="9">
        <v>2.6</v>
      </c>
      <c r="J2695" s="9">
        <v>9.6</v>
      </c>
      <c r="L2695" s="9">
        <v>8.4</v>
      </c>
      <c r="N2695" s="9">
        <v>0</v>
      </c>
      <c r="P2695" s="9">
        <v>0</v>
      </c>
      <c r="R2695" s="9">
        <v>0</v>
      </c>
      <c r="T2695" s="9">
        <v>0</v>
      </c>
      <c r="X2695" s="9">
        <v>18</v>
      </c>
      <c r="Z2695" s="9">
        <v>46</v>
      </c>
    </row>
    <row r="2696" spans="1:27" s="9" customFormat="1" x14ac:dyDescent="0.25">
      <c r="A2696" s="10">
        <v>43578</v>
      </c>
      <c r="B2696" s="9">
        <v>2019</v>
      </c>
      <c r="C2696" s="9">
        <v>4</v>
      </c>
      <c r="D2696" s="9">
        <v>23</v>
      </c>
      <c r="F2696" s="9">
        <v>20.5</v>
      </c>
      <c r="H2696" s="9">
        <v>7.1</v>
      </c>
      <c r="J2696" s="9">
        <v>13.8</v>
      </c>
      <c r="L2696" s="9">
        <v>4.2</v>
      </c>
      <c r="N2696" s="9">
        <v>0</v>
      </c>
      <c r="P2696" s="9">
        <v>0.2</v>
      </c>
      <c r="R2696" s="9">
        <v>0</v>
      </c>
      <c r="T2696" s="9">
        <v>0.2</v>
      </c>
      <c r="X2696" s="9">
        <v>31</v>
      </c>
      <c r="Z2696" s="9">
        <v>46</v>
      </c>
    </row>
    <row r="2697" spans="1:27" s="9" customFormat="1" x14ac:dyDescent="0.25">
      <c r="A2697" s="10">
        <v>43579</v>
      </c>
      <c r="B2697" s="9">
        <v>2019</v>
      </c>
      <c r="C2697" s="9">
        <v>4</v>
      </c>
      <c r="D2697" s="9">
        <v>24</v>
      </c>
      <c r="F2697" s="9">
        <v>17.7</v>
      </c>
      <c r="H2697" s="9">
        <v>-1</v>
      </c>
      <c r="J2697" s="9">
        <v>8.4</v>
      </c>
      <c r="L2697" s="9">
        <v>9.6</v>
      </c>
      <c r="N2697" s="9">
        <v>0</v>
      </c>
      <c r="P2697" s="9">
        <v>0</v>
      </c>
      <c r="R2697" s="9">
        <v>0</v>
      </c>
      <c r="T2697" s="9">
        <v>0</v>
      </c>
      <c r="X2697" s="9">
        <v>1</v>
      </c>
      <c r="Z2697" s="9">
        <v>39</v>
      </c>
    </row>
    <row r="2698" spans="1:27" s="9" customFormat="1" x14ac:dyDescent="0.25">
      <c r="A2698" s="10">
        <v>43580</v>
      </c>
      <c r="B2698" s="9">
        <v>2019</v>
      </c>
      <c r="C2698" s="9">
        <v>4</v>
      </c>
      <c r="D2698" s="9">
        <v>25</v>
      </c>
      <c r="F2698" s="9">
        <v>15.8</v>
      </c>
      <c r="H2698" s="9">
        <v>-0.1</v>
      </c>
      <c r="J2698" s="9">
        <v>7.9</v>
      </c>
      <c r="L2698" s="9">
        <v>10.1</v>
      </c>
      <c r="N2698" s="9">
        <v>0</v>
      </c>
      <c r="P2698" s="9">
        <v>0</v>
      </c>
      <c r="R2698" s="9">
        <v>0</v>
      </c>
      <c r="T2698" s="9">
        <v>0</v>
      </c>
      <c r="Y2698" s="9" t="s">
        <v>22</v>
      </c>
      <c r="AA2698" s="9" t="s">
        <v>22</v>
      </c>
    </row>
    <row r="2699" spans="1:27" s="9" customFormat="1" x14ac:dyDescent="0.25">
      <c r="A2699" s="10">
        <v>43581</v>
      </c>
      <c r="B2699" s="9">
        <v>2019</v>
      </c>
      <c r="C2699" s="9">
        <v>4</v>
      </c>
      <c r="D2699" s="9">
        <v>26</v>
      </c>
      <c r="F2699" s="9">
        <v>21.3</v>
      </c>
      <c r="H2699" s="9">
        <v>3.8</v>
      </c>
      <c r="J2699" s="9">
        <v>12.6</v>
      </c>
      <c r="L2699" s="9">
        <v>5.4</v>
      </c>
      <c r="N2699" s="9">
        <v>0</v>
      </c>
      <c r="P2699" s="9">
        <v>0</v>
      </c>
      <c r="R2699" s="9">
        <v>0</v>
      </c>
      <c r="T2699" s="9">
        <v>0</v>
      </c>
      <c r="X2699" s="9">
        <v>24</v>
      </c>
      <c r="Z2699" s="9">
        <v>55</v>
      </c>
    </row>
    <row r="2700" spans="1:27" s="9" customFormat="1" x14ac:dyDescent="0.25">
      <c r="A2700" s="10">
        <v>43582</v>
      </c>
      <c r="B2700" s="9">
        <v>2019</v>
      </c>
      <c r="C2700" s="9">
        <v>4</v>
      </c>
      <c r="D2700" s="9">
        <v>27</v>
      </c>
      <c r="F2700" s="9">
        <v>13.2</v>
      </c>
      <c r="H2700" s="9">
        <v>5</v>
      </c>
      <c r="J2700" s="9">
        <v>9.1</v>
      </c>
      <c r="L2700" s="9">
        <v>8.9</v>
      </c>
      <c r="N2700" s="9">
        <v>0</v>
      </c>
      <c r="P2700" s="9">
        <v>0</v>
      </c>
      <c r="Q2700" s="9" t="s">
        <v>28</v>
      </c>
      <c r="R2700" s="9">
        <v>0</v>
      </c>
      <c r="T2700" s="9">
        <v>0</v>
      </c>
      <c r="U2700" s="9" t="s">
        <v>28</v>
      </c>
      <c r="X2700" s="9">
        <v>4</v>
      </c>
      <c r="Z2700" s="9">
        <v>52</v>
      </c>
    </row>
    <row r="2701" spans="1:27" s="9" customFormat="1" x14ac:dyDescent="0.25">
      <c r="A2701" s="10">
        <v>43583</v>
      </c>
      <c r="B2701" s="9">
        <v>2019</v>
      </c>
      <c r="C2701" s="9">
        <v>4</v>
      </c>
      <c r="D2701" s="9">
        <v>28</v>
      </c>
      <c r="F2701" s="9">
        <v>15.6</v>
      </c>
      <c r="H2701" s="9">
        <v>3.7</v>
      </c>
      <c r="J2701" s="9">
        <v>9.6999999999999993</v>
      </c>
      <c r="L2701" s="9">
        <v>8.3000000000000007</v>
      </c>
      <c r="N2701" s="9">
        <v>0</v>
      </c>
      <c r="P2701" s="9">
        <v>0</v>
      </c>
      <c r="R2701" s="9">
        <v>0</v>
      </c>
      <c r="T2701" s="9">
        <v>0</v>
      </c>
      <c r="X2701" s="9">
        <v>9</v>
      </c>
      <c r="Z2701" s="9">
        <v>50</v>
      </c>
    </row>
    <row r="2702" spans="1:27" s="9" customFormat="1" x14ac:dyDescent="0.25">
      <c r="A2702" s="10">
        <v>43584</v>
      </c>
      <c r="B2702" s="9">
        <v>2019</v>
      </c>
      <c r="C2702" s="9">
        <v>4</v>
      </c>
      <c r="D2702" s="9">
        <v>29</v>
      </c>
      <c r="F2702" s="9">
        <v>15.1</v>
      </c>
      <c r="H2702" s="9">
        <v>-1.9</v>
      </c>
      <c r="J2702" s="9">
        <v>6.6</v>
      </c>
      <c r="L2702" s="9">
        <v>11.4</v>
      </c>
      <c r="N2702" s="9">
        <v>0</v>
      </c>
      <c r="P2702" s="9">
        <v>0</v>
      </c>
      <c r="R2702" s="9">
        <v>0</v>
      </c>
      <c r="T2702" s="9">
        <v>0</v>
      </c>
      <c r="X2702" s="9">
        <v>8</v>
      </c>
      <c r="Z2702" s="9">
        <v>42</v>
      </c>
    </row>
    <row r="2703" spans="1:27" s="9" customFormat="1" x14ac:dyDescent="0.25">
      <c r="A2703" s="10">
        <v>43585</v>
      </c>
      <c r="B2703" s="9">
        <v>2019</v>
      </c>
      <c r="C2703" s="9">
        <v>4</v>
      </c>
      <c r="D2703" s="9">
        <v>30</v>
      </c>
      <c r="F2703" s="9">
        <v>16.7</v>
      </c>
      <c r="H2703" s="9">
        <v>-3.9</v>
      </c>
      <c r="J2703" s="9">
        <v>6.4</v>
      </c>
      <c r="L2703" s="9">
        <v>11.6</v>
      </c>
      <c r="N2703" s="9">
        <v>0</v>
      </c>
      <c r="P2703" s="9">
        <v>0</v>
      </c>
      <c r="R2703" s="9">
        <v>0</v>
      </c>
      <c r="T2703" s="9">
        <v>0</v>
      </c>
      <c r="X2703" s="9">
        <v>36</v>
      </c>
      <c r="Z2703" s="9">
        <v>37</v>
      </c>
    </row>
    <row r="2704" spans="1:27" s="9" customFormat="1" x14ac:dyDescent="0.25">
      <c r="A2704" s="10">
        <v>43586</v>
      </c>
      <c r="B2704" s="9">
        <v>2019</v>
      </c>
      <c r="C2704" s="9">
        <v>5</v>
      </c>
      <c r="D2704" s="9">
        <v>1</v>
      </c>
      <c r="F2704" s="9">
        <v>17</v>
      </c>
      <c r="H2704" s="9">
        <v>2.9</v>
      </c>
      <c r="J2704" s="9">
        <v>10</v>
      </c>
      <c r="L2704" s="9">
        <v>8</v>
      </c>
      <c r="N2704" s="9">
        <v>0</v>
      </c>
      <c r="P2704" s="9">
        <v>0.8</v>
      </c>
      <c r="R2704" s="9">
        <v>0</v>
      </c>
      <c r="T2704" s="9">
        <v>0.8</v>
      </c>
      <c r="X2704" s="9">
        <v>18</v>
      </c>
      <c r="Z2704" s="9">
        <v>37</v>
      </c>
    </row>
    <row r="2705" spans="1:27" s="9" customFormat="1" x14ac:dyDescent="0.25">
      <c r="A2705" s="10">
        <v>43587</v>
      </c>
      <c r="B2705" s="9">
        <v>2019</v>
      </c>
      <c r="C2705" s="9">
        <v>5</v>
      </c>
      <c r="D2705" s="9">
        <v>2</v>
      </c>
      <c r="F2705" s="9">
        <v>19.8</v>
      </c>
      <c r="H2705" s="9">
        <v>4.5999999999999996</v>
      </c>
      <c r="J2705" s="9">
        <v>12.2</v>
      </c>
      <c r="L2705" s="9">
        <v>5.8</v>
      </c>
      <c r="N2705" s="9">
        <v>0</v>
      </c>
      <c r="P2705" s="9">
        <v>0</v>
      </c>
      <c r="R2705" s="9">
        <v>0</v>
      </c>
      <c r="T2705" s="9">
        <v>0</v>
      </c>
      <c r="X2705" s="9">
        <v>22</v>
      </c>
      <c r="Z2705" s="9">
        <v>48</v>
      </c>
    </row>
    <row r="2706" spans="1:27" s="9" customFormat="1" x14ac:dyDescent="0.25">
      <c r="A2706" s="10">
        <v>43588</v>
      </c>
      <c r="B2706" s="9">
        <v>2019</v>
      </c>
      <c r="C2706" s="9">
        <v>5</v>
      </c>
      <c r="D2706" s="9">
        <v>3</v>
      </c>
      <c r="F2706" s="9">
        <v>21</v>
      </c>
      <c r="H2706" s="9">
        <v>0.8</v>
      </c>
      <c r="J2706" s="9">
        <v>10.9</v>
      </c>
      <c r="L2706" s="9">
        <v>7.1</v>
      </c>
      <c r="N2706" s="9">
        <v>0</v>
      </c>
      <c r="P2706" s="9">
        <v>0</v>
      </c>
      <c r="R2706" s="9">
        <v>0</v>
      </c>
      <c r="T2706" s="9">
        <v>0</v>
      </c>
      <c r="Y2706" s="9" t="s">
        <v>22</v>
      </c>
      <c r="AA2706" s="9" t="s">
        <v>22</v>
      </c>
    </row>
    <row r="2707" spans="1:27" s="9" customFormat="1" x14ac:dyDescent="0.25">
      <c r="A2707" s="10">
        <v>43589</v>
      </c>
      <c r="B2707" s="9">
        <v>2019</v>
      </c>
      <c r="C2707" s="9">
        <v>5</v>
      </c>
      <c r="D2707" s="9">
        <v>4</v>
      </c>
      <c r="F2707" s="9">
        <v>21.1</v>
      </c>
      <c r="H2707" s="9">
        <v>3.1</v>
      </c>
      <c r="J2707" s="9">
        <v>12.1</v>
      </c>
      <c r="L2707" s="9">
        <v>5.9</v>
      </c>
      <c r="N2707" s="9">
        <v>0</v>
      </c>
      <c r="P2707" s="9">
        <v>0</v>
      </c>
      <c r="R2707" s="9">
        <v>0</v>
      </c>
      <c r="T2707" s="9">
        <v>0</v>
      </c>
      <c r="X2707" s="9">
        <v>36</v>
      </c>
      <c r="Z2707" s="9">
        <v>35</v>
      </c>
    </row>
    <row r="2708" spans="1:27" s="9" customFormat="1" x14ac:dyDescent="0.25">
      <c r="A2708" s="10">
        <v>43590</v>
      </c>
      <c r="B2708" s="9">
        <v>2019</v>
      </c>
      <c r="C2708" s="9">
        <v>5</v>
      </c>
      <c r="D2708" s="9">
        <v>5</v>
      </c>
      <c r="F2708" s="9">
        <v>22.8</v>
      </c>
      <c r="H2708" s="9">
        <v>6.5</v>
      </c>
      <c r="J2708" s="9">
        <v>14.7</v>
      </c>
      <c r="L2708" s="9">
        <v>3.3</v>
      </c>
      <c r="N2708" s="9">
        <v>0</v>
      </c>
      <c r="P2708" s="9">
        <v>0</v>
      </c>
      <c r="R2708" s="9">
        <v>0</v>
      </c>
      <c r="T2708" s="9">
        <v>0</v>
      </c>
      <c r="Y2708" s="9" t="s">
        <v>22</v>
      </c>
      <c r="AA2708" s="9" t="s">
        <v>22</v>
      </c>
    </row>
    <row r="2709" spans="1:27" s="9" customFormat="1" x14ac:dyDescent="0.25">
      <c r="A2709" s="10">
        <v>43591</v>
      </c>
      <c r="B2709" s="9">
        <v>2019</v>
      </c>
      <c r="C2709" s="9">
        <v>5</v>
      </c>
      <c r="D2709" s="9">
        <v>6</v>
      </c>
      <c r="F2709" s="9">
        <v>22.7</v>
      </c>
      <c r="H2709" s="9">
        <v>6.7</v>
      </c>
      <c r="J2709" s="9">
        <v>14.7</v>
      </c>
      <c r="L2709" s="9">
        <v>3.3</v>
      </c>
      <c r="N2709" s="9">
        <v>0</v>
      </c>
      <c r="P2709" s="9">
        <v>0</v>
      </c>
      <c r="R2709" s="9">
        <v>0</v>
      </c>
      <c r="T2709" s="9">
        <v>0</v>
      </c>
      <c r="Y2709" s="9" t="s">
        <v>22</v>
      </c>
      <c r="AA2709" s="9" t="s">
        <v>22</v>
      </c>
    </row>
    <row r="2710" spans="1:27" s="9" customFormat="1" x14ac:dyDescent="0.25">
      <c r="A2710" s="10">
        <v>43592</v>
      </c>
      <c r="B2710" s="9">
        <v>2019</v>
      </c>
      <c r="C2710" s="9">
        <v>5</v>
      </c>
      <c r="D2710" s="9">
        <v>7</v>
      </c>
      <c r="F2710" s="9">
        <v>24.5</v>
      </c>
      <c r="H2710" s="9">
        <v>6.4</v>
      </c>
      <c r="J2710" s="9">
        <v>15.5</v>
      </c>
      <c r="L2710" s="9">
        <v>2.5</v>
      </c>
      <c r="N2710" s="9">
        <v>0</v>
      </c>
      <c r="P2710" s="9">
        <v>0</v>
      </c>
      <c r="R2710" s="9">
        <v>0</v>
      </c>
      <c r="T2710" s="9">
        <v>0</v>
      </c>
      <c r="X2710" s="9">
        <v>1</v>
      </c>
      <c r="Z2710" s="9">
        <v>41</v>
      </c>
    </row>
    <row r="2711" spans="1:27" s="9" customFormat="1" x14ac:dyDescent="0.25">
      <c r="A2711" s="10">
        <v>43593</v>
      </c>
      <c r="B2711" s="9">
        <v>2019</v>
      </c>
      <c r="C2711" s="9">
        <v>5</v>
      </c>
      <c r="D2711" s="9">
        <v>8</v>
      </c>
      <c r="F2711" s="9">
        <v>25.1</v>
      </c>
      <c r="H2711" s="9">
        <v>11.8</v>
      </c>
      <c r="J2711" s="9">
        <v>18.5</v>
      </c>
      <c r="L2711" s="9">
        <v>0</v>
      </c>
      <c r="N2711" s="9">
        <v>0.5</v>
      </c>
      <c r="P2711" s="9">
        <v>0</v>
      </c>
      <c r="R2711" s="9">
        <v>0</v>
      </c>
      <c r="T2711" s="9">
        <v>0</v>
      </c>
      <c r="X2711" s="9">
        <v>36</v>
      </c>
      <c r="Z2711" s="9">
        <v>32</v>
      </c>
    </row>
    <row r="2712" spans="1:27" s="9" customFormat="1" x14ac:dyDescent="0.25">
      <c r="A2712" s="10">
        <v>43594</v>
      </c>
      <c r="B2712" s="9">
        <v>2019</v>
      </c>
      <c r="C2712" s="9">
        <v>5</v>
      </c>
      <c r="D2712" s="9">
        <v>9</v>
      </c>
      <c r="F2712" s="9">
        <v>25.2</v>
      </c>
      <c r="H2712" s="9">
        <v>6.5</v>
      </c>
      <c r="J2712" s="9">
        <v>15.9</v>
      </c>
      <c r="L2712" s="9">
        <v>2.1</v>
      </c>
      <c r="N2712" s="9">
        <v>0</v>
      </c>
      <c r="P2712" s="9">
        <v>0</v>
      </c>
      <c r="R2712" s="9">
        <v>0</v>
      </c>
      <c r="T2712" s="9">
        <v>0</v>
      </c>
      <c r="Y2712" s="9" t="s">
        <v>22</v>
      </c>
      <c r="AA2712" s="9" t="s">
        <v>22</v>
      </c>
    </row>
    <row r="2713" spans="1:27" s="9" customFormat="1" x14ac:dyDescent="0.25">
      <c r="A2713" s="10">
        <v>43595</v>
      </c>
      <c r="B2713" s="9">
        <v>2019</v>
      </c>
      <c r="C2713" s="9">
        <v>5</v>
      </c>
      <c r="D2713" s="9">
        <v>10</v>
      </c>
      <c r="F2713" s="9">
        <v>27</v>
      </c>
      <c r="H2713" s="9">
        <v>5.5</v>
      </c>
      <c r="J2713" s="9">
        <v>16.3</v>
      </c>
      <c r="L2713" s="9">
        <v>1.7</v>
      </c>
      <c r="N2713" s="9">
        <v>0</v>
      </c>
      <c r="P2713" s="9">
        <v>0</v>
      </c>
      <c r="R2713" s="9">
        <v>0</v>
      </c>
      <c r="T2713" s="9">
        <v>0</v>
      </c>
      <c r="Y2713" s="9" t="s">
        <v>22</v>
      </c>
      <c r="AA2713" s="9" t="s">
        <v>22</v>
      </c>
    </row>
    <row r="2714" spans="1:27" s="9" customFormat="1" x14ac:dyDescent="0.25">
      <c r="A2714" s="10">
        <v>43596</v>
      </c>
      <c r="B2714" s="9">
        <v>2019</v>
      </c>
      <c r="C2714" s="9">
        <v>5</v>
      </c>
      <c r="D2714" s="9">
        <v>11</v>
      </c>
      <c r="F2714" s="9">
        <v>30.6</v>
      </c>
      <c r="H2714" s="9">
        <v>7.6</v>
      </c>
      <c r="J2714" s="9">
        <v>19.100000000000001</v>
      </c>
      <c r="L2714" s="9">
        <v>0</v>
      </c>
      <c r="N2714" s="9">
        <v>1.1000000000000001</v>
      </c>
      <c r="P2714" s="9">
        <v>0</v>
      </c>
      <c r="R2714" s="9">
        <v>0</v>
      </c>
      <c r="T2714" s="9">
        <v>0</v>
      </c>
      <c r="X2714" s="9">
        <v>16</v>
      </c>
      <c r="Z2714" s="9">
        <v>39</v>
      </c>
    </row>
    <row r="2715" spans="1:27" s="9" customFormat="1" x14ac:dyDescent="0.25">
      <c r="A2715" s="10">
        <v>43597</v>
      </c>
      <c r="B2715" s="9">
        <v>2019</v>
      </c>
      <c r="C2715" s="9">
        <v>5</v>
      </c>
      <c r="D2715" s="9">
        <v>12</v>
      </c>
      <c r="F2715" s="9">
        <v>30</v>
      </c>
      <c r="H2715" s="9">
        <v>7.7</v>
      </c>
      <c r="J2715" s="9">
        <v>18.899999999999999</v>
      </c>
      <c r="L2715" s="9">
        <v>0</v>
      </c>
      <c r="N2715" s="9">
        <v>0.9</v>
      </c>
      <c r="P2715" s="9">
        <v>0</v>
      </c>
      <c r="R2715" s="9">
        <v>0</v>
      </c>
      <c r="T2715" s="9">
        <v>0</v>
      </c>
      <c r="X2715" s="9">
        <v>2</v>
      </c>
      <c r="Z2715" s="9">
        <v>32</v>
      </c>
    </row>
    <row r="2716" spans="1:27" s="9" customFormat="1" x14ac:dyDescent="0.25">
      <c r="A2716" s="10">
        <v>43598</v>
      </c>
      <c r="B2716" s="9">
        <v>2019</v>
      </c>
      <c r="C2716" s="9">
        <v>5</v>
      </c>
      <c r="D2716" s="9">
        <v>13</v>
      </c>
      <c r="F2716" s="9">
        <v>25.7</v>
      </c>
      <c r="H2716" s="9">
        <v>6.1</v>
      </c>
      <c r="J2716" s="9">
        <v>15.9</v>
      </c>
      <c r="L2716" s="9">
        <v>2.1</v>
      </c>
      <c r="N2716" s="9">
        <v>0</v>
      </c>
      <c r="P2716" s="9">
        <v>0</v>
      </c>
      <c r="R2716" s="9">
        <v>0</v>
      </c>
      <c r="T2716" s="9">
        <v>0</v>
      </c>
      <c r="X2716" s="9">
        <v>16</v>
      </c>
      <c r="Z2716" s="9">
        <v>35</v>
      </c>
    </row>
    <row r="2717" spans="1:27" s="9" customFormat="1" x14ac:dyDescent="0.25">
      <c r="A2717" s="10">
        <v>43599</v>
      </c>
      <c r="B2717" s="9">
        <v>2019</v>
      </c>
      <c r="C2717" s="9">
        <v>5</v>
      </c>
      <c r="D2717" s="9">
        <v>14</v>
      </c>
      <c r="F2717" s="9">
        <v>20.6</v>
      </c>
      <c r="H2717" s="9">
        <v>6.2</v>
      </c>
      <c r="J2717" s="9">
        <v>13.4</v>
      </c>
      <c r="L2717" s="9">
        <v>4.5999999999999996</v>
      </c>
      <c r="N2717" s="9">
        <v>0</v>
      </c>
      <c r="P2717" s="9">
        <v>3.6</v>
      </c>
      <c r="R2717" s="9">
        <v>0</v>
      </c>
      <c r="T2717" s="9">
        <v>3.6</v>
      </c>
      <c r="X2717" s="9">
        <v>18</v>
      </c>
      <c r="Z2717" s="9">
        <v>59</v>
      </c>
    </row>
    <row r="2718" spans="1:27" s="9" customFormat="1" x14ac:dyDescent="0.25">
      <c r="A2718" s="10">
        <v>43600</v>
      </c>
      <c r="B2718" s="9">
        <v>2019</v>
      </c>
      <c r="C2718" s="9">
        <v>5</v>
      </c>
      <c r="D2718" s="9">
        <v>15</v>
      </c>
      <c r="F2718" s="9">
        <v>23.1</v>
      </c>
      <c r="H2718" s="9">
        <v>4</v>
      </c>
      <c r="J2718" s="9">
        <v>13.6</v>
      </c>
      <c r="L2718" s="9">
        <v>4.4000000000000004</v>
      </c>
      <c r="N2718" s="9">
        <v>0</v>
      </c>
      <c r="P2718" s="9">
        <v>0</v>
      </c>
      <c r="R2718" s="9">
        <v>0</v>
      </c>
      <c r="T2718" s="9">
        <v>0</v>
      </c>
      <c r="Y2718" s="9" t="s">
        <v>22</v>
      </c>
      <c r="AA2718" s="9" t="s">
        <v>22</v>
      </c>
    </row>
    <row r="2719" spans="1:27" s="9" customFormat="1" x14ac:dyDescent="0.25">
      <c r="A2719" s="10">
        <v>43601</v>
      </c>
      <c r="B2719" s="9">
        <v>2019</v>
      </c>
      <c r="C2719" s="9">
        <v>5</v>
      </c>
      <c r="D2719" s="9">
        <v>16</v>
      </c>
      <c r="F2719" s="9">
        <v>18.7</v>
      </c>
      <c r="H2719" s="9">
        <v>13</v>
      </c>
      <c r="J2719" s="9">
        <v>15.9</v>
      </c>
      <c r="L2719" s="9">
        <v>2.1</v>
      </c>
      <c r="N2719" s="9">
        <v>0</v>
      </c>
      <c r="P2719" s="9">
        <v>4.8</v>
      </c>
      <c r="R2719" s="9">
        <v>0</v>
      </c>
      <c r="T2719" s="9">
        <v>4.8</v>
      </c>
      <c r="AA2719" s="9" t="s">
        <v>22</v>
      </c>
    </row>
    <row r="2720" spans="1:27" s="9" customFormat="1" x14ac:dyDescent="0.25">
      <c r="A2720" s="10">
        <v>43602</v>
      </c>
      <c r="B2720" s="9">
        <v>2019</v>
      </c>
      <c r="C2720" s="9">
        <v>5</v>
      </c>
      <c r="D2720" s="9">
        <v>17</v>
      </c>
      <c r="F2720" s="9">
        <v>18.100000000000001</v>
      </c>
      <c r="H2720" s="9">
        <v>9.1</v>
      </c>
      <c r="J2720" s="9">
        <v>13.6</v>
      </c>
      <c r="L2720" s="9">
        <v>4.4000000000000004</v>
      </c>
      <c r="N2720" s="9">
        <v>0</v>
      </c>
      <c r="P2720" s="9">
        <v>9.8000000000000007</v>
      </c>
      <c r="R2720" s="9">
        <v>0</v>
      </c>
      <c r="T2720" s="9">
        <v>9.8000000000000007</v>
      </c>
      <c r="X2720" s="9">
        <v>35</v>
      </c>
      <c r="Z2720" s="9">
        <v>35</v>
      </c>
    </row>
    <row r="2721" spans="1:27" s="9" customFormat="1" x14ac:dyDescent="0.25">
      <c r="A2721" s="10">
        <v>43603</v>
      </c>
      <c r="B2721" s="9">
        <v>2019</v>
      </c>
      <c r="C2721" s="9">
        <v>5</v>
      </c>
      <c r="D2721" s="9">
        <v>18</v>
      </c>
      <c r="F2721" s="9">
        <v>19.899999999999999</v>
      </c>
      <c r="H2721" s="9">
        <v>8</v>
      </c>
      <c r="J2721" s="9">
        <v>14</v>
      </c>
      <c r="L2721" s="9">
        <v>4</v>
      </c>
      <c r="N2721" s="9">
        <v>0</v>
      </c>
      <c r="P2721" s="9">
        <v>0</v>
      </c>
      <c r="R2721" s="9">
        <v>0</v>
      </c>
      <c r="T2721" s="9">
        <v>0</v>
      </c>
      <c r="X2721" s="9">
        <v>14</v>
      </c>
      <c r="Z2721" s="9">
        <v>45</v>
      </c>
    </row>
    <row r="2722" spans="1:27" s="9" customFormat="1" x14ac:dyDescent="0.25">
      <c r="A2722" s="10">
        <v>43604</v>
      </c>
      <c r="B2722" s="9">
        <v>2019</v>
      </c>
      <c r="C2722" s="9">
        <v>5</v>
      </c>
      <c r="D2722" s="9">
        <v>19</v>
      </c>
      <c r="F2722" s="9">
        <v>21.2</v>
      </c>
      <c r="H2722" s="9">
        <v>10.7</v>
      </c>
      <c r="J2722" s="9">
        <v>16</v>
      </c>
      <c r="L2722" s="9">
        <v>2</v>
      </c>
      <c r="N2722" s="9">
        <v>0</v>
      </c>
      <c r="P2722" s="9">
        <v>0</v>
      </c>
      <c r="R2722" s="9">
        <v>0</v>
      </c>
      <c r="T2722" s="9">
        <v>0</v>
      </c>
      <c r="Y2722" s="9" t="s">
        <v>22</v>
      </c>
      <c r="AA2722" s="9" t="s">
        <v>22</v>
      </c>
    </row>
    <row r="2723" spans="1:27" s="9" customFormat="1" x14ac:dyDescent="0.25">
      <c r="A2723" s="10">
        <v>43605</v>
      </c>
      <c r="B2723" s="9">
        <v>2019</v>
      </c>
      <c r="C2723" s="9">
        <v>5</v>
      </c>
      <c r="D2723" s="9">
        <v>20</v>
      </c>
      <c r="F2723" s="9">
        <v>21.4</v>
      </c>
      <c r="H2723" s="9">
        <v>12.7</v>
      </c>
      <c r="J2723" s="9">
        <v>17.100000000000001</v>
      </c>
      <c r="L2723" s="9">
        <v>0.9</v>
      </c>
      <c r="N2723" s="9">
        <v>0</v>
      </c>
      <c r="P2723" s="9">
        <v>0</v>
      </c>
      <c r="Q2723" s="9" t="s">
        <v>28</v>
      </c>
      <c r="R2723" s="9">
        <v>0</v>
      </c>
      <c r="T2723" s="9">
        <v>0</v>
      </c>
      <c r="U2723" s="9" t="s">
        <v>28</v>
      </c>
      <c r="X2723" s="9">
        <v>19</v>
      </c>
      <c r="Z2723" s="9">
        <v>35</v>
      </c>
    </row>
    <row r="2724" spans="1:27" s="9" customFormat="1" x14ac:dyDescent="0.25">
      <c r="A2724" s="10">
        <v>43606</v>
      </c>
      <c r="B2724" s="9">
        <v>2019</v>
      </c>
      <c r="C2724" s="9">
        <v>5</v>
      </c>
      <c r="D2724" s="9">
        <v>21</v>
      </c>
      <c r="F2724" s="9">
        <v>19.100000000000001</v>
      </c>
      <c r="H2724" s="9">
        <v>11.2</v>
      </c>
      <c r="J2724" s="9">
        <v>15.2</v>
      </c>
      <c r="L2724" s="9">
        <v>2.8</v>
      </c>
      <c r="N2724" s="9">
        <v>0</v>
      </c>
      <c r="P2724" s="9">
        <v>0</v>
      </c>
      <c r="R2724" s="9">
        <v>0</v>
      </c>
      <c r="T2724" s="9">
        <v>0</v>
      </c>
      <c r="AA2724" s="9" t="s">
        <v>22</v>
      </c>
    </row>
    <row r="2725" spans="1:27" s="9" customFormat="1" x14ac:dyDescent="0.25">
      <c r="A2725" s="10">
        <v>43607</v>
      </c>
      <c r="B2725" s="9">
        <v>2019</v>
      </c>
      <c r="C2725" s="9">
        <v>5</v>
      </c>
      <c r="D2725" s="9">
        <v>22</v>
      </c>
      <c r="F2725" s="9">
        <v>23.6</v>
      </c>
      <c r="H2725" s="9">
        <v>8.6</v>
      </c>
      <c r="J2725" s="9">
        <v>16.100000000000001</v>
      </c>
      <c r="L2725" s="9">
        <v>1.9</v>
      </c>
      <c r="N2725" s="9">
        <v>0</v>
      </c>
      <c r="P2725" s="9">
        <v>0</v>
      </c>
      <c r="R2725" s="9">
        <v>0</v>
      </c>
      <c r="T2725" s="9">
        <v>0</v>
      </c>
      <c r="Y2725" s="9" t="s">
        <v>22</v>
      </c>
      <c r="AA2725" s="9" t="s">
        <v>22</v>
      </c>
    </row>
    <row r="2726" spans="1:27" s="9" customFormat="1" x14ac:dyDescent="0.25">
      <c r="A2726" s="10">
        <v>43608</v>
      </c>
      <c r="B2726" s="9">
        <v>2019</v>
      </c>
      <c r="C2726" s="9">
        <v>5</v>
      </c>
      <c r="D2726" s="9">
        <v>23</v>
      </c>
      <c r="F2726" s="9">
        <v>23.9</v>
      </c>
      <c r="H2726" s="9">
        <v>9.6999999999999993</v>
      </c>
      <c r="J2726" s="9">
        <v>16.8</v>
      </c>
      <c r="L2726" s="9">
        <v>1.2</v>
      </c>
      <c r="N2726" s="9">
        <v>0</v>
      </c>
      <c r="P2726" s="9">
        <v>0</v>
      </c>
      <c r="Q2726" s="9" t="s">
        <v>28</v>
      </c>
      <c r="R2726" s="9">
        <v>0</v>
      </c>
      <c r="T2726" s="9">
        <v>0</v>
      </c>
      <c r="U2726" s="9" t="s">
        <v>28</v>
      </c>
      <c r="X2726" s="9">
        <v>30</v>
      </c>
      <c r="Z2726" s="9">
        <v>50</v>
      </c>
    </row>
    <row r="2727" spans="1:27" s="9" customFormat="1" x14ac:dyDescent="0.25">
      <c r="A2727" s="10">
        <v>43609</v>
      </c>
      <c r="B2727" s="9">
        <v>2019</v>
      </c>
      <c r="C2727" s="9">
        <v>5</v>
      </c>
      <c r="D2727" s="9">
        <v>24</v>
      </c>
      <c r="F2727" s="9">
        <v>24.3</v>
      </c>
      <c r="H2727" s="9">
        <v>9.5</v>
      </c>
      <c r="J2727" s="9">
        <v>16.899999999999999</v>
      </c>
      <c r="L2727" s="9">
        <v>1.1000000000000001</v>
      </c>
      <c r="N2727" s="9">
        <v>0</v>
      </c>
      <c r="P2727" s="9">
        <v>0</v>
      </c>
      <c r="Q2727" s="9" t="s">
        <v>28</v>
      </c>
      <c r="R2727" s="9">
        <v>0</v>
      </c>
      <c r="T2727" s="9">
        <v>0</v>
      </c>
      <c r="U2727" s="9" t="s">
        <v>28</v>
      </c>
      <c r="X2727" s="9">
        <v>7</v>
      </c>
      <c r="Z2727" s="9">
        <v>48</v>
      </c>
    </row>
    <row r="2728" spans="1:27" s="9" customFormat="1" x14ac:dyDescent="0.25">
      <c r="A2728" s="10">
        <v>43610</v>
      </c>
      <c r="B2728" s="9">
        <v>2019</v>
      </c>
      <c r="C2728" s="9">
        <v>5</v>
      </c>
      <c r="D2728" s="9">
        <v>25</v>
      </c>
      <c r="F2728" s="9">
        <v>16.899999999999999</v>
      </c>
      <c r="H2728" s="9">
        <v>12.2</v>
      </c>
      <c r="J2728" s="9">
        <v>14.6</v>
      </c>
      <c r="L2728" s="9">
        <v>3.4</v>
      </c>
      <c r="N2728" s="9">
        <v>0</v>
      </c>
      <c r="P2728" s="9">
        <v>3.8</v>
      </c>
      <c r="R2728" s="9">
        <v>0</v>
      </c>
      <c r="T2728" s="9">
        <v>3.8</v>
      </c>
      <c r="AA2728" s="9" t="s">
        <v>22</v>
      </c>
    </row>
    <row r="2729" spans="1:27" s="9" customFormat="1" x14ac:dyDescent="0.25">
      <c r="A2729" s="10">
        <v>43611</v>
      </c>
      <c r="B2729" s="9">
        <v>2019</v>
      </c>
      <c r="C2729" s="9">
        <v>5</v>
      </c>
      <c r="D2729" s="9">
        <v>26</v>
      </c>
      <c r="F2729" s="9">
        <v>20.8</v>
      </c>
      <c r="H2729" s="9">
        <v>11</v>
      </c>
      <c r="J2729" s="9">
        <v>15.9</v>
      </c>
      <c r="L2729" s="9">
        <v>2.1</v>
      </c>
      <c r="N2729" s="9">
        <v>0</v>
      </c>
      <c r="P2729" s="9">
        <v>0</v>
      </c>
      <c r="Q2729" s="9" t="s">
        <v>28</v>
      </c>
      <c r="R2729" s="9">
        <v>0</v>
      </c>
      <c r="T2729" s="9">
        <v>0</v>
      </c>
      <c r="U2729" s="9" t="s">
        <v>28</v>
      </c>
      <c r="X2729" s="9">
        <v>1</v>
      </c>
      <c r="Z2729" s="9">
        <v>32</v>
      </c>
    </row>
    <row r="2730" spans="1:27" s="9" customFormat="1" x14ac:dyDescent="0.25">
      <c r="A2730" s="10">
        <v>43612</v>
      </c>
      <c r="B2730" s="9">
        <v>2019</v>
      </c>
      <c r="C2730" s="9">
        <v>5</v>
      </c>
      <c r="D2730" s="9">
        <v>27</v>
      </c>
      <c r="F2730" s="9">
        <v>28.7</v>
      </c>
      <c r="H2730" s="9">
        <v>6</v>
      </c>
      <c r="J2730" s="9">
        <v>17.399999999999999</v>
      </c>
      <c r="L2730" s="9">
        <v>0.6</v>
      </c>
      <c r="N2730" s="9">
        <v>0</v>
      </c>
      <c r="P2730" s="9">
        <v>0</v>
      </c>
      <c r="R2730" s="9">
        <v>0</v>
      </c>
      <c r="T2730" s="9">
        <v>0</v>
      </c>
      <c r="AA2730" s="9" t="s">
        <v>22</v>
      </c>
    </row>
    <row r="2731" spans="1:27" s="9" customFormat="1" x14ac:dyDescent="0.25">
      <c r="A2731" s="10">
        <v>43613</v>
      </c>
      <c r="B2731" s="9">
        <v>2019</v>
      </c>
      <c r="C2731" s="9">
        <v>5</v>
      </c>
      <c r="D2731" s="9">
        <v>28</v>
      </c>
      <c r="F2731" s="9">
        <v>29.4</v>
      </c>
      <c r="H2731" s="9">
        <v>7.4</v>
      </c>
      <c r="J2731" s="9">
        <v>18.399999999999999</v>
      </c>
      <c r="L2731" s="9">
        <v>0</v>
      </c>
      <c r="N2731" s="9">
        <v>0.4</v>
      </c>
      <c r="P2731" s="9">
        <v>0</v>
      </c>
      <c r="R2731" s="9">
        <v>0</v>
      </c>
      <c r="T2731" s="9">
        <v>0</v>
      </c>
      <c r="Y2731" s="9" t="s">
        <v>22</v>
      </c>
      <c r="AA2731" s="9" t="s">
        <v>22</v>
      </c>
    </row>
    <row r="2732" spans="1:27" s="9" customFormat="1" x14ac:dyDescent="0.25">
      <c r="A2732" s="10">
        <v>43614</v>
      </c>
      <c r="B2732" s="9">
        <v>2019</v>
      </c>
      <c r="C2732" s="9">
        <v>5</v>
      </c>
      <c r="D2732" s="9">
        <v>29</v>
      </c>
      <c r="F2732" s="9">
        <v>30.8</v>
      </c>
      <c r="H2732" s="9">
        <v>9.9</v>
      </c>
      <c r="J2732" s="9">
        <v>20.399999999999999</v>
      </c>
      <c r="L2732" s="9">
        <v>0</v>
      </c>
      <c r="N2732" s="9">
        <v>2.4</v>
      </c>
      <c r="P2732" s="9">
        <v>0</v>
      </c>
      <c r="R2732" s="9">
        <v>0</v>
      </c>
      <c r="T2732" s="9">
        <v>0</v>
      </c>
      <c r="X2732" s="9">
        <v>2</v>
      </c>
      <c r="Z2732" s="9">
        <v>35</v>
      </c>
    </row>
    <row r="2733" spans="1:27" s="9" customFormat="1" x14ac:dyDescent="0.25">
      <c r="A2733" s="10">
        <v>43615</v>
      </c>
      <c r="B2733" s="9">
        <v>2019</v>
      </c>
      <c r="C2733" s="9">
        <v>5</v>
      </c>
      <c r="D2733" s="9">
        <v>30</v>
      </c>
      <c r="G2733" s="9" t="s">
        <v>22</v>
      </c>
      <c r="I2733" s="9" t="s">
        <v>22</v>
      </c>
      <c r="K2733" s="9" t="s">
        <v>22</v>
      </c>
      <c r="M2733" s="9" t="s">
        <v>22</v>
      </c>
      <c r="O2733" s="9" t="s">
        <v>22</v>
      </c>
      <c r="P2733" s="9">
        <v>0</v>
      </c>
      <c r="R2733" s="9">
        <v>0</v>
      </c>
      <c r="T2733" s="9">
        <v>0</v>
      </c>
      <c r="X2733" s="9">
        <v>11</v>
      </c>
      <c r="Z2733" s="9">
        <v>33</v>
      </c>
    </row>
    <row r="2734" spans="1:27" s="9" customFormat="1" x14ac:dyDescent="0.25">
      <c r="A2734" s="10">
        <v>43616</v>
      </c>
      <c r="B2734" s="9">
        <v>2019</v>
      </c>
      <c r="C2734" s="9">
        <v>5</v>
      </c>
      <c r="D2734" s="9">
        <v>31</v>
      </c>
      <c r="F2734" s="9">
        <v>31.6</v>
      </c>
      <c r="H2734" s="9">
        <v>10.8</v>
      </c>
      <c r="J2734" s="9">
        <v>21.2</v>
      </c>
      <c r="L2734" s="9">
        <v>0</v>
      </c>
      <c r="N2734" s="9">
        <v>3.2</v>
      </c>
      <c r="P2734" s="9">
        <v>1.2</v>
      </c>
      <c r="R2734" s="9">
        <v>0</v>
      </c>
      <c r="T2734" s="9">
        <v>1.2</v>
      </c>
      <c r="X2734" s="9">
        <v>30</v>
      </c>
      <c r="Z2734" s="9">
        <v>58</v>
      </c>
    </row>
    <row r="2735" spans="1:27" s="9" customFormat="1" x14ac:dyDescent="0.25">
      <c r="A2735" s="10">
        <v>43617</v>
      </c>
      <c r="B2735" s="9">
        <v>2019</v>
      </c>
      <c r="C2735" s="9">
        <v>6</v>
      </c>
      <c r="D2735" s="9">
        <v>1</v>
      </c>
      <c r="F2735" s="9">
        <v>31.8</v>
      </c>
      <c r="H2735" s="9">
        <v>9.8000000000000007</v>
      </c>
      <c r="J2735" s="9">
        <v>20.8</v>
      </c>
      <c r="L2735" s="9">
        <v>0</v>
      </c>
      <c r="N2735" s="9">
        <v>2.8</v>
      </c>
      <c r="P2735" s="9">
        <v>0</v>
      </c>
      <c r="R2735" s="9">
        <v>0</v>
      </c>
      <c r="T2735" s="9">
        <v>0</v>
      </c>
      <c r="AA2735" s="9" t="s">
        <v>22</v>
      </c>
    </row>
    <row r="2736" spans="1:27" s="9" customFormat="1" x14ac:dyDescent="0.25">
      <c r="A2736" s="10">
        <v>43618</v>
      </c>
      <c r="B2736" s="9">
        <v>2019</v>
      </c>
      <c r="C2736" s="9">
        <v>6</v>
      </c>
      <c r="D2736" s="9">
        <v>2</v>
      </c>
      <c r="F2736" s="9">
        <v>31.3</v>
      </c>
      <c r="H2736" s="9">
        <v>11.4</v>
      </c>
      <c r="J2736" s="9">
        <v>21.4</v>
      </c>
      <c r="L2736" s="9">
        <v>0</v>
      </c>
      <c r="N2736" s="9">
        <v>3.4</v>
      </c>
      <c r="P2736" s="9">
        <v>0</v>
      </c>
      <c r="R2736" s="9">
        <v>0</v>
      </c>
      <c r="T2736" s="9">
        <v>0</v>
      </c>
      <c r="X2736" s="9">
        <v>1</v>
      </c>
      <c r="Z2736" s="9">
        <v>37</v>
      </c>
    </row>
    <row r="2737" spans="1:27" s="9" customFormat="1" x14ac:dyDescent="0.25">
      <c r="A2737" s="10">
        <v>43619</v>
      </c>
      <c r="B2737" s="9">
        <v>2019</v>
      </c>
      <c r="C2737" s="9">
        <v>6</v>
      </c>
      <c r="D2737" s="9">
        <v>3</v>
      </c>
      <c r="F2737" s="9">
        <v>26.6</v>
      </c>
      <c r="H2737" s="9">
        <v>15.5</v>
      </c>
      <c r="J2737" s="9">
        <v>21.1</v>
      </c>
      <c r="L2737" s="9">
        <v>0</v>
      </c>
      <c r="N2737" s="9">
        <v>3.1</v>
      </c>
      <c r="P2737" s="9">
        <v>0</v>
      </c>
      <c r="R2737" s="9">
        <v>0</v>
      </c>
      <c r="T2737" s="9">
        <v>0</v>
      </c>
      <c r="X2737" s="9">
        <v>32</v>
      </c>
      <c r="Z2737" s="9">
        <v>50</v>
      </c>
    </row>
    <row r="2738" spans="1:27" s="9" customFormat="1" x14ac:dyDescent="0.25">
      <c r="A2738" s="10">
        <v>43620</v>
      </c>
      <c r="B2738" s="9">
        <v>2019</v>
      </c>
      <c r="C2738" s="9">
        <v>6</v>
      </c>
      <c r="D2738" s="9">
        <v>4</v>
      </c>
      <c r="F2738" s="9">
        <v>25.4</v>
      </c>
      <c r="H2738" s="9">
        <v>6.2</v>
      </c>
      <c r="J2738" s="9">
        <v>15.8</v>
      </c>
      <c r="L2738" s="9">
        <v>2.2000000000000002</v>
      </c>
      <c r="N2738" s="9">
        <v>0</v>
      </c>
      <c r="P2738" s="9">
        <v>0</v>
      </c>
      <c r="R2738" s="9">
        <v>0</v>
      </c>
      <c r="T2738" s="9">
        <v>0</v>
      </c>
      <c r="X2738" s="9">
        <v>2</v>
      </c>
      <c r="Z2738" s="9">
        <v>32</v>
      </c>
    </row>
    <row r="2739" spans="1:27" s="9" customFormat="1" x14ac:dyDescent="0.25">
      <c r="A2739" s="10">
        <v>43621</v>
      </c>
      <c r="B2739" s="9">
        <v>2019</v>
      </c>
      <c r="C2739" s="9">
        <v>6</v>
      </c>
      <c r="D2739" s="9">
        <v>5</v>
      </c>
      <c r="F2739" s="9">
        <v>22.1</v>
      </c>
      <c r="H2739" s="9">
        <v>10.8</v>
      </c>
      <c r="J2739" s="9">
        <v>16.5</v>
      </c>
      <c r="L2739" s="9">
        <v>1.5</v>
      </c>
      <c r="N2739" s="9">
        <v>0</v>
      </c>
      <c r="P2739" s="9">
        <v>1.6</v>
      </c>
      <c r="R2739" s="9">
        <v>0</v>
      </c>
      <c r="T2739" s="9">
        <v>1.6</v>
      </c>
      <c r="X2739" s="9">
        <v>18</v>
      </c>
      <c r="Z2739" s="9">
        <v>45</v>
      </c>
    </row>
    <row r="2740" spans="1:27" s="9" customFormat="1" x14ac:dyDescent="0.25">
      <c r="A2740" s="10">
        <v>43622</v>
      </c>
      <c r="B2740" s="9">
        <v>2019</v>
      </c>
      <c r="C2740" s="9">
        <v>6</v>
      </c>
      <c r="D2740" s="9">
        <v>6</v>
      </c>
      <c r="F2740" s="9">
        <v>19.3</v>
      </c>
      <c r="H2740" s="9">
        <v>9.5</v>
      </c>
      <c r="J2740" s="9">
        <v>14.4</v>
      </c>
      <c r="L2740" s="9">
        <v>3.6</v>
      </c>
      <c r="N2740" s="9">
        <v>0</v>
      </c>
      <c r="P2740" s="9">
        <v>0</v>
      </c>
      <c r="Q2740" s="9" t="s">
        <v>28</v>
      </c>
      <c r="R2740" s="9">
        <v>0</v>
      </c>
      <c r="T2740" s="9">
        <v>0</v>
      </c>
      <c r="U2740" s="9" t="s">
        <v>28</v>
      </c>
      <c r="X2740" s="9">
        <v>19</v>
      </c>
      <c r="Z2740" s="9">
        <v>48</v>
      </c>
    </row>
    <row r="2741" spans="1:27" s="9" customFormat="1" x14ac:dyDescent="0.25">
      <c r="A2741" s="10">
        <v>43623</v>
      </c>
      <c r="B2741" s="9">
        <v>2019</v>
      </c>
      <c r="C2741" s="9">
        <v>6</v>
      </c>
      <c r="D2741" s="9">
        <v>7</v>
      </c>
      <c r="F2741" s="9">
        <v>19.600000000000001</v>
      </c>
      <c r="H2741" s="9">
        <v>3.8</v>
      </c>
      <c r="J2741" s="9">
        <v>11.7</v>
      </c>
      <c r="L2741" s="9">
        <v>6.3</v>
      </c>
      <c r="N2741" s="9">
        <v>0</v>
      </c>
      <c r="P2741" s="9">
        <v>0</v>
      </c>
      <c r="Q2741" s="9" t="s">
        <v>28</v>
      </c>
      <c r="R2741" s="9">
        <v>0</v>
      </c>
      <c r="T2741" s="9">
        <v>0</v>
      </c>
      <c r="U2741" s="9" t="s">
        <v>28</v>
      </c>
      <c r="X2741" s="9">
        <v>36</v>
      </c>
      <c r="Z2741" s="9">
        <v>42</v>
      </c>
    </row>
    <row r="2742" spans="1:27" s="9" customFormat="1" x14ac:dyDescent="0.25">
      <c r="A2742" s="10">
        <v>43624</v>
      </c>
      <c r="B2742" s="9">
        <v>2019</v>
      </c>
      <c r="C2742" s="9">
        <v>6</v>
      </c>
      <c r="D2742" s="9">
        <v>8</v>
      </c>
      <c r="F2742" s="9">
        <v>20.100000000000001</v>
      </c>
      <c r="H2742" s="9">
        <v>9.1999999999999993</v>
      </c>
      <c r="J2742" s="9">
        <v>14.7</v>
      </c>
      <c r="L2742" s="9">
        <v>3.3</v>
      </c>
      <c r="N2742" s="9">
        <v>0</v>
      </c>
      <c r="P2742" s="9">
        <v>1.4</v>
      </c>
      <c r="R2742" s="9">
        <v>0</v>
      </c>
      <c r="T2742" s="9">
        <v>1.4</v>
      </c>
      <c r="X2742" s="9">
        <v>35</v>
      </c>
      <c r="Z2742" s="9">
        <v>35</v>
      </c>
    </row>
    <row r="2743" spans="1:27" s="9" customFormat="1" x14ac:dyDescent="0.25">
      <c r="A2743" s="10">
        <v>43625</v>
      </c>
      <c r="B2743" s="9">
        <v>2019</v>
      </c>
      <c r="C2743" s="9">
        <v>6</v>
      </c>
      <c r="D2743" s="9">
        <v>9</v>
      </c>
      <c r="F2743" s="9">
        <v>23.4</v>
      </c>
      <c r="H2743" s="9">
        <v>5.2</v>
      </c>
      <c r="J2743" s="9">
        <v>14.3</v>
      </c>
      <c r="L2743" s="9">
        <v>3.7</v>
      </c>
      <c r="N2743" s="9">
        <v>0</v>
      </c>
      <c r="P2743" s="9">
        <v>0.2</v>
      </c>
      <c r="R2743" s="9">
        <v>0</v>
      </c>
      <c r="T2743" s="9">
        <v>0.2</v>
      </c>
      <c r="X2743" s="9">
        <v>25</v>
      </c>
      <c r="Z2743" s="9">
        <v>39</v>
      </c>
    </row>
    <row r="2744" spans="1:27" s="9" customFormat="1" x14ac:dyDescent="0.25">
      <c r="A2744" s="10">
        <v>43626</v>
      </c>
      <c r="B2744" s="9">
        <v>2019</v>
      </c>
      <c r="C2744" s="9">
        <v>6</v>
      </c>
      <c r="D2744" s="9">
        <v>10</v>
      </c>
      <c r="F2744" s="9">
        <v>21.8</v>
      </c>
      <c r="H2744" s="9">
        <v>6.6</v>
      </c>
      <c r="J2744" s="9">
        <v>14.2</v>
      </c>
      <c r="L2744" s="9">
        <v>3.8</v>
      </c>
      <c r="N2744" s="9">
        <v>0</v>
      </c>
      <c r="P2744" s="9">
        <v>0</v>
      </c>
      <c r="R2744" s="9">
        <v>0</v>
      </c>
      <c r="T2744" s="9">
        <v>0</v>
      </c>
      <c r="X2744" s="9">
        <v>36</v>
      </c>
      <c r="Z2744" s="9">
        <v>32</v>
      </c>
    </row>
    <row r="2745" spans="1:27" s="9" customFormat="1" x14ac:dyDescent="0.25">
      <c r="A2745" s="10">
        <v>43627</v>
      </c>
      <c r="B2745" s="9">
        <v>2019</v>
      </c>
      <c r="C2745" s="9">
        <v>6</v>
      </c>
      <c r="D2745" s="9">
        <v>11</v>
      </c>
      <c r="F2745" s="9">
        <v>29.7</v>
      </c>
      <c r="H2745" s="9">
        <v>10.1</v>
      </c>
      <c r="J2745" s="9">
        <v>19.899999999999999</v>
      </c>
      <c r="L2745" s="9">
        <v>0</v>
      </c>
      <c r="N2745" s="9">
        <v>1.9</v>
      </c>
      <c r="P2745" s="9">
        <v>0</v>
      </c>
      <c r="R2745" s="9">
        <v>0</v>
      </c>
      <c r="T2745" s="9">
        <v>0</v>
      </c>
      <c r="X2745" s="9">
        <v>1</v>
      </c>
      <c r="Z2745" s="9">
        <v>32</v>
      </c>
    </row>
    <row r="2746" spans="1:27" s="9" customFormat="1" x14ac:dyDescent="0.25">
      <c r="A2746" s="10">
        <v>43628</v>
      </c>
      <c r="B2746" s="9">
        <v>2019</v>
      </c>
      <c r="C2746" s="9">
        <v>6</v>
      </c>
      <c r="D2746" s="9">
        <v>12</v>
      </c>
      <c r="F2746" s="9">
        <v>30.4</v>
      </c>
      <c r="H2746" s="9">
        <v>13</v>
      </c>
      <c r="J2746" s="9">
        <v>21.7</v>
      </c>
      <c r="L2746" s="9">
        <v>0</v>
      </c>
      <c r="N2746" s="9">
        <v>3.7</v>
      </c>
      <c r="P2746" s="9">
        <v>0</v>
      </c>
      <c r="R2746" s="9">
        <v>0</v>
      </c>
      <c r="T2746" s="9">
        <v>0</v>
      </c>
      <c r="AA2746" s="9" t="s">
        <v>22</v>
      </c>
    </row>
    <row r="2747" spans="1:27" s="9" customFormat="1" x14ac:dyDescent="0.25">
      <c r="A2747" s="10">
        <v>43629</v>
      </c>
      <c r="B2747" s="9">
        <v>2019</v>
      </c>
      <c r="C2747" s="9">
        <v>6</v>
      </c>
      <c r="D2747" s="9">
        <v>13</v>
      </c>
      <c r="F2747" s="9">
        <v>35.4</v>
      </c>
      <c r="H2747" s="9">
        <v>14.6</v>
      </c>
      <c r="J2747" s="9">
        <v>25</v>
      </c>
      <c r="L2747" s="9">
        <v>0</v>
      </c>
      <c r="N2747" s="9">
        <v>7</v>
      </c>
      <c r="P2747" s="9">
        <v>0</v>
      </c>
      <c r="R2747" s="9">
        <v>0</v>
      </c>
      <c r="T2747" s="9">
        <v>0</v>
      </c>
      <c r="X2747" s="9">
        <v>29</v>
      </c>
      <c r="Z2747" s="9">
        <v>46</v>
      </c>
    </row>
    <row r="2748" spans="1:27" s="9" customFormat="1" x14ac:dyDescent="0.25">
      <c r="A2748" s="10">
        <v>43630</v>
      </c>
      <c r="B2748" s="9">
        <v>2019</v>
      </c>
      <c r="C2748" s="9">
        <v>6</v>
      </c>
      <c r="D2748" s="9">
        <v>14</v>
      </c>
      <c r="F2748" s="9">
        <v>31.2</v>
      </c>
      <c r="H2748" s="9">
        <v>12.9</v>
      </c>
      <c r="J2748" s="9">
        <v>22.1</v>
      </c>
      <c r="L2748" s="9">
        <v>0</v>
      </c>
      <c r="N2748" s="9">
        <v>4.0999999999999996</v>
      </c>
      <c r="P2748" s="9">
        <v>0</v>
      </c>
      <c r="R2748" s="9">
        <v>0</v>
      </c>
      <c r="T2748" s="9">
        <v>0</v>
      </c>
      <c r="AA2748" s="9" t="s">
        <v>22</v>
      </c>
    </row>
    <row r="2749" spans="1:27" s="9" customFormat="1" x14ac:dyDescent="0.25">
      <c r="A2749" s="10">
        <v>43631</v>
      </c>
      <c r="B2749" s="9">
        <v>2019</v>
      </c>
      <c r="C2749" s="9">
        <v>6</v>
      </c>
      <c r="D2749" s="9">
        <v>15</v>
      </c>
      <c r="F2749" s="9">
        <v>31.6</v>
      </c>
      <c r="H2749" s="9">
        <v>15.8</v>
      </c>
      <c r="J2749" s="9">
        <v>23.7</v>
      </c>
      <c r="L2749" s="9">
        <v>0</v>
      </c>
      <c r="N2749" s="9">
        <v>5.7</v>
      </c>
      <c r="P2749" s="9">
        <v>0</v>
      </c>
      <c r="R2749" s="9">
        <v>0</v>
      </c>
      <c r="T2749" s="9">
        <v>0</v>
      </c>
      <c r="Y2749" s="9" t="s">
        <v>22</v>
      </c>
      <c r="AA2749" s="9" t="s">
        <v>22</v>
      </c>
    </row>
    <row r="2750" spans="1:27" s="9" customFormat="1" x14ac:dyDescent="0.25">
      <c r="A2750" s="10">
        <v>43632</v>
      </c>
      <c r="B2750" s="9">
        <v>2019</v>
      </c>
      <c r="C2750" s="9">
        <v>6</v>
      </c>
      <c r="D2750" s="9">
        <v>16</v>
      </c>
      <c r="F2750" s="9">
        <v>29.3</v>
      </c>
      <c r="H2750" s="9">
        <v>11</v>
      </c>
      <c r="J2750" s="9">
        <v>20.2</v>
      </c>
      <c r="L2750" s="9">
        <v>0</v>
      </c>
      <c r="N2750" s="9">
        <v>2.2000000000000002</v>
      </c>
      <c r="P2750" s="9">
        <v>0</v>
      </c>
      <c r="Q2750" s="9" t="s">
        <v>28</v>
      </c>
      <c r="R2750" s="9">
        <v>0</v>
      </c>
      <c r="T2750" s="9">
        <v>0</v>
      </c>
      <c r="U2750" s="9" t="s">
        <v>28</v>
      </c>
      <c r="X2750" s="9">
        <v>28</v>
      </c>
      <c r="Z2750" s="9">
        <v>67</v>
      </c>
    </row>
    <row r="2751" spans="1:27" s="9" customFormat="1" x14ac:dyDescent="0.25">
      <c r="A2751" s="10">
        <v>43633</v>
      </c>
      <c r="B2751" s="9">
        <v>2019</v>
      </c>
      <c r="C2751" s="9">
        <v>6</v>
      </c>
      <c r="D2751" s="9">
        <v>17</v>
      </c>
      <c r="G2751" s="9" t="s">
        <v>22</v>
      </c>
      <c r="I2751" s="9" t="s">
        <v>22</v>
      </c>
      <c r="K2751" s="9" t="s">
        <v>22</v>
      </c>
      <c r="M2751" s="9" t="s">
        <v>22</v>
      </c>
      <c r="O2751" s="9" t="s">
        <v>22</v>
      </c>
      <c r="P2751" s="9">
        <v>0</v>
      </c>
      <c r="R2751" s="9">
        <v>0</v>
      </c>
      <c r="T2751" s="9">
        <v>0</v>
      </c>
      <c r="X2751" s="9">
        <v>28</v>
      </c>
      <c r="Z2751" s="9">
        <v>37</v>
      </c>
    </row>
    <row r="2752" spans="1:27" s="9" customFormat="1" x14ac:dyDescent="0.25">
      <c r="A2752" s="10">
        <v>43634</v>
      </c>
      <c r="B2752" s="9">
        <v>2019</v>
      </c>
      <c r="C2752" s="9">
        <v>6</v>
      </c>
      <c r="D2752" s="9">
        <v>18</v>
      </c>
      <c r="G2752" s="9" t="s">
        <v>22</v>
      </c>
      <c r="I2752" s="9" t="s">
        <v>22</v>
      </c>
      <c r="K2752" s="9" t="s">
        <v>22</v>
      </c>
      <c r="M2752" s="9" t="s">
        <v>22</v>
      </c>
      <c r="O2752" s="9" t="s">
        <v>22</v>
      </c>
      <c r="P2752" s="9">
        <v>0</v>
      </c>
      <c r="R2752" s="9">
        <v>0</v>
      </c>
      <c r="T2752" s="9">
        <v>0</v>
      </c>
      <c r="X2752" s="9">
        <v>31</v>
      </c>
      <c r="Z2752" s="9">
        <v>61</v>
      </c>
    </row>
    <row r="2753" spans="1:27" s="9" customFormat="1" x14ac:dyDescent="0.25">
      <c r="A2753" s="10">
        <v>43635</v>
      </c>
      <c r="B2753" s="9">
        <v>2019</v>
      </c>
      <c r="C2753" s="9">
        <v>6</v>
      </c>
      <c r="D2753" s="9">
        <v>19</v>
      </c>
      <c r="G2753" s="9" t="s">
        <v>22</v>
      </c>
      <c r="I2753" s="9" t="s">
        <v>22</v>
      </c>
      <c r="K2753" s="9" t="s">
        <v>22</v>
      </c>
      <c r="M2753" s="9" t="s">
        <v>22</v>
      </c>
      <c r="O2753" s="9" t="s">
        <v>22</v>
      </c>
      <c r="P2753" s="9">
        <v>0.2</v>
      </c>
      <c r="R2753" s="9">
        <v>0</v>
      </c>
      <c r="T2753" s="9">
        <v>0.2</v>
      </c>
      <c r="X2753" s="9">
        <v>36</v>
      </c>
      <c r="Z2753" s="9">
        <v>55</v>
      </c>
    </row>
    <row r="2754" spans="1:27" s="9" customFormat="1" x14ac:dyDescent="0.25">
      <c r="A2754" s="10">
        <v>43636</v>
      </c>
      <c r="B2754" s="9">
        <v>2019</v>
      </c>
      <c r="C2754" s="9">
        <v>6</v>
      </c>
      <c r="D2754" s="9">
        <v>20</v>
      </c>
      <c r="F2754" s="9">
        <v>17.899999999999999</v>
      </c>
      <c r="H2754" s="9">
        <v>10.199999999999999</v>
      </c>
      <c r="J2754" s="9">
        <v>14.1</v>
      </c>
      <c r="L2754" s="9">
        <v>3.9</v>
      </c>
      <c r="N2754" s="9">
        <v>0</v>
      </c>
      <c r="P2754" s="9">
        <v>2.2000000000000002</v>
      </c>
      <c r="R2754" s="9">
        <v>0</v>
      </c>
      <c r="T2754" s="9">
        <v>2.2000000000000002</v>
      </c>
      <c r="X2754" s="9">
        <v>1</v>
      </c>
      <c r="Z2754" s="9">
        <v>48</v>
      </c>
    </row>
    <row r="2755" spans="1:27" s="9" customFormat="1" x14ac:dyDescent="0.25">
      <c r="A2755" s="10">
        <v>43637</v>
      </c>
      <c r="B2755" s="9">
        <v>2019</v>
      </c>
      <c r="C2755" s="9">
        <v>6</v>
      </c>
      <c r="D2755" s="9">
        <v>21</v>
      </c>
      <c r="F2755" s="9">
        <v>25.5</v>
      </c>
      <c r="H2755" s="9">
        <v>10.1</v>
      </c>
      <c r="J2755" s="9">
        <v>17.8</v>
      </c>
      <c r="L2755" s="9">
        <v>0.2</v>
      </c>
      <c r="N2755" s="9">
        <v>0</v>
      </c>
      <c r="P2755" s="9">
        <v>0</v>
      </c>
      <c r="R2755" s="9">
        <v>0</v>
      </c>
      <c r="T2755" s="9">
        <v>0</v>
      </c>
      <c r="X2755" s="9">
        <v>1</v>
      </c>
      <c r="Z2755" s="9">
        <v>42</v>
      </c>
    </row>
    <row r="2756" spans="1:27" s="9" customFormat="1" x14ac:dyDescent="0.25">
      <c r="A2756" s="10">
        <v>43638</v>
      </c>
      <c r="B2756" s="9">
        <v>2019</v>
      </c>
      <c r="C2756" s="9">
        <v>6</v>
      </c>
      <c r="D2756" s="9">
        <v>22</v>
      </c>
      <c r="F2756" s="9">
        <v>27.6</v>
      </c>
      <c r="H2756" s="9">
        <v>10.8</v>
      </c>
      <c r="J2756" s="9">
        <v>19.2</v>
      </c>
      <c r="L2756" s="9">
        <v>0</v>
      </c>
      <c r="N2756" s="9">
        <v>1.2</v>
      </c>
      <c r="P2756" s="9">
        <v>0</v>
      </c>
      <c r="R2756" s="9">
        <v>0</v>
      </c>
      <c r="T2756" s="9">
        <v>0</v>
      </c>
      <c r="X2756" s="9">
        <v>28</v>
      </c>
      <c r="Z2756" s="9">
        <v>42</v>
      </c>
    </row>
    <row r="2757" spans="1:27" s="9" customFormat="1" x14ac:dyDescent="0.25">
      <c r="A2757" s="10">
        <v>43639</v>
      </c>
      <c r="B2757" s="9">
        <v>2019</v>
      </c>
      <c r="C2757" s="9">
        <v>6</v>
      </c>
      <c r="D2757" s="9">
        <v>23</v>
      </c>
      <c r="F2757" s="9">
        <v>25.8</v>
      </c>
      <c r="H2757" s="9">
        <v>12.7</v>
      </c>
      <c r="J2757" s="9">
        <v>19.3</v>
      </c>
      <c r="L2757" s="9">
        <v>0</v>
      </c>
      <c r="N2757" s="9">
        <v>1.3</v>
      </c>
      <c r="P2757" s="9">
        <v>0.4</v>
      </c>
      <c r="R2757" s="9">
        <v>0</v>
      </c>
      <c r="T2757" s="9">
        <v>0.4</v>
      </c>
      <c r="X2757" s="9">
        <v>27</v>
      </c>
      <c r="Z2757" s="9">
        <v>45</v>
      </c>
    </row>
    <row r="2758" spans="1:27" s="9" customFormat="1" x14ac:dyDescent="0.25">
      <c r="A2758" s="10">
        <v>43640</v>
      </c>
      <c r="B2758" s="9">
        <v>2019</v>
      </c>
      <c r="C2758" s="9">
        <v>6</v>
      </c>
      <c r="D2758" s="9">
        <v>24</v>
      </c>
      <c r="F2758" s="9">
        <v>23.1</v>
      </c>
      <c r="H2758" s="9">
        <v>12.4</v>
      </c>
      <c r="J2758" s="9">
        <v>17.8</v>
      </c>
      <c r="L2758" s="9">
        <v>0.2</v>
      </c>
      <c r="N2758" s="9">
        <v>0</v>
      </c>
      <c r="P2758" s="9">
        <v>0.4</v>
      </c>
      <c r="R2758" s="9">
        <v>0</v>
      </c>
      <c r="T2758" s="9">
        <v>0.4</v>
      </c>
      <c r="X2758" s="9">
        <v>16</v>
      </c>
      <c r="Z2758" s="9">
        <v>58</v>
      </c>
    </row>
    <row r="2759" spans="1:27" s="9" customFormat="1" x14ac:dyDescent="0.25">
      <c r="A2759" s="10">
        <v>43641</v>
      </c>
      <c r="B2759" s="9">
        <v>2019</v>
      </c>
      <c r="C2759" s="9">
        <v>6</v>
      </c>
      <c r="D2759" s="9">
        <v>25</v>
      </c>
      <c r="F2759" s="9">
        <v>25.7</v>
      </c>
      <c r="H2759" s="9">
        <v>8.8000000000000007</v>
      </c>
      <c r="J2759" s="9">
        <v>17.3</v>
      </c>
      <c r="L2759" s="9">
        <v>0.7</v>
      </c>
      <c r="N2759" s="9">
        <v>0</v>
      </c>
      <c r="P2759" s="9">
        <v>4.8</v>
      </c>
      <c r="R2759" s="9">
        <v>0</v>
      </c>
      <c r="T2759" s="9">
        <v>4.8</v>
      </c>
      <c r="X2759" s="9">
        <v>9</v>
      </c>
      <c r="Z2759" s="9">
        <v>42</v>
      </c>
    </row>
    <row r="2760" spans="1:27" s="9" customFormat="1" x14ac:dyDescent="0.25">
      <c r="A2760" s="10">
        <v>43642</v>
      </c>
      <c r="B2760" s="9">
        <v>2019</v>
      </c>
      <c r="C2760" s="9">
        <v>6</v>
      </c>
      <c r="D2760" s="9">
        <v>26</v>
      </c>
      <c r="F2760" s="9">
        <v>27.4</v>
      </c>
      <c r="H2760" s="9">
        <v>8.4</v>
      </c>
      <c r="J2760" s="9">
        <v>17.899999999999999</v>
      </c>
      <c r="L2760" s="9">
        <v>0.1</v>
      </c>
      <c r="N2760" s="9">
        <v>0</v>
      </c>
      <c r="Q2760" s="9" t="s">
        <v>22</v>
      </c>
      <c r="S2760" s="9" t="s">
        <v>22</v>
      </c>
      <c r="T2760" s="9">
        <v>0.8</v>
      </c>
      <c r="X2760" s="9">
        <v>10</v>
      </c>
      <c r="Z2760" s="9">
        <v>48</v>
      </c>
    </row>
    <row r="2761" spans="1:27" s="9" customFormat="1" x14ac:dyDescent="0.25">
      <c r="A2761" s="10">
        <v>43643</v>
      </c>
      <c r="B2761" s="9">
        <v>2019</v>
      </c>
      <c r="C2761" s="9">
        <v>6</v>
      </c>
      <c r="D2761" s="9">
        <v>27</v>
      </c>
      <c r="F2761" s="9">
        <v>24.9</v>
      </c>
      <c r="H2761" s="9">
        <v>12.2</v>
      </c>
      <c r="J2761" s="9">
        <v>18.600000000000001</v>
      </c>
      <c r="L2761" s="9">
        <v>0</v>
      </c>
      <c r="N2761" s="9">
        <v>0.6</v>
      </c>
      <c r="Q2761" s="9" t="s">
        <v>22</v>
      </c>
      <c r="S2761" s="9" t="s">
        <v>22</v>
      </c>
      <c r="T2761" s="9">
        <v>5.8</v>
      </c>
      <c r="X2761" s="9">
        <v>18</v>
      </c>
      <c r="Z2761" s="9">
        <v>63</v>
      </c>
    </row>
    <row r="2762" spans="1:27" s="9" customFormat="1" x14ac:dyDescent="0.25">
      <c r="A2762" s="10">
        <v>43644</v>
      </c>
      <c r="B2762" s="9">
        <v>2019</v>
      </c>
      <c r="C2762" s="9">
        <v>6</v>
      </c>
      <c r="D2762" s="9">
        <v>28</v>
      </c>
      <c r="F2762" s="9">
        <v>23.1</v>
      </c>
      <c r="H2762" s="9">
        <v>10.8</v>
      </c>
      <c r="J2762" s="9">
        <v>17</v>
      </c>
      <c r="L2762" s="9">
        <v>1</v>
      </c>
      <c r="N2762" s="9">
        <v>0</v>
      </c>
      <c r="Q2762" s="9" t="s">
        <v>22</v>
      </c>
      <c r="S2762" s="9" t="s">
        <v>22</v>
      </c>
      <c r="T2762" s="9">
        <v>7.4</v>
      </c>
      <c r="X2762" s="9">
        <v>16</v>
      </c>
      <c r="Z2762" s="9">
        <v>42</v>
      </c>
    </row>
    <row r="2763" spans="1:27" s="9" customFormat="1" x14ac:dyDescent="0.25">
      <c r="A2763" s="10">
        <v>43645</v>
      </c>
      <c r="B2763" s="9">
        <v>2019</v>
      </c>
      <c r="C2763" s="9">
        <v>6</v>
      </c>
      <c r="D2763" s="9">
        <v>29</v>
      </c>
      <c r="F2763" s="9">
        <v>24</v>
      </c>
      <c r="H2763" s="9">
        <v>6.3</v>
      </c>
      <c r="J2763" s="9">
        <v>15.2</v>
      </c>
      <c r="L2763" s="9">
        <v>2.8</v>
      </c>
      <c r="N2763" s="9">
        <v>0</v>
      </c>
      <c r="P2763" s="9">
        <v>0</v>
      </c>
      <c r="R2763" s="9">
        <v>0</v>
      </c>
      <c r="T2763" s="9">
        <v>0</v>
      </c>
      <c r="X2763" s="9">
        <v>1</v>
      </c>
      <c r="Z2763" s="9">
        <v>33</v>
      </c>
    </row>
    <row r="2764" spans="1:27" s="9" customFormat="1" x14ac:dyDescent="0.25">
      <c r="A2764" s="10">
        <v>43646</v>
      </c>
      <c r="B2764" s="9">
        <v>2019</v>
      </c>
      <c r="C2764" s="9">
        <v>6</v>
      </c>
      <c r="D2764" s="9">
        <v>30</v>
      </c>
      <c r="F2764" s="9">
        <v>28.3</v>
      </c>
      <c r="H2764" s="9">
        <v>10.6</v>
      </c>
      <c r="J2764" s="9">
        <v>19.5</v>
      </c>
      <c r="L2764" s="9">
        <v>0</v>
      </c>
      <c r="N2764" s="9">
        <v>1.5</v>
      </c>
      <c r="P2764" s="9">
        <v>0</v>
      </c>
      <c r="R2764" s="9">
        <v>0</v>
      </c>
      <c r="T2764" s="9">
        <v>0</v>
      </c>
      <c r="X2764" s="9">
        <v>1</v>
      </c>
      <c r="Z2764" s="9">
        <v>32</v>
      </c>
    </row>
    <row r="2765" spans="1:27" s="9" customFormat="1" x14ac:dyDescent="0.25">
      <c r="A2765" s="10">
        <v>43647</v>
      </c>
      <c r="B2765" s="9">
        <v>2019</v>
      </c>
      <c r="C2765" s="9">
        <v>7</v>
      </c>
      <c r="D2765" s="9">
        <v>1</v>
      </c>
      <c r="F2765" s="9">
        <v>30.7</v>
      </c>
      <c r="H2765" s="9">
        <v>9.8000000000000007</v>
      </c>
      <c r="J2765" s="9">
        <v>20.3</v>
      </c>
      <c r="L2765" s="9">
        <v>0</v>
      </c>
      <c r="N2765" s="9">
        <v>2.2999999999999998</v>
      </c>
      <c r="P2765" s="9">
        <v>0</v>
      </c>
      <c r="R2765" s="9">
        <v>0</v>
      </c>
      <c r="T2765" s="9">
        <v>0</v>
      </c>
      <c r="AA2765" s="9" t="s">
        <v>22</v>
      </c>
    </row>
    <row r="2766" spans="1:27" s="9" customFormat="1" x14ac:dyDescent="0.25">
      <c r="A2766" s="10">
        <v>43648</v>
      </c>
      <c r="B2766" s="9">
        <v>2019</v>
      </c>
      <c r="C2766" s="9">
        <v>7</v>
      </c>
      <c r="D2766" s="9">
        <v>2</v>
      </c>
      <c r="F2766" s="9">
        <v>27.1</v>
      </c>
      <c r="H2766" s="9">
        <v>13.1</v>
      </c>
      <c r="J2766" s="9">
        <v>20.100000000000001</v>
      </c>
      <c r="L2766" s="9">
        <v>0</v>
      </c>
      <c r="N2766" s="9">
        <v>2.1</v>
      </c>
      <c r="P2766" s="9">
        <v>0</v>
      </c>
      <c r="R2766" s="9">
        <v>0</v>
      </c>
      <c r="T2766" s="9">
        <v>0</v>
      </c>
      <c r="X2766" s="9">
        <v>36</v>
      </c>
      <c r="Z2766" s="9">
        <v>32</v>
      </c>
    </row>
    <row r="2767" spans="1:27" s="9" customFormat="1" x14ac:dyDescent="0.25">
      <c r="A2767" s="10">
        <v>43649</v>
      </c>
      <c r="B2767" s="9">
        <v>2019</v>
      </c>
      <c r="C2767" s="9">
        <v>7</v>
      </c>
      <c r="D2767" s="9">
        <v>3</v>
      </c>
      <c r="F2767" s="9">
        <v>30.2</v>
      </c>
      <c r="H2767" s="9">
        <v>10</v>
      </c>
      <c r="J2767" s="9">
        <v>20.100000000000001</v>
      </c>
      <c r="L2767" s="9">
        <v>0</v>
      </c>
      <c r="N2767" s="9">
        <v>2.1</v>
      </c>
      <c r="P2767" s="9">
        <v>0</v>
      </c>
      <c r="R2767" s="9">
        <v>0</v>
      </c>
      <c r="T2767" s="9">
        <v>0</v>
      </c>
      <c r="X2767" s="9">
        <v>19</v>
      </c>
      <c r="Z2767" s="9">
        <v>37</v>
      </c>
    </row>
    <row r="2768" spans="1:27" s="9" customFormat="1" x14ac:dyDescent="0.25">
      <c r="A2768" s="10">
        <v>43650</v>
      </c>
      <c r="B2768" s="9">
        <v>2019</v>
      </c>
      <c r="C2768" s="9">
        <v>7</v>
      </c>
      <c r="D2768" s="9">
        <v>4</v>
      </c>
      <c r="F2768" s="9">
        <v>25.4</v>
      </c>
      <c r="H2768" s="9">
        <v>16.399999999999999</v>
      </c>
      <c r="J2768" s="9">
        <v>20.9</v>
      </c>
      <c r="L2768" s="9">
        <v>0</v>
      </c>
      <c r="N2768" s="9">
        <v>2.9</v>
      </c>
      <c r="P2768" s="9">
        <v>0</v>
      </c>
      <c r="R2768" s="9">
        <v>0</v>
      </c>
      <c r="T2768" s="9">
        <v>0</v>
      </c>
      <c r="X2768" s="9">
        <v>2</v>
      </c>
      <c r="Z2768" s="9">
        <v>46</v>
      </c>
    </row>
    <row r="2769" spans="1:27" s="9" customFormat="1" x14ac:dyDescent="0.25">
      <c r="A2769" s="10">
        <v>43651</v>
      </c>
      <c r="B2769" s="9">
        <v>2019</v>
      </c>
      <c r="C2769" s="9">
        <v>7</v>
      </c>
      <c r="D2769" s="9">
        <v>5</v>
      </c>
      <c r="F2769" s="9">
        <v>22</v>
      </c>
      <c r="H2769" s="9">
        <v>14.6</v>
      </c>
      <c r="J2769" s="9">
        <v>18.3</v>
      </c>
      <c r="L2769" s="9">
        <v>0</v>
      </c>
      <c r="N2769" s="9">
        <v>0.3</v>
      </c>
      <c r="Q2769" s="9" t="s">
        <v>22</v>
      </c>
      <c r="S2769" s="9" t="s">
        <v>22</v>
      </c>
      <c r="T2769" s="9">
        <v>14.8</v>
      </c>
      <c r="X2769" s="9">
        <v>2</v>
      </c>
      <c r="Z2769" s="9">
        <v>41</v>
      </c>
    </row>
    <row r="2770" spans="1:27" s="9" customFormat="1" x14ac:dyDescent="0.25">
      <c r="A2770" s="10">
        <v>43652</v>
      </c>
      <c r="B2770" s="9">
        <v>2019</v>
      </c>
      <c r="C2770" s="9">
        <v>7</v>
      </c>
      <c r="D2770" s="9">
        <v>6</v>
      </c>
      <c r="F2770" s="9">
        <v>24</v>
      </c>
      <c r="H2770" s="9">
        <v>14.3</v>
      </c>
      <c r="J2770" s="9">
        <v>19.2</v>
      </c>
      <c r="L2770" s="9">
        <v>0</v>
      </c>
      <c r="N2770" s="9">
        <v>1.2</v>
      </c>
      <c r="Q2770" s="9" t="s">
        <v>22</v>
      </c>
      <c r="S2770" s="9" t="s">
        <v>22</v>
      </c>
      <c r="T2770" s="9">
        <v>5.4</v>
      </c>
      <c r="Y2770" s="9" t="s">
        <v>22</v>
      </c>
      <c r="AA2770" s="9" t="s">
        <v>22</v>
      </c>
    </row>
    <row r="2771" spans="1:27" s="9" customFormat="1" x14ac:dyDescent="0.25">
      <c r="A2771" s="10">
        <v>43653</v>
      </c>
      <c r="B2771" s="9">
        <v>2019</v>
      </c>
      <c r="C2771" s="9">
        <v>7</v>
      </c>
      <c r="D2771" s="9">
        <v>7</v>
      </c>
      <c r="F2771" s="9">
        <v>25.6</v>
      </c>
      <c r="H2771" s="9">
        <v>10</v>
      </c>
      <c r="J2771" s="9">
        <v>17.8</v>
      </c>
      <c r="L2771" s="9">
        <v>0.2</v>
      </c>
      <c r="N2771" s="9">
        <v>0</v>
      </c>
      <c r="P2771" s="9">
        <v>0</v>
      </c>
      <c r="R2771" s="9">
        <v>0</v>
      </c>
      <c r="T2771" s="9">
        <v>0</v>
      </c>
      <c r="X2771" s="9">
        <v>1</v>
      </c>
      <c r="Z2771" s="9">
        <v>39</v>
      </c>
    </row>
    <row r="2772" spans="1:27" s="9" customFormat="1" x14ac:dyDescent="0.25">
      <c r="A2772" s="10">
        <v>43654</v>
      </c>
      <c r="B2772" s="9">
        <v>2019</v>
      </c>
      <c r="C2772" s="9">
        <v>7</v>
      </c>
      <c r="D2772" s="9">
        <v>8</v>
      </c>
      <c r="F2772" s="9">
        <v>27.2</v>
      </c>
      <c r="H2772" s="9">
        <v>10.8</v>
      </c>
      <c r="J2772" s="9">
        <v>19</v>
      </c>
      <c r="L2772" s="9">
        <v>0</v>
      </c>
      <c r="N2772" s="9">
        <v>1</v>
      </c>
      <c r="P2772" s="9">
        <v>0</v>
      </c>
      <c r="R2772" s="9">
        <v>0</v>
      </c>
      <c r="T2772" s="9">
        <v>0</v>
      </c>
      <c r="Y2772" s="9" t="s">
        <v>22</v>
      </c>
      <c r="AA2772" s="9" t="s">
        <v>22</v>
      </c>
    </row>
    <row r="2773" spans="1:27" s="9" customFormat="1" x14ac:dyDescent="0.25">
      <c r="A2773" s="10">
        <v>43655</v>
      </c>
      <c r="B2773" s="9">
        <v>2019</v>
      </c>
      <c r="C2773" s="9">
        <v>7</v>
      </c>
      <c r="D2773" s="9">
        <v>9</v>
      </c>
      <c r="F2773" s="9">
        <v>29.2</v>
      </c>
      <c r="H2773" s="9">
        <v>11.2</v>
      </c>
      <c r="J2773" s="9">
        <v>20.2</v>
      </c>
      <c r="L2773" s="9">
        <v>0</v>
      </c>
      <c r="N2773" s="9">
        <v>2.2000000000000002</v>
      </c>
      <c r="P2773" s="9">
        <v>0</v>
      </c>
      <c r="Q2773" s="9" t="s">
        <v>28</v>
      </c>
      <c r="R2773" s="9">
        <v>0</v>
      </c>
      <c r="T2773" s="9">
        <v>0</v>
      </c>
      <c r="U2773" s="9" t="s">
        <v>28</v>
      </c>
      <c r="X2773" s="9">
        <v>18</v>
      </c>
      <c r="Z2773" s="9">
        <v>45</v>
      </c>
    </row>
    <row r="2774" spans="1:27" s="9" customFormat="1" x14ac:dyDescent="0.25">
      <c r="A2774" s="10">
        <v>43656</v>
      </c>
      <c r="B2774" s="9">
        <v>2019</v>
      </c>
      <c r="C2774" s="9">
        <v>7</v>
      </c>
      <c r="D2774" s="9">
        <v>10</v>
      </c>
      <c r="F2774" s="9">
        <v>27.3</v>
      </c>
      <c r="H2774" s="9">
        <v>15.6</v>
      </c>
      <c r="J2774" s="9">
        <v>21.5</v>
      </c>
      <c r="L2774" s="9">
        <v>0</v>
      </c>
      <c r="N2774" s="9">
        <v>3.5</v>
      </c>
      <c r="Q2774" s="9" t="s">
        <v>22</v>
      </c>
      <c r="S2774" s="9" t="s">
        <v>22</v>
      </c>
      <c r="T2774" s="9">
        <v>0.2</v>
      </c>
      <c r="X2774" s="9">
        <v>18</v>
      </c>
      <c r="Z2774" s="9">
        <v>48</v>
      </c>
    </row>
    <row r="2775" spans="1:27" s="9" customFormat="1" x14ac:dyDescent="0.25">
      <c r="A2775" s="10">
        <v>43657</v>
      </c>
      <c r="B2775" s="9">
        <v>2019</v>
      </c>
      <c r="C2775" s="9">
        <v>7</v>
      </c>
      <c r="D2775" s="9">
        <v>11</v>
      </c>
      <c r="F2775" s="9">
        <v>26.7</v>
      </c>
      <c r="H2775" s="9">
        <v>14.9</v>
      </c>
      <c r="J2775" s="9">
        <v>20.8</v>
      </c>
      <c r="L2775" s="9">
        <v>0</v>
      </c>
      <c r="N2775" s="9">
        <v>2.8</v>
      </c>
      <c r="P2775" s="9">
        <v>0</v>
      </c>
      <c r="R2775" s="9">
        <v>0</v>
      </c>
      <c r="T2775" s="9">
        <v>0</v>
      </c>
      <c r="Y2775" s="9" t="s">
        <v>22</v>
      </c>
      <c r="AA2775" s="9" t="s">
        <v>22</v>
      </c>
    </row>
    <row r="2776" spans="1:27" s="9" customFormat="1" x14ac:dyDescent="0.25">
      <c r="A2776" s="10">
        <v>43658</v>
      </c>
      <c r="B2776" s="9">
        <v>2019</v>
      </c>
      <c r="C2776" s="9">
        <v>7</v>
      </c>
      <c r="D2776" s="9">
        <v>12</v>
      </c>
      <c r="F2776" s="9">
        <v>27.2</v>
      </c>
      <c r="H2776" s="9">
        <v>12.8</v>
      </c>
      <c r="J2776" s="9">
        <v>20</v>
      </c>
      <c r="L2776" s="9">
        <v>0</v>
      </c>
      <c r="N2776" s="9">
        <v>2</v>
      </c>
      <c r="P2776" s="9">
        <v>0</v>
      </c>
      <c r="R2776" s="9">
        <v>0</v>
      </c>
      <c r="T2776" s="9">
        <v>0</v>
      </c>
      <c r="Y2776" s="9" t="s">
        <v>22</v>
      </c>
      <c r="AA2776" s="9" t="s">
        <v>22</v>
      </c>
    </row>
    <row r="2777" spans="1:27" s="9" customFormat="1" x14ac:dyDescent="0.25">
      <c r="A2777" s="10">
        <v>43659</v>
      </c>
      <c r="B2777" s="9">
        <v>2019</v>
      </c>
      <c r="C2777" s="9">
        <v>7</v>
      </c>
      <c r="D2777" s="9">
        <v>13</v>
      </c>
      <c r="F2777" s="9">
        <v>29.3</v>
      </c>
      <c r="H2777" s="9">
        <v>12.9</v>
      </c>
      <c r="J2777" s="9">
        <v>21.1</v>
      </c>
      <c r="L2777" s="9">
        <v>0</v>
      </c>
      <c r="N2777" s="9">
        <v>3.1</v>
      </c>
      <c r="Q2777" s="9" t="s">
        <v>22</v>
      </c>
      <c r="S2777" s="9" t="s">
        <v>22</v>
      </c>
      <c r="T2777" s="9">
        <v>0</v>
      </c>
      <c r="U2777" s="9" t="s">
        <v>28</v>
      </c>
      <c r="X2777" s="9">
        <v>1</v>
      </c>
      <c r="Z2777" s="9">
        <v>35</v>
      </c>
    </row>
    <row r="2778" spans="1:27" s="9" customFormat="1" x14ac:dyDescent="0.25">
      <c r="A2778" s="10">
        <v>43660</v>
      </c>
      <c r="B2778" s="9">
        <v>2019</v>
      </c>
      <c r="C2778" s="9">
        <v>7</v>
      </c>
      <c r="D2778" s="9">
        <v>14</v>
      </c>
      <c r="F2778" s="9">
        <v>27.2</v>
      </c>
      <c r="H2778" s="9">
        <v>16.3</v>
      </c>
      <c r="J2778" s="9">
        <v>21.8</v>
      </c>
      <c r="L2778" s="9">
        <v>0</v>
      </c>
      <c r="N2778" s="9">
        <v>3.8</v>
      </c>
      <c r="P2778" s="9">
        <v>0</v>
      </c>
      <c r="R2778" s="9">
        <v>0</v>
      </c>
      <c r="T2778" s="9">
        <v>0</v>
      </c>
      <c r="X2778" s="9">
        <v>2</v>
      </c>
      <c r="Z2778" s="9">
        <v>39</v>
      </c>
    </row>
    <row r="2779" spans="1:27" s="9" customFormat="1" x14ac:dyDescent="0.25">
      <c r="A2779" s="10">
        <v>43661</v>
      </c>
      <c r="B2779" s="9">
        <v>2019</v>
      </c>
      <c r="C2779" s="9">
        <v>7</v>
      </c>
      <c r="D2779" s="9">
        <v>15</v>
      </c>
      <c r="F2779" s="9">
        <v>27.7</v>
      </c>
      <c r="H2779" s="9">
        <v>12.7</v>
      </c>
      <c r="J2779" s="9">
        <v>20.2</v>
      </c>
      <c r="L2779" s="9">
        <v>0</v>
      </c>
      <c r="N2779" s="9">
        <v>2.2000000000000002</v>
      </c>
      <c r="Q2779" s="9" t="s">
        <v>22</v>
      </c>
      <c r="S2779" s="9" t="s">
        <v>22</v>
      </c>
      <c r="T2779" s="9">
        <v>0.2</v>
      </c>
      <c r="X2779" s="9">
        <v>1</v>
      </c>
      <c r="Z2779" s="9">
        <v>41</v>
      </c>
    </row>
    <row r="2780" spans="1:27" s="9" customFormat="1" x14ac:dyDescent="0.25">
      <c r="A2780" s="10">
        <v>43662</v>
      </c>
      <c r="B2780" s="9">
        <v>2019</v>
      </c>
      <c r="C2780" s="9">
        <v>7</v>
      </c>
      <c r="D2780" s="9">
        <v>16</v>
      </c>
      <c r="F2780" s="9">
        <v>27.9</v>
      </c>
      <c r="H2780" s="9">
        <v>11.5</v>
      </c>
      <c r="J2780" s="9">
        <v>19.7</v>
      </c>
      <c r="L2780" s="9">
        <v>0</v>
      </c>
      <c r="N2780" s="9">
        <v>1.7</v>
      </c>
      <c r="P2780" s="9">
        <v>0</v>
      </c>
      <c r="R2780" s="9">
        <v>0</v>
      </c>
      <c r="T2780" s="9">
        <v>0</v>
      </c>
      <c r="X2780" s="9">
        <v>25</v>
      </c>
      <c r="Z2780" s="9">
        <v>45</v>
      </c>
    </row>
    <row r="2781" spans="1:27" s="9" customFormat="1" x14ac:dyDescent="0.25">
      <c r="A2781" s="10">
        <v>43663</v>
      </c>
      <c r="B2781" s="9">
        <v>2019</v>
      </c>
      <c r="C2781" s="9">
        <v>7</v>
      </c>
      <c r="D2781" s="9">
        <v>17</v>
      </c>
      <c r="F2781" s="9">
        <v>25.4</v>
      </c>
      <c r="H2781" s="9">
        <v>16.7</v>
      </c>
      <c r="J2781" s="9">
        <v>21.1</v>
      </c>
      <c r="L2781" s="9">
        <v>0</v>
      </c>
      <c r="N2781" s="9">
        <v>3.1</v>
      </c>
      <c r="Q2781" s="9" t="s">
        <v>22</v>
      </c>
      <c r="S2781" s="9" t="s">
        <v>22</v>
      </c>
      <c r="T2781" s="9">
        <v>2.2000000000000002</v>
      </c>
      <c r="X2781" s="9">
        <v>18</v>
      </c>
      <c r="Z2781" s="9">
        <v>50</v>
      </c>
    </row>
    <row r="2782" spans="1:27" s="9" customFormat="1" x14ac:dyDescent="0.25">
      <c r="A2782" s="10">
        <v>43664</v>
      </c>
      <c r="B2782" s="9">
        <v>2019</v>
      </c>
      <c r="C2782" s="9">
        <v>7</v>
      </c>
      <c r="D2782" s="9">
        <v>18</v>
      </c>
      <c r="F2782" s="9">
        <v>23.8</v>
      </c>
      <c r="H2782" s="9">
        <v>15.6</v>
      </c>
      <c r="J2782" s="9">
        <v>19.7</v>
      </c>
      <c r="L2782" s="9">
        <v>0</v>
      </c>
      <c r="N2782" s="9">
        <v>1.7</v>
      </c>
      <c r="P2782" s="9">
        <v>0</v>
      </c>
      <c r="R2782" s="9">
        <v>0</v>
      </c>
      <c r="T2782" s="9">
        <v>0</v>
      </c>
      <c r="X2782" s="9">
        <v>1</v>
      </c>
      <c r="Z2782" s="9">
        <v>50</v>
      </c>
    </row>
    <row r="2783" spans="1:27" s="9" customFormat="1" x14ac:dyDescent="0.25">
      <c r="A2783" s="10">
        <v>43665</v>
      </c>
      <c r="B2783" s="9">
        <v>2019</v>
      </c>
      <c r="C2783" s="9">
        <v>7</v>
      </c>
      <c r="D2783" s="9">
        <v>19</v>
      </c>
      <c r="F2783" s="9">
        <v>23.9</v>
      </c>
      <c r="H2783" s="9">
        <v>9.9</v>
      </c>
      <c r="J2783" s="9">
        <v>16.899999999999999</v>
      </c>
      <c r="L2783" s="9">
        <v>1.1000000000000001</v>
      </c>
      <c r="N2783" s="9">
        <v>0</v>
      </c>
      <c r="Q2783" s="9" t="s">
        <v>22</v>
      </c>
      <c r="S2783" s="9" t="s">
        <v>22</v>
      </c>
      <c r="T2783" s="9">
        <v>0</v>
      </c>
      <c r="U2783" s="9" t="s">
        <v>28</v>
      </c>
      <c r="X2783" s="9">
        <v>34</v>
      </c>
      <c r="Z2783" s="9">
        <v>33</v>
      </c>
    </row>
    <row r="2784" spans="1:27" s="9" customFormat="1" x14ac:dyDescent="0.25">
      <c r="A2784" s="10">
        <v>43666</v>
      </c>
      <c r="B2784" s="9">
        <v>2019</v>
      </c>
      <c r="C2784" s="9">
        <v>7</v>
      </c>
      <c r="D2784" s="9">
        <v>20</v>
      </c>
      <c r="F2784" s="9">
        <v>25</v>
      </c>
      <c r="H2784" s="9">
        <v>12.6</v>
      </c>
      <c r="J2784" s="9">
        <v>18.8</v>
      </c>
      <c r="L2784" s="9">
        <v>0</v>
      </c>
      <c r="N2784" s="9">
        <v>0.8</v>
      </c>
      <c r="Q2784" s="9" t="s">
        <v>22</v>
      </c>
      <c r="S2784" s="9" t="s">
        <v>22</v>
      </c>
      <c r="T2784" s="9">
        <v>0</v>
      </c>
      <c r="U2784" s="9" t="s">
        <v>28</v>
      </c>
      <c r="AA2784" s="9" t="s">
        <v>22</v>
      </c>
    </row>
    <row r="2785" spans="1:27" s="9" customFormat="1" x14ac:dyDescent="0.25">
      <c r="A2785" s="10">
        <v>43667</v>
      </c>
      <c r="B2785" s="9">
        <v>2019</v>
      </c>
      <c r="C2785" s="9">
        <v>7</v>
      </c>
      <c r="D2785" s="9">
        <v>21</v>
      </c>
      <c r="F2785" s="9">
        <v>30.3</v>
      </c>
      <c r="H2785" s="9">
        <v>10.6</v>
      </c>
      <c r="J2785" s="9">
        <v>20.5</v>
      </c>
      <c r="L2785" s="9">
        <v>0</v>
      </c>
      <c r="N2785" s="9">
        <v>2.5</v>
      </c>
      <c r="P2785" s="9">
        <v>0</v>
      </c>
      <c r="R2785" s="9">
        <v>0</v>
      </c>
      <c r="T2785" s="9">
        <v>0</v>
      </c>
      <c r="Y2785" s="9" t="s">
        <v>22</v>
      </c>
      <c r="AA2785" s="9" t="s">
        <v>22</v>
      </c>
    </row>
    <row r="2786" spans="1:27" s="9" customFormat="1" x14ac:dyDescent="0.25">
      <c r="A2786" s="10">
        <v>43668</v>
      </c>
      <c r="B2786" s="9">
        <v>2019</v>
      </c>
      <c r="C2786" s="9">
        <v>7</v>
      </c>
      <c r="D2786" s="9">
        <v>22</v>
      </c>
      <c r="F2786" s="9">
        <v>32</v>
      </c>
      <c r="H2786" s="9">
        <v>12.5</v>
      </c>
      <c r="J2786" s="9">
        <v>22.3</v>
      </c>
      <c r="L2786" s="9">
        <v>0</v>
      </c>
      <c r="N2786" s="9">
        <v>4.3</v>
      </c>
      <c r="P2786" s="9">
        <v>0</v>
      </c>
      <c r="R2786" s="9">
        <v>0</v>
      </c>
      <c r="T2786" s="9">
        <v>0</v>
      </c>
      <c r="X2786" s="9">
        <v>34</v>
      </c>
      <c r="Z2786" s="9">
        <v>35</v>
      </c>
    </row>
    <row r="2787" spans="1:27" s="9" customFormat="1" x14ac:dyDescent="0.25">
      <c r="A2787" s="10">
        <v>43669</v>
      </c>
      <c r="B2787" s="9">
        <v>2019</v>
      </c>
      <c r="C2787" s="9">
        <v>7</v>
      </c>
      <c r="D2787" s="9">
        <v>23</v>
      </c>
      <c r="F2787" s="9">
        <v>27.7</v>
      </c>
      <c r="H2787" s="9">
        <v>15.2</v>
      </c>
      <c r="J2787" s="9">
        <v>21.5</v>
      </c>
      <c r="L2787" s="9">
        <v>0</v>
      </c>
      <c r="N2787" s="9">
        <v>3.5</v>
      </c>
      <c r="Q2787" s="9" t="s">
        <v>22</v>
      </c>
      <c r="S2787" s="9" t="s">
        <v>22</v>
      </c>
      <c r="T2787" s="9">
        <v>1</v>
      </c>
      <c r="X2787" s="9">
        <v>35</v>
      </c>
      <c r="Z2787" s="9">
        <v>37</v>
      </c>
    </row>
    <row r="2788" spans="1:27" s="9" customFormat="1" x14ac:dyDescent="0.25">
      <c r="A2788" s="10">
        <v>43670</v>
      </c>
      <c r="B2788" s="9">
        <v>2019</v>
      </c>
      <c r="C2788" s="9">
        <v>7</v>
      </c>
      <c r="D2788" s="9">
        <v>24</v>
      </c>
      <c r="F2788" s="9">
        <v>26.2</v>
      </c>
      <c r="H2788" s="9">
        <v>14.3</v>
      </c>
      <c r="J2788" s="9">
        <v>20.3</v>
      </c>
      <c r="L2788" s="9">
        <v>0</v>
      </c>
      <c r="N2788" s="9">
        <v>2.2999999999999998</v>
      </c>
      <c r="Q2788" s="9" t="s">
        <v>22</v>
      </c>
      <c r="S2788" s="9" t="s">
        <v>22</v>
      </c>
      <c r="T2788" s="9">
        <v>0.6</v>
      </c>
      <c r="X2788" s="9">
        <v>31</v>
      </c>
      <c r="Z2788" s="9">
        <v>37</v>
      </c>
    </row>
    <row r="2789" spans="1:27" s="9" customFormat="1" x14ac:dyDescent="0.25">
      <c r="A2789" s="10">
        <v>43671</v>
      </c>
      <c r="B2789" s="9">
        <v>2019</v>
      </c>
      <c r="C2789" s="9">
        <v>7</v>
      </c>
      <c r="D2789" s="9">
        <v>25</v>
      </c>
      <c r="F2789" s="9">
        <v>28</v>
      </c>
      <c r="H2789" s="9">
        <v>7.4</v>
      </c>
      <c r="J2789" s="9">
        <v>17.7</v>
      </c>
      <c r="L2789" s="9">
        <v>0.3</v>
      </c>
      <c r="N2789" s="9">
        <v>0</v>
      </c>
      <c r="P2789" s="9">
        <v>0</v>
      </c>
      <c r="R2789" s="9">
        <v>0</v>
      </c>
      <c r="T2789" s="9">
        <v>0</v>
      </c>
      <c r="Y2789" s="9" t="s">
        <v>22</v>
      </c>
      <c r="AA2789" s="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I2888"/>
  <sheetViews>
    <sheetView tabSelected="1" topLeftCell="H1" workbookViewId="0">
      <selection activeCell="E1" sqref="E1"/>
    </sheetView>
  </sheetViews>
  <sheetFormatPr defaultRowHeight="15" x14ac:dyDescent="0.25"/>
  <cols>
    <col min="1" max="1" width="11.7109375" style="9" customWidth="1"/>
    <col min="2" max="4" width="9.140625" style="9"/>
    <col min="5" max="6" width="10.7109375" style="9" customWidth="1"/>
    <col min="7" max="7" width="11.85546875" style="9" customWidth="1"/>
    <col min="8" max="10" width="9.140625" style="11"/>
    <col min="11" max="22" width="9.140625" style="9"/>
    <col min="23" max="23" width="9.140625" style="73"/>
    <col min="24" max="16384" width="9.140625" style="9"/>
  </cols>
  <sheetData>
    <row r="1" spans="1:35" x14ac:dyDescent="0.25">
      <c r="A1" s="9" t="s">
        <v>0</v>
      </c>
      <c r="B1" s="9" t="s">
        <v>1</v>
      </c>
      <c r="L1" s="9" t="s">
        <v>126</v>
      </c>
      <c r="M1" s="9" t="s">
        <v>125</v>
      </c>
      <c r="N1" s="9" t="s">
        <v>147</v>
      </c>
      <c r="P1" s="9" t="s">
        <v>126</v>
      </c>
      <c r="Q1" s="9" t="s">
        <v>125</v>
      </c>
      <c r="R1" s="9" t="s">
        <v>147</v>
      </c>
      <c r="S1" s="9" t="s">
        <v>148</v>
      </c>
    </row>
    <row r="2" spans="1:35" ht="29.25" customHeight="1" x14ac:dyDescent="0.25">
      <c r="A2" s="9" t="s">
        <v>2</v>
      </c>
      <c r="B2" s="9" t="s">
        <v>3</v>
      </c>
      <c r="L2" s="9">
        <v>-7.45</v>
      </c>
      <c r="M2" s="9">
        <v>2013</v>
      </c>
      <c r="N2" s="9">
        <v>213</v>
      </c>
      <c r="Q2" s="9">
        <v>2012</v>
      </c>
      <c r="R2" s="9">
        <v>1</v>
      </c>
      <c r="S2" s="9">
        <f>SUM(P2:P215)</f>
        <v>1208.7499999999998</v>
      </c>
      <c r="U2" s="9">
        <v>2012</v>
      </c>
      <c r="V2" s="9">
        <v>1</v>
      </c>
      <c r="W2" s="73">
        <v>1208.7499999999998</v>
      </c>
      <c r="Y2" s="79" t="s">
        <v>141</v>
      </c>
      <c r="Z2" s="79"/>
      <c r="AA2" s="79"/>
      <c r="AB2" s="79"/>
      <c r="AC2" s="79"/>
      <c r="AD2" s="79"/>
      <c r="AE2" s="79"/>
      <c r="AF2" s="79"/>
      <c r="AG2" s="79"/>
    </row>
    <row r="3" spans="1:35" ht="15.75" thickBot="1" x14ac:dyDescent="0.3">
      <c r="A3" s="9" t="s">
        <v>4</v>
      </c>
      <c r="B3" s="9">
        <v>49.46</v>
      </c>
      <c r="L3" s="9">
        <v>-7.4</v>
      </c>
      <c r="M3" s="9">
        <v>2017</v>
      </c>
      <c r="N3" s="9">
        <v>213</v>
      </c>
      <c r="Q3" s="9">
        <v>2012</v>
      </c>
      <c r="R3" s="9">
        <v>2</v>
      </c>
      <c r="U3" s="9">
        <v>2013</v>
      </c>
      <c r="V3" s="9">
        <v>1</v>
      </c>
      <c r="W3" s="73">
        <v>1304.0499999999995</v>
      </c>
      <c r="Y3" s="9" t="s">
        <v>142</v>
      </c>
      <c r="AI3" s="11" t="s">
        <v>139</v>
      </c>
    </row>
    <row r="4" spans="1:35" ht="17.25" x14ac:dyDescent="0.25">
      <c r="A4" s="9" t="s">
        <v>5</v>
      </c>
      <c r="B4" s="9">
        <v>-119.6</v>
      </c>
      <c r="L4" s="9">
        <v>-7.35</v>
      </c>
      <c r="M4" s="9">
        <v>2012</v>
      </c>
      <c r="N4" s="9">
        <v>204</v>
      </c>
      <c r="P4" s="9">
        <v>0.19999999999999929</v>
      </c>
      <c r="Q4" s="9">
        <v>2012</v>
      </c>
      <c r="R4" s="9">
        <v>3</v>
      </c>
      <c r="U4" s="9">
        <v>2014</v>
      </c>
      <c r="V4" s="9">
        <v>1</v>
      </c>
      <c r="W4" s="73">
        <v>1351.25</v>
      </c>
      <c r="Y4" s="50" t="s">
        <v>125</v>
      </c>
      <c r="Z4" s="51" t="s">
        <v>126</v>
      </c>
      <c r="AA4" s="52" t="s">
        <v>127</v>
      </c>
      <c r="AB4" s="53" t="s">
        <v>93</v>
      </c>
      <c r="AC4" s="54" t="s">
        <v>128</v>
      </c>
      <c r="AD4" s="54" t="s">
        <v>128</v>
      </c>
      <c r="AE4" s="55"/>
      <c r="AF4" s="56" t="s">
        <v>129</v>
      </c>
      <c r="AG4" s="57"/>
      <c r="AI4" s="11" t="s">
        <v>140</v>
      </c>
    </row>
    <row r="5" spans="1:35" x14ac:dyDescent="0.25">
      <c r="A5" s="9" t="s">
        <v>6</v>
      </c>
      <c r="B5" s="9">
        <v>344.4</v>
      </c>
      <c r="L5" s="9">
        <v>-7.3000000000000007</v>
      </c>
      <c r="M5" s="9">
        <v>2017</v>
      </c>
      <c r="N5" s="9">
        <v>197</v>
      </c>
      <c r="Q5" s="9">
        <v>2012</v>
      </c>
      <c r="R5" s="9">
        <v>4</v>
      </c>
      <c r="U5" s="9">
        <v>2015</v>
      </c>
      <c r="V5" s="9">
        <v>1</v>
      </c>
      <c r="W5" s="73">
        <v>1455.5499999999997</v>
      </c>
      <c r="Y5" s="58" t="s">
        <v>103</v>
      </c>
      <c r="Z5" s="59">
        <v>1333</v>
      </c>
      <c r="AA5" s="60">
        <v>1396</v>
      </c>
      <c r="AB5" s="60">
        <f>(Z5-AA5)</f>
        <v>-63</v>
      </c>
      <c r="AC5" s="61">
        <f>(-1*(0.005*AB5))</f>
        <v>0.315</v>
      </c>
      <c r="AD5" s="62">
        <v>0.3</v>
      </c>
      <c r="AE5" s="13"/>
      <c r="AF5" s="63" t="s">
        <v>130</v>
      </c>
      <c r="AG5" s="64"/>
      <c r="AI5" s="75">
        <v>9733</v>
      </c>
    </row>
    <row r="6" spans="1:35" x14ac:dyDescent="0.25">
      <c r="A6" s="9" t="s">
        <v>7</v>
      </c>
      <c r="B6" s="9">
        <v>1126146</v>
      </c>
      <c r="L6" s="9">
        <v>-6.85</v>
      </c>
      <c r="M6" s="9">
        <v>2017</v>
      </c>
      <c r="N6" s="9">
        <v>214</v>
      </c>
      <c r="Q6" s="9">
        <v>2012</v>
      </c>
      <c r="R6" s="9">
        <v>5</v>
      </c>
      <c r="U6" s="9">
        <v>2016</v>
      </c>
      <c r="V6" s="9">
        <v>1</v>
      </c>
      <c r="W6" s="73">
        <v>1310.5499999999993</v>
      </c>
      <c r="Y6" s="65" t="s">
        <v>104</v>
      </c>
      <c r="Z6" s="59">
        <v>1415</v>
      </c>
      <c r="AA6" s="60">
        <v>1396</v>
      </c>
      <c r="AB6" s="60">
        <f t="shared" ref="AB6:AB11" si="0">(Z6-AA6)</f>
        <v>19</v>
      </c>
      <c r="AC6" s="61">
        <f>(-1*(0.01*AB6))</f>
        <v>-0.19</v>
      </c>
      <c r="AD6" s="62">
        <v>-0.2</v>
      </c>
      <c r="AE6" s="13"/>
      <c r="AF6" s="66" t="s">
        <v>131</v>
      </c>
      <c r="AG6" s="64"/>
      <c r="AI6" s="75">
        <v>9877</v>
      </c>
    </row>
    <row r="7" spans="1:35" x14ac:dyDescent="0.25">
      <c r="A7" s="9" t="s">
        <v>8</v>
      </c>
      <c r="B7" s="9">
        <v>71889</v>
      </c>
      <c r="L7" s="9">
        <v>-6.65</v>
      </c>
      <c r="M7" s="9">
        <v>2013</v>
      </c>
      <c r="N7" s="9">
        <v>212</v>
      </c>
      <c r="Q7" s="9">
        <v>2012</v>
      </c>
      <c r="R7" s="9">
        <v>6</v>
      </c>
      <c r="U7" s="9">
        <v>2017</v>
      </c>
      <c r="V7" s="9">
        <v>1</v>
      </c>
      <c r="W7" s="73">
        <v>1302.0499999999997</v>
      </c>
      <c r="Y7" s="65" t="s">
        <v>105</v>
      </c>
      <c r="Z7" s="59">
        <v>1389</v>
      </c>
      <c r="AA7" s="60">
        <v>1396</v>
      </c>
      <c r="AB7" s="60">
        <f t="shared" si="0"/>
        <v>-7</v>
      </c>
      <c r="AC7" s="61">
        <f>(-1*(0.005*AB7))</f>
        <v>3.5000000000000003E-2</v>
      </c>
      <c r="AD7" s="62">
        <v>0</v>
      </c>
      <c r="AE7" s="13"/>
      <c r="AF7" s="66" t="s">
        <v>132</v>
      </c>
      <c r="AG7" s="64"/>
      <c r="AI7" s="75">
        <v>9728</v>
      </c>
    </row>
    <row r="8" spans="1:35" x14ac:dyDescent="0.25">
      <c r="A8" s="9" t="s">
        <v>9</v>
      </c>
      <c r="B8" s="9" t="s">
        <v>10</v>
      </c>
      <c r="L8" s="9">
        <v>-6.6</v>
      </c>
      <c r="M8" s="9">
        <v>2018</v>
      </c>
      <c r="N8" s="9">
        <v>4</v>
      </c>
      <c r="Q8" s="9">
        <v>2012</v>
      </c>
      <c r="R8" s="9">
        <v>7</v>
      </c>
      <c r="U8" s="9">
        <v>2018</v>
      </c>
      <c r="V8" s="9">
        <v>1</v>
      </c>
      <c r="W8" s="73">
        <v>1250.7500000000014</v>
      </c>
      <c r="Y8" s="58" t="s">
        <v>106</v>
      </c>
      <c r="Z8" s="59">
        <v>1520</v>
      </c>
      <c r="AA8" s="60">
        <v>1396</v>
      </c>
      <c r="AB8" s="60">
        <f t="shared" si="0"/>
        <v>124</v>
      </c>
      <c r="AC8" s="61">
        <f>(-1*(0.01*AB8))</f>
        <v>-1.24</v>
      </c>
      <c r="AD8" s="62">
        <v>-1.2</v>
      </c>
      <c r="AE8" s="13"/>
      <c r="AF8" s="67" t="s">
        <v>133</v>
      </c>
      <c r="AG8" s="64"/>
      <c r="AI8" s="75">
        <v>9804</v>
      </c>
    </row>
    <row r="9" spans="1:35" x14ac:dyDescent="0.25">
      <c r="L9" s="9">
        <v>-6.15</v>
      </c>
      <c r="M9" s="9">
        <v>2017</v>
      </c>
      <c r="N9" s="9">
        <v>10</v>
      </c>
      <c r="Q9" s="9">
        <v>2012</v>
      </c>
      <c r="R9" s="9">
        <v>8</v>
      </c>
      <c r="U9" s="9" t="s">
        <v>98</v>
      </c>
      <c r="W9" s="73">
        <f>AVERAGE(W2:W8)</f>
        <v>1311.85</v>
      </c>
      <c r="Y9" s="65" t="s">
        <v>115</v>
      </c>
      <c r="Z9" s="59">
        <v>1363</v>
      </c>
      <c r="AA9" s="60">
        <v>1396</v>
      </c>
      <c r="AB9" s="60">
        <f t="shared" si="0"/>
        <v>-33</v>
      </c>
      <c r="AC9" s="61">
        <f>(-1*(0.005*AB9))</f>
        <v>0.16500000000000001</v>
      </c>
      <c r="AD9" s="62">
        <v>0.2</v>
      </c>
      <c r="AE9" s="13"/>
      <c r="AF9" s="63" t="s">
        <v>134</v>
      </c>
      <c r="AG9" s="64"/>
      <c r="AI9" s="75">
        <v>9658</v>
      </c>
    </row>
    <row r="10" spans="1:35" x14ac:dyDescent="0.25">
      <c r="L10" s="9">
        <v>-5.9</v>
      </c>
      <c r="M10" s="9">
        <v>2012</v>
      </c>
      <c r="N10" s="9">
        <v>209</v>
      </c>
      <c r="Q10" s="9">
        <v>2012</v>
      </c>
      <c r="R10" s="9">
        <v>9</v>
      </c>
      <c r="Y10" s="68" t="s">
        <v>135</v>
      </c>
      <c r="Z10" s="59">
        <v>1416</v>
      </c>
      <c r="AA10" s="60">
        <v>1396</v>
      </c>
      <c r="AB10" s="60">
        <f t="shared" si="0"/>
        <v>20</v>
      </c>
      <c r="AC10" s="61">
        <f>(-1*(0.01*AB10))</f>
        <v>-0.2</v>
      </c>
      <c r="AD10" s="62">
        <v>-0.2</v>
      </c>
      <c r="AE10" s="13"/>
      <c r="AF10" s="63" t="s">
        <v>136</v>
      </c>
      <c r="AG10" s="64"/>
      <c r="AI10" s="76">
        <v>9515</v>
      </c>
    </row>
    <row r="11" spans="1:35" ht="15.75" thickBot="1" x14ac:dyDescent="0.3">
      <c r="A11" s="9" t="s">
        <v>11</v>
      </c>
      <c r="L11" s="9">
        <v>-5.8500000000000005</v>
      </c>
      <c r="M11" s="9">
        <v>2018</v>
      </c>
      <c r="N11" s="9">
        <v>1</v>
      </c>
      <c r="Q11" s="9">
        <v>2012</v>
      </c>
      <c r="R11" s="9">
        <v>10</v>
      </c>
      <c r="Y11" s="68" t="s">
        <v>137</v>
      </c>
      <c r="Z11" s="59">
        <v>1333</v>
      </c>
      <c r="AA11" s="60">
        <v>1396</v>
      </c>
      <c r="AB11" s="60">
        <f t="shared" si="0"/>
        <v>-63</v>
      </c>
      <c r="AC11" s="61">
        <f>(-1*(0.005*AB11))</f>
        <v>0.315</v>
      </c>
      <c r="AD11" s="62">
        <v>0.3</v>
      </c>
      <c r="AE11" s="13"/>
      <c r="AF11" s="63" t="s">
        <v>138</v>
      </c>
      <c r="AG11" s="64"/>
      <c r="AI11" s="77">
        <v>9712</v>
      </c>
    </row>
    <row r="12" spans="1:35" ht="15.75" thickBot="1" x14ac:dyDescent="0.3">
      <c r="A12" s="9" t="s">
        <v>12</v>
      </c>
      <c r="B12" s="9" t="s">
        <v>13</v>
      </c>
      <c r="L12" s="9">
        <v>-5.85</v>
      </c>
      <c r="M12" s="9">
        <v>2017</v>
      </c>
      <c r="N12" s="9">
        <v>3</v>
      </c>
      <c r="P12" s="9">
        <v>1.75</v>
      </c>
      <c r="Q12" s="9">
        <v>2012</v>
      </c>
      <c r="R12" s="9">
        <v>11</v>
      </c>
      <c r="Y12" s="69" t="s">
        <v>98</v>
      </c>
      <c r="Z12" s="70">
        <f>AVERAGE(Z5:Z11)</f>
        <v>1395.5714285714287</v>
      </c>
      <c r="AA12" s="71"/>
      <c r="AB12" s="71"/>
      <c r="AC12" s="71"/>
      <c r="AD12" s="71"/>
      <c r="AE12" s="71"/>
      <c r="AF12" s="71"/>
      <c r="AG12" s="72"/>
      <c r="AI12" s="78">
        <f>AVERAGE(AI5:AI11)</f>
        <v>9718.1428571428569</v>
      </c>
    </row>
    <row r="13" spans="1:35" x14ac:dyDescent="0.25">
      <c r="A13" s="9" t="s">
        <v>14</v>
      </c>
      <c r="B13" s="9" t="s">
        <v>15</v>
      </c>
      <c r="L13" s="9">
        <v>-5.85</v>
      </c>
      <c r="M13" s="9">
        <v>2018</v>
      </c>
      <c r="N13" s="9">
        <v>3</v>
      </c>
      <c r="P13" s="9">
        <v>0.40000000000000036</v>
      </c>
      <c r="Q13" s="9">
        <v>2012</v>
      </c>
      <c r="R13" s="9">
        <v>12</v>
      </c>
      <c r="AI13" s="75"/>
    </row>
    <row r="14" spans="1:35" ht="15.75" thickBot="1" x14ac:dyDescent="0.3">
      <c r="A14" s="9" t="s">
        <v>16</v>
      </c>
      <c r="B14" s="9" t="s">
        <v>17</v>
      </c>
      <c r="L14" s="9">
        <v>-5.8</v>
      </c>
      <c r="M14" s="9">
        <v>2013</v>
      </c>
      <c r="N14" s="9">
        <v>14</v>
      </c>
      <c r="Q14" s="9">
        <v>2012</v>
      </c>
      <c r="R14" s="9">
        <v>13</v>
      </c>
      <c r="Y14" s="80" t="s">
        <v>143</v>
      </c>
    </row>
    <row r="15" spans="1:35" x14ac:dyDescent="0.25">
      <c r="A15" s="9" t="s">
        <v>18</v>
      </c>
      <c r="B15" s="9" t="s">
        <v>19</v>
      </c>
      <c r="L15" s="9">
        <v>-5.75</v>
      </c>
      <c r="M15" s="9">
        <v>2012</v>
      </c>
      <c r="N15" s="9">
        <v>206</v>
      </c>
      <c r="Q15" s="9">
        <v>2012</v>
      </c>
      <c r="R15" s="9">
        <v>14</v>
      </c>
      <c r="Y15" s="50" t="s">
        <v>125</v>
      </c>
      <c r="Z15" s="51" t="s">
        <v>126</v>
      </c>
      <c r="AA15" s="52" t="s">
        <v>127</v>
      </c>
      <c r="AB15" s="53" t="s">
        <v>93</v>
      </c>
      <c r="AC15" s="54" t="s">
        <v>128</v>
      </c>
      <c r="AD15" s="54" t="s">
        <v>128</v>
      </c>
      <c r="AE15" s="55"/>
      <c r="AF15" s="56" t="s">
        <v>129</v>
      </c>
      <c r="AG15" s="57"/>
      <c r="AI15" s="75"/>
    </row>
    <row r="16" spans="1:35" x14ac:dyDescent="0.25">
      <c r="A16" s="9" t="s">
        <v>20</v>
      </c>
      <c r="B16" s="9" t="s">
        <v>21</v>
      </c>
      <c r="L16" s="9">
        <v>-5.75</v>
      </c>
      <c r="M16" s="9">
        <v>2012</v>
      </c>
      <c r="N16" s="9">
        <v>207</v>
      </c>
      <c r="P16" s="9">
        <v>5.0000000000000711E-2</v>
      </c>
      <c r="Q16" s="9">
        <v>2012</v>
      </c>
      <c r="R16" s="9">
        <v>15</v>
      </c>
      <c r="Y16" s="58" t="s">
        <v>103</v>
      </c>
      <c r="Z16" s="73">
        <v>1208.7499999999998</v>
      </c>
      <c r="AA16" s="60">
        <v>1312</v>
      </c>
      <c r="AB16" s="60">
        <f>(Z16-AA16)</f>
        <v>-103.25000000000023</v>
      </c>
      <c r="AC16" s="61">
        <f>(-1*(0.005*AB16))</f>
        <v>0.5162500000000011</v>
      </c>
      <c r="AD16" s="62">
        <v>0.5</v>
      </c>
      <c r="AE16" s="13"/>
      <c r="AF16" s="63" t="s">
        <v>130</v>
      </c>
      <c r="AG16" s="64"/>
      <c r="AI16" s="75">
        <v>9696</v>
      </c>
    </row>
    <row r="17" spans="1:35" x14ac:dyDescent="0.25">
      <c r="A17" s="9" t="s">
        <v>22</v>
      </c>
      <c r="B17" s="9" t="s">
        <v>23</v>
      </c>
      <c r="L17" s="9">
        <v>-5.7</v>
      </c>
      <c r="M17" s="9">
        <v>2012</v>
      </c>
      <c r="N17" s="9">
        <v>205</v>
      </c>
      <c r="Q17" s="9">
        <v>2012</v>
      </c>
      <c r="R17" s="9">
        <v>16</v>
      </c>
      <c r="Y17" s="65" t="s">
        <v>104</v>
      </c>
      <c r="Z17" s="73">
        <v>1304.0499999999995</v>
      </c>
      <c r="AA17" s="60">
        <v>1312</v>
      </c>
      <c r="AB17" s="60">
        <f t="shared" ref="AB17:AB22" si="1">(Z17-AA17)</f>
        <v>-7.9500000000005002</v>
      </c>
      <c r="AC17" s="61">
        <f>(-1*(0.01*AB17))</f>
        <v>7.9500000000004997E-2</v>
      </c>
      <c r="AD17" s="62">
        <v>0.1</v>
      </c>
      <c r="AE17" s="13"/>
      <c r="AF17" s="66" t="s">
        <v>131</v>
      </c>
      <c r="AG17" s="64"/>
      <c r="AI17" s="75">
        <v>9823</v>
      </c>
    </row>
    <row r="18" spans="1:35" x14ac:dyDescent="0.25">
      <c r="A18" s="9" t="s">
        <v>24</v>
      </c>
      <c r="B18" s="9" t="s">
        <v>25</v>
      </c>
      <c r="L18" s="9">
        <v>-5.65</v>
      </c>
      <c r="M18" s="9">
        <v>2013</v>
      </c>
      <c r="N18" s="9">
        <v>194</v>
      </c>
      <c r="Q18" s="9">
        <v>2012</v>
      </c>
      <c r="R18" s="9">
        <v>17</v>
      </c>
      <c r="Y18" s="65" t="s">
        <v>105</v>
      </c>
      <c r="Z18" s="73">
        <v>1351.25</v>
      </c>
      <c r="AA18" s="60">
        <v>1312</v>
      </c>
      <c r="AB18" s="60">
        <f t="shared" si="1"/>
        <v>39.25</v>
      </c>
      <c r="AC18" s="61">
        <f>(-1*(0.005*AB18))</f>
        <v>-0.19625000000000001</v>
      </c>
      <c r="AD18" s="62">
        <v>-0.2</v>
      </c>
      <c r="AE18" s="13"/>
      <c r="AF18" s="66" t="s">
        <v>132</v>
      </c>
      <c r="AG18" s="64"/>
      <c r="AI18" s="75">
        <v>9728</v>
      </c>
    </row>
    <row r="19" spans="1:35" x14ac:dyDescent="0.25">
      <c r="A19" s="9" t="s">
        <v>26</v>
      </c>
      <c r="B19" s="9" t="s">
        <v>27</v>
      </c>
      <c r="L19" s="9">
        <v>-5.65</v>
      </c>
      <c r="M19" s="9">
        <v>2018</v>
      </c>
      <c r="N19" s="9">
        <v>186</v>
      </c>
      <c r="P19" s="9">
        <v>0.35000000000000142</v>
      </c>
      <c r="Q19" s="9">
        <v>2012</v>
      </c>
      <c r="R19" s="9">
        <v>18</v>
      </c>
      <c r="Y19" s="58" t="s">
        <v>106</v>
      </c>
      <c r="Z19" s="73">
        <v>1455.5499999999997</v>
      </c>
      <c r="AA19" s="60">
        <v>1312</v>
      </c>
      <c r="AB19" s="60">
        <f t="shared" si="1"/>
        <v>143.54999999999973</v>
      </c>
      <c r="AC19" s="61">
        <f>(-1*(0.01*AB19))</f>
        <v>-1.4354999999999973</v>
      </c>
      <c r="AD19" s="62">
        <v>-1.4</v>
      </c>
      <c r="AE19" s="13"/>
      <c r="AF19" s="67" t="s">
        <v>133</v>
      </c>
      <c r="AG19" s="64"/>
      <c r="AI19" s="75">
        <v>9814</v>
      </c>
    </row>
    <row r="20" spans="1:35" x14ac:dyDescent="0.25">
      <c r="A20" s="9" t="s">
        <v>28</v>
      </c>
      <c r="B20" s="9" t="s">
        <v>29</v>
      </c>
      <c r="L20" s="9">
        <v>-5.6499999999999995</v>
      </c>
      <c r="M20" s="9">
        <v>2017</v>
      </c>
      <c r="N20" s="9">
        <v>4</v>
      </c>
      <c r="Q20" s="9">
        <v>2012</v>
      </c>
      <c r="R20" s="9">
        <v>19</v>
      </c>
      <c r="Y20" s="65" t="s">
        <v>115</v>
      </c>
      <c r="Z20" s="73">
        <v>1310.5499999999993</v>
      </c>
      <c r="AA20" s="60">
        <v>1312</v>
      </c>
      <c r="AB20" s="60">
        <f t="shared" si="1"/>
        <v>-1.4500000000007276</v>
      </c>
      <c r="AC20" s="61">
        <f>(-1*(0.005*AB20))</f>
        <v>7.2500000000036381E-3</v>
      </c>
      <c r="AD20" s="62">
        <v>0</v>
      </c>
      <c r="AE20" s="13"/>
      <c r="AF20" s="63" t="s">
        <v>134</v>
      </c>
      <c r="AG20" s="64"/>
      <c r="AI20" s="75">
        <v>9658</v>
      </c>
    </row>
    <row r="21" spans="1:35" x14ac:dyDescent="0.25">
      <c r="A21" s="9" t="s">
        <v>30</v>
      </c>
      <c r="B21" s="9" t="s">
        <v>31</v>
      </c>
      <c r="L21" s="9">
        <v>-5.6</v>
      </c>
      <c r="M21" s="9">
        <v>2012</v>
      </c>
      <c r="N21" s="9">
        <v>6</v>
      </c>
      <c r="P21" s="9">
        <v>1.4000000000000004</v>
      </c>
      <c r="Q21" s="9">
        <v>2012</v>
      </c>
      <c r="R21" s="9">
        <v>20</v>
      </c>
      <c r="Y21" s="68" t="s">
        <v>135</v>
      </c>
      <c r="Z21" s="73">
        <v>1302.0499999999997</v>
      </c>
      <c r="AA21" s="60">
        <v>1312</v>
      </c>
      <c r="AB21" s="60">
        <f t="shared" si="1"/>
        <v>-9.9500000000002728</v>
      </c>
      <c r="AC21" s="61">
        <f>(-1*(0.01*AB21))</f>
        <v>9.9500000000002725E-2</v>
      </c>
      <c r="AD21" s="62">
        <v>0.1</v>
      </c>
      <c r="AE21" s="13"/>
      <c r="AF21" s="63" t="s">
        <v>136</v>
      </c>
      <c r="AG21" s="64"/>
      <c r="AI21" s="75">
        <v>9468</v>
      </c>
    </row>
    <row r="22" spans="1:35" ht="15.75" thickBot="1" x14ac:dyDescent="0.3">
      <c r="A22" s="9" t="s">
        <v>32</v>
      </c>
      <c r="B22" s="9" t="s">
        <v>33</v>
      </c>
      <c r="L22" s="9">
        <v>-5.55</v>
      </c>
      <c r="M22" s="9">
        <v>2012</v>
      </c>
      <c r="N22" s="9">
        <v>5</v>
      </c>
      <c r="Q22" s="9">
        <v>2012</v>
      </c>
      <c r="R22" s="9">
        <v>21</v>
      </c>
      <c r="Y22" s="68" t="s">
        <v>137</v>
      </c>
      <c r="Z22" s="73">
        <v>1250.7500000000014</v>
      </c>
      <c r="AA22" s="60">
        <v>1312</v>
      </c>
      <c r="AB22" s="60">
        <f t="shared" si="1"/>
        <v>-61.249999999998636</v>
      </c>
      <c r="AC22" s="61">
        <f>(-1*(0.005*AB22))</f>
        <v>0.30624999999999319</v>
      </c>
      <c r="AD22" s="62">
        <v>0.3</v>
      </c>
      <c r="AE22" s="13"/>
      <c r="AF22" s="63" t="s">
        <v>138</v>
      </c>
      <c r="AG22" s="64"/>
      <c r="AI22" s="70">
        <v>9712</v>
      </c>
    </row>
    <row r="23" spans="1:35" ht="15.75" thickBot="1" x14ac:dyDescent="0.3">
      <c r="A23" s="9" t="s">
        <v>34</v>
      </c>
      <c r="B23" s="9" t="s">
        <v>35</v>
      </c>
      <c r="L23" s="9">
        <v>-5.45</v>
      </c>
      <c r="M23" s="9">
        <v>2013</v>
      </c>
      <c r="N23" s="9">
        <v>12</v>
      </c>
      <c r="P23" s="9">
        <v>1.6500000000000004</v>
      </c>
      <c r="Q23" s="9">
        <v>2012</v>
      </c>
      <c r="R23" s="9">
        <v>22</v>
      </c>
      <c r="Y23" s="69" t="s">
        <v>98</v>
      </c>
      <c r="Z23" s="70">
        <f>AVERAGE(Z16:Z22)</f>
        <v>1311.85</v>
      </c>
      <c r="AA23" s="71"/>
      <c r="AB23" s="71"/>
      <c r="AC23" s="71"/>
      <c r="AD23" s="71"/>
      <c r="AE23" s="71"/>
      <c r="AF23" s="71"/>
      <c r="AG23" s="72"/>
      <c r="AI23" s="75">
        <v>9699.8571428571431</v>
      </c>
    </row>
    <row r="24" spans="1:35" x14ac:dyDescent="0.25">
      <c r="A24" s="9" t="s">
        <v>36</v>
      </c>
      <c r="B24" s="9" t="s">
        <v>37</v>
      </c>
      <c r="L24" s="9">
        <v>-5.35</v>
      </c>
      <c r="M24" s="9">
        <v>2013</v>
      </c>
      <c r="N24" s="9">
        <v>15</v>
      </c>
      <c r="P24" s="9">
        <v>4.8500000000000014</v>
      </c>
      <c r="Q24" s="9">
        <v>2012</v>
      </c>
      <c r="R24" s="9">
        <v>23</v>
      </c>
    </row>
    <row r="25" spans="1:35" ht="15.75" thickBot="1" x14ac:dyDescent="0.3">
      <c r="A25" s="9" t="s">
        <v>38</v>
      </c>
      <c r="B25" s="9" t="s">
        <v>39</v>
      </c>
      <c r="L25" s="9">
        <v>-5.35</v>
      </c>
      <c r="M25" s="9">
        <v>2015</v>
      </c>
      <c r="N25" s="9">
        <v>211</v>
      </c>
      <c r="P25" s="9">
        <v>5.75</v>
      </c>
      <c r="Q25" s="9">
        <v>2012</v>
      </c>
      <c r="R25" s="9">
        <v>24</v>
      </c>
      <c r="Y25" s="80" t="s">
        <v>144</v>
      </c>
    </row>
    <row r="26" spans="1:35" x14ac:dyDescent="0.25">
      <c r="A26" s="81" t="s">
        <v>40</v>
      </c>
      <c r="B26" s="81" t="s">
        <v>41</v>
      </c>
      <c r="C26" s="81" t="s">
        <v>42</v>
      </c>
      <c r="D26" s="81" t="s">
        <v>43</v>
      </c>
      <c r="E26" s="81" t="s">
        <v>45</v>
      </c>
      <c r="F26" s="81" t="s">
        <v>47</v>
      </c>
      <c r="G26" s="81" t="s">
        <v>145</v>
      </c>
      <c r="L26" s="9">
        <v>-5.3</v>
      </c>
      <c r="M26" s="9">
        <v>2018</v>
      </c>
      <c r="N26" s="9">
        <v>188</v>
      </c>
      <c r="P26" s="9">
        <v>5.2000000000000011</v>
      </c>
      <c r="Q26" s="9">
        <v>2012</v>
      </c>
      <c r="R26" s="9">
        <v>25</v>
      </c>
      <c r="Y26" s="50" t="s">
        <v>125</v>
      </c>
      <c r="Z26" s="51" t="s">
        <v>126</v>
      </c>
      <c r="AA26" s="52" t="s">
        <v>127</v>
      </c>
      <c r="AB26" s="53" t="s">
        <v>93</v>
      </c>
      <c r="AC26" s="54" t="s">
        <v>128</v>
      </c>
      <c r="AD26" s="54" t="s">
        <v>128</v>
      </c>
      <c r="AE26" s="55"/>
      <c r="AF26" s="56" t="s">
        <v>129</v>
      </c>
      <c r="AG26" s="57"/>
      <c r="AI26" s="75"/>
    </row>
    <row r="27" spans="1:35" x14ac:dyDescent="0.25">
      <c r="A27" s="81"/>
      <c r="B27" s="81"/>
      <c r="C27" s="81"/>
      <c r="D27" s="81"/>
      <c r="E27" s="81"/>
      <c r="F27" s="81"/>
      <c r="G27" s="81"/>
      <c r="H27" s="11" t="s">
        <v>126</v>
      </c>
      <c r="I27" s="11" t="s">
        <v>125</v>
      </c>
      <c r="J27" s="11" t="s">
        <v>147</v>
      </c>
      <c r="L27" s="9">
        <v>-5.25</v>
      </c>
      <c r="M27" s="9">
        <v>2012</v>
      </c>
      <c r="N27" s="9">
        <v>2</v>
      </c>
      <c r="Q27" s="9">
        <v>2012</v>
      </c>
      <c r="R27" s="9">
        <v>26</v>
      </c>
      <c r="Y27" s="58" t="s">
        <v>103</v>
      </c>
      <c r="Z27" s="73">
        <v>1208.7499999999998</v>
      </c>
      <c r="AA27" s="60">
        <v>1312</v>
      </c>
      <c r="AB27" s="60">
        <f>(Z27-AA27)</f>
        <v>-103.25000000000023</v>
      </c>
      <c r="AC27" s="61">
        <f>(-1*(0.003*AB27))</f>
        <v>0.30975000000000069</v>
      </c>
      <c r="AD27" s="62">
        <v>0.3</v>
      </c>
      <c r="AE27" s="13"/>
      <c r="AF27" s="63" t="s">
        <v>130</v>
      </c>
      <c r="AG27" s="64"/>
      <c r="AI27" s="75">
        <v>9733</v>
      </c>
    </row>
    <row r="28" spans="1:35" x14ac:dyDescent="0.25">
      <c r="A28" s="10">
        <v>40909</v>
      </c>
      <c r="B28" s="9">
        <v>2012</v>
      </c>
      <c r="C28" s="9">
        <v>1</v>
      </c>
      <c r="D28" s="9">
        <v>1</v>
      </c>
      <c r="E28" s="9">
        <v>3</v>
      </c>
      <c r="F28" s="9">
        <v>-3.9</v>
      </c>
      <c r="L28" s="9">
        <v>-5.25</v>
      </c>
      <c r="M28" s="9">
        <v>2015</v>
      </c>
      <c r="N28" s="9">
        <v>207</v>
      </c>
      <c r="Q28" s="9">
        <v>2012</v>
      </c>
      <c r="R28" s="9">
        <v>27</v>
      </c>
      <c r="Y28" s="65" t="s">
        <v>104</v>
      </c>
      <c r="Z28" s="73">
        <v>1304.0499999999995</v>
      </c>
      <c r="AA28" s="60">
        <v>1312</v>
      </c>
      <c r="AB28" s="60">
        <f t="shared" ref="AB28:AB33" si="2">(Z28-AA28)</f>
        <v>-7.9500000000005002</v>
      </c>
      <c r="AC28" s="61">
        <f>(-1*(0.003*AB28))</f>
        <v>2.3850000000001502E-2</v>
      </c>
      <c r="AD28" s="62">
        <v>0</v>
      </c>
      <c r="AE28" s="13"/>
      <c r="AF28" s="66" t="s">
        <v>131</v>
      </c>
      <c r="AG28" s="64"/>
      <c r="AI28" s="75">
        <v>9844</v>
      </c>
    </row>
    <row r="29" spans="1:35" x14ac:dyDescent="0.25">
      <c r="A29" s="10">
        <v>40910</v>
      </c>
      <c r="B29" s="9">
        <v>2012</v>
      </c>
      <c r="C29" s="9">
        <v>1</v>
      </c>
      <c r="D29" s="9">
        <v>2</v>
      </c>
      <c r="E29" s="9">
        <v>4.5</v>
      </c>
      <c r="F29" s="9">
        <v>-5.4</v>
      </c>
      <c r="L29" s="9">
        <v>-5.2</v>
      </c>
      <c r="M29" s="9">
        <v>2016</v>
      </c>
      <c r="N29" s="9">
        <v>195</v>
      </c>
      <c r="Q29" s="9">
        <v>2012</v>
      </c>
      <c r="R29" s="9">
        <v>28</v>
      </c>
      <c r="Y29" s="65" t="s">
        <v>105</v>
      </c>
      <c r="Z29" s="73">
        <v>1351.25</v>
      </c>
      <c r="AA29" s="60">
        <v>1312</v>
      </c>
      <c r="AB29" s="60">
        <f t="shared" si="2"/>
        <v>39.25</v>
      </c>
      <c r="AC29" s="61">
        <f>(-1*(0.008*AB29))</f>
        <v>-0.314</v>
      </c>
      <c r="AD29" s="62">
        <v>-0.3</v>
      </c>
      <c r="AE29" s="13"/>
      <c r="AF29" s="66" t="s">
        <v>132</v>
      </c>
      <c r="AG29" s="64"/>
      <c r="AI29" s="75">
        <v>9729</v>
      </c>
    </row>
    <row r="30" spans="1:35" x14ac:dyDescent="0.25">
      <c r="A30" s="10">
        <v>40911</v>
      </c>
      <c r="B30" s="9">
        <v>2012</v>
      </c>
      <c r="C30" s="9">
        <v>1</v>
      </c>
      <c r="D30" s="9">
        <v>3</v>
      </c>
      <c r="E30" s="9">
        <v>6.2</v>
      </c>
      <c r="F30" s="9">
        <v>1.6</v>
      </c>
      <c r="L30" s="9">
        <v>-5.15</v>
      </c>
      <c r="M30" s="9">
        <v>2017</v>
      </c>
      <c r="N30" s="9">
        <v>16</v>
      </c>
      <c r="P30" s="9">
        <v>1.6999999999999993</v>
      </c>
      <c r="Q30" s="9">
        <v>2012</v>
      </c>
      <c r="R30" s="9">
        <v>29</v>
      </c>
      <c r="Y30" s="58" t="s">
        <v>106</v>
      </c>
      <c r="Z30" s="73">
        <v>1455.5499999999997</v>
      </c>
      <c r="AA30" s="60">
        <v>1312</v>
      </c>
      <c r="AB30" s="60">
        <f t="shared" si="2"/>
        <v>143.54999999999973</v>
      </c>
      <c r="AC30" s="61">
        <f>(-1*(0.008*AB30))</f>
        <v>-1.1483999999999979</v>
      </c>
      <c r="AD30" s="62">
        <v>-1.1000000000000001</v>
      </c>
      <c r="AE30" s="13"/>
      <c r="AF30" s="67" t="s">
        <v>133</v>
      </c>
      <c r="AG30" s="64"/>
      <c r="AI30" s="75">
        <v>9808</v>
      </c>
    </row>
    <row r="31" spans="1:35" x14ac:dyDescent="0.25">
      <c r="A31" s="10">
        <v>40912</v>
      </c>
      <c r="B31" s="9">
        <v>2012</v>
      </c>
      <c r="C31" s="9">
        <v>1</v>
      </c>
      <c r="D31" s="9">
        <v>4</v>
      </c>
      <c r="E31" s="9">
        <v>8</v>
      </c>
      <c r="F31" s="9">
        <v>4.2</v>
      </c>
      <c r="L31" s="9">
        <v>-5.0999999999999996</v>
      </c>
      <c r="M31" s="9">
        <v>2017</v>
      </c>
      <c r="N31" s="9">
        <v>12</v>
      </c>
      <c r="P31" s="9">
        <v>1.6499999999999986</v>
      </c>
      <c r="Q31" s="9">
        <v>2012</v>
      </c>
      <c r="R31" s="9">
        <v>30</v>
      </c>
      <c r="Y31" s="65" t="s">
        <v>115</v>
      </c>
      <c r="Z31" s="73">
        <v>1310.5499999999993</v>
      </c>
      <c r="AA31" s="60">
        <v>1312</v>
      </c>
      <c r="AB31" s="60">
        <f t="shared" si="2"/>
        <v>-1.4500000000007276</v>
      </c>
      <c r="AC31" s="61">
        <f>(-1*(0.003*AB31))</f>
        <v>4.3500000000021828E-3</v>
      </c>
      <c r="AD31" s="62">
        <v>0</v>
      </c>
      <c r="AE31" s="13"/>
      <c r="AF31" s="63" t="s">
        <v>134</v>
      </c>
      <c r="AG31" s="64"/>
      <c r="AI31" s="75">
        <v>9658</v>
      </c>
    </row>
    <row r="32" spans="1:35" x14ac:dyDescent="0.25">
      <c r="A32" s="10">
        <v>40913</v>
      </c>
      <c r="B32" s="9">
        <v>2012</v>
      </c>
      <c r="C32" s="9">
        <v>1</v>
      </c>
      <c r="D32" s="9">
        <v>5</v>
      </c>
      <c r="E32" s="9">
        <v>9.3000000000000007</v>
      </c>
      <c r="F32" s="9">
        <v>-1.4</v>
      </c>
      <c r="L32" s="9">
        <v>-5.05</v>
      </c>
      <c r="M32" s="9">
        <v>2018</v>
      </c>
      <c r="N32" s="9">
        <v>2</v>
      </c>
      <c r="P32" s="9">
        <v>1.25</v>
      </c>
      <c r="Q32" s="9">
        <v>2012</v>
      </c>
      <c r="R32" s="9">
        <v>31</v>
      </c>
      <c r="Y32" s="68" t="s">
        <v>135</v>
      </c>
      <c r="Z32" s="73">
        <v>1302.0499999999997</v>
      </c>
      <c r="AA32" s="60">
        <v>1312</v>
      </c>
      <c r="AB32" s="60">
        <f t="shared" si="2"/>
        <v>-9.9500000000002728</v>
      </c>
      <c r="AC32" s="61">
        <f>(-1*(0.003*AB32))</f>
        <v>2.985000000000082E-2</v>
      </c>
      <c r="AD32" s="62">
        <v>0</v>
      </c>
      <c r="AE32" s="13"/>
      <c r="AF32" s="63" t="s">
        <v>136</v>
      </c>
      <c r="AG32" s="64"/>
      <c r="AI32" s="75">
        <v>9478</v>
      </c>
    </row>
    <row r="33" spans="1:35" ht="15.75" thickBot="1" x14ac:dyDescent="0.3">
      <c r="A33" s="10">
        <v>40914</v>
      </c>
      <c r="B33" s="9">
        <v>2012</v>
      </c>
      <c r="C33" s="9">
        <v>1</v>
      </c>
      <c r="D33" s="9">
        <v>6</v>
      </c>
      <c r="E33" s="9">
        <v>4.7</v>
      </c>
      <c r="F33" s="9">
        <v>-1.5</v>
      </c>
      <c r="L33" s="9">
        <v>-5</v>
      </c>
      <c r="M33" s="9">
        <v>2017</v>
      </c>
      <c r="N33" s="9">
        <v>194</v>
      </c>
      <c r="Q33" s="9">
        <v>2012</v>
      </c>
      <c r="R33" s="9">
        <v>32</v>
      </c>
      <c r="Y33" s="68" t="s">
        <v>137</v>
      </c>
      <c r="Z33" s="73">
        <v>1250.7500000000014</v>
      </c>
      <c r="AA33" s="60">
        <v>1312</v>
      </c>
      <c r="AB33" s="60">
        <f t="shared" si="2"/>
        <v>-61.249999999998636</v>
      </c>
      <c r="AC33" s="61">
        <f>(-1*(0.003*AB33))</f>
        <v>0.18374999999999592</v>
      </c>
      <c r="AD33" s="62">
        <v>0.2</v>
      </c>
      <c r="AE33" s="13"/>
      <c r="AF33" s="63" t="s">
        <v>138</v>
      </c>
      <c r="AG33" s="64"/>
      <c r="AI33" s="70">
        <v>9718</v>
      </c>
    </row>
    <row r="34" spans="1:35" ht="15.75" thickBot="1" x14ac:dyDescent="0.3">
      <c r="A34" s="10">
        <v>40915</v>
      </c>
      <c r="B34" s="9">
        <v>2012</v>
      </c>
      <c r="C34" s="9">
        <v>1</v>
      </c>
      <c r="D34" s="9">
        <v>7</v>
      </c>
      <c r="E34" s="9">
        <v>1.8</v>
      </c>
      <c r="F34" s="9">
        <v>-5.7</v>
      </c>
      <c r="L34" s="9">
        <v>-5</v>
      </c>
      <c r="M34" s="9">
        <v>2018</v>
      </c>
      <c r="N34" s="9">
        <v>6</v>
      </c>
      <c r="Q34" s="9">
        <v>2012</v>
      </c>
      <c r="R34" s="9">
        <v>33</v>
      </c>
      <c r="Y34" s="69" t="s">
        <v>98</v>
      </c>
      <c r="Z34" s="70">
        <f>AVERAGE(Z27:Z33)</f>
        <v>1311.85</v>
      </c>
      <c r="AA34" s="71"/>
      <c r="AB34" s="71"/>
      <c r="AC34" s="71"/>
      <c r="AD34" s="71"/>
      <c r="AE34" s="71"/>
      <c r="AF34" s="71"/>
      <c r="AG34" s="72"/>
      <c r="AI34" s="75">
        <v>9709.7142857142862</v>
      </c>
    </row>
    <row r="35" spans="1:35" x14ac:dyDescent="0.25">
      <c r="A35" s="10">
        <v>40916</v>
      </c>
      <c r="B35" s="9">
        <v>2012</v>
      </c>
      <c r="C35" s="9">
        <v>1</v>
      </c>
      <c r="D35" s="9">
        <v>8</v>
      </c>
      <c r="E35" s="9">
        <v>3.9</v>
      </c>
      <c r="F35" s="9">
        <v>0.4</v>
      </c>
      <c r="L35" s="9">
        <v>-4.9000000000000004</v>
      </c>
      <c r="M35" s="9">
        <v>2013</v>
      </c>
      <c r="N35" s="9">
        <v>7</v>
      </c>
      <c r="Q35" s="9">
        <v>2012</v>
      </c>
      <c r="R35" s="9">
        <v>34</v>
      </c>
    </row>
    <row r="36" spans="1:35" x14ac:dyDescent="0.25">
      <c r="A36" s="10">
        <v>40917</v>
      </c>
      <c r="B36" s="9">
        <v>2012</v>
      </c>
      <c r="C36" s="9">
        <v>1</v>
      </c>
      <c r="D36" s="9">
        <v>9</v>
      </c>
      <c r="E36" s="9">
        <v>4.7</v>
      </c>
      <c r="F36" s="9">
        <v>2.5</v>
      </c>
      <c r="L36" s="9">
        <v>-4.8499999999999996</v>
      </c>
      <c r="M36" s="9">
        <v>2012</v>
      </c>
      <c r="N36" s="9">
        <v>208</v>
      </c>
      <c r="Q36" s="9">
        <v>2012</v>
      </c>
      <c r="R36" s="9">
        <v>35</v>
      </c>
    </row>
    <row r="37" spans="1:35" x14ac:dyDescent="0.25">
      <c r="A37" s="10">
        <v>40918</v>
      </c>
      <c r="B37" s="9">
        <v>2012</v>
      </c>
      <c r="C37" s="9">
        <v>1</v>
      </c>
      <c r="D37" s="9">
        <v>10</v>
      </c>
      <c r="E37" s="9">
        <v>3.5</v>
      </c>
      <c r="F37" s="9">
        <v>-4.0999999999999996</v>
      </c>
      <c r="L37" s="9">
        <v>-4.8</v>
      </c>
      <c r="M37" s="9">
        <v>2015</v>
      </c>
      <c r="N37" s="9">
        <v>4</v>
      </c>
      <c r="Q37" s="9">
        <v>2012</v>
      </c>
      <c r="R37" s="9">
        <v>36</v>
      </c>
    </row>
    <row r="38" spans="1:35" x14ac:dyDescent="0.25">
      <c r="A38" s="10">
        <v>40919</v>
      </c>
      <c r="B38" s="9">
        <v>2012</v>
      </c>
      <c r="C38" s="9">
        <v>1</v>
      </c>
      <c r="D38" s="9">
        <v>11</v>
      </c>
      <c r="E38" s="9">
        <v>-2.6</v>
      </c>
      <c r="F38" s="9">
        <v>-10.7</v>
      </c>
      <c r="L38" s="9">
        <v>-4.8</v>
      </c>
      <c r="M38" s="9">
        <v>2015</v>
      </c>
      <c r="N38" s="9">
        <v>5</v>
      </c>
      <c r="P38" s="9">
        <v>0.20000000000000107</v>
      </c>
      <c r="Q38" s="9">
        <v>2012</v>
      </c>
      <c r="R38" s="9">
        <v>37</v>
      </c>
    </row>
    <row r="39" spans="1:35" x14ac:dyDescent="0.25">
      <c r="A39" s="10">
        <v>40920</v>
      </c>
      <c r="B39" s="9">
        <v>2012</v>
      </c>
      <c r="C39" s="9">
        <v>1</v>
      </c>
      <c r="D39" s="9">
        <v>12</v>
      </c>
      <c r="E39" s="9">
        <v>-1.6</v>
      </c>
      <c r="F39" s="9">
        <v>-12.6</v>
      </c>
      <c r="L39" s="9">
        <v>-4.75</v>
      </c>
      <c r="M39" s="9">
        <v>2016</v>
      </c>
      <c r="N39" s="9">
        <v>194</v>
      </c>
      <c r="P39" s="9">
        <v>4.7000000000000011</v>
      </c>
      <c r="Q39" s="9">
        <v>2012</v>
      </c>
      <c r="R39" s="9">
        <v>38</v>
      </c>
    </row>
    <row r="40" spans="1:35" x14ac:dyDescent="0.25">
      <c r="A40" s="10">
        <v>40921</v>
      </c>
      <c r="B40" s="9">
        <v>2012</v>
      </c>
      <c r="C40" s="9">
        <v>1</v>
      </c>
      <c r="D40" s="9">
        <v>13</v>
      </c>
      <c r="E40" s="9">
        <v>-1.2</v>
      </c>
      <c r="F40" s="9">
        <v>-5.9</v>
      </c>
      <c r="L40" s="9">
        <v>-4.7</v>
      </c>
      <c r="M40" s="9">
        <v>2012</v>
      </c>
      <c r="N40" s="9">
        <v>7</v>
      </c>
      <c r="P40" s="9">
        <v>1.6499999999999986</v>
      </c>
      <c r="Q40" s="9">
        <v>2012</v>
      </c>
      <c r="R40" s="9">
        <v>39</v>
      </c>
    </row>
    <row r="41" spans="1:35" x14ac:dyDescent="0.25">
      <c r="A41" s="10">
        <v>40922</v>
      </c>
      <c r="B41" s="9">
        <v>2012</v>
      </c>
      <c r="C41" s="9">
        <v>1</v>
      </c>
      <c r="D41" s="9">
        <v>14</v>
      </c>
      <c r="E41" s="9">
        <v>-1</v>
      </c>
      <c r="F41" s="9">
        <v>-3.5</v>
      </c>
      <c r="L41" s="9">
        <v>-4.6999999999999993</v>
      </c>
      <c r="M41" s="9">
        <v>2018</v>
      </c>
      <c r="N41" s="9">
        <v>197</v>
      </c>
      <c r="Q41" s="9">
        <v>2012</v>
      </c>
      <c r="R41" s="9">
        <v>40</v>
      </c>
    </row>
    <row r="42" spans="1:35" x14ac:dyDescent="0.25">
      <c r="A42" s="10">
        <v>40923</v>
      </c>
      <c r="B42" s="9">
        <v>2012</v>
      </c>
      <c r="C42" s="9">
        <v>1</v>
      </c>
      <c r="D42" s="9">
        <v>15</v>
      </c>
      <c r="E42" s="9">
        <v>-2.6</v>
      </c>
      <c r="F42" s="9">
        <v>-10.1</v>
      </c>
      <c r="L42" s="9">
        <v>-4.6500000000000004</v>
      </c>
      <c r="M42" s="9">
        <v>2012</v>
      </c>
      <c r="N42" s="9">
        <v>210</v>
      </c>
      <c r="Q42" s="9">
        <v>2012</v>
      </c>
      <c r="R42" s="9">
        <v>41</v>
      </c>
    </row>
    <row r="43" spans="1:35" x14ac:dyDescent="0.25">
      <c r="A43" s="10">
        <v>40924</v>
      </c>
      <c r="B43" s="9">
        <v>2012</v>
      </c>
      <c r="C43" s="9">
        <v>1</v>
      </c>
      <c r="D43" s="9">
        <v>16</v>
      </c>
      <c r="E43" s="9">
        <v>-4</v>
      </c>
      <c r="F43" s="9">
        <v>-7.9</v>
      </c>
      <c r="L43" s="9">
        <v>-4.6500000000000004</v>
      </c>
      <c r="M43" s="9">
        <v>2017</v>
      </c>
      <c r="N43" s="9">
        <v>209</v>
      </c>
      <c r="P43" s="9">
        <v>2.25</v>
      </c>
      <c r="Q43" s="9">
        <v>2012</v>
      </c>
      <c r="R43" s="9">
        <v>42</v>
      </c>
    </row>
    <row r="44" spans="1:35" x14ac:dyDescent="0.25">
      <c r="A44" s="10">
        <v>40925</v>
      </c>
      <c r="B44" s="9">
        <v>2012</v>
      </c>
      <c r="C44" s="9">
        <v>1</v>
      </c>
      <c r="D44" s="9">
        <v>17</v>
      </c>
      <c r="E44" s="9">
        <v>-6.9</v>
      </c>
      <c r="F44" s="9">
        <v>-14.4</v>
      </c>
      <c r="L44" s="9">
        <v>-4.6499999999999995</v>
      </c>
      <c r="M44" s="9">
        <v>2013</v>
      </c>
      <c r="N44" s="9">
        <v>201</v>
      </c>
      <c r="P44" s="9">
        <v>6.3500000000000014</v>
      </c>
      <c r="Q44" s="9">
        <v>2012</v>
      </c>
      <c r="R44" s="9">
        <v>43</v>
      </c>
    </row>
    <row r="45" spans="1:35" x14ac:dyDescent="0.25">
      <c r="A45" s="10">
        <v>40926</v>
      </c>
      <c r="B45" s="9">
        <v>2012</v>
      </c>
      <c r="C45" s="9">
        <v>1</v>
      </c>
      <c r="D45" s="9">
        <v>18</v>
      </c>
      <c r="E45" s="9">
        <v>-13.4</v>
      </c>
      <c r="F45" s="9">
        <v>-16.100000000000001</v>
      </c>
      <c r="L45" s="9">
        <v>-4.6499999999999995</v>
      </c>
      <c r="M45" s="9">
        <v>2014</v>
      </c>
      <c r="N45" s="9">
        <v>2</v>
      </c>
      <c r="P45" s="9">
        <v>5.6999999999999993</v>
      </c>
      <c r="Q45" s="9">
        <v>2012</v>
      </c>
      <c r="R45" s="9">
        <v>44</v>
      </c>
    </row>
    <row r="46" spans="1:35" x14ac:dyDescent="0.25">
      <c r="A46" s="10">
        <v>40927</v>
      </c>
      <c r="B46" s="9">
        <v>2012</v>
      </c>
      <c r="C46" s="9">
        <v>1</v>
      </c>
      <c r="D46" s="9">
        <v>19</v>
      </c>
      <c r="E46" s="9">
        <v>-11.4</v>
      </c>
      <c r="F46" s="9">
        <v>-14.7</v>
      </c>
      <c r="L46" s="9">
        <v>-4.6499999999999995</v>
      </c>
      <c r="M46" s="9">
        <v>2017</v>
      </c>
      <c r="N46" s="9">
        <v>11</v>
      </c>
      <c r="P46" s="9">
        <v>8.3500000000000014</v>
      </c>
      <c r="Q46" s="9">
        <v>2012</v>
      </c>
      <c r="R46" s="9">
        <v>45</v>
      </c>
    </row>
    <row r="47" spans="1:35" x14ac:dyDescent="0.25">
      <c r="A47" s="10">
        <v>40928</v>
      </c>
      <c r="B47" s="9">
        <v>2012</v>
      </c>
      <c r="C47" s="9">
        <v>1</v>
      </c>
      <c r="D47" s="9">
        <v>20</v>
      </c>
      <c r="E47" s="9">
        <v>-7.9</v>
      </c>
      <c r="F47" s="9">
        <v>-12.3</v>
      </c>
      <c r="L47" s="9">
        <v>-4.55</v>
      </c>
      <c r="M47" s="9">
        <v>2018</v>
      </c>
      <c r="N47" s="9">
        <v>5</v>
      </c>
      <c r="P47" s="9">
        <v>7.1000000000000014</v>
      </c>
      <c r="Q47" s="9">
        <v>2012</v>
      </c>
      <c r="R47" s="9">
        <v>46</v>
      </c>
    </row>
    <row r="48" spans="1:35" x14ac:dyDescent="0.25">
      <c r="A48" s="10">
        <v>40929</v>
      </c>
      <c r="B48" s="9">
        <v>2012</v>
      </c>
      <c r="C48" s="9">
        <v>1</v>
      </c>
      <c r="D48" s="9">
        <v>21</v>
      </c>
      <c r="E48" s="9">
        <v>2.5</v>
      </c>
      <c r="F48" s="9">
        <v>-8.5</v>
      </c>
      <c r="L48" s="9">
        <v>-4.55</v>
      </c>
      <c r="M48" s="9">
        <v>2018</v>
      </c>
      <c r="N48" s="9">
        <v>206</v>
      </c>
      <c r="P48" s="9">
        <v>1.5500000000000007</v>
      </c>
      <c r="Q48" s="9">
        <v>2012</v>
      </c>
      <c r="R48" s="9">
        <v>47</v>
      </c>
    </row>
    <row r="49" spans="1:18" x14ac:dyDescent="0.25">
      <c r="A49" s="10">
        <v>40930</v>
      </c>
      <c r="B49" s="9">
        <v>2012</v>
      </c>
      <c r="C49" s="9">
        <v>1</v>
      </c>
      <c r="D49" s="9">
        <v>22</v>
      </c>
      <c r="E49" s="9">
        <v>2.2999999999999998</v>
      </c>
      <c r="F49" s="9">
        <v>-2.4</v>
      </c>
      <c r="L49" s="9">
        <v>-4.5</v>
      </c>
      <c r="M49" s="9">
        <v>2013</v>
      </c>
      <c r="N49" s="9">
        <v>22</v>
      </c>
      <c r="P49" s="9">
        <v>1.75</v>
      </c>
      <c r="Q49" s="9">
        <v>2012</v>
      </c>
      <c r="R49" s="9">
        <v>48</v>
      </c>
    </row>
    <row r="50" spans="1:18" x14ac:dyDescent="0.25">
      <c r="A50" s="10">
        <v>40931</v>
      </c>
      <c r="B50" s="9">
        <v>2012</v>
      </c>
      <c r="C50" s="9">
        <v>1</v>
      </c>
      <c r="D50" s="9">
        <v>23</v>
      </c>
      <c r="E50" s="9">
        <v>3.1</v>
      </c>
      <c r="F50" s="9">
        <v>-2.9</v>
      </c>
      <c r="L50" s="9">
        <v>-4.45</v>
      </c>
      <c r="M50" s="9">
        <v>2018</v>
      </c>
      <c r="N50" s="9">
        <v>210</v>
      </c>
      <c r="P50" s="9">
        <v>2.75</v>
      </c>
      <c r="Q50" s="9">
        <v>2012</v>
      </c>
      <c r="R50" s="9">
        <v>49</v>
      </c>
    </row>
    <row r="51" spans="1:18" x14ac:dyDescent="0.25">
      <c r="A51" s="10">
        <v>40932</v>
      </c>
      <c r="B51" s="9">
        <v>2012</v>
      </c>
      <c r="C51" s="9">
        <v>1</v>
      </c>
      <c r="D51" s="9">
        <v>24</v>
      </c>
      <c r="E51" s="9">
        <v>2.5</v>
      </c>
      <c r="F51" s="9">
        <v>-2.6</v>
      </c>
      <c r="L51" s="9">
        <v>-4.4499999999999993</v>
      </c>
      <c r="M51" s="9">
        <v>2012</v>
      </c>
      <c r="N51" s="9">
        <v>8</v>
      </c>
      <c r="P51" s="9">
        <v>5</v>
      </c>
      <c r="Q51" s="9">
        <v>2012</v>
      </c>
      <c r="R51" s="9">
        <v>50</v>
      </c>
    </row>
    <row r="52" spans="1:18" x14ac:dyDescent="0.25">
      <c r="A52" s="10">
        <v>40933</v>
      </c>
      <c r="B52" s="9">
        <v>2012</v>
      </c>
      <c r="C52" s="9">
        <v>1</v>
      </c>
      <c r="D52" s="9">
        <v>25</v>
      </c>
      <c r="E52" s="9">
        <v>5.2</v>
      </c>
      <c r="F52" s="9">
        <v>-2.8</v>
      </c>
      <c r="L52" s="9">
        <v>-4.4000000000000004</v>
      </c>
      <c r="M52" s="9">
        <v>2014</v>
      </c>
      <c r="N52" s="9">
        <v>1</v>
      </c>
      <c r="P52" s="9">
        <v>3.4000000000000004</v>
      </c>
      <c r="Q52" s="9">
        <v>2012</v>
      </c>
      <c r="R52" s="9">
        <v>51</v>
      </c>
    </row>
    <row r="53" spans="1:18" x14ac:dyDescent="0.25">
      <c r="A53" s="10">
        <v>40934</v>
      </c>
      <c r="B53" s="9">
        <v>2012</v>
      </c>
      <c r="C53" s="9">
        <v>1</v>
      </c>
      <c r="D53" s="9">
        <v>26</v>
      </c>
      <c r="E53" s="9">
        <v>7.7</v>
      </c>
      <c r="F53" s="9">
        <v>-2.8</v>
      </c>
      <c r="L53" s="9">
        <v>-4.3</v>
      </c>
      <c r="M53" s="9">
        <v>2013</v>
      </c>
      <c r="N53" s="9">
        <v>202</v>
      </c>
      <c r="P53" s="9">
        <v>3.5500000000000007</v>
      </c>
      <c r="Q53" s="9">
        <v>2012</v>
      </c>
      <c r="R53" s="9">
        <v>52</v>
      </c>
    </row>
    <row r="54" spans="1:18" x14ac:dyDescent="0.25">
      <c r="A54" s="10">
        <v>40935</v>
      </c>
      <c r="B54" s="9">
        <v>2012</v>
      </c>
      <c r="C54" s="9">
        <v>1</v>
      </c>
      <c r="D54" s="9">
        <v>27</v>
      </c>
      <c r="E54" s="9">
        <v>0.4</v>
      </c>
      <c r="F54" s="9">
        <v>-7.9</v>
      </c>
      <c r="L54" s="9">
        <v>-4.3</v>
      </c>
      <c r="M54" s="9">
        <v>2019</v>
      </c>
      <c r="N54" s="9">
        <v>11</v>
      </c>
      <c r="P54" s="9">
        <v>3.5500000000000007</v>
      </c>
      <c r="Q54" s="9">
        <v>2012</v>
      </c>
      <c r="R54" s="9">
        <v>53</v>
      </c>
    </row>
    <row r="55" spans="1:18" x14ac:dyDescent="0.25">
      <c r="A55" s="10">
        <v>40936</v>
      </c>
      <c r="B55" s="9">
        <v>2012</v>
      </c>
      <c r="C55" s="9">
        <v>1</v>
      </c>
      <c r="D55" s="9">
        <v>28</v>
      </c>
      <c r="E55" s="9">
        <v>1.9</v>
      </c>
      <c r="F55" s="9">
        <v>-3.9</v>
      </c>
      <c r="L55" s="9">
        <v>-4.25</v>
      </c>
      <c r="M55" s="9">
        <v>2013</v>
      </c>
      <c r="N55" s="9">
        <v>17</v>
      </c>
      <c r="Q55" s="9">
        <v>2012</v>
      </c>
      <c r="R55" s="9">
        <v>54</v>
      </c>
    </row>
    <row r="56" spans="1:18" x14ac:dyDescent="0.25">
      <c r="A56" s="10">
        <v>40937</v>
      </c>
      <c r="B56" s="9">
        <v>2012</v>
      </c>
      <c r="C56" s="9">
        <v>1</v>
      </c>
      <c r="D56" s="9">
        <v>29</v>
      </c>
      <c r="E56" s="9">
        <v>7</v>
      </c>
      <c r="F56" s="9">
        <v>1.6</v>
      </c>
      <c r="L56" s="9">
        <v>-4.25</v>
      </c>
      <c r="M56" s="9">
        <v>2015</v>
      </c>
      <c r="N56" s="9">
        <v>1</v>
      </c>
      <c r="P56" s="9">
        <v>5.6</v>
      </c>
      <c r="Q56" s="9">
        <v>2012</v>
      </c>
      <c r="R56" s="9">
        <v>55</v>
      </c>
    </row>
    <row r="57" spans="1:18" x14ac:dyDescent="0.25">
      <c r="A57" s="10">
        <v>40938</v>
      </c>
      <c r="B57" s="9">
        <v>2012</v>
      </c>
      <c r="C57" s="9">
        <v>1</v>
      </c>
      <c r="D57" s="9">
        <v>30</v>
      </c>
      <c r="E57" s="9">
        <v>9.3000000000000007</v>
      </c>
      <c r="F57" s="9">
        <v>1</v>
      </c>
      <c r="L57" s="9">
        <v>-4.25</v>
      </c>
      <c r="M57" s="9">
        <v>2016</v>
      </c>
      <c r="N57" s="9">
        <v>212</v>
      </c>
      <c r="P57" s="9">
        <v>5.0500000000000007</v>
      </c>
      <c r="Q57" s="9">
        <v>2012</v>
      </c>
      <c r="R57" s="9">
        <v>56</v>
      </c>
    </row>
    <row r="58" spans="1:18" x14ac:dyDescent="0.25">
      <c r="A58" s="10">
        <v>40939</v>
      </c>
      <c r="B58" s="9">
        <v>2012</v>
      </c>
      <c r="C58" s="9">
        <v>1</v>
      </c>
      <c r="D58" s="9">
        <v>31</v>
      </c>
      <c r="E58" s="9">
        <v>6</v>
      </c>
      <c r="F58" s="9">
        <v>1.8</v>
      </c>
      <c r="L58" s="9">
        <v>-4.25</v>
      </c>
      <c r="M58" s="9">
        <v>2017</v>
      </c>
      <c r="N58" s="9">
        <v>2</v>
      </c>
      <c r="P58" s="9">
        <v>5.25</v>
      </c>
      <c r="Q58" s="9">
        <v>2012</v>
      </c>
      <c r="R58" s="9">
        <v>57</v>
      </c>
    </row>
    <row r="59" spans="1:18" x14ac:dyDescent="0.25">
      <c r="A59" s="10">
        <v>40940</v>
      </c>
      <c r="B59" s="9">
        <v>2012</v>
      </c>
      <c r="C59" s="9">
        <v>2</v>
      </c>
      <c r="D59" s="9">
        <v>1</v>
      </c>
      <c r="E59" s="9">
        <v>6.2</v>
      </c>
      <c r="F59" s="9">
        <v>0</v>
      </c>
      <c r="L59" s="9">
        <v>-4.25</v>
      </c>
      <c r="M59" s="9">
        <v>2018</v>
      </c>
      <c r="N59" s="9">
        <v>198</v>
      </c>
      <c r="P59" s="9">
        <v>4.7000000000000011</v>
      </c>
      <c r="Q59" s="9">
        <v>2012</v>
      </c>
      <c r="R59" s="9">
        <v>58</v>
      </c>
    </row>
    <row r="60" spans="1:18" x14ac:dyDescent="0.25">
      <c r="A60" s="10">
        <v>40941</v>
      </c>
      <c r="B60" s="9">
        <v>2012</v>
      </c>
      <c r="C60" s="9">
        <v>2</v>
      </c>
      <c r="D60" s="9">
        <v>2</v>
      </c>
      <c r="E60" s="9">
        <v>4</v>
      </c>
      <c r="F60" s="9">
        <v>-4</v>
      </c>
      <c r="L60" s="9">
        <v>-4.25</v>
      </c>
      <c r="M60" s="9">
        <v>2018</v>
      </c>
      <c r="N60" s="9">
        <v>200</v>
      </c>
      <c r="P60" s="9">
        <v>6.0500000000000007</v>
      </c>
      <c r="Q60" s="9">
        <v>2012</v>
      </c>
      <c r="R60" s="9">
        <v>59</v>
      </c>
    </row>
    <row r="61" spans="1:18" x14ac:dyDescent="0.25">
      <c r="A61" s="10">
        <v>40942</v>
      </c>
      <c r="B61" s="9">
        <v>2012</v>
      </c>
      <c r="C61" s="9">
        <v>2</v>
      </c>
      <c r="D61" s="9">
        <v>3</v>
      </c>
      <c r="E61" s="9">
        <v>3.3</v>
      </c>
      <c r="F61" s="9">
        <v>-6.3</v>
      </c>
      <c r="L61" s="9">
        <v>-4.2</v>
      </c>
      <c r="M61" s="9">
        <v>2013</v>
      </c>
      <c r="N61" s="9">
        <v>9</v>
      </c>
      <c r="P61" s="9">
        <v>6.1499999999999986</v>
      </c>
      <c r="Q61" s="9">
        <v>2012</v>
      </c>
      <c r="R61" s="9">
        <v>60</v>
      </c>
    </row>
    <row r="62" spans="1:18" x14ac:dyDescent="0.25">
      <c r="A62" s="10">
        <v>40943</v>
      </c>
      <c r="B62" s="9">
        <v>2012</v>
      </c>
      <c r="C62" s="9">
        <v>2</v>
      </c>
      <c r="D62" s="9">
        <v>4</v>
      </c>
      <c r="E62" s="9">
        <v>0.3</v>
      </c>
      <c r="F62" s="9">
        <v>-8.5</v>
      </c>
      <c r="L62" s="9">
        <v>-4.1999999999999993</v>
      </c>
      <c r="M62" s="9">
        <v>2014</v>
      </c>
      <c r="N62" s="9">
        <v>5</v>
      </c>
      <c r="P62" s="9">
        <v>7.6000000000000014</v>
      </c>
      <c r="Q62" s="9">
        <v>2012</v>
      </c>
      <c r="R62" s="9">
        <v>61</v>
      </c>
    </row>
    <row r="63" spans="1:18" x14ac:dyDescent="0.25">
      <c r="A63" s="10">
        <v>40944</v>
      </c>
      <c r="B63" s="9">
        <v>2012</v>
      </c>
      <c r="C63" s="9">
        <v>2</v>
      </c>
      <c r="D63" s="9">
        <v>5</v>
      </c>
      <c r="E63" s="9">
        <v>-0.7</v>
      </c>
      <c r="F63" s="9">
        <v>-3.6</v>
      </c>
      <c r="L63" s="9">
        <v>-4.1999999999999993</v>
      </c>
      <c r="M63" s="9">
        <v>2018</v>
      </c>
      <c r="N63" s="9">
        <v>13</v>
      </c>
      <c r="P63" s="9">
        <v>9</v>
      </c>
      <c r="Q63" s="9">
        <v>2012</v>
      </c>
      <c r="R63" s="9">
        <v>62</v>
      </c>
    </row>
    <row r="64" spans="1:18" x14ac:dyDescent="0.25">
      <c r="A64" s="10">
        <v>40945</v>
      </c>
      <c r="B64" s="9">
        <v>2012</v>
      </c>
      <c r="C64" s="9">
        <v>2</v>
      </c>
      <c r="D64" s="9">
        <v>6</v>
      </c>
      <c r="E64" s="9">
        <v>-0.1</v>
      </c>
      <c r="F64" s="9">
        <v>-4</v>
      </c>
      <c r="L64" s="9">
        <v>-4.1000000000000005</v>
      </c>
      <c r="M64" s="9">
        <v>2019</v>
      </c>
      <c r="N64" s="9">
        <v>13</v>
      </c>
      <c r="P64" s="9">
        <v>8.3500000000000014</v>
      </c>
      <c r="Q64" s="9">
        <v>2012</v>
      </c>
      <c r="R64" s="9">
        <v>63</v>
      </c>
    </row>
    <row r="65" spans="1:18" x14ac:dyDescent="0.25">
      <c r="A65" s="10">
        <v>40946</v>
      </c>
      <c r="B65" s="9">
        <v>2012</v>
      </c>
      <c r="C65" s="9">
        <v>2</v>
      </c>
      <c r="D65" s="9">
        <v>7</v>
      </c>
      <c r="E65" s="9">
        <v>-1.4</v>
      </c>
      <c r="F65" s="9">
        <v>-3.6</v>
      </c>
      <c r="L65" s="9">
        <v>-4.05</v>
      </c>
      <c r="M65" s="9">
        <v>2012</v>
      </c>
      <c r="N65" s="9">
        <v>16</v>
      </c>
      <c r="P65" s="9">
        <v>3.9499999999999993</v>
      </c>
      <c r="Q65" s="9">
        <v>2012</v>
      </c>
      <c r="R65" s="9">
        <v>64</v>
      </c>
    </row>
    <row r="66" spans="1:18" x14ac:dyDescent="0.25">
      <c r="A66" s="10">
        <v>40947</v>
      </c>
      <c r="B66" s="9">
        <v>2012</v>
      </c>
      <c r="C66" s="9">
        <v>2</v>
      </c>
      <c r="D66" s="9">
        <v>8</v>
      </c>
      <c r="E66" s="9">
        <v>0.6</v>
      </c>
      <c r="F66" s="9">
        <v>-4.2</v>
      </c>
      <c r="L66" s="9">
        <v>-4.05</v>
      </c>
      <c r="M66" s="9">
        <v>2016</v>
      </c>
      <c r="N66" s="9">
        <v>5</v>
      </c>
      <c r="P66" s="9">
        <v>2.5500000000000007</v>
      </c>
      <c r="Q66" s="9">
        <v>2012</v>
      </c>
      <c r="R66" s="9">
        <v>65</v>
      </c>
    </row>
    <row r="67" spans="1:18" x14ac:dyDescent="0.25">
      <c r="A67" s="10">
        <v>40948</v>
      </c>
      <c r="B67" s="9">
        <v>2012</v>
      </c>
      <c r="C67" s="9">
        <v>2</v>
      </c>
      <c r="D67" s="9">
        <v>9</v>
      </c>
      <c r="E67" s="9">
        <v>3.7</v>
      </c>
      <c r="F67" s="9">
        <v>-0.6</v>
      </c>
      <c r="L67" s="9">
        <v>-3.95</v>
      </c>
      <c r="M67" s="9">
        <v>2017</v>
      </c>
      <c r="N67" s="9">
        <v>204</v>
      </c>
      <c r="P67" s="9">
        <v>3.9499999999999993</v>
      </c>
      <c r="Q67" s="9">
        <v>2012</v>
      </c>
      <c r="R67" s="9">
        <v>66</v>
      </c>
    </row>
    <row r="68" spans="1:18" x14ac:dyDescent="0.25">
      <c r="A68" s="10">
        <v>40949</v>
      </c>
      <c r="B68" s="9">
        <v>2012</v>
      </c>
      <c r="C68" s="9">
        <v>2</v>
      </c>
      <c r="D68" s="9">
        <v>10</v>
      </c>
      <c r="E68" s="9">
        <v>4</v>
      </c>
      <c r="F68" s="9">
        <v>0.6</v>
      </c>
      <c r="L68" s="9">
        <v>-3.95</v>
      </c>
      <c r="M68" s="9">
        <v>2017</v>
      </c>
      <c r="N68" s="9">
        <v>212</v>
      </c>
      <c r="P68" s="9">
        <v>0.80000000000000071</v>
      </c>
      <c r="Q68" s="9">
        <v>2012</v>
      </c>
      <c r="R68" s="9">
        <v>67</v>
      </c>
    </row>
    <row r="69" spans="1:18" x14ac:dyDescent="0.25">
      <c r="A69" s="10">
        <v>40950</v>
      </c>
      <c r="B69" s="9">
        <v>2012</v>
      </c>
      <c r="C69" s="9">
        <v>2</v>
      </c>
      <c r="D69" s="9">
        <v>11</v>
      </c>
      <c r="E69" s="9">
        <v>6.6</v>
      </c>
      <c r="F69" s="9">
        <v>1.2</v>
      </c>
      <c r="L69" s="9">
        <v>-3.95</v>
      </c>
      <c r="M69" s="9">
        <v>2019</v>
      </c>
      <c r="N69" s="9">
        <v>6</v>
      </c>
      <c r="Q69" s="9">
        <v>2012</v>
      </c>
      <c r="R69" s="9">
        <v>68</v>
      </c>
    </row>
    <row r="70" spans="1:18" x14ac:dyDescent="0.25">
      <c r="A70" s="10">
        <v>40951</v>
      </c>
      <c r="B70" s="9">
        <v>2012</v>
      </c>
      <c r="C70" s="9">
        <v>2</v>
      </c>
      <c r="D70" s="9">
        <v>12</v>
      </c>
      <c r="E70" s="9">
        <v>5.7</v>
      </c>
      <c r="F70" s="9">
        <v>2.6</v>
      </c>
      <c r="L70" s="9">
        <v>-3.95</v>
      </c>
      <c r="M70" s="9">
        <v>2019</v>
      </c>
      <c r="N70" s="9">
        <v>15</v>
      </c>
      <c r="P70" s="9">
        <v>2.25</v>
      </c>
      <c r="Q70" s="9">
        <v>2012</v>
      </c>
      <c r="R70" s="9">
        <v>69</v>
      </c>
    </row>
    <row r="71" spans="1:18" x14ac:dyDescent="0.25">
      <c r="A71" s="10">
        <v>40952</v>
      </c>
      <c r="B71" s="9">
        <v>2012</v>
      </c>
      <c r="C71" s="9">
        <v>2</v>
      </c>
      <c r="D71" s="9">
        <v>13</v>
      </c>
      <c r="E71" s="9">
        <v>8.9</v>
      </c>
      <c r="F71" s="9">
        <v>-2.6</v>
      </c>
      <c r="L71" s="9">
        <v>-3.9499999999999993</v>
      </c>
      <c r="M71" s="9">
        <v>2013</v>
      </c>
      <c r="N71" s="9">
        <v>30</v>
      </c>
      <c r="P71" s="9">
        <v>1.1499999999999986</v>
      </c>
      <c r="Q71" s="9">
        <v>2012</v>
      </c>
      <c r="R71" s="9">
        <v>70</v>
      </c>
    </row>
    <row r="72" spans="1:18" x14ac:dyDescent="0.25">
      <c r="A72" s="10">
        <v>40953</v>
      </c>
      <c r="B72" s="9">
        <v>2012</v>
      </c>
      <c r="C72" s="9">
        <v>2</v>
      </c>
      <c r="D72" s="9">
        <v>14</v>
      </c>
      <c r="E72" s="9">
        <v>2.9</v>
      </c>
      <c r="F72" s="9">
        <v>-6.6</v>
      </c>
      <c r="L72" s="9">
        <v>-3.9499999999999993</v>
      </c>
      <c r="M72" s="9">
        <v>2015</v>
      </c>
      <c r="N72" s="9">
        <v>15</v>
      </c>
      <c r="P72" s="9">
        <v>7</v>
      </c>
      <c r="Q72" s="9">
        <v>2012</v>
      </c>
      <c r="R72" s="9">
        <v>71</v>
      </c>
    </row>
    <row r="73" spans="1:18" x14ac:dyDescent="0.25">
      <c r="A73" s="10">
        <v>40954</v>
      </c>
      <c r="B73" s="9">
        <v>2012</v>
      </c>
      <c r="C73" s="9">
        <v>2</v>
      </c>
      <c r="D73" s="9">
        <v>15</v>
      </c>
      <c r="E73" s="9">
        <v>3.8</v>
      </c>
      <c r="F73" s="9">
        <v>-7.5</v>
      </c>
      <c r="L73" s="9">
        <v>-3.9000000000000004</v>
      </c>
      <c r="M73" s="9">
        <v>2013</v>
      </c>
      <c r="N73" s="9">
        <v>205</v>
      </c>
      <c r="P73" s="9">
        <v>6.3000000000000007</v>
      </c>
      <c r="Q73" s="9">
        <v>2012</v>
      </c>
      <c r="R73" s="9">
        <v>72</v>
      </c>
    </row>
    <row r="74" spans="1:18" x14ac:dyDescent="0.25">
      <c r="A74" s="10">
        <v>40955</v>
      </c>
      <c r="B74" s="9">
        <v>2012</v>
      </c>
      <c r="C74" s="9">
        <v>2</v>
      </c>
      <c r="D74" s="9">
        <v>16</v>
      </c>
      <c r="E74" s="9">
        <v>2</v>
      </c>
      <c r="F74" s="9">
        <v>-5.7</v>
      </c>
      <c r="L74" s="9">
        <v>-3.8999999999999995</v>
      </c>
      <c r="M74" s="9">
        <v>2013</v>
      </c>
      <c r="N74" s="9">
        <v>198</v>
      </c>
      <c r="P74" s="9">
        <v>5.4</v>
      </c>
      <c r="Q74" s="9">
        <v>2012</v>
      </c>
      <c r="R74" s="9">
        <v>73</v>
      </c>
    </row>
    <row r="75" spans="1:18" x14ac:dyDescent="0.25">
      <c r="A75" s="10">
        <v>40956</v>
      </c>
      <c r="B75" s="9">
        <v>2012</v>
      </c>
      <c r="C75" s="9">
        <v>2</v>
      </c>
      <c r="D75" s="9">
        <v>17</v>
      </c>
      <c r="E75" s="9">
        <v>4.0999999999999996</v>
      </c>
      <c r="F75" s="9">
        <v>-1.2</v>
      </c>
      <c r="L75" s="9">
        <v>-3.8999999999999995</v>
      </c>
      <c r="M75" s="9">
        <v>2015</v>
      </c>
      <c r="N75" s="9">
        <v>208</v>
      </c>
      <c r="P75" s="9">
        <v>7.8000000000000007</v>
      </c>
      <c r="Q75" s="9">
        <v>2012</v>
      </c>
      <c r="R75" s="9">
        <v>74</v>
      </c>
    </row>
    <row r="76" spans="1:18" x14ac:dyDescent="0.25">
      <c r="A76" s="10">
        <v>40957</v>
      </c>
      <c r="B76" s="9">
        <v>2012</v>
      </c>
      <c r="C76" s="9">
        <v>2</v>
      </c>
      <c r="D76" s="9">
        <v>18</v>
      </c>
      <c r="E76" s="9">
        <v>6</v>
      </c>
      <c r="F76" s="9">
        <v>1.3</v>
      </c>
      <c r="L76" s="9">
        <v>-3.8500000000000005</v>
      </c>
      <c r="M76" s="9">
        <v>2017</v>
      </c>
      <c r="N76" s="9">
        <v>195</v>
      </c>
      <c r="P76" s="9">
        <v>2.4000000000000004</v>
      </c>
      <c r="Q76" s="9">
        <v>2012</v>
      </c>
      <c r="R76" s="9">
        <v>75</v>
      </c>
    </row>
    <row r="77" spans="1:18" x14ac:dyDescent="0.25">
      <c r="A77" s="10">
        <v>40958</v>
      </c>
      <c r="B77" s="9">
        <v>2012</v>
      </c>
      <c r="C77" s="9">
        <v>2</v>
      </c>
      <c r="D77" s="9">
        <v>19</v>
      </c>
      <c r="E77" s="9">
        <v>4</v>
      </c>
      <c r="F77" s="9">
        <v>0.2</v>
      </c>
      <c r="L77" s="9">
        <v>-3.8</v>
      </c>
      <c r="M77" s="9">
        <v>2018</v>
      </c>
      <c r="N77" s="9">
        <v>18</v>
      </c>
      <c r="P77" s="9">
        <v>4.6499999999999986</v>
      </c>
      <c r="Q77" s="9">
        <v>2012</v>
      </c>
      <c r="R77" s="9">
        <v>76</v>
      </c>
    </row>
    <row r="78" spans="1:18" x14ac:dyDescent="0.25">
      <c r="A78" s="10">
        <v>40959</v>
      </c>
      <c r="B78" s="9">
        <v>2012</v>
      </c>
      <c r="C78" s="9">
        <v>2</v>
      </c>
      <c r="D78" s="9">
        <v>20</v>
      </c>
      <c r="E78" s="9">
        <v>5.9</v>
      </c>
      <c r="F78" s="9">
        <v>-0.3</v>
      </c>
      <c r="L78" s="9">
        <v>-3.75</v>
      </c>
      <c r="M78" s="9">
        <v>2012</v>
      </c>
      <c r="N78" s="9">
        <v>1</v>
      </c>
      <c r="P78" s="9">
        <v>6.8000000000000007</v>
      </c>
      <c r="Q78" s="9">
        <v>2012</v>
      </c>
      <c r="R78" s="9">
        <v>77</v>
      </c>
    </row>
    <row r="79" spans="1:18" x14ac:dyDescent="0.25">
      <c r="A79" s="10">
        <v>40960</v>
      </c>
      <c r="B79" s="9">
        <v>2012</v>
      </c>
      <c r="C79" s="9">
        <v>2</v>
      </c>
      <c r="D79" s="9">
        <v>21</v>
      </c>
      <c r="E79" s="9">
        <v>4.5999999999999996</v>
      </c>
      <c r="F79" s="9">
        <v>0.9</v>
      </c>
      <c r="L79" s="9">
        <v>-3.75</v>
      </c>
      <c r="M79" s="9">
        <v>2017</v>
      </c>
      <c r="N79" s="9">
        <v>210</v>
      </c>
      <c r="P79" s="9">
        <v>9.0499999999999972</v>
      </c>
      <c r="Q79" s="9">
        <v>2012</v>
      </c>
      <c r="R79" s="9">
        <v>78</v>
      </c>
    </row>
    <row r="80" spans="1:18" x14ac:dyDescent="0.25">
      <c r="A80" s="10">
        <v>40961</v>
      </c>
      <c r="B80" s="9">
        <v>2012</v>
      </c>
      <c r="C80" s="9">
        <v>2</v>
      </c>
      <c r="D80" s="9">
        <v>22</v>
      </c>
      <c r="E80" s="9">
        <v>10.7</v>
      </c>
      <c r="F80" s="9">
        <v>0.4</v>
      </c>
      <c r="L80" s="9">
        <v>-3.75</v>
      </c>
      <c r="M80" s="9">
        <v>2018</v>
      </c>
      <c r="N80" s="9">
        <v>190</v>
      </c>
      <c r="P80" s="9">
        <v>5.85</v>
      </c>
      <c r="Q80" s="9">
        <v>2012</v>
      </c>
      <c r="R80" s="9">
        <v>79</v>
      </c>
    </row>
    <row r="81" spans="1:18" x14ac:dyDescent="0.25">
      <c r="A81" s="10">
        <v>40962</v>
      </c>
      <c r="B81" s="9">
        <v>2012</v>
      </c>
      <c r="C81" s="9">
        <v>2</v>
      </c>
      <c r="D81" s="9">
        <v>23</v>
      </c>
      <c r="E81" s="9">
        <v>6.7</v>
      </c>
      <c r="F81" s="9">
        <v>-1.7</v>
      </c>
      <c r="L81" s="9">
        <v>-3.6999999999999993</v>
      </c>
      <c r="M81" s="9">
        <v>2017</v>
      </c>
      <c r="N81" s="9">
        <v>6</v>
      </c>
      <c r="P81" s="9">
        <v>4.6499999999999986</v>
      </c>
      <c r="Q81" s="9">
        <v>2012</v>
      </c>
      <c r="R81" s="9">
        <v>80</v>
      </c>
    </row>
    <row r="82" spans="1:18" x14ac:dyDescent="0.25">
      <c r="A82" s="10">
        <v>40963</v>
      </c>
      <c r="B82" s="9">
        <v>2012</v>
      </c>
      <c r="C82" s="9">
        <v>2</v>
      </c>
      <c r="D82" s="9">
        <v>24</v>
      </c>
      <c r="E82" s="9">
        <v>4.8</v>
      </c>
      <c r="F82" s="9">
        <v>-2.2000000000000002</v>
      </c>
      <c r="L82" s="9">
        <v>-3.6999999999999993</v>
      </c>
      <c r="M82" s="9">
        <v>2017</v>
      </c>
      <c r="N82" s="9">
        <v>206</v>
      </c>
      <c r="P82" s="9">
        <v>6.4000000000000021</v>
      </c>
      <c r="Q82" s="9">
        <v>2012</v>
      </c>
      <c r="R82" s="9">
        <v>81</v>
      </c>
    </row>
    <row r="83" spans="1:18" x14ac:dyDescent="0.25">
      <c r="A83" s="10">
        <v>40964</v>
      </c>
      <c r="B83" s="9">
        <v>2012</v>
      </c>
      <c r="C83" s="9">
        <v>2</v>
      </c>
      <c r="D83" s="9">
        <v>25</v>
      </c>
      <c r="E83" s="9">
        <v>7.3</v>
      </c>
      <c r="F83" s="9">
        <v>1.6</v>
      </c>
      <c r="L83" s="9">
        <v>-3.6500000000000004</v>
      </c>
      <c r="M83" s="9">
        <v>2017</v>
      </c>
      <c r="N83" s="9">
        <v>211</v>
      </c>
      <c r="P83" s="9">
        <v>8.8000000000000007</v>
      </c>
      <c r="Q83" s="9">
        <v>2012</v>
      </c>
      <c r="R83" s="9">
        <v>82</v>
      </c>
    </row>
    <row r="84" spans="1:18" x14ac:dyDescent="0.25">
      <c r="A84" s="10">
        <v>40965</v>
      </c>
      <c r="B84" s="9">
        <v>2012</v>
      </c>
      <c r="C84" s="9">
        <v>2</v>
      </c>
      <c r="D84" s="9">
        <v>26</v>
      </c>
      <c r="E84" s="9">
        <v>3.8</v>
      </c>
      <c r="F84" s="9">
        <v>-5.7</v>
      </c>
      <c r="L84" s="9">
        <v>-3.6499999999999995</v>
      </c>
      <c r="M84" s="9">
        <v>2018</v>
      </c>
      <c r="N84" s="9">
        <v>199</v>
      </c>
      <c r="P84" s="9">
        <v>10.649999999999999</v>
      </c>
      <c r="Q84" s="9">
        <v>2012</v>
      </c>
      <c r="R84" s="9">
        <v>83</v>
      </c>
    </row>
    <row r="85" spans="1:18" x14ac:dyDescent="0.25">
      <c r="A85" s="10">
        <v>40966</v>
      </c>
      <c r="B85" s="9">
        <v>2012</v>
      </c>
      <c r="C85" s="9">
        <v>2</v>
      </c>
      <c r="D85" s="9">
        <v>27</v>
      </c>
      <c r="E85" s="9">
        <v>0.5</v>
      </c>
      <c r="F85" s="9">
        <v>-11.2</v>
      </c>
      <c r="L85" s="9">
        <v>-3.6000000000000005</v>
      </c>
      <c r="M85" s="9">
        <v>2015</v>
      </c>
      <c r="N85" s="9">
        <v>206</v>
      </c>
      <c r="P85" s="9">
        <v>8</v>
      </c>
      <c r="Q85" s="9">
        <v>2012</v>
      </c>
      <c r="R85" s="9">
        <v>84</v>
      </c>
    </row>
    <row r="86" spans="1:18" x14ac:dyDescent="0.25">
      <c r="A86" s="10">
        <v>40967</v>
      </c>
      <c r="B86" s="9">
        <v>2012</v>
      </c>
      <c r="C86" s="9">
        <v>2</v>
      </c>
      <c r="D86" s="9">
        <v>28</v>
      </c>
      <c r="E86" s="9">
        <v>2.9</v>
      </c>
      <c r="F86" s="9">
        <v>-8.6999999999999993</v>
      </c>
      <c r="L86" s="9">
        <v>-3.6000000000000005</v>
      </c>
      <c r="M86" s="9">
        <v>2019</v>
      </c>
      <c r="N86" s="9">
        <v>30</v>
      </c>
      <c r="P86" s="9">
        <v>6.5500000000000007</v>
      </c>
      <c r="Q86" s="9">
        <v>2012</v>
      </c>
      <c r="R86" s="9">
        <v>85</v>
      </c>
    </row>
    <row r="87" spans="1:18" x14ac:dyDescent="0.25">
      <c r="A87" s="10">
        <v>40968</v>
      </c>
      <c r="B87" s="9">
        <v>2012</v>
      </c>
      <c r="C87" s="9">
        <v>2</v>
      </c>
      <c r="D87" s="9">
        <v>29</v>
      </c>
      <c r="E87" s="9">
        <v>2.1</v>
      </c>
      <c r="F87" s="9">
        <v>-1.8</v>
      </c>
      <c r="L87" s="9">
        <v>-3.55</v>
      </c>
      <c r="M87" s="9">
        <v>2012</v>
      </c>
      <c r="N87" s="9">
        <v>19</v>
      </c>
      <c r="P87" s="9">
        <v>4.3500000000000014</v>
      </c>
      <c r="Q87" s="9">
        <v>2012</v>
      </c>
      <c r="R87" s="9">
        <v>86</v>
      </c>
    </row>
    <row r="88" spans="1:18" x14ac:dyDescent="0.25">
      <c r="A88" s="10">
        <v>40969</v>
      </c>
      <c r="B88" s="9">
        <v>2012</v>
      </c>
      <c r="C88" s="9">
        <v>3</v>
      </c>
      <c r="D88" s="9">
        <v>1</v>
      </c>
      <c r="E88" s="9">
        <v>4.8</v>
      </c>
      <c r="F88" s="9">
        <v>-3.2</v>
      </c>
      <c r="L88" s="9">
        <v>-3.55</v>
      </c>
      <c r="M88" s="9">
        <v>2013</v>
      </c>
      <c r="N88" s="9">
        <v>16</v>
      </c>
      <c r="P88" s="9">
        <v>3.5500000000000007</v>
      </c>
      <c r="Q88" s="9">
        <v>2012</v>
      </c>
      <c r="R88" s="9">
        <v>87</v>
      </c>
    </row>
    <row r="89" spans="1:18" x14ac:dyDescent="0.25">
      <c r="A89" s="10">
        <v>40970</v>
      </c>
      <c r="B89" s="9">
        <v>2012</v>
      </c>
      <c r="C89" s="9">
        <v>3</v>
      </c>
      <c r="D89" s="9">
        <v>2</v>
      </c>
      <c r="E89" s="9">
        <v>5.4</v>
      </c>
      <c r="F89" s="9">
        <v>-4.7</v>
      </c>
      <c r="L89" s="9">
        <v>-3.5</v>
      </c>
      <c r="M89" s="9">
        <v>2013</v>
      </c>
      <c r="N89" s="9">
        <v>197</v>
      </c>
      <c r="P89" s="9">
        <v>5.6</v>
      </c>
      <c r="Q89" s="9">
        <v>2012</v>
      </c>
      <c r="R89" s="9">
        <v>88</v>
      </c>
    </row>
    <row r="90" spans="1:18" x14ac:dyDescent="0.25">
      <c r="A90" s="10">
        <v>40971</v>
      </c>
      <c r="B90" s="9">
        <v>2012</v>
      </c>
      <c r="C90" s="9">
        <v>3</v>
      </c>
      <c r="D90" s="9">
        <v>3</v>
      </c>
      <c r="E90" s="9">
        <v>10.4</v>
      </c>
      <c r="F90" s="9">
        <v>2.7</v>
      </c>
      <c r="L90" s="9">
        <v>-3.5</v>
      </c>
      <c r="M90" s="9">
        <v>2014</v>
      </c>
      <c r="N90" s="9">
        <v>23</v>
      </c>
      <c r="P90" s="9">
        <v>8.6999999999999993</v>
      </c>
      <c r="Q90" s="9">
        <v>2012</v>
      </c>
      <c r="R90" s="9">
        <v>89</v>
      </c>
    </row>
    <row r="91" spans="1:18" x14ac:dyDescent="0.25">
      <c r="A91" s="10">
        <v>40972</v>
      </c>
      <c r="B91" s="9">
        <v>2012</v>
      </c>
      <c r="C91" s="9">
        <v>3</v>
      </c>
      <c r="D91" s="9">
        <v>4</v>
      </c>
      <c r="E91" s="9">
        <v>13.3</v>
      </c>
      <c r="F91" s="9">
        <v>6.1</v>
      </c>
      <c r="L91" s="9">
        <v>-3.45</v>
      </c>
      <c r="M91" s="9">
        <v>2014</v>
      </c>
      <c r="N91" s="9">
        <v>19</v>
      </c>
      <c r="P91" s="9">
        <v>11.049999999999997</v>
      </c>
      <c r="Q91" s="9">
        <v>2012</v>
      </c>
      <c r="R91" s="9">
        <v>90</v>
      </c>
    </row>
    <row r="92" spans="1:18" x14ac:dyDescent="0.25">
      <c r="A92" s="10">
        <v>40973</v>
      </c>
      <c r="B92" s="9">
        <v>2012</v>
      </c>
      <c r="C92" s="9">
        <v>3</v>
      </c>
      <c r="D92" s="9">
        <v>5</v>
      </c>
      <c r="E92" s="9">
        <v>14.6</v>
      </c>
      <c r="F92" s="9">
        <v>0.2</v>
      </c>
      <c r="L92" s="9">
        <v>-3.45</v>
      </c>
      <c r="M92" s="9">
        <v>2018</v>
      </c>
      <c r="N92" s="9">
        <v>205</v>
      </c>
      <c r="P92" s="9">
        <v>4.8499999999999996</v>
      </c>
      <c r="Q92" s="9">
        <v>2012</v>
      </c>
      <c r="R92" s="9">
        <v>91</v>
      </c>
    </row>
    <row r="93" spans="1:18" x14ac:dyDescent="0.25">
      <c r="A93" s="10">
        <v>40974</v>
      </c>
      <c r="B93" s="9">
        <v>2012</v>
      </c>
      <c r="C93" s="9">
        <v>3</v>
      </c>
      <c r="D93" s="9">
        <v>6</v>
      </c>
      <c r="E93" s="9">
        <v>4.8</v>
      </c>
      <c r="F93" s="9">
        <v>-2.4</v>
      </c>
      <c r="L93" s="9">
        <v>-3.4000000000000004</v>
      </c>
      <c r="M93" s="9">
        <v>2019</v>
      </c>
      <c r="N93" s="9">
        <v>29</v>
      </c>
      <c r="P93" s="9">
        <v>10.3</v>
      </c>
      <c r="Q93" s="9">
        <v>2012</v>
      </c>
      <c r="R93" s="9">
        <v>92</v>
      </c>
    </row>
    <row r="94" spans="1:18" x14ac:dyDescent="0.25">
      <c r="A94" s="10">
        <v>40975</v>
      </c>
      <c r="B94" s="9">
        <v>2012</v>
      </c>
      <c r="C94" s="9">
        <v>3</v>
      </c>
      <c r="D94" s="9">
        <v>7</v>
      </c>
      <c r="E94" s="9">
        <v>8</v>
      </c>
      <c r="F94" s="9">
        <v>-5.6</v>
      </c>
      <c r="L94" s="9">
        <v>-3.3499999999999996</v>
      </c>
      <c r="M94" s="9">
        <v>2012</v>
      </c>
      <c r="N94" s="9">
        <v>200</v>
      </c>
      <c r="P94" s="9">
        <v>7.5499999999999972</v>
      </c>
      <c r="Q94" s="9">
        <v>2012</v>
      </c>
      <c r="R94" s="9">
        <v>93</v>
      </c>
    </row>
    <row r="95" spans="1:18" x14ac:dyDescent="0.25">
      <c r="A95" s="10">
        <v>40976</v>
      </c>
      <c r="B95" s="9">
        <v>2012</v>
      </c>
      <c r="C95" s="9">
        <v>3</v>
      </c>
      <c r="D95" s="9">
        <v>8</v>
      </c>
      <c r="E95" s="9">
        <v>8</v>
      </c>
      <c r="F95" s="9">
        <v>2.6</v>
      </c>
      <c r="L95" s="9">
        <v>-3.3499999999999996</v>
      </c>
      <c r="M95" s="9">
        <v>2013</v>
      </c>
      <c r="N95" s="9">
        <v>13</v>
      </c>
      <c r="P95" s="9">
        <v>6.8500000000000014</v>
      </c>
      <c r="Q95" s="9">
        <v>2012</v>
      </c>
      <c r="R95" s="9">
        <v>94</v>
      </c>
    </row>
    <row r="96" spans="1:18" x14ac:dyDescent="0.25">
      <c r="A96" s="10">
        <v>40977</v>
      </c>
      <c r="B96" s="9">
        <v>2012</v>
      </c>
      <c r="C96" s="9">
        <v>3</v>
      </c>
      <c r="D96" s="9">
        <v>9</v>
      </c>
      <c r="E96" s="9">
        <v>13</v>
      </c>
      <c r="F96" s="9">
        <v>2.9</v>
      </c>
      <c r="L96" s="9">
        <v>-3.3499999999999996</v>
      </c>
      <c r="M96" s="9">
        <v>2013</v>
      </c>
      <c r="N96" s="9">
        <v>31</v>
      </c>
      <c r="P96" s="9">
        <v>4.75</v>
      </c>
      <c r="Q96" s="9">
        <v>2012</v>
      </c>
      <c r="R96" s="9">
        <v>95</v>
      </c>
    </row>
    <row r="97" spans="1:18" x14ac:dyDescent="0.25">
      <c r="A97" s="10">
        <v>40978</v>
      </c>
      <c r="B97" s="9">
        <v>2012</v>
      </c>
      <c r="C97" s="9">
        <v>3</v>
      </c>
      <c r="D97" s="9">
        <v>10</v>
      </c>
      <c r="E97" s="9">
        <v>12.3</v>
      </c>
      <c r="F97" s="9">
        <v>4</v>
      </c>
      <c r="L97" s="9">
        <v>-3.3499999999999996</v>
      </c>
      <c r="M97" s="9">
        <v>2018</v>
      </c>
      <c r="N97" s="9">
        <v>194</v>
      </c>
      <c r="P97" s="9">
        <v>7.1999999999999993</v>
      </c>
      <c r="Q97" s="9">
        <v>2012</v>
      </c>
      <c r="R97" s="9">
        <v>96</v>
      </c>
    </row>
    <row r="98" spans="1:18" x14ac:dyDescent="0.25">
      <c r="A98" s="10">
        <v>40979</v>
      </c>
      <c r="B98" s="9">
        <v>2012</v>
      </c>
      <c r="C98" s="9">
        <v>3</v>
      </c>
      <c r="D98" s="9">
        <v>11</v>
      </c>
      <c r="E98" s="9">
        <v>10.6</v>
      </c>
      <c r="F98" s="9">
        <v>2.1</v>
      </c>
      <c r="L98" s="9">
        <v>-3.3000000000000007</v>
      </c>
      <c r="M98" s="9">
        <v>2013</v>
      </c>
      <c r="N98" s="9">
        <v>29</v>
      </c>
      <c r="P98" s="9">
        <v>9.9499999999999993</v>
      </c>
      <c r="Q98" s="9">
        <v>2012</v>
      </c>
      <c r="R98" s="9">
        <v>97</v>
      </c>
    </row>
    <row r="99" spans="1:18" x14ac:dyDescent="0.25">
      <c r="A99" s="10">
        <v>40980</v>
      </c>
      <c r="B99" s="9">
        <v>2012</v>
      </c>
      <c r="C99" s="9">
        <v>3</v>
      </c>
      <c r="D99" s="9">
        <v>12</v>
      </c>
      <c r="E99" s="9">
        <v>5.4</v>
      </c>
      <c r="F99" s="9">
        <v>-0.3</v>
      </c>
      <c r="L99" s="9">
        <v>-3.3</v>
      </c>
      <c r="M99" s="9">
        <v>2013</v>
      </c>
      <c r="N99" s="9">
        <v>211</v>
      </c>
      <c r="P99" s="9">
        <v>10.199999999999999</v>
      </c>
      <c r="Q99" s="9">
        <v>2012</v>
      </c>
      <c r="R99" s="9">
        <v>98</v>
      </c>
    </row>
    <row r="100" spans="1:18" x14ac:dyDescent="0.25">
      <c r="A100" s="10">
        <v>40981</v>
      </c>
      <c r="B100" s="9">
        <v>2012</v>
      </c>
      <c r="C100" s="9">
        <v>3</v>
      </c>
      <c r="D100" s="9">
        <v>13</v>
      </c>
      <c r="E100" s="9">
        <v>7.4</v>
      </c>
      <c r="F100" s="9">
        <v>-0.5</v>
      </c>
      <c r="L100" s="9">
        <v>-3.3</v>
      </c>
      <c r="M100" s="9">
        <v>2014</v>
      </c>
      <c r="N100" s="9">
        <v>13</v>
      </c>
      <c r="P100" s="9">
        <v>13.25</v>
      </c>
      <c r="Q100" s="9">
        <v>2012</v>
      </c>
      <c r="R100" s="9">
        <v>99</v>
      </c>
    </row>
    <row r="101" spans="1:18" x14ac:dyDescent="0.25">
      <c r="A101" s="10">
        <v>40982</v>
      </c>
      <c r="B101" s="9">
        <v>2012</v>
      </c>
      <c r="C101" s="9">
        <v>3</v>
      </c>
      <c r="D101" s="9">
        <v>14</v>
      </c>
      <c r="E101" s="9">
        <v>5.0999999999999996</v>
      </c>
      <c r="F101" s="9">
        <v>-2.5</v>
      </c>
      <c r="L101" s="9">
        <v>-3.3</v>
      </c>
      <c r="M101" s="9">
        <v>2014</v>
      </c>
      <c r="N101" s="9">
        <v>207</v>
      </c>
      <c r="P101" s="9">
        <v>15.600000000000001</v>
      </c>
      <c r="Q101" s="9">
        <v>2012</v>
      </c>
      <c r="R101" s="9">
        <v>100</v>
      </c>
    </row>
    <row r="102" spans="1:18" x14ac:dyDescent="0.25">
      <c r="A102" s="10">
        <v>40983</v>
      </c>
      <c r="B102" s="9">
        <v>2012</v>
      </c>
      <c r="C102" s="9">
        <v>3</v>
      </c>
      <c r="D102" s="9">
        <v>15</v>
      </c>
      <c r="E102" s="9">
        <v>12.4</v>
      </c>
      <c r="F102" s="9">
        <v>3.8</v>
      </c>
      <c r="L102" s="9">
        <v>-3.3</v>
      </c>
      <c r="M102" s="9">
        <v>2015</v>
      </c>
      <c r="N102" s="9">
        <v>14</v>
      </c>
      <c r="P102" s="9">
        <v>14.149999999999999</v>
      </c>
      <c r="Q102" s="9">
        <v>2012</v>
      </c>
      <c r="R102" s="9">
        <v>101</v>
      </c>
    </row>
    <row r="103" spans="1:18" x14ac:dyDescent="0.25">
      <c r="A103" s="10">
        <v>40984</v>
      </c>
      <c r="B103" s="9">
        <v>2012</v>
      </c>
      <c r="C103" s="9">
        <v>3</v>
      </c>
      <c r="D103" s="9">
        <v>16</v>
      </c>
      <c r="E103" s="9">
        <v>10.3</v>
      </c>
      <c r="F103" s="9">
        <v>1.2</v>
      </c>
      <c r="L103" s="9">
        <v>-3.25</v>
      </c>
      <c r="M103" s="9">
        <v>2012</v>
      </c>
      <c r="N103" s="9">
        <v>4</v>
      </c>
      <c r="P103" s="9">
        <v>15.149999999999999</v>
      </c>
      <c r="Q103" s="9">
        <v>2012</v>
      </c>
      <c r="R103" s="9">
        <v>102</v>
      </c>
    </row>
    <row r="104" spans="1:18" x14ac:dyDescent="0.25">
      <c r="A104" s="10">
        <v>40985</v>
      </c>
      <c r="B104" s="9">
        <v>2012</v>
      </c>
      <c r="C104" s="9">
        <v>3</v>
      </c>
      <c r="D104" s="9">
        <v>17</v>
      </c>
      <c r="E104" s="9">
        <v>5.4</v>
      </c>
      <c r="F104" s="9">
        <v>-1.2</v>
      </c>
      <c r="L104" s="9">
        <v>-3.25</v>
      </c>
      <c r="M104" s="9">
        <v>2012</v>
      </c>
      <c r="N104" s="9">
        <v>17</v>
      </c>
      <c r="P104" s="9">
        <v>13.100000000000001</v>
      </c>
      <c r="Q104" s="9">
        <v>2012</v>
      </c>
      <c r="R104" s="9">
        <v>103</v>
      </c>
    </row>
    <row r="105" spans="1:18" x14ac:dyDescent="0.25">
      <c r="A105" s="10">
        <v>40986</v>
      </c>
      <c r="B105" s="9">
        <v>2012</v>
      </c>
      <c r="C105" s="9">
        <v>3</v>
      </c>
      <c r="D105" s="9">
        <v>18</v>
      </c>
      <c r="E105" s="9">
        <v>6.2</v>
      </c>
      <c r="F105" s="9">
        <v>-5.7</v>
      </c>
      <c r="L105" s="9">
        <v>-3.25</v>
      </c>
      <c r="M105" s="9">
        <v>2013</v>
      </c>
      <c r="N105" s="9">
        <v>185</v>
      </c>
      <c r="P105" s="9">
        <v>17.05</v>
      </c>
      <c r="Q105" s="9">
        <v>2012</v>
      </c>
      <c r="R105" s="9">
        <v>104</v>
      </c>
    </row>
    <row r="106" spans="1:18" x14ac:dyDescent="0.25">
      <c r="A106" s="10">
        <v>40987</v>
      </c>
      <c r="B106" s="9">
        <v>2012</v>
      </c>
      <c r="C106" s="9">
        <v>3</v>
      </c>
      <c r="D106" s="9">
        <v>19</v>
      </c>
      <c r="E106" s="9">
        <v>8.9</v>
      </c>
      <c r="F106" s="9">
        <v>-2.4</v>
      </c>
      <c r="L106" s="9">
        <v>-3.25</v>
      </c>
      <c r="M106" s="9">
        <v>2014</v>
      </c>
      <c r="N106" s="9">
        <v>3</v>
      </c>
      <c r="P106" s="9">
        <v>13.55</v>
      </c>
      <c r="Q106" s="9">
        <v>2012</v>
      </c>
      <c r="R106" s="9">
        <v>105</v>
      </c>
    </row>
    <row r="107" spans="1:18" x14ac:dyDescent="0.25">
      <c r="A107" s="10">
        <v>40988</v>
      </c>
      <c r="B107" s="9">
        <v>2012</v>
      </c>
      <c r="C107" s="9">
        <v>3</v>
      </c>
      <c r="D107" s="9">
        <v>20</v>
      </c>
      <c r="E107" s="9">
        <v>7.6</v>
      </c>
      <c r="F107" s="9">
        <v>-1.6</v>
      </c>
      <c r="L107" s="9">
        <v>-3.25</v>
      </c>
      <c r="M107" s="9">
        <v>2015</v>
      </c>
      <c r="N107" s="9">
        <v>2</v>
      </c>
      <c r="P107" s="9">
        <v>11.95</v>
      </c>
      <c r="Q107" s="9">
        <v>2012</v>
      </c>
      <c r="R107" s="9">
        <v>106</v>
      </c>
    </row>
    <row r="108" spans="1:18" x14ac:dyDescent="0.25">
      <c r="A108" s="10">
        <v>40989</v>
      </c>
      <c r="B108" s="9">
        <v>2012</v>
      </c>
      <c r="C108" s="9">
        <v>3</v>
      </c>
      <c r="D108" s="9">
        <v>21</v>
      </c>
      <c r="E108" s="9">
        <v>10.199999999999999</v>
      </c>
      <c r="F108" s="9">
        <v>-1.9</v>
      </c>
      <c r="L108" s="9">
        <v>-3.25</v>
      </c>
      <c r="M108" s="9">
        <v>2017</v>
      </c>
      <c r="N108" s="9">
        <v>14</v>
      </c>
      <c r="P108" s="9">
        <v>12.649999999999999</v>
      </c>
      <c r="Q108" s="9">
        <v>2012</v>
      </c>
      <c r="R108" s="9">
        <v>107</v>
      </c>
    </row>
    <row r="109" spans="1:18" x14ac:dyDescent="0.25">
      <c r="A109" s="10">
        <v>40990</v>
      </c>
      <c r="B109" s="9">
        <v>2012</v>
      </c>
      <c r="C109" s="9">
        <v>3</v>
      </c>
      <c r="D109" s="9">
        <v>22</v>
      </c>
      <c r="E109" s="9">
        <v>10.1</v>
      </c>
      <c r="F109" s="9">
        <v>-0.3</v>
      </c>
      <c r="L109" s="9">
        <v>-3.25</v>
      </c>
      <c r="M109" s="9">
        <v>2018</v>
      </c>
      <c r="N109" s="9">
        <v>7</v>
      </c>
      <c r="P109" s="9">
        <v>13</v>
      </c>
      <c r="Q109" s="9">
        <v>2012</v>
      </c>
      <c r="R109" s="9">
        <v>108</v>
      </c>
    </row>
    <row r="110" spans="1:18" x14ac:dyDescent="0.25">
      <c r="A110" s="10">
        <v>40991</v>
      </c>
      <c r="B110" s="9">
        <v>2012</v>
      </c>
      <c r="C110" s="9">
        <v>3</v>
      </c>
      <c r="D110" s="9">
        <v>23</v>
      </c>
      <c r="E110" s="9">
        <v>10.5</v>
      </c>
      <c r="F110" s="9">
        <v>-3.7</v>
      </c>
      <c r="L110" s="9">
        <v>-3.2</v>
      </c>
      <c r="M110" s="9">
        <v>2017</v>
      </c>
      <c r="N110" s="9">
        <v>31</v>
      </c>
      <c r="P110" s="9">
        <v>14.549999999999997</v>
      </c>
      <c r="Q110" s="9">
        <v>2012</v>
      </c>
      <c r="R110" s="9">
        <v>109</v>
      </c>
    </row>
    <row r="111" spans="1:18" x14ac:dyDescent="0.25">
      <c r="A111" s="10">
        <v>40992</v>
      </c>
      <c r="B111" s="9">
        <v>2012</v>
      </c>
      <c r="C111" s="9">
        <v>3</v>
      </c>
      <c r="D111" s="9">
        <v>24</v>
      </c>
      <c r="E111" s="9">
        <v>9.3000000000000007</v>
      </c>
      <c r="F111" s="9">
        <v>-5.0999999999999996</v>
      </c>
      <c r="L111" s="9">
        <v>-3.1999999999999993</v>
      </c>
      <c r="M111" s="9">
        <v>2018</v>
      </c>
      <c r="N111" s="9">
        <v>213</v>
      </c>
      <c r="P111" s="9">
        <v>14</v>
      </c>
      <c r="Q111" s="9">
        <v>2012</v>
      </c>
      <c r="R111" s="9">
        <v>110</v>
      </c>
    </row>
    <row r="112" spans="1:18" x14ac:dyDescent="0.25">
      <c r="A112" s="10">
        <v>40993</v>
      </c>
      <c r="B112" s="9">
        <v>2012</v>
      </c>
      <c r="C112" s="9">
        <v>3</v>
      </c>
      <c r="D112" s="9">
        <v>25</v>
      </c>
      <c r="E112" s="9">
        <v>8.6999999999999993</v>
      </c>
      <c r="F112" s="9">
        <v>-4.0999999999999996</v>
      </c>
      <c r="L112" s="9">
        <v>-3.1500000000000004</v>
      </c>
      <c r="M112" s="9">
        <v>2017</v>
      </c>
      <c r="N112" s="9">
        <v>196</v>
      </c>
      <c r="P112" s="9">
        <v>15</v>
      </c>
      <c r="Q112" s="9">
        <v>2012</v>
      </c>
      <c r="R112" s="9">
        <v>111</v>
      </c>
    </row>
    <row r="113" spans="1:18" x14ac:dyDescent="0.25">
      <c r="A113" s="10">
        <v>40994</v>
      </c>
      <c r="B113" s="9">
        <v>2012</v>
      </c>
      <c r="C113" s="9">
        <v>3</v>
      </c>
      <c r="D113" s="9">
        <v>26</v>
      </c>
      <c r="E113" s="9">
        <v>9.6</v>
      </c>
      <c r="F113" s="9">
        <v>0.7</v>
      </c>
      <c r="L113" s="9">
        <v>-3.0500000000000007</v>
      </c>
      <c r="M113" s="9">
        <v>2012</v>
      </c>
      <c r="N113" s="9">
        <v>40</v>
      </c>
      <c r="P113" s="9">
        <v>11.649999999999999</v>
      </c>
      <c r="Q113" s="9">
        <v>2012</v>
      </c>
      <c r="R113" s="9">
        <v>112</v>
      </c>
    </row>
    <row r="114" spans="1:18" x14ac:dyDescent="0.25">
      <c r="A114" s="10">
        <v>40995</v>
      </c>
      <c r="B114" s="9">
        <v>2012</v>
      </c>
      <c r="C114" s="9">
        <v>3</v>
      </c>
      <c r="D114" s="9">
        <v>27</v>
      </c>
      <c r="E114" s="9">
        <v>10.9</v>
      </c>
      <c r="F114" s="9">
        <v>3.7</v>
      </c>
      <c r="L114" s="9">
        <v>-3.05</v>
      </c>
      <c r="M114" s="9">
        <v>2017</v>
      </c>
      <c r="N114" s="9">
        <v>192</v>
      </c>
      <c r="P114" s="9">
        <v>10.7</v>
      </c>
      <c r="Q114" s="9">
        <v>2012</v>
      </c>
      <c r="R114" s="9">
        <v>113</v>
      </c>
    </row>
    <row r="115" spans="1:18" x14ac:dyDescent="0.25">
      <c r="A115" s="10">
        <v>40996</v>
      </c>
      <c r="B115" s="9">
        <v>2012</v>
      </c>
      <c r="C115" s="9">
        <v>3</v>
      </c>
      <c r="D115" s="9">
        <v>28</v>
      </c>
      <c r="E115" s="9">
        <v>11.8</v>
      </c>
      <c r="F115" s="9">
        <v>5</v>
      </c>
      <c r="L115" s="9">
        <v>-3</v>
      </c>
      <c r="M115" s="9">
        <v>2015</v>
      </c>
      <c r="N115" s="9">
        <v>24</v>
      </c>
      <c r="P115" s="9">
        <v>5.3500000000000014</v>
      </c>
      <c r="Q115" s="9">
        <v>2012</v>
      </c>
      <c r="R115" s="9">
        <v>114</v>
      </c>
    </row>
    <row r="116" spans="1:18" x14ac:dyDescent="0.25">
      <c r="A116" s="10">
        <v>40997</v>
      </c>
      <c r="B116" s="9">
        <v>2012</v>
      </c>
      <c r="C116" s="9">
        <v>3</v>
      </c>
      <c r="D116" s="9">
        <v>29</v>
      </c>
      <c r="E116" s="9">
        <v>10.4</v>
      </c>
      <c r="F116" s="9">
        <v>6.3</v>
      </c>
      <c r="L116" s="9">
        <v>-3</v>
      </c>
      <c r="M116" s="9">
        <v>2015</v>
      </c>
      <c r="N116" s="9">
        <v>210</v>
      </c>
      <c r="P116" s="9">
        <v>9.3500000000000014</v>
      </c>
      <c r="Q116" s="9">
        <v>2012</v>
      </c>
      <c r="R116" s="9">
        <v>115</v>
      </c>
    </row>
    <row r="117" spans="1:18" x14ac:dyDescent="0.25">
      <c r="A117" s="10">
        <v>40998</v>
      </c>
      <c r="B117" s="9">
        <v>2012</v>
      </c>
      <c r="C117" s="9">
        <v>3</v>
      </c>
      <c r="D117" s="9">
        <v>30</v>
      </c>
      <c r="E117" s="9">
        <v>13.7</v>
      </c>
      <c r="F117" s="9">
        <v>4.4000000000000004</v>
      </c>
      <c r="L117" s="9">
        <v>-3</v>
      </c>
      <c r="M117" s="9">
        <v>2017</v>
      </c>
      <c r="N117" s="9">
        <v>201</v>
      </c>
      <c r="P117" s="9">
        <v>12.149999999999999</v>
      </c>
      <c r="Q117" s="9">
        <v>2012</v>
      </c>
      <c r="R117" s="9">
        <v>116</v>
      </c>
    </row>
    <row r="118" spans="1:18" x14ac:dyDescent="0.25">
      <c r="A118" s="10">
        <v>40999</v>
      </c>
      <c r="B118" s="9">
        <v>2012</v>
      </c>
      <c r="C118" s="9">
        <v>3</v>
      </c>
      <c r="D118" s="9">
        <v>31</v>
      </c>
      <c r="E118" s="9">
        <v>6.5</v>
      </c>
      <c r="F118" s="9">
        <v>-0.4</v>
      </c>
      <c r="L118" s="9">
        <v>-2.9000000000000004</v>
      </c>
      <c r="M118" s="9">
        <v>2014</v>
      </c>
      <c r="N118" s="9">
        <v>27</v>
      </c>
      <c r="P118" s="9">
        <v>12.05</v>
      </c>
      <c r="Q118" s="9">
        <v>2012</v>
      </c>
      <c r="R118" s="9">
        <v>117</v>
      </c>
    </row>
    <row r="119" spans="1:18" x14ac:dyDescent="0.25">
      <c r="A119" s="10">
        <v>41000</v>
      </c>
      <c r="B119" s="9">
        <v>2012</v>
      </c>
      <c r="C119" s="9">
        <v>4</v>
      </c>
      <c r="D119" s="9">
        <v>1</v>
      </c>
      <c r="E119" s="9">
        <v>11.7</v>
      </c>
      <c r="F119" s="9">
        <v>0.8</v>
      </c>
      <c r="H119" s="11">
        <f t="shared" ref="H119:H182" si="3">(((E119+F119)/2)-10)</f>
        <v>-3.75</v>
      </c>
      <c r="I119" s="11">
        <f t="shared" ref="I119:I182" si="4">(B119)</f>
        <v>2012</v>
      </c>
      <c r="J119" s="11">
        <v>1</v>
      </c>
      <c r="L119" s="9">
        <v>-2.9000000000000004</v>
      </c>
      <c r="M119" s="9">
        <v>2015</v>
      </c>
      <c r="N119" s="9">
        <v>25</v>
      </c>
      <c r="P119" s="9">
        <v>12.850000000000001</v>
      </c>
      <c r="Q119" s="9">
        <v>2012</v>
      </c>
      <c r="R119" s="9">
        <v>118</v>
      </c>
    </row>
    <row r="120" spans="1:18" x14ac:dyDescent="0.25">
      <c r="A120" s="10">
        <v>41001</v>
      </c>
      <c r="B120" s="9">
        <v>2012</v>
      </c>
      <c r="C120" s="9">
        <v>4</v>
      </c>
      <c r="D120" s="9">
        <v>2</v>
      </c>
      <c r="E120" s="9">
        <v>11.9</v>
      </c>
      <c r="F120" s="9">
        <v>-2.4</v>
      </c>
      <c r="H120" s="11">
        <f t="shared" si="3"/>
        <v>-5.25</v>
      </c>
      <c r="I120" s="11">
        <f t="shared" si="4"/>
        <v>2012</v>
      </c>
      <c r="J120" s="11">
        <v>2</v>
      </c>
      <c r="L120" s="9">
        <v>-2.9000000000000004</v>
      </c>
      <c r="M120" s="9">
        <v>2017</v>
      </c>
      <c r="N120" s="9">
        <v>208</v>
      </c>
      <c r="P120" s="9">
        <v>9.9499999999999993</v>
      </c>
      <c r="Q120" s="9">
        <v>2012</v>
      </c>
      <c r="R120" s="9">
        <v>119</v>
      </c>
    </row>
    <row r="121" spans="1:18" x14ac:dyDescent="0.25">
      <c r="A121" s="10">
        <v>41002</v>
      </c>
      <c r="B121" s="9">
        <v>2012</v>
      </c>
      <c r="C121" s="9">
        <v>4</v>
      </c>
      <c r="D121" s="9">
        <v>3</v>
      </c>
      <c r="E121" s="9">
        <v>14.5</v>
      </c>
      <c r="F121" s="9">
        <v>5.9</v>
      </c>
      <c r="H121" s="11">
        <f t="shared" si="3"/>
        <v>0.19999999999999929</v>
      </c>
      <c r="I121" s="11">
        <f t="shared" si="4"/>
        <v>2012</v>
      </c>
      <c r="J121" s="11">
        <v>3</v>
      </c>
      <c r="L121" s="9">
        <v>-2.9000000000000004</v>
      </c>
      <c r="M121" s="9">
        <v>2018</v>
      </c>
      <c r="N121" s="9">
        <v>201</v>
      </c>
      <c r="P121" s="9">
        <v>12.2</v>
      </c>
      <c r="Q121" s="9">
        <v>2012</v>
      </c>
      <c r="R121" s="9">
        <v>120</v>
      </c>
    </row>
    <row r="122" spans="1:18" x14ac:dyDescent="0.25">
      <c r="A122" s="10">
        <v>41003</v>
      </c>
      <c r="B122" s="9">
        <v>2012</v>
      </c>
      <c r="C122" s="9">
        <v>4</v>
      </c>
      <c r="D122" s="9">
        <v>4</v>
      </c>
      <c r="E122" s="9">
        <v>11.4</v>
      </c>
      <c r="F122" s="9">
        <v>2.1</v>
      </c>
      <c r="H122" s="11">
        <f t="shared" si="3"/>
        <v>-3.25</v>
      </c>
      <c r="I122" s="11">
        <f t="shared" si="4"/>
        <v>2012</v>
      </c>
      <c r="J122" s="11">
        <v>4</v>
      </c>
      <c r="L122" s="9">
        <v>-2.8500000000000005</v>
      </c>
      <c r="M122" s="9">
        <v>2019</v>
      </c>
      <c r="N122" s="9">
        <v>2</v>
      </c>
      <c r="P122" s="9">
        <v>13.55</v>
      </c>
      <c r="Q122" s="9">
        <v>2012</v>
      </c>
      <c r="R122" s="9">
        <v>121</v>
      </c>
    </row>
    <row r="123" spans="1:18" x14ac:dyDescent="0.25">
      <c r="A123" s="10">
        <v>41004</v>
      </c>
      <c r="B123" s="9">
        <v>2012</v>
      </c>
      <c r="C123" s="9">
        <v>4</v>
      </c>
      <c r="D123" s="9">
        <v>5</v>
      </c>
      <c r="E123" s="9">
        <v>11.4</v>
      </c>
      <c r="F123" s="9">
        <v>-2.5</v>
      </c>
      <c r="H123" s="11">
        <f t="shared" si="3"/>
        <v>-5.55</v>
      </c>
      <c r="I123" s="11">
        <f t="shared" si="4"/>
        <v>2012</v>
      </c>
      <c r="J123" s="11">
        <v>5</v>
      </c>
      <c r="L123" s="9">
        <v>-2.8000000000000007</v>
      </c>
      <c r="M123" s="9">
        <v>2012</v>
      </c>
      <c r="N123" s="9">
        <v>14</v>
      </c>
      <c r="P123" s="9">
        <v>11.8</v>
      </c>
      <c r="Q123" s="9">
        <v>2012</v>
      </c>
      <c r="R123" s="9">
        <v>122</v>
      </c>
    </row>
    <row r="124" spans="1:18" x14ac:dyDescent="0.25">
      <c r="A124" s="10">
        <v>41005</v>
      </c>
      <c r="B124" s="9">
        <v>2012</v>
      </c>
      <c r="C124" s="9">
        <v>4</v>
      </c>
      <c r="D124" s="9">
        <v>6</v>
      </c>
      <c r="E124" s="9">
        <v>11.9</v>
      </c>
      <c r="F124" s="9">
        <v>-3.1</v>
      </c>
      <c r="H124" s="11">
        <f t="shared" si="3"/>
        <v>-5.6</v>
      </c>
      <c r="I124" s="11">
        <f t="shared" si="4"/>
        <v>2012</v>
      </c>
      <c r="J124" s="11">
        <v>6</v>
      </c>
      <c r="L124" s="9">
        <v>-2.8000000000000007</v>
      </c>
      <c r="M124" s="9">
        <v>2014</v>
      </c>
      <c r="N124" s="9">
        <v>14</v>
      </c>
      <c r="P124" s="9">
        <v>11.899999999999999</v>
      </c>
      <c r="Q124" s="9">
        <v>2012</v>
      </c>
      <c r="R124" s="9">
        <v>123</v>
      </c>
    </row>
    <row r="125" spans="1:18" x14ac:dyDescent="0.25">
      <c r="A125" s="10">
        <v>41006</v>
      </c>
      <c r="B125" s="9">
        <v>2012</v>
      </c>
      <c r="C125" s="9">
        <v>4</v>
      </c>
      <c r="D125" s="9">
        <v>7</v>
      </c>
      <c r="E125" s="9">
        <v>13.5</v>
      </c>
      <c r="F125" s="9">
        <v>-2.9</v>
      </c>
      <c r="H125" s="11">
        <f t="shared" si="3"/>
        <v>-4.7</v>
      </c>
      <c r="I125" s="11">
        <f t="shared" si="4"/>
        <v>2012</v>
      </c>
      <c r="J125" s="11">
        <v>7</v>
      </c>
      <c r="L125" s="9">
        <v>-2.8000000000000007</v>
      </c>
      <c r="M125" s="9">
        <v>2017</v>
      </c>
      <c r="N125" s="9">
        <v>29</v>
      </c>
      <c r="P125" s="9">
        <v>12.600000000000001</v>
      </c>
      <c r="Q125" s="9">
        <v>2012</v>
      </c>
      <c r="R125" s="9">
        <v>124</v>
      </c>
    </row>
    <row r="126" spans="1:18" x14ac:dyDescent="0.25">
      <c r="A126" s="10">
        <v>41007</v>
      </c>
      <c r="B126" s="9">
        <v>2012</v>
      </c>
      <c r="C126" s="9">
        <v>4</v>
      </c>
      <c r="D126" s="9">
        <v>8</v>
      </c>
      <c r="E126" s="9">
        <v>13.4</v>
      </c>
      <c r="F126" s="9">
        <v>-2.2999999999999998</v>
      </c>
      <c r="H126" s="11">
        <f t="shared" si="3"/>
        <v>-4.4499999999999993</v>
      </c>
      <c r="I126" s="11">
        <f t="shared" si="4"/>
        <v>2012</v>
      </c>
      <c r="J126" s="11">
        <v>8</v>
      </c>
      <c r="L126" s="9">
        <v>-2.8</v>
      </c>
      <c r="M126" s="9">
        <v>2019</v>
      </c>
      <c r="N126" s="9">
        <v>8</v>
      </c>
      <c r="P126" s="9">
        <v>9.9499999999999993</v>
      </c>
      <c r="Q126" s="9">
        <v>2012</v>
      </c>
      <c r="R126" s="9">
        <v>125</v>
      </c>
    </row>
    <row r="127" spans="1:18" x14ac:dyDescent="0.25">
      <c r="A127" s="10">
        <v>41008</v>
      </c>
      <c r="B127" s="9">
        <v>2012</v>
      </c>
      <c r="C127" s="9">
        <v>4</v>
      </c>
      <c r="D127" s="9">
        <v>9</v>
      </c>
      <c r="E127" s="9">
        <v>15.8</v>
      </c>
      <c r="F127" s="9">
        <v>3.3</v>
      </c>
      <c r="H127" s="11">
        <f t="shared" si="3"/>
        <v>-0.44999999999999929</v>
      </c>
      <c r="I127" s="11">
        <f t="shared" si="4"/>
        <v>2012</v>
      </c>
      <c r="J127" s="11">
        <v>9</v>
      </c>
      <c r="L127" s="9">
        <v>-2.75</v>
      </c>
      <c r="M127" s="9">
        <v>2014</v>
      </c>
      <c r="N127" s="9">
        <v>10</v>
      </c>
      <c r="P127" s="9">
        <v>12.8</v>
      </c>
      <c r="Q127" s="9">
        <v>2012</v>
      </c>
      <c r="R127" s="9">
        <v>126</v>
      </c>
    </row>
    <row r="128" spans="1:18" x14ac:dyDescent="0.25">
      <c r="A128" s="10">
        <v>41009</v>
      </c>
      <c r="B128" s="9">
        <v>2012</v>
      </c>
      <c r="C128" s="9">
        <v>4</v>
      </c>
      <c r="D128" s="9">
        <v>10</v>
      </c>
      <c r="E128" s="9">
        <v>16.100000000000001</v>
      </c>
      <c r="F128" s="9">
        <v>3</v>
      </c>
      <c r="H128" s="11">
        <f t="shared" si="3"/>
        <v>-0.44999999999999929</v>
      </c>
      <c r="I128" s="11">
        <f t="shared" si="4"/>
        <v>2012</v>
      </c>
      <c r="J128" s="11">
        <v>10</v>
      </c>
      <c r="L128" s="9">
        <v>-2.7</v>
      </c>
      <c r="M128" s="9">
        <v>2013</v>
      </c>
      <c r="N128" s="9">
        <v>21</v>
      </c>
      <c r="P128" s="9">
        <v>15.200000000000003</v>
      </c>
      <c r="Q128" s="9">
        <v>2012</v>
      </c>
      <c r="R128" s="9">
        <v>127</v>
      </c>
    </row>
    <row r="129" spans="1:18" x14ac:dyDescent="0.25">
      <c r="A129" s="10">
        <v>41010</v>
      </c>
      <c r="B129" s="9">
        <v>2012</v>
      </c>
      <c r="C129" s="9">
        <v>4</v>
      </c>
      <c r="D129" s="9">
        <v>11</v>
      </c>
      <c r="E129" s="9">
        <v>17.7</v>
      </c>
      <c r="F129" s="9">
        <v>5.8</v>
      </c>
      <c r="H129" s="11">
        <f t="shared" si="3"/>
        <v>1.75</v>
      </c>
      <c r="I129" s="11">
        <f t="shared" si="4"/>
        <v>2012</v>
      </c>
      <c r="J129" s="11">
        <v>11</v>
      </c>
      <c r="L129" s="9">
        <v>-2.7</v>
      </c>
      <c r="M129" s="9">
        <v>2013</v>
      </c>
      <c r="N129" s="9">
        <v>192</v>
      </c>
      <c r="P129" s="9">
        <v>14.600000000000001</v>
      </c>
      <c r="Q129" s="9">
        <v>2012</v>
      </c>
      <c r="R129" s="9">
        <v>128</v>
      </c>
    </row>
    <row r="130" spans="1:18" x14ac:dyDescent="0.25">
      <c r="A130" s="10">
        <v>41011</v>
      </c>
      <c r="B130" s="9">
        <v>2012</v>
      </c>
      <c r="C130" s="9">
        <v>4</v>
      </c>
      <c r="D130" s="9">
        <v>12</v>
      </c>
      <c r="E130" s="9">
        <v>14.9</v>
      </c>
      <c r="F130" s="9">
        <v>5.9</v>
      </c>
      <c r="H130" s="11">
        <f t="shared" si="3"/>
        <v>0.40000000000000036</v>
      </c>
      <c r="I130" s="11">
        <f t="shared" si="4"/>
        <v>2012</v>
      </c>
      <c r="J130" s="11">
        <v>12</v>
      </c>
      <c r="L130" s="9">
        <v>-2.7</v>
      </c>
      <c r="M130" s="9">
        <v>2016</v>
      </c>
      <c r="N130" s="9">
        <v>209</v>
      </c>
      <c r="P130" s="9">
        <v>12.350000000000001</v>
      </c>
      <c r="Q130" s="9">
        <v>2012</v>
      </c>
      <c r="R130" s="9">
        <v>129</v>
      </c>
    </row>
    <row r="131" spans="1:18" x14ac:dyDescent="0.25">
      <c r="A131" s="10">
        <v>41012</v>
      </c>
      <c r="B131" s="9">
        <v>2012</v>
      </c>
      <c r="C131" s="9">
        <v>4</v>
      </c>
      <c r="D131" s="9">
        <v>13</v>
      </c>
      <c r="E131" s="9">
        <v>14.9</v>
      </c>
      <c r="F131" s="9">
        <v>0.9</v>
      </c>
      <c r="H131" s="11">
        <f t="shared" si="3"/>
        <v>-2.0999999999999996</v>
      </c>
      <c r="I131" s="11">
        <f t="shared" si="4"/>
        <v>2012</v>
      </c>
      <c r="J131" s="11">
        <v>13</v>
      </c>
      <c r="L131" s="9">
        <v>-2.6500000000000004</v>
      </c>
      <c r="M131" s="9">
        <v>2013</v>
      </c>
      <c r="N131" s="9">
        <v>187</v>
      </c>
      <c r="P131" s="9">
        <v>15.45</v>
      </c>
      <c r="Q131" s="9">
        <v>2012</v>
      </c>
      <c r="R131" s="9">
        <v>130</v>
      </c>
    </row>
    <row r="132" spans="1:18" x14ac:dyDescent="0.25">
      <c r="A132" s="10">
        <v>41013</v>
      </c>
      <c r="B132" s="9">
        <v>2012</v>
      </c>
      <c r="C132" s="9">
        <v>4</v>
      </c>
      <c r="D132" s="9">
        <v>14</v>
      </c>
      <c r="E132" s="9">
        <v>12.1</v>
      </c>
      <c r="F132" s="9">
        <v>2.2999999999999998</v>
      </c>
      <c r="H132" s="11">
        <f t="shared" si="3"/>
        <v>-2.8000000000000007</v>
      </c>
      <c r="I132" s="11">
        <f t="shared" si="4"/>
        <v>2012</v>
      </c>
      <c r="J132" s="11">
        <v>14</v>
      </c>
      <c r="L132" s="9">
        <v>-2.6499999999999995</v>
      </c>
      <c r="M132" s="9">
        <v>2016</v>
      </c>
      <c r="N132" s="9">
        <v>193</v>
      </c>
      <c r="P132" s="9">
        <v>10.5</v>
      </c>
      <c r="Q132" s="9">
        <v>2012</v>
      </c>
      <c r="R132" s="9">
        <v>131</v>
      </c>
    </row>
    <row r="133" spans="1:18" x14ac:dyDescent="0.25">
      <c r="A133" s="10">
        <v>41014</v>
      </c>
      <c r="B133" s="9">
        <v>2012</v>
      </c>
      <c r="C133" s="9">
        <v>4</v>
      </c>
      <c r="D133" s="9">
        <v>15</v>
      </c>
      <c r="E133" s="9">
        <v>14.6</v>
      </c>
      <c r="F133" s="9">
        <v>5.5</v>
      </c>
      <c r="H133" s="11">
        <f t="shared" si="3"/>
        <v>5.0000000000000711E-2</v>
      </c>
      <c r="I133" s="11">
        <f t="shared" si="4"/>
        <v>2012</v>
      </c>
      <c r="J133" s="11">
        <v>15</v>
      </c>
      <c r="L133" s="9">
        <v>-2.6499999999999995</v>
      </c>
      <c r="M133" s="9">
        <v>2019</v>
      </c>
      <c r="N133" s="9">
        <v>1</v>
      </c>
      <c r="P133" s="9">
        <v>11.600000000000001</v>
      </c>
      <c r="Q133" s="9">
        <v>2012</v>
      </c>
      <c r="R133" s="9">
        <v>132</v>
      </c>
    </row>
    <row r="134" spans="1:18" x14ac:dyDescent="0.25">
      <c r="A134" s="10">
        <v>41015</v>
      </c>
      <c r="B134" s="9">
        <v>2012</v>
      </c>
      <c r="C134" s="9">
        <v>4</v>
      </c>
      <c r="D134" s="9">
        <v>16</v>
      </c>
      <c r="E134" s="9">
        <v>8.8000000000000007</v>
      </c>
      <c r="F134" s="9">
        <v>3.1</v>
      </c>
      <c r="H134" s="11">
        <f t="shared" si="3"/>
        <v>-4.05</v>
      </c>
      <c r="I134" s="11">
        <f t="shared" si="4"/>
        <v>2012</v>
      </c>
      <c r="J134" s="11">
        <v>16</v>
      </c>
      <c r="L134" s="9">
        <v>-2.5999999999999996</v>
      </c>
      <c r="M134" s="9">
        <v>2012</v>
      </c>
      <c r="N134" s="9">
        <v>34</v>
      </c>
      <c r="P134" s="9">
        <v>13.05</v>
      </c>
      <c r="Q134" s="9">
        <v>2012</v>
      </c>
      <c r="R134" s="9">
        <v>133</v>
      </c>
    </row>
    <row r="135" spans="1:18" x14ac:dyDescent="0.25">
      <c r="A135" s="10">
        <v>41016</v>
      </c>
      <c r="B135" s="9">
        <v>2012</v>
      </c>
      <c r="C135" s="9">
        <v>4</v>
      </c>
      <c r="D135" s="9">
        <v>17</v>
      </c>
      <c r="E135" s="9">
        <v>14.1</v>
      </c>
      <c r="F135" s="9">
        <v>-0.6</v>
      </c>
      <c r="H135" s="11">
        <f t="shared" si="3"/>
        <v>-3.25</v>
      </c>
      <c r="I135" s="11">
        <f t="shared" si="4"/>
        <v>2012</v>
      </c>
      <c r="J135" s="11">
        <v>17</v>
      </c>
      <c r="L135" s="9">
        <v>-2.5999999999999996</v>
      </c>
      <c r="M135" s="9">
        <v>2013</v>
      </c>
      <c r="N135" s="9">
        <v>180</v>
      </c>
      <c r="P135" s="9">
        <v>12.149999999999999</v>
      </c>
      <c r="Q135" s="9">
        <v>2012</v>
      </c>
      <c r="R135" s="9">
        <v>134</v>
      </c>
    </row>
    <row r="136" spans="1:18" x14ac:dyDescent="0.25">
      <c r="A136" s="10">
        <v>41017</v>
      </c>
      <c r="B136" s="9">
        <v>2012</v>
      </c>
      <c r="C136" s="9">
        <v>4</v>
      </c>
      <c r="D136" s="9">
        <v>18</v>
      </c>
      <c r="E136" s="9">
        <v>16.100000000000001</v>
      </c>
      <c r="F136" s="9">
        <v>4.5999999999999996</v>
      </c>
      <c r="H136" s="11">
        <f t="shared" si="3"/>
        <v>0.35000000000000142</v>
      </c>
      <c r="I136" s="11">
        <f t="shared" si="4"/>
        <v>2012</v>
      </c>
      <c r="J136" s="11">
        <v>18</v>
      </c>
      <c r="L136" s="9">
        <v>-2.5500000000000007</v>
      </c>
      <c r="M136" s="9">
        <v>2016</v>
      </c>
      <c r="N136" s="9">
        <v>202</v>
      </c>
      <c r="P136" s="9">
        <v>13.150000000000002</v>
      </c>
      <c r="Q136" s="9">
        <v>2012</v>
      </c>
      <c r="R136" s="9">
        <v>135</v>
      </c>
    </row>
    <row r="137" spans="1:18" x14ac:dyDescent="0.25">
      <c r="A137" s="10">
        <v>41018</v>
      </c>
      <c r="B137" s="9">
        <v>2012</v>
      </c>
      <c r="C137" s="9">
        <v>4</v>
      </c>
      <c r="D137" s="9">
        <v>19</v>
      </c>
      <c r="E137" s="9">
        <v>13.5</v>
      </c>
      <c r="F137" s="9">
        <v>-0.6</v>
      </c>
      <c r="H137" s="11">
        <f t="shared" si="3"/>
        <v>-3.55</v>
      </c>
      <c r="I137" s="11">
        <f t="shared" si="4"/>
        <v>2012</v>
      </c>
      <c r="J137" s="11">
        <v>19</v>
      </c>
      <c r="L137" s="9">
        <v>-2.5499999999999998</v>
      </c>
      <c r="M137" s="9">
        <v>2017</v>
      </c>
      <c r="N137" s="9">
        <v>15</v>
      </c>
      <c r="P137" s="9">
        <v>12.25</v>
      </c>
      <c r="Q137" s="9">
        <v>2012</v>
      </c>
      <c r="R137" s="9">
        <v>136</v>
      </c>
    </row>
    <row r="138" spans="1:18" x14ac:dyDescent="0.25">
      <c r="A138" s="10">
        <v>41019</v>
      </c>
      <c r="B138" s="9">
        <v>2012</v>
      </c>
      <c r="C138" s="9">
        <v>4</v>
      </c>
      <c r="D138" s="9">
        <v>20</v>
      </c>
      <c r="E138" s="9">
        <v>17.100000000000001</v>
      </c>
      <c r="F138" s="9">
        <v>5.7</v>
      </c>
      <c r="H138" s="11">
        <f t="shared" si="3"/>
        <v>1.4000000000000004</v>
      </c>
      <c r="I138" s="11">
        <f t="shared" si="4"/>
        <v>2012</v>
      </c>
      <c r="J138" s="11">
        <v>20</v>
      </c>
      <c r="L138" s="9">
        <v>-2.5</v>
      </c>
      <c r="M138" s="9">
        <v>2012</v>
      </c>
      <c r="N138" s="9">
        <v>33</v>
      </c>
      <c r="P138" s="9">
        <v>12.75</v>
      </c>
      <c r="Q138" s="9">
        <v>2012</v>
      </c>
      <c r="R138" s="9">
        <v>137</v>
      </c>
    </row>
    <row r="139" spans="1:18" x14ac:dyDescent="0.25">
      <c r="A139" s="10">
        <v>41020</v>
      </c>
      <c r="B139" s="9">
        <v>2012</v>
      </c>
      <c r="C139" s="9">
        <v>4</v>
      </c>
      <c r="D139" s="9">
        <v>21</v>
      </c>
      <c r="E139" s="9">
        <v>17.5</v>
      </c>
      <c r="F139" s="9">
        <v>1.1000000000000001</v>
      </c>
      <c r="H139" s="11">
        <f t="shared" si="3"/>
        <v>-0.69999999999999929</v>
      </c>
      <c r="I139" s="11">
        <f t="shared" si="4"/>
        <v>2012</v>
      </c>
      <c r="J139" s="11">
        <v>21</v>
      </c>
      <c r="L139" s="9">
        <v>-2.5</v>
      </c>
      <c r="M139" s="9">
        <v>2012</v>
      </c>
      <c r="N139" s="9">
        <v>188</v>
      </c>
      <c r="P139" s="9">
        <v>10.950000000000003</v>
      </c>
      <c r="Q139" s="9">
        <v>2012</v>
      </c>
      <c r="R139" s="9">
        <v>138</v>
      </c>
    </row>
    <row r="140" spans="1:18" x14ac:dyDescent="0.25">
      <c r="A140" s="10">
        <v>41021</v>
      </c>
      <c r="B140" s="9">
        <v>2012</v>
      </c>
      <c r="C140" s="9">
        <v>4</v>
      </c>
      <c r="D140" s="9">
        <v>22</v>
      </c>
      <c r="E140" s="9">
        <v>20.100000000000001</v>
      </c>
      <c r="F140" s="9">
        <v>3.2</v>
      </c>
      <c r="H140" s="11">
        <f t="shared" si="3"/>
        <v>1.6500000000000004</v>
      </c>
      <c r="I140" s="11">
        <f t="shared" si="4"/>
        <v>2012</v>
      </c>
      <c r="J140" s="11">
        <v>22</v>
      </c>
      <c r="L140" s="9">
        <v>-2.5</v>
      </c>
      <c r="M140" s="9">
        <v>2012</v>
      </c>
      <c r="N140" s="9">
        <v>203</v>
      </c>
      <c r="P140" s="9">
        <v>11.649999999999999</v>
      </c>
      <c r="Q140" s="9">
        <v>2012</v>
      </c>
      <c r="R140" s="9">
        <v>139</v>
      </c>
    </row>
    <row r="141" spans="1:18" x14ac:dyDescent="0.25">
      <c r="A141" s="10">
        <v>41022</v>
      </c>
      <c r="B141" s="9">
        <v>2012</v>
      </c>
      <c r="C141" s="9">
        <v>4</v>
      </c>
      <c r="D141" s="9">
        <v>23</v>
      </c>
      <c r="E141" s="9">
        <v>23.1</v>
      </c>
      <c r="F141" s="9">
        <v>6.6</v>
      </c>
      <c r="H141" s="11">
        <f t="shared" si="3"/>
        <v>4.8500000000000014</v>
      </c>
      <c r="I141" s="11">
        <f t="shared" si="4"/>
        <v>2012</v>
      </c>
      <c r="J141" s="11">
        <v>23</v>
      </c>
      <c r="L141" s="9">
        <v>-2.5</v>
      </c>
      <c r="M141" s="9">
        <v>2013</v>
      </c>
      <c r="N141" s="9">
        <v>11</v>
      </c>
      <c r="P141" s="9">
        <v>12.95</v>
      </c>
      <c r="Q141" s="9">
        <v>2012</v>
      </c>
      <c r="R141" s="9">
        <v>140</v>
      </c>
    </row>
    <row r="142" spans="1:18" x14ac:dyDescent="0.25">
      <c r="A142" s="10">
        <v>41023</v>
      </c>
      <c r="B142" s="9">
        <v>2012</v>
      </c>
      <c r="C142" s="9">
        <v>4</v>
      </c>
      <c r="D142" s="9">
        <v>24</v>
      </c>
      <c r="E142" s="9">
        <v>22.2</v>
      </c>
      <c r="F142" s="9">
        <v>9.3000000000000007</v>
      </c>
      <c r="H142" s="11">
        <f t="shared" si="3"/>
        <v>5.75</v>
      </c>
      <c r="I142" s="11">
        <f t="shared" si="4"/>
        <v>2012</v>
      </c>
      <c r="J142" s="11">
        <v>24</v>
      </c>
      <c r="L142" s="9">
        <v>-2.5</v>
      </c>
      <c r="M142" s="9">
        <v>2014</v>
      </c>
      <c r="N142" s="9">
        <v>22</v>
      </c>
      <c r="P142" s="9">
        <v>14</v>
      </c>
      <c r="Q142" s="9">
        <v>2012</v>
      </c>
      <c r="R142" s="9">
        <v>141</v>
      </c>
    </row>
    <row r="143" spans="1:18" x14ac:dyDescent="0.25">
      <c r="A143" s="10">
        <v>41024</v>
      </c>
      <c r="B143" s="9">
        <v>2012</v>
      </c>
      <c r="C143" s="9">
        <v>4</v>
      </c>
      <c r="D143" s="9">
        <v>25</v>
      </c>
      <c r="E143" s="9">
        <v>21.1</v>
      </c>
      <c r="F143" s="9">
        <v>9.3000000000000007</v>
      </c>
      <c r="H143" s="11">
        <f t="shared" si="3"/>
        <v>5.2000000000000011</v>
      </c>
      <c r="I143" s="11">
        <f t="shared" si="4"/>
        <v>2012</v>
      </c>
      <c r="J143" s="11">
        <v>25</v>
      </c>
      <c r="L143" s="9">
        <v>-2.5</v>
      </c>
      <c r="M143" s="9">
        <v>2015</v>
      </c>
      <c r="N143" s="9">
        <v>3</v>
      </c>
      <c r="P143" s="9">
        <v>15.149999999999999</v>
      </c>
      <c r="Q143" s="9">
        <v>2012</v>
      </c>
      <c r="R143" s="9">
        <v>142</v>
      </c>
    </row>
    <row r="144" spans="1:18" x14ac:dyDescent="0.25">
      <c r="A144" s="10">
        <v>41025</v>
      </c>
      <c r="B144" s="9">
        <v>2012</v>
      </c>
      <c r="C144" s="9">
        <v>4</v>
      </c>
      <c r="D144" s="9">
        <v>26</v>
      </c>
      <c r="E144" s="9">
        <v>12.9</v>
      </c>
      <c r="F144" s="9">
        <v>4</v>
      </c>
      <c r="H144" s="11">
        <f t="shared" si="3"/>
        <v>-1.5500000000000007</v>
      </c>
      <c r="I144" s="11">
        <f t="shared" si="4"/>
        <v>2012</v>
      </c>
      <c r="J144" s="11">
        <v>26</v>
      </c>
      <c r="L144" s="9">
        <v>-2.5</v>
      </c>
      <c r="M144" s="9">
        <v>2019</v>
      </c>
      <c r="N144" s="9">
        <v>10</v>
      </c>
      <c r="P144" s="9">
        <v>12.899999999999999</v>
      </c>
      <c r="Q144" s="9">
        <v>2012</v>
      </c>
      <c r="R144" s="9">
        <v>143</v>
      </c>
    </row>
    <row r="145" spans="1:18" x14ac:dyDescent="0.25">
      <c r="A145" s="10">
        <v>41026</v>
      </c>
      <c r="B145" s="9">
        <v>2012</v>
      </c>
      <c r="C145" s="9">
        <v>4</v>
      </c>
      <c r="D145" s="9">
        <v>27</v>
      </c>
      <c r="E145" s="9">
        <v>16</v>
      </c>
      <c r="F145" s="9">
        <v>-0.3</v>
      </c>
      <c r="H145" s="11">
        <f t="shared" si="3"/>
        <v>-2.1500000000000004</v>
      </c>
      <c r="I145" s="11">
        <f t="shared" si="4"/>
        <v>2012</v>
      </c>
      <c r="J145" s="11">
        <v>27</v>
      </c>
      <c r="L145" s="9">
        <v>-2.4999999999999991</v>
      </c>
      <c r="M145" s="9">
        <v>2018</v>
      </c>
      <c r="N145" s="9">
        <v>203</v>
      </c>
      <c r="P145" s="9">
        <v>8.4499999999999993</v>
      </c>
      <c r="Q145" s="9">
        <v>2012</v>
      </c>
      <c r="R145" s="9">
        <v>144</v>
      </c>
    </row>
    <row r="146" spans="1:18" x14ac:dyDescent="0.25">
      <c r="A146" s="10">
        <v>41027</v>
      </c>
      <c r="B146" s="9">
        <v>2012</v>
      </c>
      <c r="C146" s="9">
        <v>4</v>
      </c>
      <c r="D146" s="9">
        <v>28</v>
      </c>
      <c r="E146" s="9">
        <v>18.5</v>
      </c>
      <c r="F146" s="9">
        <v>-0.1</v>
      </c>
      <c r="H146" s="11">
        <f t="shared" si="3"/>
        <v>-0.80000000000000071</v>
      </c>
      <c r="I146" s="11">
        <f t="shared" si="4"/>
        <v>2012</v>
      </c>
      <c r="J146" s="11">
        <v>28</v>
      </c>
      <c r="L146" s="9">
        <v>-2.4500000000000011</v>
      </c>
      <c r="M146" s="9">
        <v>2019</v>
      </c>
      <c r="N146" s="9">
        <v>16</v>
      </c>
      <c r="P146" s="9">
        <v>6.4499999999999993</v>
      </c>
      <c r="Q146" s="9">
        <v>2012</v>
      </c>
      <c r="R146" s="9">
        <v>145</v>
      </c>
    </row>
    <row r="147" spans="1:18" x14ac:dyDescent="0.25">
      <c r="A147" s="10">
        <v>41028</v>
      </c>
      <c r="B147" s="9">
        <v>2012</v>
      </c>
      <c r="C147" s="9">
        <v>4</v>
      </c>
      <c r="D147" s="9">
        <v>29</v>
      </c>
      <c r="E147" s="9">
        <v>20.399999999999999</v>
      </c>
      <c r="F147" s="9">
        <v>3</v>
      </c>
      <c r="H147" s="11">
        <f t="shared" si="3"/>
        <v>1.6999999999999993</v>
      </c>
      <c r="I147" s="11">
        <f t="shared" si="4"/>
        <v>2012</v>
      </c>
      <c r="J147" s="11">
        <v>29</v>
      </c>
      <c r="L147" s="9">
        <v>-2.4500000000000002</v>
      </c>
      <c r="M147" s="9">
        <v>2013</v>
      </c>
      <c r="N147" s="9">
        <v>200</v>
      </c>
      <c r="P147" s="9">
        <v>6.5500000000000007</v>
      </c>
      <c r="Q147" s="9">
        <v>2012</v>
      </c>
      <c r="R147" s="9">
        <v>146</v>
      </c>
    </row>
    <row r="148" spans="1:18" x14ac:dyDescent="0.25">
      <c r="A148" s="10">
        <v>41029</v>
      </c>
      <c r="B148" s="9">
        <v>2012</v>
      </c>
      <c r="C148" s="9">
        <v>4</v>
      </c>
      <c r="D148" s="9">
        <v>30</v>
      </c>
      <c r="E148" s="9">
        <v>14.6</v>
      </c>
      <c r="F148" s="9">
        <v>8.6999999999999993</v>
      </c>
      <c r="H148" s="11">
        <f t="shared" si="3"/>
        <v>1.6499999999999986</v>
      </c>
      <c r="I148" s="11">
        <f t="shared" si="4"/>
        <v>2012</v>
      </c>
      <c r="J148" s="11">
        <v>30</v>
      </c>
      <c r="L148" s="9">
        <v>-2.4500000000000002</v>
      </c>
      <c r="M148" s="9">
        <v>2013</v>
      </c>
      <c r="N148" s="9">
        <v>203</v>
      </c>
      <c r="P148" s="9">
        <v>6.25</v>
      </c>
      <c r="Q148" s="9">
        <v>2012</v>
      </c>
      <c r="R148" s="9">
        <v>147</v>
      </c>
    </row>
    <row r="149" spans="1:18" x14ac:dyDescent="0.25">
      <c r="A149" s="10">
        <v>41030</v>
      </c>
      <c r="B149" s="9">
        <v>2012</v>
      </c>
      <c r="C149" s="9">
        <v>5</v>
      </c>
      <c r="D149" s="9">
        <v>1</v>
      </c>
      <c r="E149" s="9">
        <v>15.6</v>
      </c>
      <c r="F149" s="9">
        <v>6.9</v>
      </c>
      <c r="H149" s="11">
        <f t="shared" si="3"/>
        <v>1.25</v>
      </c>
      <c r="I149" s="11">
        <f t="shared" si="4"/>
        <v>2012</v>
      </c>
      <c r="J149" s="11">
        <v>31</v>
      </c>
      <c r="L149" s="9">
        <v>-2.4499999999999993</v>
      </c>
      <c r="M149" s="9">
        <v>2013</v>
      </c>
      <c r="N149" s="9">
        <v>8</v>
      </c>
      <c r="P149" s="9">
        <v>8.4499999999999993</v>
      </c>
      <c r="Q149" s="9">
        <v>2012</v>
      </c>
      <c r="R149" s="9">
        <v>148</v>
      </c>
    </row>
    <row r="150" spans="1:18" x14ac:dyDescent="0.25">
      <c r="A150" s="10">
        <v>41031</v>
      </c>
      <c r="B150" s="9">
        <v>2012</v>
      </c>
      <c r="C150" s="9">
        <v>5</v>
      </c>
      <c r="D150" s="9">
        <v>2</v>
      </c>
      <c r="E150" s="9">
        <v>14.7</v>
      </c>
      <c r="F150" s="9">
        <v>3.1</v>
      </c>
      <c r="H150" s="11">
        <f t="shared" si="3"/>
        <v>-1.0999999999999996</v>
      </c>
      <c r="I150" s="11">
        <f t="shared" si="4"/>
        <v>2012</v>
      </c>
      <c r="J150" s="11">
        <v>32</v>
      </c>
      <c r="L150" s="9">
        <v>-2.4000000000000004</v>
      </c>
      <c r="M150" s="9">
        <v>2013</v>
      </c>
      <c r="N150" s="9">
        <v>209</v>
      </c>
      <c r="P150" s="9">
        <v>11.25</v>
      </c>
      <c r="Q150" s="9">
        <v>2012</v>
      </c>
      <c r="R150" s="9">
        <v>149</v>
      </c>
    </row>
    <row r="151" spans="1:18" x14ac:dyDescent="0.25">
      <c r="A151" s="10">
        <v>41032</v>
      </c>
      <c r="B151" s="9">
        <v>2012</v>
      </c>
      <c r="C151" s="9">
        <v>5</v>
      </c>
      <c r="D151" s="9">
        <v>3</v>
      </c>
      <c r="E151" s="9">
        <v>9.9</v>
      </c>
      <c r="F151" s="9">
        <v>5.0999999999999996</v>
      </c>
      <c r="H151" s="11">
        <f t="shared" si="3"/>
        <v>-2.5</v>
      </c>
      <c r="I151" s="11">
        <f t="shared" si="4"/>
        <v>2012</v>
      </c>
      <c r="J151" s="11">
        <v>33</v>
      </c>
      <c r="L151" s="9">
        <v>-2.4000000000000004</v>
      </c>
      <c r="M151" s="9">
        <v>2018</v>
      </c>
      <c r="N151" s="9">
        <v>204</v>
      </c>
      <c r="P151" s="9">
        <v>8.75</v>
      </c>
      <c r="Q151" s="9">
        <v>2012</v>
      </c>
      <c r="R151" s="9">
        <v>150</v>
      </c>
    </row>
    <row r="152" spans="1:18" x14ac:dyDescent="0.25">
      <c r="A152" s="10">
        <v>41033</v>
      </c>
      <c r="B152" s="9">
        <v>2012</v>
      </c>
      <c r="C152" s="9">
        <v>5</v>
      </c>
      <c r="D152" s="9">
        <v>4</v>
      </c>
      <c r="E152" s="9">
        <v>11.3</v>
      </c>
      <c r="F152" s="9">
        <v>3.5</v>
      </c>
      <c r="H152" s="11">
        <f t="shared" si="3"/>
        <v>-2.5999999999999996</v>
      </c>
      <c r="I152" s="11">
        <f t="shared" si="4"/>
        <v>2012</v>
      </c>
      <c r="J152" s="11">
        <v>34</v>
      </c>
      <c r="L152" s="9">
        <v>-2.3999999999999995</v>
      </c>
      <c r="M152" s="9">
        <v>2013</v>
      </c>
      <c r="N152" s="9">
        <v>207</v>
      </c>
      <c r="P152" s="9">
        <v>6.3999999999999986</v>
      </c>
      <c r="Q152" s="9">
        <v>2012</v>
      </c>
      <c r="R152" s="9">
        <v>151</v>
      </c>
    </row>
    <row r="153" spans="1:18" x14ac:dyDescent="0.25">
      <c r="A153" s="10">
        <v>41034</v>
      </c>
      <c r="B153" s="9">
        <v>2012</v>
      </c>
      <c r="C153" s="9">
        <v>5</v>
      </c>
      <c r="D153" s="9">
        <v>5</v>
      </c>
      <c r="E153" s="9">
        <v>15.2</v>
      </c>
      <c r="F153" s="9">
        <v>0.1</v>
      </c>
      <c r="H153" s="11">
        <f t="shared" si="3"/>
        <v>-2.3500000000000005</v>
      </c>
      <c r="I153" s="11">
        <f t="shared" si="4"/>
        <v>2012</v>
      </c>
      <c r="J153" s="11">
        <v>35</v>
      </c>
      <c r="L153" s="9">
        <v>-2.3999999999999995</v>
      </c>
      <c r="M153" s="9">
        <v>2016</v>
      </c>
      <c r="N153" s="9">
        <v>213</v>
      </c>
      <c r="P153" s="9">
        <v>8</v>
      </c>
      <c r="Q153" s="9">
        <v>2012</v>
      </c>
      <c r="R153" s="9">
        <v>152</v>
      </c>
    </row>
    <row r="154" spans="1:18" x14ac:dyDescent="0.25">
      <c r="A154" s="10">
        <v>41035</v>
      </c>
      <c r="B154" s="9">
        <v>2012</v>
      </c>
      <c r="C154" s="9">
        <v>5</v>
      </c>
      <c r="D154" s="9">
        <v>6</v>
      </c>
      <c r="E154" s="9">
        <v>19.7</v>
      </c>
      <c r="F154" s="9">
        <v>-0.9</v>
      </c>
      <c r="H154" s="11">
        <f t="shared" si="3"/>
        <v>-0.59999999999999964</v>
      </c>
      <c r="I154" s="11">
        <f t="shared" si="4"/>
        <v>2012</v>
      </c>
      <c r="J154" s="11">
        <v>36</v>
      </c>
      <c r="L154" s="9">
        <v>-2.3500000000000005</v>
      </c>
      <c r="M154" s="9">
        <v>2012</v>
      </c>
      <c r="N154" s="9">
        <v>35</v>
      </c>
      <c r="P154" s="9">
        <v>7.5</v>
      </c>
      <c r="Q154" s="9">
        <v>2012</v>
      </c>
      <c r="R154" s="9">
        <v>153</v>
      </c>
    </row>
    <row r="155" spans="1:18" x14ac:dyDescent="0.25">
      <c r="A155" s="10">
        <v>41036</v>
      </c>
      <c r="B155" s="9">
        <v>2012</v>
      </c>
      <c r="C155" s="9">
        <v>5</v>
      </c>
      <c r="D155" s="9">
        <v>7</v>
      </c>
      <c r="E155" s="9">
        <v>21.3</v>
      </c>
      <c r="F155" s="9">
        <v>-0.9</v>
      </c>
      <c r="H155" s="11">
        <f t="shared" si="3"/>
        <v>0.20000000000000107</v>
      </c>
      <c r="I155" s="11">
        <f t="shared" si="4"/>
        <v>2012</v>
      </c>
      <c r="J155" s="11">
        <v>37</v>
      </c>
      <c r="L155" s="9">
        <v>-2.3000000000000007</v>
      </c>
      <c r="M155" s="9">
        <v>2012</v>
      </c>
      <c r="N155" s="9">
        <v>187</v>
      </c>
      <c r="P155" s="9">
        <v>8.0500000000000007</v>
      </c>
      <c r="Q155" s="9">
        <v>2012</v>
      </c>
      <c r="R155" s="9">
        <v>154</v>
      </c>
    </row>
    <row r="156" spans="1:18" x14ac:dyDescent="0.25">
      <c r="A156" s="10">
        <v>41037</v>
      </c>
      <c r="B156" s="9">
        <v>2012</v>
      </c>
      <c r="C156" s="9">
        <v>5</v>
      </c>
      <c r="D156" s="9">
        <v>8</v>
      </c>
      <c r="E156" s="9">
        <v>22.6</v>
      </c>
      <c r="F156" s="9">
        <v>6.8</v>
      </c>
      <c r="H156" s="11">
        <f t="shared" si="3"/>
        <v>4.7000000000000011</v>
      </c>
      <c r="I156" s="11">
        <f t="shared" si="4"/>
        <v>2012</v>
      </c>
      <c r="J156" s="11">
        <v>38</v>
      </c>
      <c r="L156" s="9">
        <v>-2.3000000000000007</v>
      </c>
      <c r="M156" s="9">
        <v>2016</v>
      </c>
      <c r="N156" s="9">
        <v>204</v>
      </c>
      <c r="P156" s="9">
        <v>5.4499999999999993</v>
      </c>
      <c r="Q156" s="9">
        <v>2012</v>
      </c>
      <c r="R156" s="9">
        <v>155</v>
      </c>
    </row>
    <row r="157" spans="1:18" x14ac:dyDescent="0.25">
      <c r="A157" s="10">
        <v>41038</v>
      </c>
      <c r="B157" s="9">
        <v>2012</v>
      </c>
      <c r="C157" s="9">
        <v>5</v>
      </c>
      <c r="D157" s="9">
        <v>9</v>
      </c>
      <c r="E157" s="9">
        <v>16.899999999999999</v>
      </c>
      <c r="F157" s="9">
        <v>6.4</v>
      </c>
      <c r="H157" s="11">
        <f t="shared" si="3"/>
        <v>1.6499999999999986</v>
      </c>
      <c r="I157" s="11">
        <f t="shared" si="4"/>
        <v>2012</v>
      </c>
      <c r="J157" s="11">
        <v>39</v>
      </c>
      <c r="L157" s="9">
        <v>-2.2999999999999998</v>
      </c>
      <c r="M157" s="9">
        <v>2018</v>
      </c>
      <c r="N157" s="9">
        <v>185</v>
      </c>
      <c r="P157" s="9">
        <v>6.3999999999999986</v>
      </c>
      <c r="Q157" s="9">
        <v>2012</v>
      </c>
      <c r="R157" s="9">
        <v>156</v>
      </c>
    </row>
    <row r="158" spans="1:18" x14ac:dyDescent="0.25">
      <c r="A158" s="10">
        <v>41039</v>
      </c>
      <c r="B158" s="9">
        <v>2012</v>
      </c>
      <c r="C158" s="9">
        <v>5</v>
      </c>
      <c r="D158" s="9">
        <v>10</v>
      </c>
      <c r="E158" s="9">
        <v>14.7</v>
      </c>
      <c r="F158" s="9">
        <v>-0.8</v>
      </c>
      <c r="G158" s="9" t="s">
        <v>16</v>
      </c>
      <c r="H158" s="11">
        <f t="shared" si="3"/>
        <v>-3.0500000000000007</v>
      </c>
      <c r="I158" s="11">
        <f t="shared" si="4"/>
        <v>2012</v>
      </c>
      <c r="J158" s="11">
        <v>40</v>
      </c>
      <c r="L158" s="9">
        <v>-2.2500000000000009</v>
      </c>
      <c r="M158" s="9">
        <v>2019</v>
      </c>
      <c r="N158" s="9">
        <v>4</v>
      </c>
      <c r="P158" s="9">
        <v>9.3500000000000014</v>
      </c>
      <c r="Q158" s="9">
        <v>2012</v>
      </c>
      <c r="R158" s="9">
        <v>157</v>
      </c>
    </row>
    <row r="159" spans="1:18" x14ac:dyDescent="0.25">
      <c r="A159" s="10">
        <v>41040</v>
      </c>
      <c r="B159" s="9">
        <v>2012</v>
      </c>
      <c r="C159" s="9">
        <v>5</v>
      </c>
      <c r="D159" s="9">
        <v>11</v>
      </c>
      <c r="E159" s="9">
        <v>18.2</v>
      </c>
      <c r="F159" s="9">
        <v>-0.6</v>
      </c>
      <c r="H159" s="11">
        <f t="shared" si="3"/>
        <v>-1.2000000000000011</v>
      </c>
      <c r="I159" s="11">
        <f t="shared" si="4"/>
        <v>2012</v>
      </c>
      <c r="J159" s="11">
        <v>41</v>
      </c>
      <c r="L159" s="9">
        <v>-2.25</v>
      </c>
      <c r="M159" s="9">
        <v>2013</v>
      </c>
      <c r="N159" s="9">
        <v>208</v>
      </c>
      <c r="P159" s="9">
        <v>5.3000000000000007</v>
      </c>
      <c r="Q159" s="9">
        <v>2012</v>
      </c>
      <c r="R159" s="9">
        <v>158</v>
      </c>
    </row>
    <row r="160" spans="1:18" x14ac:dyDescent="0.25">
      <c r="A160" s="10">
        <v>41041</v>
      </c>
      <c r="B160" s="9">
        <v>2012</v>
      </c>
      <c r="C160" s="9">
        <v>5</v>
      </c>
      <c r="D160" s="9">
        <v>12</v>
      </c>
      <c r="E160" s="9">
        <v>24.3</v>
      </c>
      <c r="F160" s="9">
        <v>0.2</v>
      </c>
      <c r="H160" s="11">
        <f t="shared" si="3"/>
        <v>2.25</v>
      </c>
      <c r="I160" s="11">
        <f t="shared" si="4"/>
        <v>2012</v>
      </c>
      <c r="J160" s="11">
        <v>42</v>
      </c>
      <c r="L160" s="9">
        <v>-2.25</v>
      </c>
      <c r="M160" s="9">
        <v>2017</v>
      </c>
      <c r="N160" s="9">
        <v>19</v>
      </c>
      <c r="P160" s="9">
        <v>5.6999999999999993</v>
      </c>
      <c r="Q160" s="9">
        <v>2012</v>
      </c>
      <c r="R160" s="9">
        <v>159</v>
      </c>
    </row>
    <row r="161" spans="1:18" x14ac:dyDescent="0.25">
      <c r="A161" s="10">
        <v>41042</v>
      </c>
      <c r="B161" s="9">
        <v>2012</v>
      </c>
      <c r="C161" s="9">
        <v>5</v>
      </c>
      <c r="D161" s="9">
        <v>13</v>
      </c>
      <c r="E161" s="9">
        <v>27.1</v>
      </c>
      <c r="F161" s="9">
        <v>5.6</v>
      </c>
      <c r="H161" s="11">
        <f t="shared" si="3"/>
        <v>6.3500000000000014</v>
      </c>
      <c r="I161" s="11">
        <f t="shared" si="4"/>
        <v>2012</v>
      </c>
      <c r="J161" s="11">
        <v>43</v>
      </c>
      <c r="L161" s="9">
        <v>-2.2000000000000002</v>
      </c>
      <c r="M161" s="9">
        <v>2013</v>
      </c>
      <c r="N161" s="9">
        <v>18</v>
      </c>
      <c r="P161" s="9">
        <v>6.0500000000000007</v>
      </c>
      <c r="Q161" s="9">
        <v>2012</v>
      </c>
      <c r="R161" s="9">
        <v>160</v>
      </c>
    </row>
    <row r="162" spans="1:18" x14ac:dyDescent="0.25">
      <c r="A162" s="10">
        <v>41043</v>
      </c>
      <c r="B162" s="9">
        <v>2012</v>
      </c>
      <c r="C162" s="9">
        <v>5</v>
      </c>
      <c r="D162" s="9">
        <v>14</v>
      </c>
      <c r="E162" s="9">
        <v>26.5</v>
      </c>
      <c r="F162" s="9">
        <v>4.9000000000000004</v>
      </c>
      <c r="H162" s="11">
        <f t="shared" si="3"/>
        <v>5.6999999999999993</v>
      </c>
      <c r="I162" s="11">
        <f t="shared" si="4"/>
        <v>2012</v>
      </c>
      <c r="J162" s="11">
        <v>44</v>
      </c>
      <c r="L162" s="9">
        <v>-2.2000000000000002</v>
      </c>
      <c r="M162" s="9">
        <v>2014</v>
      </c>
      <c r="N162" s="9">
        <v>28</v>
      </c>
      <c r="P162" s="9">
        <v>8</v>
      </c>
      <c r="Q162" s="9">
        <v>2012</v>
      </c>
      <c r="R162" s="9">
        <v>161</v>
      </c>
    </row>
    <row r="163" spans="1:18" x14ac:dyDescent="0.25">
      <c r="A163" s="10">
        <v>41044</v>
      </c>
      <c r="B163" s="9">
        <v>2012</v>
      </c>
      <c r="C163" s="9">
        <v>5</v>
      </c>
      <c r="D163" s="9">
        <v>15</v>
      </c>
      <c r="E163" s="9">
        <v>29.3</v>
      </c>
      <c r="F163" s="9">
        <v>7.4</v>
      </c>
      <c r="H163" s="11">
        <f t="shared" si="3"/>
        <v>8.3500000000000014</v>
      </c>
      <c r="I163" s="11">
        <f t="shared" si="4"/>
        <v>2012</v>
      </c>
      <c r="J163" s="11">
        <v>45</v>
      </c>
      <c r="L163" s="9">
        <v>-2.1500000000000004</v>
      </c>
      <c r="M163" s="9">
        <v>2012</v>
      </c>
      <c r="N163" s="9">
        <v>27</v>
      </c>
      <c r="P163" s="9">
        <v>12.100000000000001</v>
      </c>
      <c r="Q163" s="9">
        <v>2012</v>
      </c>
      <c r="R163" s="9">
        <v>162</v>
      </c>
    </row>
    <row r="164" spans="1:18" x14ac:dyDescent="0.25">
      <c r="A164" s="10">
        <v>41045</v>
      </c>
      <c r="B164" s="9">
        <v>2012</v>
      </c>
      <c r="C164" s="9">
        <v>5</v>
      </c>
      <c r="D164" s="9">
        <v>16</v>
      </c>
      <c r="E164" s="9">
        <v>23.1</v>
      </c>
      <c r="F164" s="9">
        <v>11.1</v>
      </c>
      <c r="H164" s="11">
        <f t="shared" si="3"/>
        <v>7.1000000000000014</v>
      </c>
      <c r="I164" s="11">
        <f t="shared" si="4"/>
        <v>2012</v>
      </c>
      <c r="J164" s="11">
        <v>46</v>
      </c>
      <c r="L164" s="9">
        <v>-2.1500000000000004</v>
      </c>
      <c r="M164" s="9">
        <v>2017</v>
      </c>
      <c r="N164" s="9">
        <v>9</v>
      </c>
      <c r="P164" s="9">
        <v>5.4</v>
      </c>
      <c r="Q164" s="9">
        <v>2012</v>
      </c>
      <c r="R164" s="9">
        <v>163</v>
      </c>
    </row>
    <row r="165" spans="1:18" x14ac:dyDescent="0.25">
      <c r="A165" s="10">
        <v>41046</v>
      </c>
      <c r="B165" s="9">
        <v>2012</v>
      </c>
      <c r="C165" s="9">
        <v>5</v>
      </c>
      <c r="D165" s="9">
        <v>17</v>
      </c>
      <c r="E165" s="9">
        <v>20.3</v>
      </c>
      <c r="F165" s="9">
        <v>2.8</v>
      </c>
      <c r="H165" s="11">
        <f t="shared" si="3"/>
        <v>1.5500000000000007</v>
      </c>
      <c r="I165" s="11">
        <f t="shared" si="4"/>
        <v>2012</v>
      </c>
      <c r="J165" s="11">
        <v>47</v>
      </c>
      <c r="L165" s="9">
        <v>-2.1500000000000004</v>
      </c>
      <c r="M165" s="9">
        <v>2019</v>
      </c>
      <c r="N165" s="9">
        <v>3</v>
      </c>
      <c r="P165" s="9">
        <v>1.75</v>
      </c>
      <c r="Q165" s="9">
        <v>2012</v>
      </c>
      <c r="R165" s="9">
        <v>164</v>
      </c>
    </row>
    <row r="166" spans="1:18" x14ac:dyDescent="0.25">
      <c r="A166" s="10">
        <v>41047</v>
      </c>
      <c r="B166" s="9">
        <v>2012</v>
      </c>
      <c r="C166" s="9">
        <v>5</v>
      </c>
      <c r="D166" s="9">
        <v>18</v>
      </c>
      <c r="E166" s="9">
        <v>18.600000000000001</v>
      </c>
      <c r="F166" s="9">
        <v>4.9000000000000004</v>
      </c>
      <c r="G166" s="9" t="s">
        <v>123</v>
      </c>
      <c r="H166" s="11">
        <f t="shared" si="3"/>
        <v>1.75</v>
      </c>
      <c r="I166" s="11">
        <f t="shared" si="4"/>
        <v>2012</v>
      </c>
      <c r="J166" s="11">
        <v>48</v>
      </c>
      <c r="L166" s="9">
        <v>-2.1499999999999995</v>
      </c>
      <c r="M166" s="9">
        <v>2019</v>
      </c>
      <c r="N166" s="9">
        <v>25</v>
      </c>
      <c r="P166" s="9">
        <v>0.84999999999999964</v>
      </c>
      <c r="Q166" s="9">
        <v>2012</v>
      </c>
      <c r="R166" s="9">
        <v>165</v>
      </c>
    </row>
    <row r="167" spans="1:18" x14ac:dyDescent="0.25">
      <c r="A167" s="10">
        <v>41048</v>
      </c>
      <c r="B167" s="9">
        <v>2012</v>
      </c>
      <c r="C167" s="9">
        <v>5</v>
      </c>
      <c r="D167" s="9">
        <v>19</v>
      </c>
      <c r="E167" s="9">
        <v>20.399999999999999</v>
      </c>
      <c r="F167" s="9">
        <v>5.0999999999999996</v>
      </c>
      <c r="G167" s="9" t="s">
        <v>123</v>
      </c>
      <c r="H167" s="11">
        <f t="shared" si="3"/>
        <v>2.75</v>
      </c>
      <c r="I167" s="11">
        <f t="shared" si="4"/>
        <v>2012</v>
      </c>
      <c r="J167" s="11">
        <v>49</v>
      </c>
      <c r="L167" s="9">
        <v>-2.1000000000000005</v>
      </c>
      <c r="M167" s="9">
        <v>2017</v>
      </c>
      <c r="N167" s="9">
        <v>45</v>
      </c>
      <c r="P167" s="9">
        <v>3.8499999999999996</v>
      </c>
      <c r="Q167" s="9">
        <v>2012</v>
      </c>
      <c r="R167" s="9">
        <v>166</v>
      </c>
    </row>
    <row r="168" spans="1:18" x14ac:dyDescent="0.25">
      <c r="A168" s="10">
        <v>41049</v>
      </c>
      <c r="B168" s="9">
        <v>2012</v>
      </c>
      <c r="C168" s="9">
        <v>5</v>
      </c>
      <c r="D168" s="9">
        <v>20</v>
      </c>
      <c r="E168" s="9">
        <v>20.7</v>
      </c>
      <c r="F168" s="9">
        <v>9.3000000000000007</v>
      </c>
      <c r="H168" s="11">
        <f t="shared" si="3"/>
        <v>5</v>
      </c>
      <c r="I168" s="11">
        <f t="shared" si="4"/>
        <v>2012</v>
      </c>
      <c r="J168" s="11">
        <v>50</v>
      </c>
      <c r="L168" s="9">
        <v>-2.0999999999999996</v>
      </c>
      <c r="M168" s="9">
        <v>2012</v>
      </c>
      <c r="N168" s="9">
        <v>13</v>
      </c>
      <c r="P168" s="9">
        <v>5.5</v>
      </c>
      <c r="Q168" s="9">
        <v>2012</v>
      </c>
      <c r="R168" s="9">
        <v>167</v>
      </c>
    </row>
    <row r="169" spans="1:18" x14ac:dyDescent="0.25">
      <c r="A169" s="10">
        <v>41050</v>
      </c>
      <c r="B169" s="9">
        <v>2012</v>
      </c>
      <c r="C169" s="9">
        <v>5</v>
      </c>
      <c r="D169" s="9">
        <v>21</v>
      </c>
      <c r="E169" s="9">
        <v>16.100000000000001</v>
      </c>
      <c r="F169" s="9">
        <v>10.7</v>
      </c>
      <c r="G169" s="9" t="s">
        <v>123</v>
      </c>
      <c r="H169" s="11">
        <f t="shared" si="3"/>
        <v>3.4000000000000004</v>
      </c>
      <c r="I169" s="11">
        <f t="shared" si="4"/>
        <v>2012</v>
      </c>
      <c r="J169" s="11">
        <v>51</v>
      </c>
      <c r="L169" s="9">
        <v>-2.0999999999999996</v>
      </c>
      <c r="M169" s="9">
        <v>2018</v>
      </c>
      <c r="N169" s="9">
        <v>23</v>
      </c>
      <c r="P169" s="9">
        <v>5.6999999999999993</v>
      </c>
      <c r="Q169" s="9">
        <v>2012</v>
      </c>
      <c r="R169" s="9">
        <v>168</v>
      </c>
    </row>
    <row r="170" spans="1:18" x14ac:dyDescent="0.25">
      <c r="A170" s="10">
        <v>41051</v>
      </c>
      <c r="B170" s="9">
        <v>2012</v>
      </c>
      <c r="C170" s="9">
        <v>5</v>
      </c>
      <c r="D170" s="9">
        <v>22</v>
      </c>
      <c r="E170" s="9">
        <v>19.5</v>
      </c>
      <c r="F170" s="9">
        <v>7.6</v>
      </c>
      <c r="H170" s="11">
        <f t="shared" si="3"/>
        <v>3.5500000000000007</v>
      </c>
      <c r="I170" s="11">
        <f t="shared" si="4"/>
        <v>2012</v>
      </c>
      <c r="J170" s="11">
        <v>52</v>
      </c>
      <c r="L170" s="9">
        <v>-2.0499999999999998</v>
      </c>
      <c r="M170" s="9">
        <v>2012</v>
      </c>
      <c r="N170" s="9">
        <v>68</v>
      </c>
      <c r="P170" s="9">
        <v>7.3500000000000014</v>
      </c>
      <c r="Q170" s="9">
        <v>2012</v>
      </c>
      <c r="R170" s="9">
        <v>169</v>
      </c>
    </row>
    <row r="171" spans="1:18" x14ac:dyDescent="0.25">
      <c r="A171" s="10">
        <v>41052</v>
      </c>
      <c r="B171" s="9">
        <v>2012</v>
      </c>
      <c r="C171" s="9">
        <v>5</v>
      </c>
      <c r="D171" s="9">
        <v>23</v>
      </c>
      <c r="E171" s="9">
        <v>20</v>
      </c>
      <c r="F171" s="9">
        <v>7.1</v>
      </c>
      <c r="H171" s="11">
        <f t="shared" si="3"/>
        <v>3.5500000000000007</v>
      </c>
      <c r="I171" s="11">
        <f t="shared" si="4"/>
        <v>2012</v>
      </c>
      <c r="J171" s="11">
        <v>53</v>
      </c>
      <c r="L171" s="9">
        <v>-2.0499999999999998</v>
      </c>
      <c r="M171" s="9">
        <v>2018</v>
      </c>
      <c r="N171" s="9">
        <v>17</v>
      </c>
      <c r="P171" s="9">
        <v>5.9499999999999993</v>
      </c>
      <c r="Q171" s="9">
        <v>2012</v>
      </c>
      <c r="R171" s="9">
        <v>170</v>
      </c>
    </row>
    <row r="172" spans="1:18" x14ac:dyDescent="0.25">
      <c r="A172" s="10">
        <v>41053</v>
      </c>
      <c r="B172" s="9">
        <v>2012</v>
      </c>
      <c r="C172" s="9">
        <v>5</v>
      </c>
      <c r="D172" s="9">
        <v>24</v>
      </c>
      <c r="E172" s="9">
        <v>19.600000000000001</v>
      </c>
      <c r="F172" s="9">
        <v>0.4</v>
      </c>
      <c r="H172" s="11">
        <f t="shared" si="3"/>
        <v>0</v>
      </c>
      <c r="I172" s="11">
        <f t="shared" si="4"/>
        <v>2012</v>
      </c>
      <c r="J172" s="11">
        <v>54</v>
      </c>
      <c r="L172" s="9">
        <v>-2</v>
      </c>
      <c r="M172" s="9">
        <v>2013</v>
      </c>
      <c r="N172" s="9">
        <v>204</v>
      </c>
      <c r="P172" s="9">
        <v>4.0999999999999996</v>
      </c>
      <c r="Q172" s="9">
        <v>2012</v>
      </c>
      <c r="R172" s="9">
        <v>171</v>
      </c>
    </row>
    <row r="173" spans="1:18" x14ac:dyDescent="0.25">
      <c r="A173" s="10">
        <v>41054</v>
      </c>
      <c r="B173" s="9">
        <v>2012</v>
      </c>
      <c r="C173" s="9">
        <v>5</v>
      </c>
      <c r="D173" s="9">
        <v>25</v>
      </c>
      <c r="E173" s="9">
        <v>21.7</v>
      </c>
      <c r="F173" s="9">
        <v>9.5</v>
      </c>
      <c r="G173" s="9" t="s">
        <v>123</v>
      </c>
      <c r="H173" s="11">
        <f t="shared" si="3"/>
        <v>5.6</v>
      </c>
      <c r="I173" s="11">
        <f t="shared" si="4"/>
        <v>2012</v>
      </c>
      <c r="J173" s="11">
        <v>55</v>
      </c>
      <c r="L173" s="9">
        <v>-2</v>
      </c>
      <c r="M173" s="9">
        <v>2015</v>
      </c>
      <c r="N173" s="9">
        <v>23</v>
      </c>
      <c r="P173" s="9">
        <v>6.5500000000000007</v>
      </c>
      <c r="Q173" s="9">
        <v>2012</v>
      </c>
      <c r="R173" s="9">
        <v>172</v>
      </c>
    </row>
    <row r="174" spans="1:18" x14ac:dyDescent="0.25">
      <c r="A174" s="10">
        <v>41055</v>
      </c>
      <c r="B174" s="9">
        <v>2012</v>
      </c>
      <c r="C174" s="9">
        <v>5</v>
      </c>
      <c r="D174" s="9">
        <v>26</v>
      </c>
      <c r="E174" s="9">
        <v>25.3</v>
      </c>
      <c r="F174" s="9">
        <v>4.8</v>
      </c>
      <c r="H174" s="11">
        <f t="shared" si="3"/>
        <v>5.0500000000000007</v>
      </c>
      <c r="I174" s="11">
        <f t="shared" si="4"/>
        <v>2012</v>
      </c>
      <c r="J174" s="11">
        <v>56</v>
      </c>
      <c r="L174" s="9">
        <v>-2</v>
      </c>
      <c r="M174" s="9">
        <v>2017</v>
      </c>
      <c r="N174" s="9">
        <v>13</v>
      </c>
      <c r="P174" s="9">
        <v>7.3500000000000014</v>
      </c>
      <c r="Q174" s="9">
        <v>2012</v>
      </c>
      <c r="R174" s="9">
        <v>173</v>
      </c>
    </row>
    <row r="175" spans="1:18" x14ac:dyDescent="0.25">
      <c r="A175" s="10">
        <v>41056</v>
      </c>
      <c r="B175" s="9">
        <v>2012</v>
      </c>
      <c r="C175" s="9">
        <v>5</v>
      </c>
      <c r="D175" s="9">
        <v>27</v>
      </c>
      <c r="E175" s="9">
        <v>26.7</v>
      </c>
      <c r="F175" s="9">
        <v>3.8</v>
      </c>
      <c r="H175" s="11">
        <f t="shared" si="3"/>
        <v>5.25</v>
      </c>
      <c r="I175" s="11">
        <f t="shared" si="4"/>
        <v>2012</v>
      </c>
      <c r="J175" s="11">
        <v>57</v>
      </c>
      <c r="L175" s="9">
        <v>-2</v>
      </c>
      <c r="M175" s="9">
        <v>2018</v>
      </c>
      <c r="N175" s="9">
        <v>12</v>
      </c>
      <c r="P175" s="9">
        <v>5.8000000000000007</v>
      </c>
      <c r="Q175" s="9">
        <v>2012</v>
      </c>
      <c r="R175" s="9">
        <v>174</v>
      </c>
    </row>
    <row r="176" spans="1:18" x14ac:dyDescent="0.25">
      <c r="A176" s="10">
        <v>41057</v>
      </c>
      <c r="B176" s="9">
        <v>2012</v>
      </c>
      <c r="C176" s="9">
        <v>5</v>
      </c>
      <c r="D176" s="9">
        <v>28</v>
      </c>
      <c r="E176" s="9">
        <v>24.6</v>
      </c>
      <c r="F176" s="9">
        <v>4.8</v>
      </c>
      <c r="H176" s="11">
        <f t="shared" si="3"/>
        <v>4.7000000000000011</v>
      </c>
      <c r="I176" s="11">
        <f t="shared" si="4"/>
        <v>2012</v>
      </c>
      <c r="J176" s="11">
        <v>58</v>
      </c>
      <c r="L176" s="9">
        <v>-1.9499999999999993</v>
      </c>
      <c r="M176" s="9">
        <v>2013</v>
      </c>
      <c r="N176" s="9">
        <v>23</v>
      </c>
      <c r="P176" s="9">
        <v>6.0500000000000007</v>
      </c>
      <c r="Q176" s="9">
        <v>2012</v>
      </c>
      <c r="R176" s="9">
        <v>175</v>
      </c>
    </row>
    <row r="177" spans="1:18" x14ac:dyDescent="0.25">
      <c r="A177" s="10">
        <v>41058</v>
      </c>
      <c r="B177" s="9">
        <v>2012</v>
      </c>
      <c r="C177" s="9">
        <v>5</v>
      </c>
      <c r="D177" s="9">
        <v>29</v>
      </c>
      <c r="E177" s="9">
        <v>20.5</v>
      </c>
      <c r="F177" s="9">
        <v>11.6</v>
      </c>
      <c r="H177" s="11">
        <f t="shared" si="3"/>
        <v>6.0500000000000007</v>
      </c>
      <c r="I177" s="11">
        <f t="shared" si="4"/>
        <v>2012</v>
      </c>
      <c r="J177" s="11">
        <v>59</v>
      </c>
      <c r="L177" s="9">
        <v>-1.9499999999999993</v>
      </c>
      <c r="M177" s="9">
        <v>2015</v>
      </c>
      <c r="N177" s="9">
        <v>204</v>
      </c>
      <c r="P177" s="9">
        <v>5.9499999999999993</v>
      </c>
      <c r="Q177" s="9">
        <v>2012</v>
      </c>
      <c r="R177" s="9">
        <v>176</v>
      </c>
    </row>
    <row r="178" spans="1:18" x14ac:dyDescent="0.25">
      <c r="A178" s="10">
        <v>41059</v>
      </c>
      <c r="B178" s="9">
        <v>2012</v>
      </c>
      <c r="C178" s="9">
        <v>5</v>
      </c>
      <c r="D178" s="9">
        <v>30</v>
      </c>
      <c r="E178" s="9">
        <v>24.2</v>
      </c>
      <c r="F178" s="9">
        <v>8.1</v>
      </c>
      <c r="G178" s="9" t="s">
        <v>123</v>
      </c>
      <c r="H178" s="11">
        <f t="shared" si="3"/>
        <v>6.1499999999999986</v>
      </c>
      <c r="I178" s="11">
        <f t="shared" si="4"/>
        <v>2012</v>
      </c>
      <c r="J178" s="11">
        <v>60</v>
      </c>
      <c r="L178" s="9">
        <v>-1.9499999999999993</v>
      </c>
      <c r="M178" s="9">
        <v>2018</v>
      </c>
      <c r="N178" s="9">
        <v>19</v>
      </c>
      <c r="P178" s="9">
        <v>5.9499999999999993</v>
      </c>
      <c r="Q178" s="9">
        <v>2012</v>
      </c>
      <c r="R178" s="9">
        <v>177</v>
      </c>
    </row>
    <row r="179" spans="1:18" x14ac:dyDescent="0.25">
      <c r="A179" s="10">
        <v>41060</v>
      </c>
      <c r="B179" s="9">
        <v>2012</v>
      </c>
      <c r="C179" s="9">
        <v>5</v>
      </c>
      <c r="D179" s="9">
        <v>31</v>
      </c>
      <c r="E179" s="9">
        <v>22.4</v>
      </c>
      <c r="F179" s="9">
        <v>12.8</v>
      </c>
      <c r="H179" s="11">
        <f t="shared" si="3"/>
        <v>7.6000000000000014</v>
      </c>
      <c r="I179" s="11">
        <f t="shared" si="4"/>
        <v>2012</v>
      </c>
      <c r="J179" s="11">
        <v>61</v>
      </c>
      <c r="L179" s="9">
        <v>-1.8499999999999996</v>
      </c>
      <c r="M179" s="9">
        <v>2013</v>
      </c>
      <c r="N179" s="9">
        <v>193</v>
      </c>
      <c r="P179" s="9">
        <v>8.8000000000000007</v>
      </c>
      <c r="Q179" s="9">
        <v>2012</v>
      </c>
      <c r="R179" s="9">
        <v>178</v>
      </c>
    </row>
    <row r="180" spans="1:18" x14ac:dyDescent="0.25">
      <c r="A180" s="10">
        <v>41061</v>
      </c>
      <c r="B180" s="9">
        <v>2012</v>
      </c>
      <c r="C180" s="9">
        <v>6</v>
      </c>
      <c r="D180" s="9">
        <v>1</v>
      </c>
      <c r="E180" s="9">
        <v>25.9</v>
      </c>
      <c r="F180" s="9">
        <v>12.1</v>
      </c>
      <c r="H180" s="11">
        <f t="shared" si="3"/>
        <v>9</v>
      </c>
      <c r="I180" s="11">
        <f t="shared" si="4"/>
        <v>2012</v>
      </c>
      <c r="J180" s="11">
        <v>62</v>
      </c>
      <c r="L180" s="9">
        <v>-1.8499999999999996</v>
      </c>
      <c r="M180" s="9">
        <v>2014</v>
      </c>
      <c r="N180" s="9">
        <v>24</v>
      </c>
      <c r="P180" s="9">
        <v>4.3499999999999996</v>
      </c>
      <c r="Q180" s="9">
        <v>2012</v>
      </c>
      <c r="R180" s="9">
        <v>179</v>
      </c>
    </row>
    <row r="181" spans="1:18" x14ac:dyDescent="0.25">
      <c r="A181" s="10">
        <v>41062</v>
      </c>
      <c r="B181" s="9">
        <v>2012</v>
      </c>
      <c r="C181" s="9">
        <v>6</v>
      </c>
      <c r="D181" s="9">
        <v>2</v>
      </c>
      <c r="E181" s="9">
        <v>23.4</v>
      </c>
      <c r="F181" s="9">
        <v>13.3</v>
      </c>
      <c r="H181" s="11">
        <f t="shared" si="3"/>
        <v>8.3500000000000014</v>
      </c>
      <c r="I181" s="11">
        <f t="shared" si="4"/>
        <v>2012</v>
      </c>
      <c r="J181" s="11">
        <v>63</v>
      </c>
      <c r="L181" s="9">
        <v>-1.8499999999999996</v>
      </c>
      <c r="M181" s="9">
        <v>2018</v>
      </c>
      <c r="N181" s="9">
        <v>22</v>
      </c>
      <c r="P181" s="9">
        <v>3.5499999999999989</v>
      </c>
      <c r="Q181" s="9">
        <v>2012</v>
      </c>
      <c r="R181" s="9">
        <v>180</v>
      </c>
    </row>
    <row r="182" spans="1:18" x14ac:dyDescent="0.25">
      <c r="A182" s="10">
        <v>41063</v>
      </c>
      <c r="B182" s="9">
        <v>2012</v>
      </c>
      <c r="C182" s="9">
        <v>6</v>
      </c>
      <c r="D182" s="9">
        <v>3</v>
      </c>
      <c r="E182" s="9">
        <v>19.3</v>
      </c>
      <c r="F182" s="9">
        <v>8.6</v>
      </c>
      <c r="H182" s="11">
        <f t="shared" si="3"/>
        <v>3.9499999999999993</v>
      </c>
      <c r="I182" s="11">
        <f t="shared" si="4"/>
        <v>2012</v>
      </c>
      <c r="J182" s="11">
        <v>64</v>
      </c>
      <c r="L182" s="9">
        <v>-1.8000000000000007</v>
      </c>
      <c r="M182" s="9">
        <v>2013</v>
      </c>
      <c r="N182" s="9">
        <v>214</v>
      </c>
      <c r="P182" s="9">
        <v>4.3000000000000007</v>
      </c>
      <c r="Q182" s="9">
        <v>2012</v>
      </c>
      <c r="R182" s="9">
        <v>181</v>
      </c>
    </row>
    <row r="183" spans="1:18" x14ac:dyDescent="0.25">
      <c r="A183" s="10">
        <v>41064</v>
      </c>
      <c r="B183" s="9">
        <v>2012</v>
      </c>
      <c r="C183" s="9">
        <v>6</v>
      </c>
      <c r="D183" s="9">
        <v>4</v>
      </c>
      <c r="E183" s="9">
        <v>14.1</v>
      </c>
      <c r="F183" s="9">
        <v>11</v>
      </c>
      <c r="H183" s="11">
        <f t="shared" ref="H183:H246" si="5">(((E183+F183)/2)-10)</f>
        <v>2.5500000000000007</v>
      </c>
      <c r="I183" s="11">
        <f t="shared" ref="I183:I246" si="6">(B183)</f>
        <v>2012</v>
      </c>
      <c r="J183" s="11">
        <v>65</v>
      </c>
      <c r="L183" s="9">
        <v>-1.8000000000000007</v>
      </c>
      <c r="M183" s="9">
        <v>2014</v>
      </c>
      <c r="N183" s="9">
        <v>210</v>
      </c>
      <c r="P183" s="9">
        <v>6.9500000000000028</v>
      </c>
      <c r="Q183" s="9">
        <v>2012</v>
      </c>
      <c r="R183" s="9">
        <v>182</v>
      </c>
    </row>
    <row r="184" spans="1:18" x14ac:dyDescent="0.25">
      <c r="A184" s="10">
        <v>41065</v>
      </c>
      <c r="B184" s="9">
        <v>2012</v>
      </c>
      <c r="C184" s="9">
        <v>6</v>
      </c>
      <c r="D184" s="9">
        <v>5</v>
      </c>
      <c r="E184" s="9">
        <v>16.2</v>
      </c>
      <c r="F184" s="9">
        <v>11.7</v>
      </c>
      <c r="H184" s="11">
        <f t="shared" si="5"/>
        <v>3.9499999999999993</v>
      </c>
      <c r="I184" s="11">
        <f t="shared" si="6"/>
        <v>2012</v>
      </c>
      <c r="J184" s="11">
        <v>66</v>
      </c>
      <c r="L184" s="9">
        <v>-1.8000000000000007</v>
      </c>
      <c r="M184" s="9">
        <v>2018</v>
      </c>
      <c r="N184" s="9">
        <v>202</v>
      </c>
      <c r="P184" s="9">
        <v>3.75</v>
      </c>
      <c r="Q184" s="9">
        <v>2012</v>
      </c>
      <c r="R184" s="9">
        <v>183</v>
      </c>
    </row>
    <row r="185" spans="1:18" x14ac:dyDescent="0.25">
      <c r="A185" s="10">
        <v>41066</v>
      </c>
      <c r="B185" s="9">
        <v>2012</v>
      </c>
      <c r="C185" s="9">
        <v>6</v>
      </c>
      <c r="D185" s="9">
        <v>6</v>
      </c>
      <c r="E185" s="9">
        <v>13.3</v>
      </c>
      <c r="F185" s="9">
        <v>8.3000000000000007</v>
      </c>
      <c r="H185" s="11">
        <f t="shared" si="5"/>
        <v>0.80000000000000071</v>
      </c>
      <c r="I185" s="11">
        <f t="shared" si="6"/>
        <v>2012</v>
      </c>
      <c r="J185" s="11">
        <v>67</v>
      </c>
      <c r="L185" s="9">
        <v>-1.75</v>
      </c>
      <c r="M185" s="9">
        <v>2013</v>
      </c>
      <c r="N185" s="9">
        <v>210</v>
      </c>
      <c r="P185" s="9">
        <v>4.4499999999999993</v>
      </c>
      <c r="Q185" s="9">
        <v>2012</v>
      </c>
      <c r="R185" s="9">
        <v>184</v>
      </c>
    </row>
    <row r="186" spans="1:18" x14ac:dyDescent="0.25">
      <c r="A186" s="10">
        <v>41067</v>
      </c>
      <c r="B186" s="9">
        <v>2012</v>
      </c>
      <c r="C186" s="9">
        <v>6</v>
      </c>
      <c r="D186" s="9">
        <v>7</v>
      </c>
      <c r="E186" s="9">
        <v>14.1</v>
      </c>
      <c r="F186" s="9">
        <v>1.8</v>
      </c>
      <c r="H186" s="11">
        <f t="shared" si="5"/>
        <v>-2.0499999999999998</v>
      </c>
      <c r="I186" s="11">
        <f t="shared" si="6"/>
        <v>2012</v>
      </c>
      <c r="J186" s="11">
        <v>68</v>
      </c>
      <c r="L186" s="9">
        <v>-1.7000000000000011</v>
      </c>
      <c r="M186" s="9">
        <v>2012</v>
      </c>
      <c r="N186" s="9">
        <v>190</v>
      </c>
      <c r="P186" s="9">
        <v>2.5</v>
      </c>
      <c r="Q186" s="9">
        <v>2012</v>
      </c>
      <c r="R186" s="9">
        <v>185</v>
      </c>
    </row>
    <row r="187" spans="1:18" x14ac:dyDescent="0.25">
      <c r="A187" s="10">
        <v>41068</v>
      </c>
      <c r="B187" s="9">
        <v>2012</v>
      </c>
      <c r="C187" s="9">
        <v>6</v>
      </c>
      <c r="D187" s="9">
        <v>8</v>
      </c>
      <c r="E187" s="9">
        <v>16.8</v>
      </c>
      <c r="F187" s="9">
        <v>7.7</v>
      </c>
      <c r="H187" s="11">
        <f t="shared" si="5"/>
        <v>2.25</v>
      </c>
      <c r="I187" s="11">
        <f t="shared" si="6"/>
        <v>2012</v>
      </c>
      <c r="J187" s="11">
        <v>69</v>
      </c>
      <c r="L187" s="9">
        <v>-1.7000000000000011</v>
      </c>
      <c r="M187" s="9">
        <v>2015</v>
      </c>
      <c r="N187" s="9">
        <v>8</v>
      </c>
      <c r="Q187" s="9">
        <v>2012</v>
      </c>
      <c r="R187" s="9">
        <v>186</v>
      </c>
    </row>
    <row r="188" spans="1:18" x14ac:dyDescent="0.25">
      <c r="A188" s="10">
        <v>41069</v>
      </c>
      <c r="B188" s="9">
        <v>2012</v>
      </c>
      <c r="C188" s="9">
        <v>6</v>
      </c>
      <c r="D188" s="9">
        <v>9</v>
      </c>
      <c r="E188" s="9">
        <v>13.6</v>
      </c>
      <c r="F188" s="9">
        <v>8.6999999999999993</v>
      </c>
      <c r="H188" s="11">
        <f t="shared" si="5"/>
        <v>1.1499999999999986</v>
      </c>
      <c r="I188" s="11">
        <f t="shared" si="6"/>
        <v>2012</v>
      </c>
      <c r="J188" s="11">
        <v>70</v>
      </c>
      <c r="L188" s="9">
        <v>-1.6999999999999993</v>
      </c>
      <c r="M188" s="9">
        <v>2015</v>
      </c>
      <c r="N188" s="9">
        <v>12</v>
      </c>
      <c r="Q188" s="9">
        <v>2012</v>
      </c>
      <c r="R188" s="9">
        <v>187</v>
      </c>
    </row>
    <row r="189" spans="1:18" x14ac:dyDescent="0.25">
      <c r="A189" s="10">
        <v>41070</v>
      </c>
      <c r="B189" s="9">
        <v>2012</v>
      </c>
      <c r="C189" s="9">
        <v>6</v>
      </c>
      <c r="D189" s="9">
        <v>10</v>
      </c>
      <c r="E189" s="9">
        <v>25.8</v>
      </c>
      <c r="F189" s="9">
        <v>8.1999999999999993</v>
      </c>
      <c r="H189" s="11">
        <f t="shared" si="5"/>
        <v>7</v>
      </c>
      <c r="I189" s="11">
        <f t="shared" si="6"/>
        <v>2012</v>
      </c>
      <c r="J189" s="11">
        <v>71</v>
      </c>
      <c r="L189" s="9">
        <v>-1.6999999999999993</v>
      </c>
      <c r="M189" s="9">
        <v>2018</v>
      </c>
      <c r="N189" s="9">
        <v>211</v>
      </c>
      <c r="Q189" s="9">
        <v>2012</v>
      </c>
      <c r="R189" s="9">
        <v>188</v>
      </c>
    </row>
    <row r="190" spans="1:18" x14ac:dyDescent="0.25">
      <c r="A190" s="10">
        <v>41071</v>
      </c>
      <c r="B190" s="9">
        <v>2012</v>
      </c>
      <c r="C190" s="9">
        <v>6</v>
      </c>
      <c r="D190" s="9">
        <v>11</v>
      </c>
      <c r="E190" s="9">
        <v>26</v>
      </c>
      <c r="F190" s="9">
        <v>6.6</v>
      </c>
      <c r="H190" s="11">
        <f t="shared" si="5"/>
        <v>6.3000000000000007</v>
      </c>
      <c r="I190" s="11">
        <f t="shared" si="6"/>
        <v>2012</v>
      </c>
      <c r="J190" s="11">
        <v>72</v>
      </c>
      <c r="L190" s="9">
        <v>-1.6500000000000004</v>
      </c>
      <c r="M190" s="9">
        <v>2012</v>
      </c>
      <c r="N190" s="9">
        <v>186</v>
      </c>
      <c r="Q190" s="9">
        <v>2012</v>
      </c>
      <c r="R190" s="9">
        <v>189</v>
      </c>
    </row>
    <row r="191" spans="1:18" x14ac:dyDescent="0.25">
      <c r="A191" s="10">
        <v>41072</v>
      </c>
      <c r="B191" s="9">
        <v>2012</v>
      </c>
      <c r="C191" s="9">
        <v>6</v>
      </c>
      <c r="D191" s="9">
        <v>12</v>
      </c>
      <c r="E191" s="9">
        <v>22</v>
      </c>
      <c r="F191" s="9">
        <v>8.8000000000000007</v>
      </c>
      <c r="H191" s="11">
        <f t="shared" si="5"/>
        <v>5.4</v>
      </c>
      <c r="I191" s="11">
        <f t="shared" si="6"/>
        <v>2012</v>
      </c>
      <c r="J191" s="11">
        <v>73</v>
      </c>
      <c r="L191" s="9">
        <v>-1.6500000000000004</v>
      </c>
      <c r="M191" s="9">
        <v>2017</v>
      </c>
      <c r="N191" s="9">
        <v>191</v>
      </c>
      <c r="Q191" s="9">
        <v>2012</v>
      </c>
      <c r="R191" s="9">
        <v>190</v>
      </c>
    </row>
    <row r="192" spans="1:18" x14ac:dyDescent="0.25">
      <c r="A192" s="10">
        <v>41073</v>
      </c>
      <c r="B192" s="9">
        <v>2012</v>
      </c>
      <c r="C192" s="9">
        <v>6</v>
      </c>
      <c r="D192" s="9">
        <v>13</v>
      </c>
      <c r="E192" s="9">
        <v>23.5</v>
      </c>
      <c r="F192" s="9">
        <v>12.1</v>
      </c>
      <c r="H192" s="11">
        <f t="shared" si="5"/>
        <v>7.8000000000000007</v>
      </c>
      <c r="I192" s="11">
        <f t="shared" si="6"/>
        <v>2012</v>
      </c>
      <c r="J192" s="11">
        <v>74</v>
      </c>
      <c r="L192" s="9">
        <v>-1.6500000000000004</v>
      </c>
      <c r="M192" s="9">
        <v>2018</v>
      </c>
      <c r="N192" s="9">
        <v>15</v>
      </c>
      <c r="Q192" s="9">
        <v>2012</v>
      </c>
      <c r="R192" s="9">
        <v>191</v>
      </c>
    </row>
    <row r="193" spans="1:18" x14ac:dyDescent="0.25">
      <c r="A193" s="10">
        <v>41074</v>
      </c>
      <c r="B193" s="9">
        <v>2012</v>
      </c>
      <c r="C193" s="9">
        <v>6</v>
      </c>
      <c r="D193" s="9">
        <v>14</v>
      </c>
      <c r="E193" s="9">
        <v>19.5</v>
      </c>
      <c r="F193" s="9">
        <v>5.3</v>
      </c>
      <c r="H193" s="11">
        <f t="shared" si="5"/>
        <v>2.4000000000000004</v>
      </c>
      <c r="I193" s="11">
        <f t="shared" si="6"/>
        <v>2012</v>
      </c>
      <c r="J193" s="11">
        <v>75</v>
      </c>
      <c r="L193" s="9">
        <v>-1.6500000000000004</v>
      </c>
      <c r="M193" s="9">
        <v>2018</v>
      </c>
      <c r="N193" s="9">
        <v>187</v>
      </c>
      <c r="P193" s="9">
        <v>0.69999999999999929</v>
      </c>
      <c r="Q193" s="9">
        <v>2012</v>
      </c>
      <c r="R193" s="9">
        <v>192</v>
      </c>
    </row>
    <row r="194" spans="1:18" x14ac:dyDescent="0.25">
      <c r="A194" s="10">
        <v>41075</v>
      </c>
      <c r="B194" s="9">
        <v>2012</v>
      </c>
      <c r="C194" s="9">
        <v>6</v>
      </c>
      <c r="D194" s="9">
        <v>15</v>
      </c>
      <c r="E194" s="9">
        <v>24.2</v>
      </c>
      <c r="F194" s="9">
        <v>5.0999999999999996</v>
      </c>
      <c r="H194" s="11">
        <f t="shared" si="5"/>
        <v>4.6499999999999986</v>
      </c>
      <c r="I194" s="11">
        <f t="shared" si="6"/>
        <v>2012</v>
      </c>
      <c r="J194" s="11">
        <v>76</v>
      </c>
      <c r="L194" s="9">
        <v>-1.6500000000000004</v>
      </c>
      <c r="M194" s="9">
        <v>2018</v>
      </c>
      <c r="N194" s="9">
        <v>212</v>
      </c>
      <c r="Q194" s="9">
        <v>2012</v>
      </c>
      <c r="R194" s="9">
        <v>193</v>
      </c>
    </row>
    <row r="195" spans="1:18" x14ac:dyDescent="0.25">
      <c r="A195" s="10">
        <v>41076</v>
      </c>
      <c r="B195" s="9">
        <v>2012</v>
      </c>
      <c r="C195" s="9">
        <v>6</v>
      </c>
      <c r="D195" s="9">
        <v>16</v>
      </c>
      <c r="E195" s="9">
        <v>21.1</v>
      </c>
      <c r="F195" s="9">
        <v>12.5</v>
      </c>
      <c r="H195" s="11">
        <f t="shared" si="5"/>
        <v>6.8000000000000007</v>
      </c>
      <c r="I195" s="11">
        <f t="shared" si="6"/>
        <v>2012</v>
      </c>
      <c r="J195" s="11">
        <v>77</v>
      </c>
      <c r="L195" s="9">
        <v>-1.6500000000000004</v>
      </c>
      <c r="M195" s="9">
        <v>2019</v>
      </c>
      <c r="N195" s="9">
        <v>24</v>
      </c>
      <c r="Q195" s="9">
        <v>2012</v>
      </c>
      <c r="R195" s="9">
        <v>194</v>
      </c>
    </row>
    <row r="196" spans="1:18" x14ac:dyDescent="0.25">
      <c r="A196" s="10">
        <v>41077</v>
      </c>
      <c r="B196" s="9">
        <v>2012</v>
      </c>
      <c r="C196" s="9">
        <v>6</v>
      </c>
      <c r="D196" s="9">
        <v>17</v>
      </c>
      <c r="E196" s="9">
        <v>24.4</v>
      </c>
      <c r="F196" s="9">
        <v>13.7</v>
      </c>
      <c r="H196" s="11">
        <f t="shared" si="5"/>
        <v>9.0499999999999972</v>
      </c>
      <c r="I196" s="11">
        <f t="shared" si="6"/>
        <v>2012</v>
      </c>
      <c r="J196" s="11">
        <v>78</v>
      </c>
      <c r="L196" s="9">
        <v>-1.6000000000000014</v>
      </c>
      <c r="M196" s="9">
        <v>2015</v>
      </c>
      <c r="N196" s="9">
        <v>36</v>
      </c>
      <c r="P196" s="9">
        <v>2.4499999999999993</v>
      </c>
      <c r="Q196" s="9">
        <v>2012</v>
      </c>
      <c r="R196" s="9">
        <v>195</v>
      </c>
    </row>
    <row r="197" spans="1:18" x14ac:dyDescent="0.25">
      <c r="A197" s="10">
        <v>41078</v>
      </c>
      <c r="B197" s="9">
        <v>2012</v>
      </c>
      <c r="C197" s="9">
        <v>6</v>
      </c>
      <c r="D197" s="9">
        <v>18</v>
      </c>
      <c r="E197" s="9">
        <v>20.399999999999999</v>
      </c>
      <c r="F197" s="9">
        <v>11.3</v>
      </c>
      <c r="H197" s="11">
        <f t="shared" si="5"/>
        <v>5.85</v>
      </c>
      <c r="I197" s="11">
        <f t="shared" si="6"/>
        <v>2012</v>
      </c>
      <c r="J197" s="11">
        <v>79</v>
      </c>
      <c r="L197" s="9">
        <v>-1.6000000000000014</v>
      </c>
      <c r="M197" s="9">
        <v>2017</v>
      </c>
      <c r="N197" s="9">
        <v>23</v>
      </c>
      <c r="P197" s="9">
        <v>2.8000000000000007</v>
      </c>
      <c r="Q197" s="9">
        <v>2012</v>
      </c>
      <c r="R197" s="9">
        <v>196</v>
      </c>
    </row>
    <row r="198" spans="1:18" x14ac:dyDescent="0.25">
      <c r="A198" s="10">
        <v>41079</v>
      </c>
      <c r="B198" s="9">
        <v>2012</v>
      </c>
      <c r="C198" s="9">
        <v>6</v>
      </c>
      <c r="D198" s="9">
        <v>19</v>
      </c>
      <c r="E198" s="9">
        <v>21.9</v>
      </c>
      <c r="F198" s="9">
        <v>7.4</v>
      </c>
      <c r="G198" s="9" t="s">
        <v>123</v>
      </c>
      <c r="H198" s="11">
        <f t="shared" si="5"/>
        <v>4.6499999999999986</v>
      </c>
      <c r="I198" s="11">
        <f t="shared" si="6"/>
        <v>2012</v>
      </c>
      <c r="J198" s="11">
        <v>80</v>
      </c>
      <c r="L198" s="9">
        <v>-1.5999999999999996</v>
      </c>
      <c r="M198" s="9">
        <v>2013</v>
      </c>
      <c r="N198" s="9">
        <v>206</v>
      </c>
      <c r="P198" s="9">
        <v>4.25</v>
      </c>
      <c r="Q198" s="9">
        <v>2012</v>
      </c>
      <c r="R198" s="9">
        <v>197</v>
      </c>
    </row>
    <row r="199" spans="1:18" x14ac:dyDescent="0.25">
      <c r="A199" s="10">
        <v>41080</v>
      </c>
      <c r="B199" s="9">
        <v>2012</v>
      </c>
      <c r="C199" s="9">
        <v>6</v>
      </c>
      <c r="D199" s="9">
        <v>20</v>
      </c>
      <c r="E199" s="9">
        <v>25.6</v>
      </c>
      <c r="F199" s="9">
        <v>7.2</v>
      </c>
      <c r="H199" s="11">
        <f t="shared" si="5"/>
        <v>6.4000000000000021</v>
      </c>
      <c r="I199" s="11">
        <f t="shared" si="6"/>
        <v>2012</v>
      </c>
      <c r="J199" s="11">
        <v>81</v>
      </c>
      <c r="L199" s="9">
        <v>-1.5999999999999996</v>
      </c>
      <c r="M199" s="9">
        <v>2014</v>
      </c>
      <c r="N199" s="9">
        <v>25</v>
      </c>
      <c r="P199" s="9">
        <v>4.5</v>
      </c>
      <c r="Q199" s="9">
        <v>2012</v>
      </c>
      <c r="R199" s="9">
        <v>198</v>
      </c>
    </row>
    <row r="200" spans="1:18" x14ac:dyDescent="0.25">
      <c r="A200" s="10">
        <v>41081</v>
      </c>
      <c r="B200" s="9">
        <v>2012</v>
      </c>
      <c r="C200" s="9">
        <v>6</v>
      </c>
      <c r="D200" s="9">
        <v>21</v>
      </c>
      <c r="E200" s="9">
        <v>25.8</v>
      </c>
      <c r="F200" s="9">
        <v>11.8</v>
      </c>
      <c r="H200" s="11">
        <f t="shared" si="5"/>
        <v>8.8000000000000007</v>
      </c>
      <c r="I200" s="11">
        <f t="shared" si="6"/>
        <v>2012</v>
      </c>
      <c r="J200" s="11">
        <v>82</v>
      </c>
      <c r="L200" s="9">
        <v>-1.5500000000000007</v>
      </c>
      <c r="M200" s="9">
        <v>2012</v>
      </c>
      <c r="N200" s="9">
        <v>26</v>
      </c>
      <c r="P200" s="9">
        <v>2.75</v>
      </c>
      <c r="Q200" s="9">
        <v>2012</v>
      </c>
      <c r="R200" s="9">
        <v>199</v>
      </c>
    </row>
    <row r="201" spans="1:18" x14ac:dyDescent="0.25">
      <c r="A201" s="10">
        <v>41082</v>
      </c>
      <c r="B201" s="9">
        <v>2012</v>
      </c>
      <c r="C201" s="9">
        <v>6</v>
      </c>
      <c r="D201" s="9">
        <v>22</v>
      </c>
      <c r="E201" s="9">
        <v>26.8</v>
      </c>
      <c r="F201" s="9">
        <v>14.5</v>
      </c>
      <c r="H201" s="11">
        <f t="shared" si="5"/>
        <v>10.649999999999999</v>
      </c>
      <c r="I201" s="11">
        <f t="shared" si="6"/>
        <v>2012</v>
      </c>
      <c r="J201" s="11">
        <v>83</v>
      </c>
      <c r="L201" s="9">
        <v>-1.5500000000000007</v>
      </c>
      <c r="M201" s="9">
        <v>2017</v>
      </c>
      <c r="N201" s="9">
        <v>43</v>
      </c>
      <c r="Q201" s="9">
        <v>2012</v>
      </c>
      <c r="R201" s="9">
        <v>200</v>
      </c>
    </row>
    <row r="202" spans="1:18" x14ac:dyDescent="0.25">
      <c r="A202" s="10">
        <v>41083</v>
      </c>
      <c r="B202" s="9">
        <v>2012</v>
      </c>
      <c r="C202" s="9">
        <v>6</v>
      </c>
      <c r="D202" s="9">
        <v>23</v>
      </c>
      <c r="E202" s="9">
        <v>21</v>
      </c>
      <c r="F202" s="9">
        <v>15</v>
      </c>
      <c r="H202" s="11">
        <f t="shared" si="5"/>
        <v>8</v>
      </c>
      <c r="I202" s="11">
        <f t="shared" si="6"/>
        <v>2012</v>
      </c>
      <c r="J202" s="11">
        <v>84</v>
      </c>
      <c r="L202" s="9">
        <v>-1.5500000000000007</v>
      </c>
      <c r="M202" s="9">
        <v>2018</v>
      </c>
      <c r="N202" s="9">
        <v>9</v>
      </c>
      <c r="P202" s="9">
        <v>2.6499999999999986</v>
      </c>
      <c r="Q202" s="9">
        <v>2012</v>
      </c>
      <c r="R202" s="9">
        <v>201</v>
      </c>
    </row>
    <row r="203" spans="1:18" x14ac:dyDescent="0.25">
      <c r="A203" s="10">
        <v>41084</v>
      </c>
      <c r="B203" s="9">
        <v>2012</v>
      </c>
      <c r="C203" s="9">
        <v>6</v>
      </c>
      <c r="D203" s="9">
        <v>24</v>
      </c>
      <c r="E203" s="9">
        <v>21</v>
      </c>
      <c r="F203" s="9">
        <v>12.1</v>
      </c>
      <c r="H203" s="11">
        <f t="shared" si="5"/>
        <v>6.5500000000000007</v>
      </c>
      <c r="I203" s="11">
        <f t="shared" si="6"/>
        <v>2012</v>
      </c>
      <c r="J203" s="11">
        <v>85</v>
      </c>
      <c r="L203" s="9">
        <v>-1.5</v>
      </c>
      <c r="M203" s="9">
        <v>2012</v>
      </c>
      <c r="N203" s="9">
        <v>189</v>
      </c>
      <c r="P203" s="9">
        <v>2.5999999999999996</v>
      </c>
      <c r="Q203" s="9">
        <v>2012</v>
      </c>
      <c r="R203" s="9">
        <v>202</v>
      </c>
    </row>
    <row r="204" spans="1:18" x14ac:dyDescent="0.25">
      <c r="A204" s="10">
        <v>41085</v>
      </c>
      <c r="B204" s="9">
        <v>2012</v>
      </c>
      <c r="C204" s="9">
        <v>6</v>
      </c>
      <c r="D204" s="9">
        <v>25</v>
      </c>
      <c r="E204" s="9">
        <v>19.100000000000001</v>
      </c>
      <c r="F204" s="9">
        <v>9.6</v>
      </c>
      <c r="G204" s="9" t="s">
        <v>123</v>
      </c>
      <c r="H204" s="11">
        <f t="shared" si="5"/>
        <v>4.3500000000000014</v>
      </c>
      <c r="I204" s="11">
        <f t="shared" si="6"/>
        <v>2012</v>
      </c>
      <c r="J204" s="11">
        <v>86</v>
      </c>
      <c r="L204" s="9">
        <v>-1.5</v>
      </c>
      <c r="M204" s="9">
        <v>2017</v>
      </c>
      <c r="N204" s="9">
        <v>187</v>
      </c>
      <c r="Q204" s="9">
        <v>2012</v>
      </c>
      <c r="R204" s="9">
        <v>203</v>
      </c>
    </row>
    <row r="205" spans="1:18" x14ac:dyDescent="0.25">
      <c r="A205" s="10">
        <v>41086</v>
      </c>
      <c r="B205" s="9">
        <v>2012</v>
      </c>
      <c r="C205" s="9">
        <v>6</v>
      </c>
      <c r="D205" s="9">
        <v>26</v>
      </c>
      <c r="E205" s="9">
        <v>18.2</v>
      </c>
      <c r="F205" s="9">
        <v>8.9</v>
      </c>
      <c r="H205" s="11">
        <f t="shared" si="5"/>
        <v>3.5500000000000007</v>
      </c>
      <c r="I205" s="11">
        <f t="shared" si="6"/>
        <v>2012</v>
      </c>
      <c r="J205" s="11">
        <v>87</v>
      </c>
      <c r="L205" s="9">
        <v>-1.4499999999999993</v>
      </c>
      <c r="M205" s="9">
        <v>2013</v>
      </c>
      <c r="N205" s="9">
        <v>4</v>
      </c>
      <c r="Q205" s="9">
        <v>2012</v>
      </c>
      <c r="R205" s="9">
        <v>204</v>
      </c>
    </row>
    <row r="206" spans="1:18" x14ac:dyDescent="0.25">
      <c r="A206" s="10">
        <v>41087</v>
      </c>
      <c r="B206" s="9">
        <v>2012</v>
      </c>
      <c r="C206" s="9">
        <v>6</v>
      </c>
      <c r="D206" s="9">
        <v>27</v>
      </c>
      <c r="E206" s="9">
        <v>23.2</v>
      </c>
      <c r="F206" s="9">
        <v>8</v>
      </c>
      <c r="H206" s="11">
        <f t="shared" si="5"/>
        <v>5.6</v>
      </c>
      <c r="I206" s="11">
        <f t="shared" si="6"/>
        <v>2012</v>
      </c>
      <c r="J206" s="11">
        <v>88</v>
      </c>
      <c r="L206" s="9">
        <v>-1.4499999999999993</v>
      </c>
      <c r="M206" s="9">
        <v>2013</v>
      </c>
      <c r="N206" s="9">
        <v>196</v>
      </c>
      <c r="Q206" s="9">
        <v>2012</v>
      </c>
      <c r="R206" s="9">
        <v>205</v>
      </c>
    </row>
    <row r="207" spans="1:18" x14ac:dyDescent="0.25">
      <c r="A207" s="10">
        <v>41088</v>
      </c>
      <c r="B207" s="9">
        <v>2012</v>
      </c>
      <c r="C207" s="9">
        <v>6</v>
      </c>
      <c r="D207" s="9">
        <v>28</v>
      </c>
      <c r="E207" s="9">
        <v>27.7</v>
      </c>
      <c r="F207" s="9">
        <v>9.6999999999999993</v>
      </c>
      <c r="H207" s="11">
        <f t="shared" si="5"/>
        <v>8.6999999999999993</v>
      </c>
      <c r="I207" s="11">
        <f t="shared" si="6"/>
        <v>2012</v>
      </c>
      <c r="J207" s="11">
        <v>89</v>
      </c>
      <c r="L207" s="9">
        <v>-1.4000000000000004</v>
      </c>
      <c r="M207" s="9">
        <v>2015</v>
      </c>
      <c r="N207" s="9">
        <v>7</v>
      </c>
      <c r="Q207" s="9">
        <v>2012</v>
      </c>
      <c r="R207" s="9">
        <v>206</v>
      </c>
    </row>
    <row r="208" spans="1:18" x14ac:dyDescent="0.25">
      <c r="A208" s="10">
        <v>41089</v>
      </c>
      <c r="B208" s="9">
        <v>2012</v>
      </c>
      <c r="C208" s="9">
        <v>6</v>
      </c>
      <c r="D208" s="9">
        <v>29</v>
      </c>
      <c r="E208" s="9">
        <v>27.9</v>
      </c>
      <c r="F208" s="9">
        <v>14.2</v>
      </c>
      <c r="H208" s="11">
        <f t="shared" si="5"/>
        <v>11.049999999999997</v>
      </c>
      <c r="I208" s="11">
        <f t="shared" si="6"/>
        <v>2012</v>
      </c>
      <c r="J208" s="11">
        <v>90</v>
      </c>
      <c r="L208" s="9">
        <v>-1.4000000000000004</v>
      </c>
      <c r="M208" s="9">
        <v>2016</v>
      </c>
      <c r="N208" s="9">
        <v>205</v>
      </c>
      <c r="Q208" s="9">
        <v>2012</v>
      </c>
      <c r="R208" s="9">
        <v>207</v>
      </c>
    </row>
    <row r="209" spans="1:19" x14ac:dyDescent="0.25">
      <c r="A209" s="10">
        <v>41090</v>
      </c>
      <c r="B209" s="9">
        <v>2012</v>
      </c>
      <c r="C209" s="9">
        <v>6</v>
      </c>
      <c r="D209" s="9">
        <v>30</v>
      </c>
      <c r="E209" s="9">
        <v>27.9</v>
      </c>
      <c r="F209" s="9">
        <v>1.8</v>
      </c>
      <c r="H209" s="11">
        <f t="shared" si="5"/>
        <v>4.8499999999999996</v>
      </c>
      <c r="I209" s="11">
        <f t="shared" si="6"/>
        <v>2012</v>
      </c>
      <c r="J209" s="11">
        <v>91</v>
      </c>
      <c r="L209" s="9">
        <v>-1.4000000000000004</v>
      </c>
      <c r="M209" s="9">
        <v>2017</v>
      </c>
      <c r="N209" s="9">
        <v>189</v>
      </c>
      <c r="Q209" s="9">
        <v>2012</v>
      </c>
      <c r="R209" s="9">
        <v>208</v>
      </c>
    </row>
    <row r="210" spans="1:19" x14ac:dyDescent="0.25">
      <c r="A210" s="10">
        <v>41091</v>
      </c>
      <c r="B210" s="9">
        <v>2012</v>
      </c>
      <c r="C210" s="9">
        <v>7</v>
      </c>
      <c r="D210" s="9">
        <v>1</v>
      </c>
      <c r="E210" s="9">
        <v>25.7</v>
      </c>
      <c r="F210" s="9">
        <v>14.9</v>
      </c>
      <c r="H210" s="11">
        <f t="shared" si="5"/>
        <v>10.3</v>
      </c>
      <c r="I210" s="11">
        <f t="shared" si="6"/>
        <v>2012</v>
      </c>
      <c r="J210" s="11">
        <v>92</v>
      </c>
      <c r="L210" s="9">
        <v>-1.3999999999999986</v>
      </c>
      <c r="M210" s="9">
        <v>2016</v>
      </c>
      <c r="N210" s="9">
        <v>196</v>
      </c>
      <c r="Q210" s="9">
        <v>2012</v>
      </c>
      <c r="R210" s="9">
        <v>209</v>
      </c>
    </row>
    <row r="211" spans="1:19" x14ac:dyDescent="0.25">
      <c r="A211" s="10">
        <v>41092</v>
      </c>
      <c r="B211" s="9">
        <v>2012</v>
      </c>
      <c r="C211" s="9">
        <v>7</v>
      </c>
      <c r="D211" s="9">
        <v>2</v>
      </c>
      <c r="E211" s="9">
        <v>24.4</v>
      </c>
      <c r="F211" s="9">
        <v>10.7</v>
      </c>
      <c r="H211" s="11">
        <f t="shared" si="5"/>
        <v>7.5499999999999972</v>
      </c>
      <c r="I211" s="11">
        <f t="shared" si="6"/>
        <v>2012</v>
      </c>
      <c r="J211" s="11">
        <v>93</v>
      </c>
      <c r="L211" s="9">
        <v>-1.3000000000000007</v>
      </c>
      <c r="M211" s="9">
        <v>2016</v>
      </c>
      <c r="N211" s="9">
        <v>201</v>
      </c>
      <c r="Q211" s="9">
        <v>2012</v>
      </c>
      <c r="R211" s="9">
        <v>210</v>
      </c>
    </row>
    <row r="212" spans="1:19" x14ac:dyDescent="0.25">
      <c r="A212" s="10">
        <v>41093</v>
      </c>
      <c r="B212" s="9">
        <v>2012</v>
      </c>
      <c r="C212" s="9">
        <v>7</v>
      </c>
      <c r="D212" s="9">
        <v>3</v>
      </c>
      <c r="E212" s="9">
        <v>21.3</v>
      </c>
      <c r="F212" s="9">
        <v>12.4</v>
      </c>
      <c r="H212" s="11">
        <f t="shared" si="5"/>
        <v>6.8500000000000014</v>
      </c>
      <c r="I212" s="11">
        <f t="shared" si="6"/>
        <v>2012</v>
      </c>
      <c r="J212" s="11">
        <v>94</v>
      </c>
      <c r="L212" s="9">
        <v>-1.2999999999999989</v>
      </c>
      <c r="M212" s="9">
        <v>2018</v>
      </c>
      <c r="N212" s="9">
        <v>11</v>
      </c>
      <c r="Q212" s="9">
        <v>2012</v>
      </c>
      <c r="R212" s="9">
        <v>211</v>
      </c>
    </row>
    <row r="213" spans="1:19" x14ac:dyDescent="0.25">
      <c r="A213" s="10">
        <v>41094</v>
      </c>
      <c r="B213" s="9">
        <v>2012</v>
      </c>
      <c r="C213" s="9">
        <v>7</v>
      </c>
      <c r="D213" s="9">
        <v>4</v>
      </c>
      <c r="E213" s="9">
        <v>24.5</v>
      </c>
      <c r="F213" s="9">
        <v>5</v>
      </c>
      <c r="H213" s="11">
        <f t="shared" si="5"/>
        <v>4.75</v>
      </c>
      <c r="I213" s="11">
        <f t="shared" si="6"/>
        <v>2012</v>
      </c>
      <c r="J213" s="11">
        <v>95</v>
      </c>
      <c r="L213" s="9">
        <v>-1.25</v>
      </c>
      <c r="M213" s="9">
        <v>2015</v>
      </c>
      <c r="N213" s="9">
        <v>9</v>
      </c>
      <c r="Q213" s="9">
        <v>2012</v>
      </c>
      <c r="R213" s="9">
        <v>212</v>
      </c>
    </row>
    <row r="214" spans="1:19" x14ac:dyDescent="0.25">
      <c r="A214" s="10">
        <v>41095</v>
      </c>
      <c r="B214" s="9">
        <v>2012</v>
      </c>
      <c r="C214" s="9">
        <v>7</v>
      </c>
      <c r="D214" s="9">
        <v>5</v>
      </c>
      <c r="E214" s="9">
        <v>26.5</v>
      </c>
      <c r="F214" s="9">
        <v>7.9</v>
      </c>
      <c r="H214" s="11">
        <f t="shared" si="5"/>
        <v>7.1999999999999993</v>
      </c>
      <c r="I214" s="11">
        <f t="shared" si="6"/>
        <v>2012</v>
      </c>
      <c r="J214" s="11">
        <v>96</v>
      </c>
      <c r="L214" s="9">
        <v>-1.25</v>
      </c>
      <c r="M214" s="9">
        <v>2017</v>
      </c>
      <c r="N214" s="9">
        <v>7</v>
      </c>
      <c r="P214" s="9">
        <v>0.69999999999999929</v>
      </c>
      <c r="Q214" s="9">
        <v>2012</v>
      </c>
      <c r="R214" s="9">
        <v>213</v>
      </c>
    </row>
    <row r="215" spans="1:19" x14ac:dyDescent="0.25">
      <c r="A215" s="10">
        <v>41096</v>
      </c>
      <c r="B215" s="9">
        <v>2012</v>
      </c>
      <c r="C215" s="9">
        <v>7</v>
      </c>
      <c r="D215" s="9">
        <v>6</v>
      </c>
      <c r="E215" s="9">
        <v>30.5</v>
      </c>
      <c r="F215" s="9">
        <v>9.4</v>
      </c>
      <c r="H215" s="11">
        <f t="shared" si="5"/>
        <v>9.9499999999999993</v>
      </c>
      <c r="I215" s="11">
        <f t="shared" si="6"/>
        <v>2012</v>
      </c>
      <c r="J215" s="11">
        <v>97</v>
      </c>
      <c r="L215" s="9">
        <v>-1.2000000000000011</v>
      </c>
      <c r="M215" s="9">
        <v>2012</v>
      </c>
      <c r="N215" s="9">
        <v>41</v>
      </c>
      <c r="Q215" s="9">
        <v>2012</v>
      </c>
      <c r="R215" s="9">
        <v>214</v>
      </c>
    </row>
    <row r="216" spans="1:19" x14ac:dyDescent="0.25">
      <c r="A216" s="10">
        <v>41097</v>
      </c>
      <c r="B216" s="9">
        <v>2012</v>
      </c>
      <c r="C216" s="9">
        <v>7</v>
      </c>
      <c r="D216" s="9">
        <v>7</v>
      </c>
      <c r="E216" s="9">
        <v>29.9</v>
      </c>
      <c r="F216" s="9">
        <v>10.5</v>
      </c>
      <c r="H216" s="11">
        <f t="shared" si="5"/>
        <v>10.199999999999999</v>
      </c>
      <c r="I216" s="11">
        <f t="shared" si="6"/>
        <v>2012</v>
      </c>
      <c r="J216" s="11">
        <v>98</v>
      </c>
      <c r="L216" s="9">
        <v>-1.1499999999999986</v>
      </c>
      <c r="M216" s="9">
        <v>2013</v>
      </c>
      <c r="N216" s="9">
        <v>24</v>
      </c>
      <c r="P216" s="9">
        <v>0.25</v>
      </c>
      <c r="Q216" s="9">
        <v>2013</v>
      </c>
      <c r="R216" s="9">
        <v>1</v>
      </c>
      <c r="S216" s="9">
        <f>SUM(P216:P429)</f>
        <v>1304.0499999999995</v>
      </c>
    </row>
    <row r="217" spans="1:19" x14ac:dyDescent="0.25">
      <c r="A217" s="10">
        <v>41098</v>
      </c>
      <c r="B217" s="9">
        <v>2012</v>
      </c>
      <c r="C217" s="9">
        <v>7</v>
      </c>
      <c r="D217" s="9">
        <v>8</v>
      </c>
      <c r="E217" s="9">
        <v>32.4</v>
      </c>
      <c r="F217" s="9">
        <v>14.1</v>
      </c>
      <c r="H217" s="11">
        <f t="shared" si="5"/>
        <v>13.25</v>
      </c>
      <c r="I217" s="11">
        <f t="shared" si="6"/>
        <v>2012</v>
      </c>
      <c r="J217" s="11">
        <v>99</v>
      </c>
      <c r="L217" s="9">
        <v>-1.1000000000000014</v>
      </c>
      <c r="M217" s="9">
        <v>2017</v>
      </c>
      <c r="N217" s="9">
        <v>8</v>
      </c>
      <c r="P217" s="9">
        <v>0.34999999999999964</v>
      </c>
      <c r="Q217" s="9">
        <v>2013</v>
      </c>
      <c r="R217" s="9">
        <v>2</v>
      </c>
    </row>
    <row r="218" spans="1:19" x14ac:dyDescent="0.25">
      <c r="A218" s="10">
        <v>41099</v>
      </c>
      <c r="B218" s="9">
        <v>2012</v>
      </c>
      <c r="C218" s="9">
        <v>7</v>
      </c>
      <c r="D218" s="9">
        <v>9</v>
      </c>
      <c r="E218" s="9">
        <v>31.6</v>
      </c>
      <c r="F218" s="9">
        <v>19.600000000000001</v>
      </c>
      <c r="H218" s="11">
        <f t="shared" si="5"/>
        <v>15.600000000000001</v>
      </c>
      <c r="I218" s="11">
        <f t="shared" si="6"/>
        <v>2012</v>
      </c>
      <c r="J218" s="11">
        <v>100</v>
      </c>
      <c r="L218" s="9">
        <v>-1.0999999999999996</v>
      </c>
      <c r="M218" s="9">
        <v>2012</v>
      </c>
      <c r="N218" s="9">
        <v>32</v>
      </c>
      <c r="P218" s="9">
        <v>0.19999999999999929</v>
      </c>
      <c r="Q218" s="9">
        <v>2013</v>
      </c>
      <c r="R218" s="9">
        <v>3</v>
      </c>
    </row>
    <row r="219" spans="1:19" x14ac:dyDescent="0.25">
      <c r="A219" s="10">
        <v>41100</v>
      </c>
      <c r="B219" s="9">
        <v>2012</v>
      </c>
      <c r="C219" s="9">
        <v>7</v>
      </c>
      <c r="D219" s="9">
        <v>10</v>
      </c>
      <c r="E219" s="9">
        <v>32.799999999999997</v>
      </c>
      <c r="F219" s="9">
        <v>15.5</v>
      </c>
      <c r="H219" s="11">
        <f t="shared" si="5"/>
        <v>14.149999999999999</v>
      </c>
      <c r="I219" s="11">
        <f t="shared" si="6"/>
        <v>2012</v>
      </c>
      <c r="J219" s="11">
        <v>101</v>
      </c>
      <c r="L219" s="9">
        <v>-1.0999999999999996</v>
      </c>
      <c r="M219" s="9">
        <v>2014</v>
      </c>
      <c r="N219" s="9">
        <v>18</v>
      </c>
      <c r="Q219" s="9">
        <v>2013</v>
      </c>
      <c r="R219" s="9">
        <v>4</v>
      </c>
    </row>
    <row r="220" spans="1:19" x14ac:dyDescent="0.25">
      <c r="A220" s="10">
        <v>41101</v>
      </c>
      <c r="B220" s="9">
        <v>2012</v>
      </c>
      <c r="C220" s="9">
        <v>7</v>
      </c>
      <c r="D220" s="9">
        <v>11</v>
      </c>
      <c r="E220" s="9">
        <v>33.5</v>
      </c>
      <c r="F220" s="9">
        <v>16.8</v>
      </c>
      <c r="G220" s="9" t="s">
        <v>123</v>
      </c>
      <c r="H220" s="11">
        <f t="shared" si="5"/>
        <v>15.149999999999999</v>
      </c>
      <c r="I220" s="11">
        <f t="shared" si="6"/>
        <v>2012</v>
      </c>
      <c r="J220" s="11">
        <v>102</v>
      </c>
      <c r="L220" s="9">
        <v>-1.0999999999999996</v>
      </c>
      <c r="M220" s="9">
        <v>2015</v>
      </c>
      <c r="N220" s="9">
        <v>197</v>
      </c>
      <c r="P220" s="9">
        <v>2.3999999999999986</v>
      </c>
      <c r="Q220" s="9">
        <v>2013</v>
      </c>
      <c r="R220" s="9">
        <v>5</v>
      </c>
    </row>
    <row r="221" spans="1:19" x14ac:dyDescent="0.25">
      <c r="A221" s="10">
        <v>41102</v>
      </c>
      <c r="B221" s="9">
        <v>2012</v>
      </c>
      <c r="C221" s="9">
        <v>7</v>
      </c>
      <c r="D221" s="9">
        <v>12</v>
      </c>
      <c r="E221" s="9">
        <v>33</v>
      </c>
      <c r="F221" s="9">
        <v>13.2</v>
      </c>
      <c r="H221" s="11">
        <f t="shared" si="5"/>
        <v>13.100000000000001</v>
      </c>
      <c r="I221" s="11">
        <f t="shared" si="6"/>
        <v>2012</v>
      </c>
      <c r="J221" s="11">
        <v>103</v>
      </c>
      <c r="L221" s="9">
        <v>-1.0999999999999996</v>
      </c>
      <c r="M221" s="9">
        <v>2019</v>
      </c>
      <c r="N221" s="9">
        <v>5</v>
      </c>
      <c r="Q221" s="9">
        <v>2013</v>
      </c>
      <c r="R221" s="9">
        <v>6</v>
      </c>
    </row>
    <row r="222" spans="1:19" x14ac:dyDescent="0.25">
      <c r="A222" s="10">
        <v>41103</v>
      </c>
      <c r="B222" s="9">
        <v>2012</v>
      </c>
      <c r="C222" s="9">
        <v>7</v>
      </c>
      <c r="D222" s="9">
        <v>13</v>
      </c>
      <c r="E222" s="9">
        <v>35.6</v>
      </c>
      <c r="F222" s="9">
        <v>18.5</v>
      </c>
      <c r="H222" s="11">
        <f t="shared" si="5"/>
        <v>17.05</v>
      </c>
      <c r="I222" s="11">
        <f t="shared" si="6"/>
        <v>2012</v>
      </c>
      <c r="J222" s="11">
        <v>104</v>
      </c>
      <c r="L222" s="9">
        <v>-1.0500000000000007</v>
      </c>
      <c r="M222" s="9">
        <v>2013</v>
      </c>
      <c r="N222" s="9">
        <v>6</v>
      </c>
      <c r="Q222" s="9">
        <v>2013</v>
      </c>
      <c r="R222" s="9">
        <v>7</v>
      </c>
    </row>
    <row r="223" spans="1:19" x14ac:dyDescent="0.25">
      <c r="A223" s="10">
        <v>41104</v>
      </c>
      <c r="B223" s="9">
        <v>2012</v>
      </c>
      <c r="C223" s="9">
        <v>7</v>
      </c>
      <c r="D223" s="9">
        <v>14</v>
      </c>
      <c r="E223" s="9">
        <v>29.1</v>
      </c>
      <c r="F223" s="9">
        <v>18</v>
      </c>
      <c r="H223" s="11">
        <f t="shared" si="5"/>
        <v>13.55</v>
      </c>
      <c r="I223" s="11">
        <f t="shared" si="6"/>
        <v>2012</v>
      </c>
      <c r="J223" s="11">
        <v>105</v>
      </c>
      <c r="L223" s="9">
        <v>-1.0500000000000007</v>
      </c>
      <c r="M223" s="9">
        <v>2015</v>
      </c>
      <c r="N223" s="9">
        <v>198</v>
      </c>
      <c r="Q223" s="9">
        <v>2013</v>
      </c>
      <c r="R223" s="9">
        <v>8</v>
      </c>
    </row>
    <row r="224" spans="1:19" x14ac:dyDescent="0.25">
      <c r="A224" s="10">
        <v>41105</v>
      </c>
      <c r="B224" s="9">
        <v>2012</v>
      </c>
      <c r="C224" s="9">
        <v>7</v>
      </c>
      <c r="D224" s="9">
        <v>15</v>
      </c>
      <c r="E224" s="9">
        <v>28.7</v>
      </c>
      <c r="F224" s="9">
        <v>15.2</v>
      </c>
      <c r="H224" s="11">
        <f t="shared" si="5"/>
        <v>11.95</v>
      </c>
      <c r="I224" s="11">
        <f t="shared" si="6"/>
        <v>2012</v>
      </c>
      <c r="J224" s="11">
        <v>106</v>
      </c>
      <c r="L224" s="9">
        <v>-0.94999999999999929</v>
      </c>
      <c r="M224" s="9">
        <v>2016</v>
      </c>
      <c r="N224" s="9">
        <v>207</v>
      </c>
      <c r="Q224" s="9">
        <v>2013</v>
      </c>
      <c r="R224" s="9">
        <v>9</v>
      </c>
    </row>
    <row r="225" spans="1:18" x14ac:dyDescent="0.25">
      <c r="A225" s="10">
        <v>41106</v>
      </c>
      <c r="B225" s="9">
        <v>2012</v>
      </c>
      <c r="C225" s="9">
        <v>7</v>
      </c>
      <c r="D225" s="9">
        <v>16</v>
      </c>
      <c r="E225" s="9">
        <v>31</v>
      </c>
      <c r="F225" s="9">
        <v>14.3</v>
      </c>
      <c r="H225" s="11">
        <f t="shared" si="5"/>
        <v>12.649999999999999</v>
      </c>
      <c r="I225" s="11">
        <f t="shared" si="6"/>
        <v>2012</v>
      </c>
      <c r="J225" s="11">
        <v>107</v>
      </c>
      <c r="L225" s="9">
        <v>-0.94999999999999929</v>
      </c>
      <c r="M225" s="9">
        <v>2017</v>
      </c>
      <c r="N225" s="9">
        <v>25</v>
      </c>
      <c r="Q225" s="9">
        <v>2013</v>
      </c>
      <c r="R225" s="9">
        <v>10</v>
      </c>
    </row>
    <row r="226" spans="1:18" x14ac:dyDescent="0.25">
      <c r="A226" s="10">
        <v>41107</v>
      </c>
      <c r="B226" s="9">
        <v>2012</v>
      </c>
      <c r="C226" s="9">
        <v>7</v>
      </c>
      <c r="D226" s="9">
        <v>17</v>
      </c>
      <c r="E226" s="9">
        <v>28.5</v>
      </c>
      <c r="F226" s="9">
        <v>17.5</v>
      </c>
      <c r="H226" s="11">
        <f t="shared" si="5"/>
        <v>13</v>
      </c>
      <c r="I226" s="11">
        <f t="shared" si="6"/>
        <v>2012</v>
      </c>
      <c r="J226" s="11">
        <v>108</v>
      </c>
      <c r="L226" s="9">
        <v>-0.94999999999999929</v>
      </c>
      <c r="M226" s="9">
        <v>2018</v>
      </c>
      <c r="N226" s="9">
        <v>191</v>
      </c>
      <c r="Q226" s="9">
        <v>2013</v>
      </c>
      <c r="R226" s="9">
        <v>11</v>
      </c>
    </row>
    <row r="227" spans="1:18" x14ac:dyDescent="0.25">
      <c r="A227" s="10">
        <v>41108</v>
      </c>
      <c r="B227" s="9">
        <v>2012</v>
      </c>
      <c r="C227" s="9">
        <v>7</v>
      </c>
      <c r="D227" s="9">
        <v>18</v>
      </c>
      <c r="E227" s="9">
        <v>32.9</v>
      </c>
      <c r="F227" s="9">
        <v>16.2</v>
      </c>
      <c r="G227" s="9" t="s">
        <v>123</v>
      </c>
      <c r="H227" s="11">
        <f t="shared" si="5"/>
        <v>14.549999999999997</v>
      </c>
      <c r="I227" s="11">
        <f t="shared" si="6"/>
        <v>2012</v>
      </c>
      <c r="J227" s="11">
        <v>109</v>
      </c>
      <c r="L227" s="9">
        <v>-0.94999999999999929</v>
      </c>
      <c r="M227" s="9">
        <v>2018</v>
      </c>
      <c r="N227" s="9">
        <v>209</v>
      </c>
      <c r="Q227" s="9">
        <v>2013</v>
      </c>
      <c r="R227" s="9">
        <v>12</v>
      </c>
    </row>
    <row r="228" spans="1:18" x14ac:dyDescent="0.25">
      <c r="A228" s="10">
        <v>41109</v>
      </c>
      <c r="B228" s="9">
        <v>2012</v>
      </c>
      <c r="C228" s="9">
        <v>7</v>
      </c>
      <c r="D228" s="9">
        <v>19</v>
      </c>
      <c r="E228" s="9">
        <v>32.4</v>
      </c>
      <c r="F228" s="9">
        <v>15.6</v>
      </c>
      <c r="G228" s="9" t="s">
        <v>123</v>
      </c>
      <c r="H228" s="11">
        <f t="shared" si="5"/>
        <v>14</v>
      </c>
      <c r="I228" s="11">
        <f t="shared" si="6"/>
        <v>2012</v>
      </c>
      <c r="J228" s="11">
        <v>110</v>
      </c>
      <c r="L228" s="9">
        <v>-0.90000000000000036</v>
      </c>
      <c r="M228" s="9">
        <v>2016</v>
      </c>
      <c r="N228" s="9">
        <v>14</v>
      </c>
      <c r="Q228" s="9">
        <v>2013</v>
      </c>
      <c r="R228" s="9">
        <v>13</v>
      </c>
    </row>
    <row r="229" spans="1:18" x14ac:dyDescent="0.25">
      <c r="A229" s="10">
        <v>41110</v>
      </c>
      <c r="B229" s="9">
        <v>2012</v>
      </c>
      <c r="C229" s="9">
        <v>7</v>
      </c>
      <c r="D229" s="9">
        <v>20</v>
      </c>
      <c r="E229" s="9">
        <v>32.4</v>
      </c>
      <c r="F229" s="9">
        <v>17.600000000000001</v>
      </c>
      <c r="H229" s="11">
        <f t="shared" si="5"/>
        <v>15</v>
      </c>
      <c r="I229" s="11">
        <f t="shared" si="6"/>
        <v>2012</v>
      </c>
      <c r="J229" s="11">
        <v>111</v>
      </c>
      <c r="L229" s="9">
        <v>-0.90000000000000036</v>
      </c>
      <c r="M229" s="9">
        <v>2018</v>
      </c>
      <c r="N229" s="9">
        <v>189</v>
      </c>
      <c r="Q229" s="9">
        <v>2013</v>
      </c>
      <c r="R229" s="9">
        <v>14</v>
      </c>
    </row>
    <row r="230" spans="1:18" x14ac:dyDescent="0.25">
      <c r="A230" s="10">
        <v>41111</v>
      </c>
      <c r="B230" s="9">
        <v>2012</v>
      </c>
      <c r="C230" s="9">
        <v>7</v>
      </c>
      <c r="D230" s="9">
        <v>21</v>
      </c>
      <c r="E230" s="9">
        <v>27.4</v>
      </c>
      <c r="F230" s="9">
        <v>15.9</v>
      </c>
      <c r="H230" s="11">
        <f t="shared" si="5"/>
        <v>11.649999999999999</v>
      </c>
      <c r="I230" s="11">
        <f t="shared" si="6"/>
        <v>2012</v>
      </c>
      <c r="J230" s="11">
        <v>112</v>
      </c>
      <c r="L230" s="9">
        <v>-0.90000000000000036</v>
      </c>
      <c r="M230" s="9">
        <v>2018</v>
      </c>
      <c r="N230" s="9">
        <v>214</v>
      </c>
      <c r="Q230" s="9">
        <v>2013</v>
      </c>
      <c r="R230" s="9">
        <v>15</v>
      </c>
    </row>
    <row r="231" spans="1:18" x14ac:dyDescent="0.25">
      <c r="A231" s="10">
        <v>41112</v>
      </c>
      <c r="B231" s="9">
        <v>2012</v>
      </c>
      <c r="C231" s="9">
        <v>7</v>
      </c>
      <c r="D231" s="9">
        <v>22</v>
      </c>
      <c r="E231" s="9">
        <v>29.8</v>
      </c>
      <c r="F231" s="9">
        <v>11.6</v>
      </c>
      <c r="H231" s="11">
        <f t="shared" si="5"/>
        <v>10.7</v>
      </c>
      <c r="I231" s="11">
        <f t="shared" si="6"/>
        <v>2012</v>
      </c>
      <c r="J231" s="11">
        <v>113</v>
      </c>
      <c r="L231" s="9">
        <v>-0.90000000000000036</v>
      </c>
      <c r="M231" s="9">
        <v>2019</v>
      </c>
      <c r="N231" s="9">
        <v>12</v>
      </c>
      <c r="Q231" s="9">
        <v>2013</v>
      </c>
      <c r="R231" s="9">
        <v>16</v>
      </c>
    </row>
    <row r="232" spans="1:18" x14ac:dyDescent="0.25">
      <c r="A232" s="10">
        <v>41113</v>
      </c>
      <c r="B232" s="9">
        <v>2012</v>
      </c>
      <c r="C232" s="9">
        <v>7</v>
      </c>
      <c r="D232" s="9">
        <v>23</v>
      </c>
      <c r="E232" s="9">
        <v>19.3</v>
      </c>
      <c r="F232" s="9">
        <v>11.4</v>
      </c>
      <c r="H232" s="11">
        <f t="shared" si="5"/>
        <v>5.3500000000000014</v>
      </c>
      <c r="I232" s="11">
        <f t="shared" si="6"/>
        <v>2012</v>
      </c>
      <c r="J232" s="11">
        <v>114</v>
      </c>
      <c r="L232" s="9">
        <v>-0.90000000000000036</v>
      </c>
      <c r="M232" s="9">
        <v>2019</v>
      </c>
      <c r="N232" s="9">
        <v>14</v>
      </c>
      <c r="Q232" s="9">
        <v>2013</v>
      </c>
      <c r="R232" s="9">
        <v>17</v>
      </c>
    </row>
    <row r="233" spans="1:18" x14ac:dyDescent="0.25">
      <c r="A233" s="10">
        <v>41114</v>
      </c>
      <c r="B233" s="9">
        <v>2012</v>
      </c>
      <c r="C233" s="9">
        <v>7</v>
      </c>
      <c r="D233" s="9">
        <v>24</v>
      </c>
      <c r="E233" s="9">
        <v>27.6</v>
      </c>
      <c r="F233" s="9">
        <v>11.1</v>
      </c>
      <c r="H233" s="11">
        <f t="shared" si="5"/>
        <v>9.3500000000000014</v>
      </c>
      <c r="I233" s="11">
        <f t="shared" si="6"/>
        <v>2012</v>
      </c>
      <c r="J233" s="11">
        <v>115</v>
      </c>
      <c r="L233" s="9">
        <v>-0.90000000000000036</v>
      </c>
      <c r="M233" s="9">
        <v>2019</v>
      </c>
      <c r="N233" s="9">
        <v>27</v>
      </c>
      <c r="Q233" s="9">
        <v>2013</v>
      </c>
      <c r="R233" s="9">
        <v>18</v>
      </c>
    </row>
    <row r="234" spans="1:18" x14ac:dyDescent="0.25">
      <c r="A234" s="10">
        <v>41115</v>
      </c>
      <c r="B234" s="9">
        <v>2012</v>
      </c>
      <c r="C234" s="9">
        <v>7</v>
      </c>
      <c r="D234" s="9">
        <v>25</v>
      </c>
      <c r="E234" s="9">
        <v>30.7</v>
      </c>
      <c r="F234" s="9">
        <v>13.6</v>
      </c>
      <c r="H234" s="11">
        <f t="shared" si="5"/>
        <v>12.149999999999999</v>
      </c>
      <c r="I234" s="11">
        <f t="shared" si="6"/>
        <v>2012</v>
      </c>
      <c r="J234" s="11">
        <v>116</v>
      </c>
      <c r="L234" s="9">
        <v>-0.89999999999999858</v>
      </c>
      <c r="M234" s="9">
        <v>2015</v>
      </c>
      <c r="N234" s="9">
        <v>6</v>
      </c>
      <c r="P234" s="9">
        <v>3.0500000000000007</v>
      </c>
      <c r="Q234" s="9">
        <v>2013</v>
      </c>
      <c r="R234" s="9">
        <v>19</v>
      </c>
    </row>
    <row r="235" spans="1:18" x14ac:dyDescent="0.25">
      <c r="A235" s="10">
        <v>41116</v>
      </c>
      <c r="B235" s="9">
        <v>2012</v>
      </c>
      <c r="C235" s="9">
        <v>7</v>
      </c>
      <c r="D235" s="9">
        <v>26</v>
      </c>
      <c r="E235" s="9">
        <v>29.3</v>
      </c>
      <c r="F235" s="9">
        <v>14.8</v>
      </c>
      <c r="H235" s="11">
        <f t="shared" si="5"/>
        <v>12.05</v>
      </c>
      <c r="I235" s="11">
        <f t="shared" si="6"/>
        <v>2012</v>
      </c>
      <c r="J235" s="11">
        <v>117</v>
      </c>
      <c r="L235" s="9">
        <v>-0.84999999999999964</v>
      </c>
      <c r="M235" s="9">
        <v>2017</v>
      </c>
      <c r="N235" s="9">
        <v>186</v>
      </c>
      <c r="Q235" s="9">
        <v>2013</v>
      </c>
      <c r="R235" s="9">
        <v>20</v>
      </c>
    </row>
    <row r="236" spans="1:18" x14ac:dyDescent="0.25">
      <c r="A236" s="10">
        <v>41117</v>
      </c>
      <c r="B236" s="9">
        <v>2012</v>
      </c>
      <c r="C236" s="9">
        <v>7</v>
      </c>
      <c r="D236" s="9">
        <v>27</v>
      </c>
      <c r="E236" s="9">
        <v>32.6</v>
      </c>
      <c r="F236" s="9">
        <v>13.1</v>
      </c>
      <c r="H236" s="11">
        <f t="shared" si="5"/>
        <v>12.850000000000001</v>
      </c>
      <c r="I236" s="11">
        <f t="shared" si="6"/>
        <v>2012</v>
      </c>
      <c r="J236" s="11">
        <v>118</v>
      </c>
      <c r="L236" s="9">
        <v>-0.84999999999999964</v>
      </c>
      <c r="M236" s="9">
        <v>2017</v>
      </c>
      <c r="N236" s="9">
        <v>188</v>
      </c>
      <c r="Q236" s="9">
        <v>2013</v>
      </c>
      <c r="R236" s="9">
        <v>21</v>
      </c>
    </row>
    <row r="237" spans="1:18" x14ac:dyDescent="0.25">
      <c r="A237" s="10">
        <v>41118</v>
      </c>
      <c r="B237" s="9">
        <v>2012</v>
      </c>
      <c r="C237" s="9">
        <v>7</v>
      </c>
      <c r="D237" s="9">
        <v>28</v>
      </c>
      <c r="E237" s="9">
        <v>27.8</v>
      </c>
      <c r="F237" s="9">
        <v>12.1</v>
      </c>
      <c r="G237" s="9" t="s">
        <v>123</v>
      </c>
      <c r="H237" s="11">
        <f t="shared" si="5"/>
        <v>9.9499999999999993</v>
      </c>
      <c r="I237" s="11">
        <f t="shared" si="6"/>
        <v>2012</v>
      </c>
      <c r="J237" s="11">
        <v>119</v>
      </c>
      <c r="L237" s="9">
        <v>-0.80000000000000071</v>
      </c>
      <c r="M237" s="9">
        <v>2012</v>
      </c>
      <c r="N237" s="9">
        <v>28</v>
      </c>
      <c r="Q237" s="9">
        <v>2013</v>
      </c>
      <c r="R237" s="9">
        <v>22</v>
      </c>
    </row>
    <row r="238" spans="1:18" x14ac:dyDescent="0.25">
      <c r="A238" s="10">
        <v>41119</v>
      </c>
      <c r="B238" s="9">
        <v>2012</v>
      </c>
      <c r="C238" s="9">
        <v>7</v>
      </c>
      <c r="D238" s="9">
        <v>29</v>
      </c>
      <c r="E238" s="9">
        <v>31.3</v>
      </c>
      <c r="F238" s="9">
        <v>13.1</v>
      </c>
      <c r="H238" s="11">
        <f t="shared" si="5"/>
        <v>12.2</v>
      </c>
      <c r="I238" s="11">
        <f t="shared" si="6"/>
        <v>2012</v>
      </c>
      <c r="J238" s="11">
        <v>120</v>
      </c>
      <c r="L238" s="9">
        <v>-0.79999999999999893</v>
      </c>
      <c r="M238" s="9">
        <v>2016</v>
      </c>
      <c r="N238" s="9">
        <v>15</v>
      </c>
      <c r="Q238" s="9">
        <v>2013</v>
      </c>
      <c r="R238" s="9">
        <v>23</v>
      </c>
    </row>
    <row r="239" spans="1:18" x14ac:dyDescent="0.25">
      <c r="A239" s="10">
        <v>41120</v>
      </c>
      <c r="B239" s="9">
        <v>2012</v>
      </c>
      <c r="C239" s="9">
        <v>7</v>
      </c>
      <c r="D239" s="9">
        <v>30</v>
      </c>
      <c r="E239" s="9">
        <v>31.1</v>
      </c>
      <c r="F239" s="9">
        <v>16</v>
      </c>
      <c r="G239" s="9" t="s">
        <v>123</v>
      </c>
      <c r="H239" s="11">
        <f t="shared" si="5"/>
        <v>13.55</v>
      </c>
      <c r="I239" s="11">
        <f t="shared" si="6"/>
        <v>2012</v>
      </c>
      <c r="J239" s="11">
        <v>121</v>
      </c>
      <c r="L239" s="9">
        <v>-0.75</v>
      </c>
      <c r="M239" s="9">
        <v>2015</v>
      </c>
      <c r="N239" s="9">
        <v>205</v>
      </c>
      <c r="Q239" s="9">
        <v>2013</v>
      </c>
      <c r="R239" s="9">
        <v>24</v>
      </c>
    </row>
    <row r="240" spans="1:18" x14ac:dyDescent="0.25">
      <c r="A240" s="10">
        <v>41121</v>
      </c>
      <c r="B240" s="9">
        <v>2012</v>
      </c>
      <c r="C240" s="9">
        <v>7</v>
      </c>
      <c r="D240" s="9">
        <v>31</v>
      </c>
      <c r="E240" s="9">
        <v>29</v>
      </c>
      <c r="F240" s="9">
        <v>14.6</v>
      </c>
      <c r="G240" s="9" t="s">
        <v>123</v>
      </c>
      <c r="H240" s="11">
        <f t="shared" si="5"/>
        <v>11.8</v>
      </c>
      <c r="I240" s="11">
        <f t="shared" si="6"/>
        <v>2012</v>
      </c>
      <c r="J240" s="11">
        <v>122</v>
      </c>
      <c r="L240" s="9">
        <v>-0.75</v>
      </c>
      <c r="M240" s="9">
        <v>2016</v>
      </c>
      <c r="N240" s="9">
        <v>206</v>
      </c>
      <c r="P240" s="9">
        <v>2.0500000000000007</v>
      </c>
      <c r="Q240" s="9">
        <v>2013</v>
      </c>
      <c r="R240" s="9">
        <v>25</v>
      </c>
    </row>
    <row r="241" spans="1:18" x14ac:dyDescent="0.25">
      <c r="A241" s="10">
        <v>41122</v>
      </c>
      <c r="B241" s="9">
        <v>2012</v>
      </c>
      <c r="C241" s="9">
        <v>8</v>
      </c>
      <c r="D241" s="9">
        <v>1</v>
      </c>
      <c r="E241" s="9">
        <v>31.2</v>
      </c>
      <c r="F241" s="9">
        <v>12.6</v>
      </c>
      <c r="G241" s="9" t="s">
        <v>123</v>
      </c>
      <c r="H241" s="11">
        <f t="shared" si="5"/>
        <v>11.899999999999999</v>
      </c>
      <c r="I241" s="11">
        <f t="shared" si="6"/>
        <v>2012</v>
      </c>
      <c r="J241" s="11">
        <v>123</v>
      </c>
      <c r="L241" s="9">
        <v>-0.75</v>
      </c>
      <c r="M241" s="9">
        <v>2017</v>
      </c>
      <c r="N241" s="9">
        <v>22</v>
      </c>
      <c r="P241" s="9">
        <v>4.8999999999999986</v>
      </c>
      <c r="Q241" s="9">
        <v>2013</v>
      </c>
      <c r="R241" s="9">
        <v>26</v>
      </c>
    </row>
    <row r="242" spans="1:18" x14ac:dyDescent="0.25">
      <c r="A242" s="10">
        <v>41123</v>
      </c>
      <c r="B242" s="9">
        <v>2012</v>
      </c>
      <c r="C242" s="9">
        <v>8</v>
      </c>
      <c r="D242" s="9">
        <v>2</v>
      </c>
      <c r="E242" s="9">
        <v>26.6</v>
      </c>
      <c r="F242" s="9">
        <v>18.600000000000001</v>
      </c>
      <c r="H242" s="11">
        <f t="shared" si="5"/>
        <v>12.600000000000001</v>
      </c>
      <c r="I242" s="11">
        <f t="shared" si="6"/>
        <v>2012</v>
      </c>
      <c r="J242" s="11">
        <v>124</v>
      </c>
      <c r="L242" s="9">
        <v>-0.75</v>
      </c>
      <c r="M242" s="9">
        <v>2017</v>
      </c>
      <c r="N242" s="9">
        <v>46</v>
      </c>
      <c r="P242" s="9">
        <v>2.9499999999999993</v>
      </c>
      <c r="Q242" s="9">
        <v>2013</v>
      </c>
      <c r="R242" s="9">
        <v>27</v>
      </c>
    </row>
    <row r="243" spans="1:18" x14ac:dyDescent="0.25">
      <c r="A243" s="10">
        <v>41124</v>
      </c>
      <c r="B243" s="9">
        <v>2012</v>
      </c>
      <c r="C243" s="9">
        <v>8</v>
      </c>
      <c r="D243" s="9">
        <v>3</v>
      </c>
      <c r="E243" s="9">
        <v>29.2</v>
      </c>
      <c r="F243" s="9">
        <v>10.7</v>
      </c>
      <c r="H243" s="11">
        <f t="shared" si="5"/>
        <v>9.9499999999999993</v>
      </c>
      <c r="I243" s="11">
        <f t="shared" si="6"/>
        <v>2012</v>
      </c>
      <c r="J243" s="11">
        <v>125</v>
      </c>
      <c r="L243" s="9">
        <v>-0.70000000000000107</v>
      </c>
      <c r="M243" s="9">
        <v>2012</v>
      </c>
      <c r="N243" s="9">
        <v>194</v>
      </c>
      <c r="Q243" s="9">
        <v>2013</v>
      </c>
      <c r="R243" s="9">
        <v>28</v>
      </c>
    </row>
    <row r="244" spans="1:18" x14ac:dyDescent="0.25">
      <c r="A244" s="10">
        <v>41125</v>
      </c>
      <c r="B244" s="9">
        <v>2012</v>
      </c>
      <c r="C244" s="9">
        <v>8</v>
      </c>
      <c r="D244" s="9">
        <v>4</v>
      </c>
      <c r="E244" s="9">
        <v>32</v>
      </c>
      <c r="F244" s="9">
        <v>13.6</v>
      </c>
      <c r="H244" s="11">
        <f t="shared" si="5"/>
        <v>12.8</v>
      </c>
      <c r="I244" s="11">
        <f t="shared" si="6"/>
        <v>2012</v>
      </c>
      <c r="J244" s="11">
        <v>126</v>
      </c>
      <c r="L244" s="9">
        <v>-0.69999999999999929</v>
      </c>
      <c r="M244" s="9">
        <v>2012</v>
      </c>
      <c r="N244" s="9">
        <v>21</v>
      </c>
      <c r="Q244" s="9">
        <v>2013</v>
      </c>
      <c r="R244" s="9">
        <v>29</v>
      </c>
    </row>
    <row r="245" spans="1:18" x14ac:dyDescent="0.25">
      <c r="A245" s="10">
        <v>41126</v>
      </c>
      <c r="B245" s="9">
        <v>2012</v>
      </c>
      <c r="C245" s="9">
        <v>8</v>
      </c>
      <c r="D245" s="9">
        <v>5</v>
      </c>
      <c r="E245" s="9">
        <v>36.1</v>
      </c>
      <c r="F245" s="9">
        <v>14.3</v>
      </c>
      <c r="H245" s="11">
        <f t="shared" si="5"/>
        <v>15.200000000000003</v>
      </c>
      <c r="I245" s="11">
        <f t="shared" si="6"/>
        <v>2012</v>
      </c>
      <c r="J245" s="11">
        <v>127</v>
      </c>
      <c r="L245" s="9">
        <v>-0.69999999999999929</v>
      </c>
      <c r="M245" s="9">
        <v>2014</v>
      </c>
      <c r="N245" s="9">
        <v>16</v>
      </c>
      <c r="Q245" s="9">
        <v>2013</v>
      </c>
      <c r="R245" s="9">
        <v>30</v>
      </c>
    </row>
    <row r="246" spans="1:18" x14ac:dyDescent="0.25">
      <c r="A246" s="10">
        <v>41127</v>
      </c>
      <c r="B246" s="9">
        <v>2012</v>
      </c>
      <c r="C246" s="9">
        <v>8</v>
      </c>
      <c r="D246" s="9">
        <v>6</v>
      </c>
      <c r="E246" s="9">
        <v>33</v>
      </c>
      <c r="F246" s="9">
        <v>16.2</v>
      </c>
      <c r="H246" s="11">
        <f t="shared" si="5"/>
        <v>14.600000000000001</v>
      </c>
      <c r="I246" s="11">
        <f t="shared" si="6"/>
        <v>2012</v>
      </c>
      <c r="J246" s="11">
        <v>128</v>
      </c>
      <c r="L246" s="9">
        <v>-0.69999999999999929</v>
      </c>
      <c r="M246" s="9">
        <v>2014</v>
      </c>
      <c r="N246" s="9">
        <v>29</v>
      </c>
      <c r="Q246" s="9">
        <v>2013</v>
      </c>
      <c r="R246" s="9">
        <v>31</v>
      </c>
    </row>
    <row r="247" spans="1:18" x14ac:dyDescent="0.25">
      <c r="A247" s="10">
        <v>41128</v>
      </c>
      <c r="B247" s="9">
        <v>2012</v>
      </c>
      <c r="C247" s="9">
        <v>8</v>
      </c>
      <c r="D247" s="9">
        <v>7</v>
      </c>
      <c r="E247" s="9">
        <v>31.3</v>
      </c>
      <c r="F247" s="9">
        <v>13.4</v>
      </c>
      <c r="H247" s="11">
        <f t="shared" ref="H247:H310" si="7">(((E247+F247)/2)-10)</f>
        <v>12.350000000000001</v>
      </c>
      <c r="I247" s="11">
        <f t="shared" ref="I247:I310" si="8">(B247)</f>
        <v>2012</v>
      </c>
      <c r="J247" s="11">
        <v>129</v>
      </c>
      <c r="L247" s="9">
        <v>-0.69999999999999929</v>
      </c>
      <c r="M247" s="9">
        <v>2014</v>
      </c>
      <c r="N247" s="9">
        <v>211</v>
      </c>
      <c r="P247" s="9">
        <v>3.5</v>
      </c>
      <c r="Q247" s="9">
        <v>2013</v>
      </c>
      <c r="R247" s="9">
        <v>32</v>
      </c>
    </row>
    <row r="248" spans="1:18" x14ac:dyDescent="0.25">
      <c r="A248" s="10">
        <v>41129</v>
      </c>
      <c r="B248" s="9">
        <v>2012</v>
      </c>
      <c r="C248" s="9">
        <v>8</v>
      </c>
      <c r="D248" s="9">
        <v>8</v>
      </c>
      <c r="E248" s="9">
        <v>32.9</v>
      </c>
      <c r="F248" s="9">
        <v>18</v>
      </c>
      <c r="H248" s="11">
        <f t="shared" si="7"/>
        <v>15.45</v>
      </c>
      <c r="I248" s="11">
        <f t="shared" si="8"/>
        <v>2012</v>
      </c>
      <c r="J248" s="11">
        <v>130</v>
      </c>
      <c r="L248" s="9">
        <v>-0.69999999999999929</v>
      </c>
      <c r="M248" s="9">
        <v>2015</v>
      </c>
      <c r="N248" s="9">
        <v>16</v>
      </c>
      <c r="P248" s="9">
        <v>3.5</v>
      </c>
      <c r="Q248" s="9">
        <v>2013</v>
      </c>
      <c r="R248" s="9">
        <v>33</v>
      </c>
    </row>
    <row r="249" spans="1:18" x14ac:dyDescent="0.25">
      <c r="A249" s="10">
        <v>41130</v>
      </c>
      <c r="B249" s="9">
        <v>2012</v>
      </c>
      <c r="C249" s="9">
        <v>8</v>
      </c>
      <c r="D249" s="9">
        <v>9</v>
      </c>
      <c r="E249" s="9">
        <v>30.3</v>
      </c>
      <c r="F249" s="9">
        <v>10.7</v>
      </c>
      <c r="H249" s="11">
        <f t="shared" si="7"/>
        <v>10.5</v>
      </c>
      <c r="I249" s="11">
        <f t="shared" si="8"/>
        <v>2012</v>
      </c>
      <c r="J249" s="11">
        <v>131</v>
      </c>
      <c r="L249" s="9">
        <v>-0.69999999999999929</v>
      </c>
      <c r="M249" s="9">
        <v>2017</v>
      </c>
      <c r="N249" s="9">
        <v>207</v>
      </c>
      <c r="P249" s="9">
        <v>3.6999999999999993</v>
      </c>
      <c r="Q249" s="9">
        <v>2013</v>
      </c>
      <c r="R249" s="9">
        <v>34</v>
      </c>
    </row>
    <row r="250" spans="1:18" x14ac:dyDescent="0.25">
      <c r="A250" s="10">
        <v>41131</v>
      </c>
      <c r="B250" s="9">
        <v>2012</v>
      </c>
      <c r="C250" s="9">
        <v>8</v>
      </c>
      <c r="D250" s="9">
        <v>10</v>
      </c>
      <c r="E250" s="9">
        <v>31.4</v>
      </c>
      <c r="F250" s="9">
        <v>11.8</v>
      </c>
      <c r="H250" s="11">
        <f t="shared" si="7"/>
        <v>11.600000000000001</v>
      </c>
      <c r="I250" s="11">
        <f t="shared" si="8"/>
        <v>2012</v>
      </c>
      <c r="J250" s="11">
        <v>132</v>
      </c>
      <c r="L250" s="9">
        <v>-0.65000000000000036</v>
      </c>
      <c r="M250" s="9">
        <v>2012</v>
      </c>
      <c r="N250" s="9">
        <v>211</v>
      </c>
      <c r="P250" s="9">
        <v>5.3000000000000007</v>
      </c>
      <c r="Q250" s="9">
        <v>2013</v>
      </c>
      <c r="R250" s="9">
        <v>35</v>
      </c>
    </row>
    <row r="251" spans="1:18" x14ac:dyDescent="0.25">
      <c r="A251" s="10">
        <v>41132</v>
      </c>
      <c r="B251" s="9">
        <v>2012</v>
      </c>
      <c r="C251" s="9">
        <v>8</v>
      </c>
      <c r="D251" s="9">
        <v>11</v>
      </c>
      <c r="E251" s="9">
        <v>31.8</v>
      </c>
      <c r="F251" s="9">
        <v>14.3</v>
      </c>
      <c r="H251" s="11">
        <f t="shared" si="7"/>
        <v>13.05</v>
      </c>
      <c r="I251" s="11">
        <f t="shared" si="8"/>
        <v>2012</v>
      </c>
      <c r="J251" s="11">
        <v>133</v>
      </c>
      <c r="L251" s="9">
        <v>-0.65000000000000036</v>
      </c>
      <c r="M251" s="9">
        <v>2017</v>
      </c>
      <c r="N251" s="9">
        <v>5</v>
      </c>
      <c r="P251" s="9">
        <v>5.4</v>
      </c>
      <c r="Q251" s="9">
        <v>2013</v>
      </c>
      <c r="R251" s="9">
        <v>36</v>
      </c>
    </row>
    <row r="252" spans="1:18" x14ac:dyDescent="0.25">
      <c r="A252" s="10">
        <v>41133</v>
      </c>
      <c r="B252" s="9">
        <v>2012</v>
      </c>
      <c r="C252" s="9">
        <v>8</v>
      </c>
      <c r="D252" s="9">
        <v>12</v>
      </c>
      <c r="E252" s="9">
        <v>30.7</v>
      </c>
      <c r="F252" s="9">
        <v>13.6</v>
      </c>
      <c r="H252" s="11">
        <f t="shared" si="7"/>
        <v>12.149999999999999</v>
      </c>
      <c r="I252" s="11">
        <f t="shared" si="8"/>
        <v>2012</v>
      </c>
      <c r="J252" s="11">
        <v>134</v>
      </c>
      <c r="L252" s="9">
        <v>-0.65000000000000036</v>
      </c>
      <c r="M252" s="9">
        <v>2017</v>
      </c>
      <c r="N252" s="9">
        <v>38</v>
      </c>
      <c r="P252" s="9">
        <v>6.5999999999999979</v>
      </c>
      <c r="Q252" s="9">
        <v>2013</v>
      </c>
      <c r="R252" s="9">
        <v>37</v>
      </c>
    </row>
    <row r="253" spans="1:18" x14ac:dyDescent="0.25">
      <c r="A253" s="10">
        <v>41134</v>
      </c>
      <c r="B253" s="9">
        <v>2012</v>
      </c>
      <c r="C253" s="9">
        <v>8</v>
      </c>
      <c r="D253" s="9">
        <v>13</v>
      </c>
      <c r="E253" s="9">
        <v>35.200000000000003</v>
      </c>
      <c r="F253" s="9">
        <v>11.1</v>
      </c>
      <c r="H253" s="11">
        <f t="shared" si="7"/>
        <v>13.150000000000002</v>
      </c>
      <c r="I253" s="11">
        <f t="shared" si="8"/>
        <v>2012</v>
      </c>
      <c r="J253" s="11">
        <v>135</v>
      </c>
      <c r="L253" s="9">
        <v>-0.65000000000000036</v>
      </c>
      <c r="M253" s="9">
        <v>2018</v>
      </c>
      <c r="N253" s="9">
        <v>16</v>
      </c>
      <c r="P253" s="9">
        <v>9.1499999999999986</v>
      </c>
      <c r="Q253" s="9">
        <v>2013</v>
      </c>
      <c r="R253" s="9">
        <v>38</v>
      </c>
    </row>
    <row r="254" spans="1:18" x14ac:dyDescent="0.25">
      <c r="A254" s="10">
        <v>41135</v>
      </c>
      <c r="B254" s="9">
        <v>2012</v>
      </c>
      <c r="C254" s="9">
        <v>8</v>
      </c>
      <c r="D254" s="9">
        <v>14</v>
      </c>
      <c r="E254" s="9">
        <v>31.6</v>
      </c>
      <c r="F254" s="9">
        <v>12.9</v>
      </c>
      <c r="H254" s="11">
        <f t="shared" si="7"/>
        <v>12.25</v>
      </c>
      <c r="I254" s="11">
        <f t="shared" si="8"/>
        <v>2012</v>
      </c>
      <c r="J254" s="11">
        <v>136</v>
      </c>
      <c r="L254" s="9">
        <v>-0.59999999999999964</v>
      </c>
      <c r="M254" s="9">
        <v>2012</v>
      </c>
      <c r="N254" s="9">
        <v>36</v>
      </c>
      <c r="P254" s="9">
        <v>7.1499999999999986</v>
      </c>
      <c r="Q254" s="9">
        <v>2013</v>
      </c>
      <c r="R254" s="9">
        <v>39</v>
      </c>
    </row>
    <row r="255" spans="1:18" x14ac:dyDescent="0.25">
      <c r="A255" s="10">
        <v>41136</v>
      </c>
      <c r="B255" s="9">
        <v>2012</v>
      </c>
      <c r="C255" s="9">
        <v>8</v>
      </c>
      <c r="D255" s="9">
        <v>15</v>
      </c>
      <c r="E255" s="9">
        <v>29.6</v>
      </c>
      <c r="F255" s="9">
        <v>15.9</v>
      </c>
      <c r="H255" s="11">
        <f t="shared" si="7"/>
        <v>12.75</v>
      </c>
      <c r="I255" s="11">
        <f t="shared" si="8"/>
        <v>2012</v>
      </c>
      <c r="J255" s="11">
        <v>137</v>
      </c>
      <c r="L255" s="9">
        <v>-0.59999999999999964</v>
      </c>
      <c r="M255" s="9">
        <v>2018</v>
      </c>
      <c r="N255" s="9">
        <v>8</v>
      </c>
      <c r="P255" s="9">
        <v>9.3500000000000014</v>
      </c>
      <c r="Q255" s="9">
        <v>2013</v>
      </c>
      <c r="R255" s="9">
        <v>40</v>
      </c>
    </row>
    <row r="256" spans="1:18" x14ac:dyDescent="0.25">
      <c r="A256" s="10">
        <v>41137</v>
      </c>
      <c r="B256" s="9">
        <v>2012</v>
      </c>
      <c r="C256" s="9">
        <v>8</v>
      </c>
      <c r="D256" s="9">
        <v>16</v>
      </c>
      <c r="E256" s="9">
        <v>30.6</v>
      </c>
      <c r="F256" s="9">
        <v>11.3</v>
      </c>
      <c r="H256" s="11">
        <f t="shared" si="7"/>
        <v>10.950000000000003</v>
      </c>
      <c r="I256" s="11">
        <f t="shared" si="8"/>
        <v>2012</v>
      </c>
      <c r="J256" s="11">
        <v>138</v>
      </c>
      <c r="L256" s="9">
        <v>-0.55000000000000071</v>
      </c>
      <c r="M256" s="9">
        <v>2013</v>
      </c>
      <c r="N256" s="9">
        <v>186</v>
      </c>
      <c r="P256" s="9">
        <v>10.350000000000001</v>
      </c>
      <c r="Q256" s="9">
        <v>2013</v>
      </c>
      <c r="R256" s="9">
        <v>41</v>
      </c>
    </row>
    <row r="257" spans="1:18" x14ac:dyDescent="0.25">
      <c r="A257" s="10">
        <v>41138</v>
      </c>
      <c r="B257" s="9">
        <v>2012</v>
      </c>
      <c r="C257" s="9">
        <v>8</v>
      </c>
      <c r="D257" s="9">
        <v>17</v>
      </c>
      <c r="E257" s="9">
        <v>31.6</v>
      </c>
      <c r="F257" s="9">
        <v>11.7</v>
      </c>
      <c r="H257" s="11">
        <f t="shared" si="7"/>
        <v>11.649999999999999</v>
      </c>
      <c r="I257" s="11">
        <f t="shared" si="8"/>
        <v>2012</v>
      </c>
      <c r="J257" s="11">
        <v>139</v>
      </c>
      <c r="L257" s="9">
        <v>-0.5</v>
      </c>
      <c r="M257" s="9">
        <v>2012</v>
      </c>
      <c r="N257" s="9">
        <v>214</v>
      </c>
      <c r="P257" s="9">
        <v>9.6000000000000014</v>
      </c>
      <c r="Q257" s="9">
        <v>2013</v>
      </c>
      <c r="R257" s="9">
        <v>42</v>
      </c>
    </row>
    <row r="258" spans="1:18" x14ac:dyDescent="0.25">
      <c r="A258" s="10">
        <v>41139</v>
      </c>
      <c r="B258" s="9">
        <v>2012</v>
      </c>
      <c r="C258" s="9">
        <v>8</v>
      </c>
      <c r="D258" s="9">
        <v>18</v>
      </c>
      <c r="E258" s="9">
        <v>32.799999999999997</v>
      </c>
      <c r="F258" s="9">
        <v>13.1</v>
      </c>
      <c r="H258" s="11">
        <f t="shared" si="7"/>
        <v>12.95</v>
      </c>
      <c r="I258" s="11">
        <f t="shared" si="8"/>
        <v>2012</v>
      </c>
      <c r="J258" s="11">
        <v>140</v>
      </c>
      <c r="L258" s="9">
        <v>-0.5</v>
      </c>
      <c r="M258" s="9">
        <v>2015</v>
      </c>
      <c r="N258" s="9">
        <v>189</v>
      </c>
      <c r="P258" s="9">
        <v>5.0999999999999996</v>
      </c>
      <c r="Q258" s="9">
        <v>2013</v>
      </c>
      <c r="R258" s="9">
        <v>43</v>
      </c>
    </row>
    <row r="259" spans="1:18" x14ac:dyDescent="0.25">
      <c r="A259" s="10">
        <v>41140</v>
      </c>
      <c r="B259" s="9">
        <v>2012</v>
      </c>
      <c r="C259" s="9">
        <v>8</v>
      </c>
      <c r="D259" s="9">
        <v>19</v>
      </c>
      <c r="E259" s="9">
        <v>34.9</v>
      </c>
      <c r="F259" s="9">
        <v>13.1</v>
      </c>
      <c r="H259" s="11">
        <f t="shared" si="7"/>
        <v>14</v>
      </c>
      <c r="I259" s="11">
        <f t="shared" si="8"/>
        <v>2012</v>
      </c>
      <c r="J259" s="11">
        <v>141</v>
      </c>
      <c r="L259" s="9">
        <v>-0.5</v>
      </c>
      <c r="M259" s="9">
        <v>2016</v>
      </c>
      <c r="N259" s="9">
        <v>200</v>
      </c>
      <c r="P259" s="9">
        <v>0.84999999999999964</v>
      </c>
      <c r="Q259" s="9">
        <v>2013</v>
      </c>
      <c r="R259" s="9">
        <v>44</v>
      </c>
    </row>
    <row r="260" spans="1:18" x14ac:dyDescent="0.25">
      <c r="A260" s="10">
        <v>41141</v>
      </c>
      <c r="B260" s="9">
        <v>2012</v>
      </c>
      <c r="C260" s="9">
        <v>8</v>
      </c>
      <c r="D260" s="9">
        <v>20</v>
      </c>
      <c r="E260" s="9">
        <v>34.1</v>
      </c>
      <c r="F260" s="9">
        <v>16.2</v>
      </c>
      <c r="H260" s="11">
        <f t="shared" si="7"/>
        <v>15.149999999999999</v>
      </c>
      <c r="I260" s="11">
        <f t="shared" si="8"/>
        <v>2012</v>
      </c>
      <c r="J260" s="11">
        <v>142</v>
      </c>
      <c r="L260" s="9">
        <v>-0.5</v>
      </c>
      <c r="M260" s="9">
        <v>2016</v>
      </c>
      <c r="N260" s="9">
        <v>211</v>
      </c>
      <c r="P260" s="9">
        <v>3.1500000000000004</v>
      </c>
      <c r="Q260" s="9">
        <v>2013</v>
      </c>
      <c r="R260" s="9">
        <v>45</v>
      </c>
    </row>
    <row r="261" spans="1:18" x14ac:dyDescent="0.25">
      <c r="A261" s="10">
        <v>41142</v>
      </c>
      <c r="B261" s="9">
        <v>2012</v>
      </c>
      <c r="C261" s="9">
        <v>8</v>
      </c>
      <c r="D261" s="9">
        <v>21</v>
      </c>
      <c r="E261" s="9">
        <v>31.1</v>
      </c>
      <c r="F261" s="9">
        <v>14.7</v>
      </c>
      <c r="H261" s="11">
        <f t="shared" si="7"/>
        <v>12.899999999999999</v>
      </c>
      <c r="I261" s="11">
        <f t="shared" si="8"/>
        <v>2012</v>
      </c>
      <c r="J261" s="11">
        <v>143</v>
      </c>
      <c r="L261" s="9">
        <v>-0.45000000000000107</v>
      </c>
      <c r="M261" s="9">
        <v>2018</v>
      </c>
      <c r="N261" s="9">
        <v>196</v>
      </c>
      <c r="P261" s="9">
        <v>5.4499999999999993</v>
      </c>
      <c r="Q261" s="9">
        <v>2013</v>
      </c>
      <c r="R261" s="9">
        <v>46</v>
      </c>
    </row>
    <row r="262" spans="1:18" x14ac:dyDescent="0.25">
      <c r="A262" s="10">
        <v>41143</v>
      </c>
      <c r="B262" s="9">
        <v>2012</v>
      </c>
      <c r="C262" s="9">
        <v>8</v>
      </c>
      <c r="D262" s="9">
        <v>22</v>
      </c>
      <c r="E262" s="9">
        <v>27.8</v>
      </c>
      <c r="F262" s="9">
        <v>9.1</v>
      </c>
      <c r="H262" s="11">
        <f t="shared" si="7"/>
        <v>8.4499999999999993</v>
      </c>
      <c r="I262" s="11">
        <f t="shared" si="8"/>
        <v>2012</v>
      </c>
      <c r="J262" s="11">
        <v>144</v>
      </c>
      <c r="L262" s="9">
        <v>-0.44999999999999929</v>
      </c>
      <c r="M262" s="9">
        <v>2012</v>
      </c>
      <c r="N262" s="9">
        <v>9</v>
      </c>
      <c r="P262" s="9">
        <v>6.3000000000000007</v>
      </c>
      <c r="Q262" s="9">
        <v>2013</v>
      </c>
      <c r="R262" s="9">
        <v>47</v>
      </c>
    </row>
    <row r="263" spans="1:18" x14ac:dyDescent="0.25">
      <c r="A263" s="10">
        <v>41144</v>
      </c>
      <c r="B263" s="9">
        <v>2012</v>
      </c>
      <c r="C263" s="9">
        <v>8</v>
      </c>
      <c r="D263" s="9">
        <v>23</v>
      </c>
      <c r="E263" s="9">
        <v>25</v>
      </c>
      <c r="F263" s="9">
        <v>7.9</v>
      </c>
      <c r="H263" s="11">
        <f t="shared" si="7"/>
        <v>6.4499999999999993</v>
      </c>
      <c r="I263" s="11">
        <f t="shared" si="8"/>
        <v>2012</v>
      </c>
      <c r="J263" s="11">
        <v>145</v>
      </c>
      <c r="L263" s="9">
        <v>-0.44999999999999929</v>
      </c>
      <c r="M263" s="9">
        <v>2012</v>
      </c>
      <c r="N263" s="9">
        <v>10</v>
      </c>
      <c r="P263" s="9">
        <v>4.5</v>
      </c>
      <c r="Q263" s="9">
        <v>2013</v>
      </c>
      <c r="R263" s="9">
        <v>48</v>
      </c>
    </row>
    <row r="264" spans="1:18" x14ac:dyDescent="0.25">
      <c r="A264" s="10">
        <v>41145</v>
      </c>
      <c r="B264" s="9">
        <v>2012</v>
      </c>
      <c r="C264" s="9">
        <v>8</v>
      </c>
      <c r="D264" s="9">
        <v>24</v>
      </c>
      <c r="E264" s="9">
        <v>22.8</v>
      </c>
      <c r="F264" s="9">
        <v>10.3</v>
      </c>
      <c r="H264" s="11">
        <f t="shared" si="7"/>
        <v>6.5500000000000007</v>
      </c>
      <c r="I264" s="11">
        <f t="shared" si="8"/>
        <v>2012</v>
      </c>
      <c r="J264" s="11">
        <v>146</v>
      </c>
      <c r="L264" s="9">
        <v>-0.44999999999999929</v>
      </c>
      <c r="M264" s="9">
        <v>2015</v>
      </c>
      <c r="N264" s="9">
        <v>35</v>
      </c>
      <c r="P264" s="9">
        <v>3.8500000000000014</v>
      </c>
      <c r="Q264" s="9">
        <v>2013</v>
      </c>
      <c r="R264" s="9">
        <v>49</v>
      </c>
    </row>
    <row r="265" spans="1:18" x14ac:dyDescent="0.25">
      <c r="A265" s="10">
        <v>41146</v>
      </c>
      <c r="B265" s="9">
        <v>2012</v>
      </c>
      <c r="C265" s="9">
        <v>8</v>
      </c>
      <c r="D265" s="9">
        <v>25</v>
      </c>
      <c r="E265" s="9">
        <v>25.3</v>
      </c>
      <c r="F265" s="9">
        <v>7.2</v>
      </c>
      <c r="H265" s="11">
        <f t="shared" si="7"/>
        <v>6.25</v>
      </c>
      <c r="I265" s="11">
        <f t="shared" si="8"/>
        <v>2012</v>
      </c>
      <c r="J265" s="11">
        <v>147</v>
      </c>
      <c r="L265" s="9">
        <v>-0.44999999999999929</v>
      </c>
      <c r="M265" s="9">
        <v>2015</v>
      </c>
      <c r="N265" s="9">
        <v>188</v>
      </c>
      <c r="P265" s="9">
        <v>4.4499999999999993</v>
      </c>
      <c r="Q265" s="9">
        <v>2013</v>
      </c>
      <c r="R265" s="9">
        <v>50</v>
      </c>
    </row>
    <row r="266" spans="1:18" x14ac:dyDescent="0.25">
      <c r="A266" s="10">
        <v>41147</v>
      </c>
      <c r="B266" s="9">
        <v>2012</v>
      </c>
      <c r="C266" s="9">
        <v>8</v>
      </c>
      <c r="D266" s="9">
        <v>26</v>
      </c>
      <c r="E266" s="9">
        <v>27</v>
      </c>
      <c r="F266" s="9">
        <v>9.9</v>
      </c>
      <c r="H266" s="11">
        <f t="shared" si="7"/>
        <v>8.4499999999999993</v>
      </c>
      <c r="I266" s="11">
        <f t="shared" si="8"/>
        <v>2012</v>
      </c>
      <c r="J266" s="11">
        <v>148</v>
      </c>
      <c r="L266" s="9">
        <v>-0.44999999999999929</v>
      </c>
      <c r="M266" s="9">
        <v>2017</v>
      </c>
      <c r="N266" s="9">
        <v>37</v>
      </c>
      <c r="P266" s="9">
        <v>3.6500000000000004</v>
      </c>
      <c r="Q266" s="9">
        <v>2013</v>
      </c>
      <c r="R266" s="9">
        <v>51</v>
      </c>
    </row>
    <row r="267" spans="1:18" x14ac:dyDescent="0.25">
      <c r="A267" s="10">
        <v>41148</v>
      </c>
      <c r="B267" s="9">
        <v>2012</v>
      </c>
      <c r="C267" s="9">
        <v>8</v>
      </c>
      <c r="D267" s="9">
        <v>27</v>
      </c>
      <c r="E267" s="9">
        <v>29.4</v>
      </c>
      <c r="F267" s="9">
        <v>13.1</v>
      </c>
      <c r="H267" s="11">
        <f t="shared" si="7"/>
        <v>11.25</v>
      </c>
      <c r="I267" s="11">
        <f t="shared" si="8"/>
        <v>2012</v>
      </c>
      <c r="J267" s="11">
        <v>149</v>
      </c>
      <c r="L267" s="9">
        <v>-0.40000000000000036</v>
      </c>
      <c r="M267" s="9">
        <v>2015</v>
      </c>
      <c r="N267" s="9">
        <v>33</v>
      </c>
      <c r="Q267" s="9">
        <v>2013</v>
      </c>
      <c r="R267" s="9">
        <v>52</v>
      </c>
    </row>
    <row r="268" spans="1:18" x14ac:dyDescent="0.25">
      <c r="A268" s="10">
        <v>41149</v>
      </c>
      <c r="B268" s="9">
        <v>2012</v>
      </c>
      <c r="C268" s="9">
        <v>8</v>
      </c>
      <c r="D268" s="9">
        <v>28</v>
      </c>
      <c r="E268" s="9">
        <v>24.6</v>
      </c>
      <c r="F268" s="9">
        <v>12.9</v>
      </c>
      <c r="H268" s="11">
        <f t="shared" si="7"/>
        <v>8.75</v>
      </c>
      <c r="I268" s="11">
        <f t="shared" si="8"/>
        <v>2012</v>
      </c>
      <c r="J268" s="11">
        <v>150</v>
      </c>
      <c r="L268" s="9">
        <v>-0.40000000000000036</v>
      </c>
      <c r="M268" s="9">
        <v>2016</v>
      </c>
      <c r="N268" s="9">
        <v>214</v>
      </c>
      <c r="P268" s="9">
        <v>9.9999999999999645E-2</v>
      </c>
      <c r="Q268" s="9">
        <v>2013</v>
      </c>
      <c r="R268" s="9">
        <v>53</v>
      </c>
    </row>
    <row r="269" spans="1:18" x14ac:dyDescent="0.25">
      <c r="A269" s="10">
        <v>41150</v>
      </c>
      <c r="B269" s="9">
        <v>2012</v>
      </c>
      <c r="C269" s="9">
        <v>8</v>
      </c>
      <c r="D269" s="9">
        <v>29</v>
      </c>
      <c r="E269" s="9">
        <v>24.8</v>
      </c>
      <c r="F269" s="9">
        <v>8</v>
      </c>
      <c r="H269" s="11">
        <f t="shared" si="7"/>
        <v>6.3999999999999986</v>
      </c>
      <c r="I269" s="11">
        <f t="shared" si="8"/>
        <v>2012</v>
      </c>
      <c r="J269" s="11">
        <v>151</v>
      </c>
      <c r="L269" s="9">
        <v>-0.40000000000000036</v>
      </c>
      <c r="M269" s="9">
        <v>2019</v>
      </c>
      <c r="N269" s="9">
        <v>7</v>
      </c>
      <c r="P269" s="9">
        <v>0.15000000000000036</v>
      </c>
      <c r="Q269" s="9">
        <v>2013</v>
      </c>
      <c r="R269" s="9">
        <v>54</v>
      </c>
    </row>
    <row r="270" spans="1:18" x14ac:dyDescent="0.25">
      <c r="A270" s="10">
        <v>41151</v>
      </c>
      <c r="B270" s="9">
        <v>2012</v>
      </c>
      <c r="C270" s="9">
        <v>8</v>
      </c>
      <c r="D270" s="9">
        <v>30</v>
      </c>
      <c r="E270" s="9">
        <v>25.8</v>
      </c>
      <c r="F270" s="9">
        <v>10.199999999999999</v>
      </c>
      <c r="H270" s="11">
        <f t="shared" si="7"/>
        <v>8</v>
      </c>
      <c r="I270" s="11">
        <f t="shared" si="8"/>
        <v>2012</v>
      </c>
      <c r="J270" s="11">
        <v>152</v>
      </c>
      <c r="L270" s="9">
        <v>-0.39999999999999858</v>
      </c>
      <c r="M270" s="9">
        <v>2019</v>
      </c>
      <c r="N270" s="9">
        <v>22</v>
      </c>
      <c r="P270" s="9">
        <v>1.0500000000000007</v>
      </c>
      <c r="Q270" s="9">
        <v>2013</v>
      </c>
      <c r="R270" s="9">
        <v>55</v>
      </c>
    </row>
    <row r="271" spans="1:18" x14ac:dyDescent="0.25">
      <c r="A271" s="10">
        <v>41152</v>
      </c>
      <c r="B271" s="9">
        <v>2012</v>
      </c>
      <c r="C271" s="9">
        <v>8</v>
      </c>
      <c r="D271" s="9">
        <v>31</v>
      </c>
      <c r="E271" s="9">
        <v>25.5</v>
      </c>
      <c r="F271" s="9">
        <v>9.5</v>
      </c>
      <c r="H271" s="11">
        <f t="shared" si="7"/>
        <v>7.5</v>
      </c>
      <c r="I271" s="11">
        <f t="shared" si="8"/>
        <v>2012</v>
      </c>
      <c r="J271" s="11">
        <v>153</v>
      </c>
      <c r="L271" s="9">
        <v>-0.34999999999999964</v>
      </c>
      <c r="M271" s="9">
        <v>2012</v>
      </c>
      <c r="N271" s="9">
        <v>193</v>
      </c>
      <c r="P271" s="9">
        <v>2.6999999999999993</v>
      </c>
      <c r="Q271" s="9">
        <v>2013</v>
      </c>
      <c r="R271" s="9">
        <v>56</v>
      </c>
    </row>
    <row r="272" spans="1:18" x14ac:dyDescent="0.25">
      <c r="A272" s="10">
        <v>41153</v>
      </c>
      <c r="B272" s="9">
        <v>2012</v>
      </c>
      <c r="C272" s="9">
        <v>9</v>
      </c>
      <c r="D272" s="9">
        <v>1</v>
      </c>
      <c r="E272" s="9">
        <v>25.6</v>
      </c>
      <c r="F272" s="9">
        <v>10.5</v>
      </c>
      <c r="H272" s="11">
        <f t="shared" si="7"/>
        <v>8.0500000000000007</v>
      </c>
      <c r="I272" s="11">
        <f t="shared" si="8"/>
        <v>2012</v>
      </c>
      <c r="J272" s="11">
        <v>154</v>
      </c>
      <c r="L272" s="9">
        <v>-0.34999999999999964</v>
      </c>
      <c r="M272" s="9">
        <v>2013</v>
      </c>
      <c r="N272" s="9">
        <v>28</v>
      </c>
      <c r="P272" s="9">
        <v>4.9499999999999993</v>
      </c>
      <c r="Q272" s="9">
        <v>2013</v>
      </c>
      <c r="R272" s="9">
        <v>57</v>
      </c>
    </row>
    <row r="273" spans="1:18" x14ac:dyDescent="0.25">
      <c r="A273" s="10">
        <v>41154</v>
      </c>
      <c r="B273" s="9">
        <v>2012</v>
      </c>
      <c r="C273" s="9">
        <v>9</v>
      </c>
      <c r="D273" s="9">
        <v>2</v>
      </c>
      <c r="E273" s="9">
        <v>25.2</v>
      </c>
      <c r="F273" s="9">
        <v>5.7</v>
      </c>
      <c r="H273" s="11">
        <f t="shared" si="7"/>
        <v>5.4499999999999993</v>
      </c>
      <c r="I273" s="11">
        <f t="shared" si="8"/>
        <v>2012</v>
      </c>
      <c r="J273" s="11">
        <v>155</v>
      </c>
      <c r="L273" s="9">
        <v>-0.34999999999999964</v>
      </c>
      <c r="M273" s="9">
        <v>2017</v>
      </c>
      <c r="N273" s="9">
        <v>173</v>
      </c>
      <c r="P273" s="9">
        <v>6.0500000000000007</v>
      </c>
      <c r="Q273" s="9">
        <v>2013</v>
      </c>
      <c r="R273" s="9">
        <v>58</v>
      </c>
    </row>
    <row r="274" spans="1:18" x14ac:dyDescent="0.25">
      <c r="A274" s="10">
        <v>41155</v>
      </c>
      <c r="B274" s="9">
        <v>2012</v>
      </c>
      <c r="C274" s="9">
        <v>9</v>
      </c>
      <c r="D274" s="9">
        <v>3</v>
      </c>
      <c r="E274" s="9">
        <v>24.5</v>
      </c>
      <c r="F274" s="9">
        <v>8.3000000000000007</v>
      </c>
      <c r="H274" s="11">
        <f t="shared" si="7"/>
        <v>6.3999999999999986</v>
      </c>
      <c r="I274" s="11">
        <f t="shared" si="8"/>
        <v>2012</v>
      </c>
      <c r="J274" s="11">
        <v>156</v>
      </c>
      <c r="L274" s="9">
        <v>-0.34999999999999964</v>
      </c>
      <c r="M274" s="9">
        <v>2019</v>
      </c>
      <c r="N274" s="9">
        <v>28</v>
      </c>
      <c r="P274" s="9">
        <v>4.5999999999999996</v>
      </c>
      <c r="Q274" s="9">
        <v>2013</v>
      </c>
      <c r="R274" s="9">
        <v>59</v>
      </c>
    </row>
    <row r="275" spans="1:18" x14ac:dyDescent="0.25">
      <c r="A275" s="10">
        <v>41156</v>
      </c>
      <c r="B275" s="9">
        <v>2012</v>
      </c>
      <c r="C275" s="9">
        <v>9</v>
      </c>
      <c r="D275" s="9">
        <v>4</v>
      </c>
      <c r="E275" s="9">
        <v>25.9</v>
      </c>
      <c r="F275" s="9">
        <v>12.8</v>
      </c>
      <c r="H275" s="11">
        <f t="shared" si="7"/>
        <v>9.3500000000000014</v>
      </c>
      <c r="I275" s="11">
        <f t="shared" si="8"/>
        <v>2012</v>
      </c>
      <c r="J275" s="11">
        <v>157</v>
      </c>
      <c r="L275" s="9">
        <v>-0.30000000000000071</v>
      </c>
      <c r="M275" s="9">
        <v>2013</v>
      </c>
      <c r="N275" s="9">
        <v>10</v>
      </c>
      <c r="P275" s="9">
        <v>2.6499999999999986</v>
      </c>
      <c r="Q275" s="9">
        <v>2013</v>
      </c>
      <c r="R275" s="9">
        <v>60</v>
      </c>
    </row>
    <row r="276" spans="1:18" x14ac:dyDescent="0.25">
      <c r="A276" s="10">
        <v>41157</v>
      </c>
      <c r="B276" s="9">
        <v>2012</v>
      </c>
      <c r="C276" s="9">
        <v>9</v>
      </c>
      <c r="D276" s="9">
        <v>5</v>
      </c>
      <c r="E276" s="9">
        <v>23.6</v>
      </c>
      <c r="F276" s="9">
        <v>7</v>
      </c>
      <c r="H276" s="11">
        <f t="shared" si="7"/>
        <v>5.3000000000000007</v>
      </c>
      <c r="I276" s="11">
        <f t="shared" si="8"/>
        <v>2012</v>
      </c>
      <c r="J276" s="11">
        <v>158</v>
      </c>
      <c r="L276" s="9">
        <v>-0.30000000000000071</v>
      </c>
      <c r="M276" s="9">
        <v>2013</v>
      </c>
      <c r="N276" s="9">
        <v>184</v>
      </c>
      <c r="P276" s="9">
        <v>2.8499999999999996</v>
      </c>
      <c r="Q276" s="9">
        <v>2013</v>
      </c>
      <c r="R276" s="9">
        <v>61</v>
      </c>
    </row>
    <row r="277" spans="1:18" x14ac:dyDescent="0.25">
      <c r="A277" s="10">
        <v>41158</v>
      </c>
      <c r="B277" s="9">
        <v>2012</v>
      </c>
      <c r="C277" s="9">
        <v>9</v>
      </c>
      <c r="D277" s="9">
        <v>6</v>
      </c>
      <c r="E277" s="9">
        <v>24.5</v>
      </c>
      <c r="F277" s="9">
        <v>6.9</v>
      </c>
      <c r="H277" s="11">
        <f t="shared" si="7"/>
        <v>5.6999999999999993</v>
      </c>
      <c r="I277" s="11">
        <f t="shared" si="8"/>
        <v>2012</v>
      </c>
      <c r="J277" s="11">
        <v>159</v>
      </c>
      <c r="L277" s="9">
        <v>-0.30000000000000071</v>
      </c>
      <c r="M277" s="9">
        <v>2013</v>
      </c>
      <c r="N277" s="9">
        <v>199</v>
      </c>
      <c r="P277" s="9">
        <v>2.6499999999999986</v>
      </c>
      <c r="Q277" s="9">
        <v>2013</v>
      </c>
      <c r="R277" s="9">
        <v>62</v>
      </c>
    </row>
    <row r="278" spans="1:18" x14ac:dyDescent="0.25">
      <c r="A278" s="10">
        <v>41159</v>
      </c>
      <c r="B278" s="9">
        <v>2012</v>
      </c>
      <c r="C278" s="9">
        <v>9</v>
      </c>
      <c r="D278" s="9">
        <v>7</v>
      </c>
      <c r="E278" s="9">
        <v>26.1</v>
      </c>
      <c r="F278" s="9">
        <v>6</v>
      </c>
      <c r="H278" s="11">
        <f t="shared" si="7"/>
        <v>6.0500000000000007</v>
      </c>
      <c r="I278" s="11">
        <f t="shared" si="8"/>
        <v>2012</v>
      </c>
      <c r="J278" s="11">
        <v>160</v>
      </c>
      <c r="L278" s="9">
        <v>-0.30000000000000071</v>
      </c>
      <c r="M278" s="9">
        <v>2014</v>
      </c>
      <c r="N278" s="9">
        <v>9</v>
      </c>
      <c r="P278" s="9">
        <v>5.25</v>
      </c>
      <c r="Q278" s="9">
        <v>2013</v>
      </c>
      <c r="R278" s="9">
        <v>63</v>
      </c>
    </row>
    <row r="279" spans="1:18" x14ac:dyDescent="0.25">
      <c r="A279" s="10">
        <v>41160</v>
      </c>
      <c r="B279" s="9">
        <v>2012</v>
      </c>
      <c r="C279" s="9">
        <v>9</v>
      </c>
      <c r="D279" s="9">
        <v>8</v>
      </c>
      <c r="E279" s="9">
        <v>30.1</v>
      </c>
      <c r="F279" s="9">
        <v>5.9</v>
      </c>
      <c r="H279" s="11">
        <f t="shared" si="7"/>
        <v>8</v>
      </c>
      <c r="I279" s="11">
        <f t="shared" si="8"/>
        <v>2012</v>
      </c>
      <c r="J279" s="11">
        <v>161</v>
      </c>
      <c r="L279" s="9">
        <v>-0.30000000000000071</v>
      </c>
      <c r="M279" s="9">
        <v>2015</v>
      </c>
      <c r="N279" s="9">
        <v>209</v>
      </c>
      <c r="P279" s="9">
        <v>5.1000000000000014</v>
      </c>
      <c r="Q279" s="9">
        <v>2013</v>
      </c>
      <c r="R279" s="9">
        <v>64</v>
      </c>
    </row>
    <row r="280" spans="1:18" x14ac:dyDescent="0.25">
      <c r="A280" s="10">
        <v>41161</v>
      </c>
      <c r="B280" s="9">
        <v>2012</v>
      </c>
      <c r="C280" s="9">
        <v>9</v>
      </c>
      <c r="D280" s="9">
        <v>9</v>
      </c>
      <c r="E280" s="9">
        <v>29.3</v>
      </c>
      <c r="F280" s="9">
        <v>14.9</v>
      </c>
      <c r="H280" s="11">
        <f t="shared" si="7"/>
        <v>12.100000000000001</v>
      </c>
      <c r="I280" s="11">
        <f t="shared" si="8"/>
        <v>2012</v>
      </c>
      <c r="J280" s="11">
        <v>162</v>
      </c>
      <c r="L280" s="9">
        <v>-0.30000000000000071</v>
      </c>
      <c r="M280" s="9">
        <v>2015</v>
      </c>
      <c r="N280" s="9">
        <v>212</v>
      </c>
      <c r="P280" s="9">
        <v>7.0999999999999979</v>
      </c>
      <c r="Q280" s="9">
        <v>2013</v>
      </c>
      <c r="R280" s="9">
        <v>65</v>
      </c>
    </row>
    <row r="281" spans="1:18" x14ac:dyDescent="0.25">
      <c r="A281" s="10">
        <v>41162</v>
      </c>
      <c r="B281" s="9">
        <v>2012</v>
      </c>
      <c r="C281" s="9">
        <v>9</v>
      </c>
      <c r="D281" s="9">
        <v>10</v>
      </c>
      <c r="E281" s="9">
        <v>19</v>
      </c>
      <c r="F281" s="9">
        <v>11.8</v>
      </c>
      <c r="G281" s="9" t="s">
        <v>123</v>
      </c>
      <c r="H281" s="11">
        <f t="shared" si="7"/>
        <v>5.4</v>
      </c>
      <c r="I281" s="11">
        <f t="shared" si="8"/>
        <v>2012</v>
      </c>
      <c r="J281" s="11">
        <v>163</v>
      </c>
      <c r="L281" s="9">
        <v>-0.30000000000000071</v>
      </c>
      <c r="M281" s="9">
        <v>2017</v>
      </c>
      <c r="N281" s="9">
        <v>27</v>
      </c>
      <c r="P281" s="9">
        <v>9.9499999999999993</v>
      </c>
      <c r="Q281" s="9">
        <v>2013</v>
      </c>
      <c r="R281" s="9">
        <v>66</v>
      </c>
    </row>
    <row r="282" spans="1:18" x14ac:dyDescent="0.25">
      <c r="A282" s="10">
        <v>41163</v>
      </c>
      <c r="B282" s="9">
        <v>2012</v>
      </c>
      <c r="C282" s="9">
        <v>9</v>
      </c>
      <c r="D282" s="9">
        <v>11</v>
      </c>
      <c r="E282" s="9">
        <v>19.899999999999999</v>
      </c>
      <c r="F282" s="9">
        <v>3.6</v>
      </c>
      <c r="H282" s="11">
        <f t="shared" si="7"/>
        <v>1.75</v>
      </c>
      <c r="I282" s="11">
        <f t="shared" si="8"/>
        <v>2012</v>
      </c>
      <c r="J282" s="11">
        <v>164</v>
      </c>
      <c r="L282" s="9">
        <v>-0.30000000000000071</v>
      </c>
      <c r="M282" s="9">
        <v>2017</v>
      </c>
      <c r="N282" s="9">
        <v>200</v>
      </c>
      <c r="P282" s="9">
        <v>9.75</v>
      </c>
      <c r="Q282" s="9">
        <v>2013</v>
      </c>
      <c r="R282" s="9">
        <v>67</v>
      </c>
    </row>
    <row r="283" spans="1:18" x14ac:dyDescent="0.25">
      <c r="A283" s="10">
        <v>41164</v>
      </c>
      <c r="B283" s="9">
        <v>2012</v>
      </c>
      <c r="C283" s="9">
        <v>9</v>
      </c>
      <c r="D283" s="9">
        <v>12</v>
      </c>
      <c r="E283" s="9">
        <v>21</v>
      </c>
      <c r="F283" s="9">
        <v>0.7</v>
      </c>
      <c r="H283" s="11">
        <f t="shared" si="7"/>
        <v>0.84999999999999964</v>
      </c>
      <c r="I283" s="11">
        <f t="shared" si="8"/>
        <v>2012</v>
      </c>
      <c r="J283" s="11">
        <v>165</v>
      </c>
      <c r="L283" s="9">
        <v>-0.29999999999999893</v>
      </c>
      <c r="M283" s="9">
        <v>2016</v>
      </c>
      <c r="N283" s="9">
        <v>185</v>
      </c>
      <c r="P283" s="9">
        <v>11.600000000000001</v>
      </c>
      <c r="Q283" s="9">
        <v>2013</v>
      </c>
      <c r="R283" s="9">
        <v>68</v>
      </c>
    </row>
    <row r="284" spans="1:18" x14ac:dyDescent="0.25">
      <c r="A284" s="10">
        <v>41165</v>
      </c>
      <c r="B284" s="9">
        <v>2012</v>
      </c>
      <c r="C284" s="9">
        <v>9</v>
      </c>
      <c r="D284" s="9">
        <v>13</v>
      </c>
      <c r="E284" s="9">
        <v>23.7</v>
      </c>
      <c r="F284" s="9">
        <v>4</v>
      </c>
      <c r="H284" s="11">
        <f t="shared" si="7"/>
        <v>3.8499999999999996</v>
      </c>
      <c r="I284" s="11">
        <f t="shared" si="8"/>
        <v>2012</v>
      </c>
      <c r="J284" s="11">
        <v>166</v>
      </c>
      <c r="L284" s="9">
        <v>-0.25</v>
      </c>
      <c r="M284" s="9">
        <v>2012</v>
      </c>
      <c r="N284" s="9">
        <v>191</v>
      </c>
      <c r="P284" s="9">
        <v>6.3500000000000014</v>
      </c>
      <c r="Q284" s="9">
        <v>2013</v>
      </c>
      <c r="R284" s="9">
        <v>69</v>
      </c>
    </row>
    <row r="285" spans="1:18" x14ac:dyDescent="0.25">
      <c r="A285" s="10">
        <v>41166</v>
      </c>
      <c r="B285" s="9">
        <v>2012</v>
      </c>
      <c r="C285" s="9">
        <v>9</v>
      </c>
      <c r="D285" s="9">
        <v>14</v>
      </c>
      <c r="E285" s="9">
        <v>27.4</v>
      </c>
      <c r="F285" s="9">
        <v>3.6</v>
      </c>
      <c r="H285" s="11">
        <f t="shared" si="7"/>
        <v>5.5</v>
      </c>
      <c r="I285" s="11">
        <f t="shared" si="8"/>
        <v>2012</v>
      </c>
      <c r="J285" s="11">
        <v>167</v>
      </c>
      <c r="L285" s="9">
        <v>-0.25</v>
      </c>
      <c r="M285" s="9">
        <v>2012</v>
      </c>
      <c r="N285" s="9">
        <v>212</v>
      </c>
      <c r="P285" s="9">
        <v>4.6500000000000004</v>
      </c>
      <c r="Q285" s="9">
        <v>2013</v>
      </c>
      <c r="R285" s="9">
        <v>70</v>
      </c>
    </row>
    <row r="286" spans="1:18" x14ac:dyDescent="0.25">
      <c r="A286" s="10">
        <v>41167</v>
      </c>
      <c r="B286" s="9">
        <v>2012</v>
      </c>
      <c r="C286" s="9">
        <v>9</v>
      </c>
      <c r="D286" s="9">
        <v>15</v>
      </c>
      <c r="E286" s="9">
        <v>26.5</v>
      </c>
      <c r="F286" s="9">
        <v>4.9000000000000004</v>
      </c>
      <c r="H286" s="11">
        <f t="shared" si="7"/>
        <v>5.6999999999999993</v>
      </c>
      <c r="I286" s="11">
        <f t="shared" si="8"/>
        <v>2012</v>
      </c>
      <c r="J286" s="11">
        <v>168</v>
      </c>
      <c r="L286" s="9">
        <v>-0.25</v>
      </c>
      <c r="M286" s="9">
        <v>2014</v>
      </c>
      <c r="N286" s="9">
        <v>6</v>
      </c>
      <c r="P286" s="9">
        <v>6.5</v>
      </c>
      <c r="Q286" s="9">
        <v>2013</v>
      </c>
      <c r="R286" s="9">
        <v>71</v>
      </c>
    </row>
    <row r="287" spans="1:18" x14ac:dyDescent="0.25">
      <c r="A287" s="10">
        <v>41168</v>
      </c>
      <c r="B287" s="9">
        <v>2012</v>
      </c>
      <c r="C287" s="9">
        <v>9</v>
      </c>
      <c r="D287" s="9">
        <v>16</v>
      </c>
      <c r="E287" s="9">
        <v>25.3</v>
      </c>
      <c r="F287" s="9">
        <v>9.4</v>
      </c>
      <c r="H287" s="11">
        <f t="shared" si="7"/>
        <v>7.3500000000000014</v>
      </c>
      <c r="I287" s="11">
        <f t="shared" si="8"/>
        <v>2012</v>
      </c>
      <c r="J287" s="11">
        <v>169</v>
      </c>
      <c r="L287" s="9">
        <v>-0.25</v>
      </c>
      <c r="M287" s="9">
        <v>2015</v>
      </c>
      <c r="N287" s="9">
        <v>199</v>
      </c>
      <c r="P287" s="9">
        <v>7.8500000000000014</v>
      </c>
      <c r="Q287" s="9">
        <v>2013</v>
      </c>
      <c r="R287" s="9">
        <v>72</v>
      </c>
    </row>
    <row r="288" spans="1:18" x14ac:dyDescent="0.25">
      <c r="A288" s="10">
        <v>41169</v>
      </c>
      <c r="B288" s="9">
        <v>2012</v>
      </c>
      <c r="C288" s="9">
        <v>9</v>
      </c>
      <c r="D288" s="9">
        <v>17</v>
      </c>
      <c r="E288" s="9">
        <v>24.8</v>
      </c>
      <c r="F288" s="9">
        <v>7.1</v>
      </c>
      <c r="H288" s="11">
        <f t="shared" si="7"/>
        <v>5.9499999999999993</v>
      </c>
      <c r="I288" s="11">
        <f t="shared" si="8"/>
        <v>2012</v>
      </c>
      <c r="J288" s="11">
        <v>170</v>
      </c>
      <c r="L288" s="9">
        <v>-0.25</v>
      </c>
      <c r="M288" s="9">
        <v>2018</v>
      </c>
      <c r="N288" s="9">
        <v>10</v>
      </c>
      <c r="P288" s="9">
        <v>5.9499999999999993</v>
      </c>
      <c r="Q288" s="9">
        <v>2013</v>
      </c>
      <c r="R288" s="9">
        <v>73</v>
      </c>
    </row>
    <row r="289" spans="1:18" x14ac:dyDescent="0.25">
      <c r="A289" s="10">
        <v>41170</v>
      </c>
      <c r="B289" s="9">
        <v>2012</v>
      </c>
      <c r="C289" s="9">
        <v>9</v>
      </c>
      <c r="D289" s="9">
        <v>18</v>
      </c>
      <c r="E289" s="9">
        <v>24.4</v>
      </c>
      <c r="F289" s="9">
        <v>3.8</v>
      </c>
      <c r="H289" s="11">
        <f t="shared" si="7"/>
        <v>4.0999999999999996</v>
      </c>
      <c r="I289" s="11">
        <f t="shared" si="8"/>
        <v>2012</v>
      </c>
      <c r="J289" s="11">
        <v>171</v>
      </c>
      <c r="L289" s="9">
        <v>-0.19999999999999929</v>
      </c>
      <c r="M289" s="9">
        <v>2013</v>
      </c>
      <c r="N289" s="9">
        <v>20</v>
      </c>
      <c r="P289" s="9">
        <v>4.75</v>
      </c>
      <c r="Q289" s="9">
        <v>2013</v>
      </c>
      <c r="R289" s="9">
        <v>74</v>
      </c>
    </row>
    <row r="290" spans="1:18" x14ac:dyDescent="0.25">
      <c r="A290" s="10">
        <v>41171</v>
      </c>
      <c r="B290" s="9">
        <v>2012</v>
      </c>
      <c r="C290" s="9">
        <v>9</v>
      </c>
      <c r="D290" s="9">
        <v>19</v>
      </c>
      <c r="E290" s="9">
        <v>26</v>
      </c>
      <c r="F290" s="9">
        <v>7.1</v>
      </c>
      <c r="H290" s="11">
        <f t="shared" si="7"/>
        <v>6.5500000000000007</v>
      </c>
      <c r="I290" s="11">
        <f t="shared" si="8"/>
        <v>2012</v>
      </c>
      <c r="J290" s="11">
        <v>172</v>
      </c>
      <c r="L290" s="9">
        <v>-0.19999999999999929</v>
      </c>
      <c r="M290" s="9">
        <v>2015</v>
      </c>
      <c r="N290" s="9">
        <v>30</v>
      </c>
      <c r="P290" s="9">
        <v>7.1000000000000014</v>
      </c>
      <c r="Q290" s="9">
        <v>2013</v>
      </c>
      <c r="R290" s="9">
        <v>75</v>
      </c>
    </row>
    <row r="291" spans="1:18" x14ac:dyDescent="0.25">
      <c r="A291" s="10">
        <v>41172</v>
      </c>
      <c r="B291" s="9">
        <v>2012</v>
      </c>
      <c r="C291" s="9">
        <v>9</v>
      </c>
      <c r="D291" s="9">
        <v>20</v>
      </c>
      <c r="E291" s="9">
        <v>25.5</v>
      </c>
      <c r="F291" s="9">
        <v>9.1999999999999993</v>
      </c>
      <c r="H291" s="11">
        <f t="shared" si="7"/>
        <v>7.3500000000000014</v>
      </c>
      <c r="I291" s="11">
        <f t="shared" si="8"/>
        <v>2012</v>
      </c>
      <c r="J291" s="11">
        <v>173</v>
      </c>
      <c r="L291" s="9">
        <v>-0.15000000000000036</v>
      </c>
      <c r="M291" s="9">
        <v>2014</v>
      </c>
      <c r="N291" s="9">
        <v>34</v>
      </c>
      <c r="P291" s="9">
        <v>6.3000000000000007</v>
      </c>
      <c r="Q291" s="9">
        <v>2013</v>
      </c>
      <c r="R291" s="9">
        <v>76</v>
      </c>
    </row>
    <row r="292" spans="1:18" x14ac:dyDescent="0.25">
      <c r="A292" s="10">
        <v>41173</v>
      </c>
      <c r="B292" s="9">
        <v>2012</v>
      </c>
      <c r="C292" s="9">
        <v>9</v>
      </c>
      <c r="D292" s="9">
        <v>21</v>
      </c>
      <c r="E292" s="9">
        <v>25.2</v>
      </c>
      <c r="F292" s="9">
        <v>6.4</v>
      </c>
      <c r="H292" s="11">
        <f t="shared" si="7"/>
        <v>5.8000000000000007</v>
      </c>
      <c r="I292" s="11">
        <f t="shared" si="8"/>
        <v>2012</v>
      </c>
      <c r="J292" s="11">
        <v>174</v>
      </c>
      <c r="L292" s="9">
        <v>-0.15000000000000036</v>
      </c>
      <c r="M292" s="9">
        <v>2014</v>
      </c>
      <c r="N292" s="9">
        <v>200</v>
      </c>
      <c r="P292" s="9">
        <v>9.5</v>
      </c>
      <c r="Q292" s="9">
        <v>2013</v>
      </c>
      <c r="R292" s="9">
        <v>77</v>
      </c>
    </row>
    <row r="293" spans="1:18" x14ac:dyDescent="0.25">
      <c r="A293" s="10">
        <v>41174</v>
      </c>
      <c r="B293" s="9">
        <v>2012</v>
      </c>
      <c r="C293" s="9">
        <v>9</v>
      </c>
      <c r="D293" s="9">
        <v>22</v>
      </c>
      <c r="E293" s="9">
        <v>24.9</v>
      </c>
      <c r="F293" s="9">
        <v>7.2</v>
      </c>
      <c r="H293" s="11">
        <f t="shared" si="7"/>
        <v>6.0500000000000007</v>
      </c>
      <c r="I293" s="11">
        <f t="shared" si="8"/>
        <v>2012</v>
      </c>
      <c r="J293" s="11">
        <v>175</v>
      </c>
      <c r="L293" s="9">
        <v>-0.15000000000000036</v>
      </c>
      <c r="M293" s="9">
        <v>2018</v>
      </c>
      <c r="N293" s="9">
        <v>207</v>
      </c>
      <c r="P293" s="9">
        <v>11</v>
      </c>
      <c r="Q293" s="9">
        <v>2013</v>
      </c>
      <c r="R293" s="9">
        <v>78</v>
      </c>
    </row>
    <row r="294" spans="1:18" x14ac:dyDescent="0.25">
      <c r="A294" s="10">
        <v>41175</v>
      </c>
      <c r="B294" s="9">
        <v>2012</v>
      </c>
      <c r="C294" s="9">
        <v>9</v>
      </c>
      <c r="D294" s="9">
        <v>23</v>
      </c>
      <c r="E294" s="9">
        <v>23.9</v>
      </c>
      <c r="F294" s="9">
        <v>8</v>
      </c>
      <c r="H294" s="11">
        <f t="shared" si="7"/>
        <v>5.9499999999999993</v>
      </c>
      <c r="I294" s="11">
        <f t="shared" si="8"/>
        <v>2012</v>
      </c>
      <c r="J294" s="11">
        <v>176</v>
      </c>
      <c r="L294" s="9">
        <v>-9.9999999999999645E-2</v>
      </c>
      <c r="M294" s="9">
        <v>2013</v>
      </c>
      <c r="N294" s="9">
        <v>52</v>
      </c>
      <c r="P294" s="9">
        <v>6.8999999999999986</v>
      </c>
      <c r="Q294" s="9">
        <v>2013</v>
      </c>
      <c r="R294" s="9">
        <v>79</v>
      </c>
    </row>
    <row r="295" spans="1:18" x14ac:dyDescent="0.25">
      <c r="A295" s="10">
        <v>41176</v>
      </c>
      <c r="B295" s="9">
        <v>2012</v>
      </c>
      <c r="C295" s="9">
        <v>9</v>
      </c>
      <c r="D295" s="9">
        <v>24</v>
      </c>
      <c r="E295" s="9">
        <v>25.7</v>
      </c>
      <c r="F295" s="9">
        <v>6.2</v>
      </c>
      <c r="H295" s="11">
        <f t="shared" si="7"/>
        <v>5.9499999999999993</v>
      </c>
      <c r="I295" s="11">
        <f t="shared" si="8"/>
        <v>2012</v>
      </c>
      <c r="J295" s="11">
        <v>177</v>
      </c>
      <c r="L295" s="9">
        <v>-9.9999999999999645E-2</v>
      </c>
      <c r="M295" s="9">
        <v>2014</v>
      </c>
      <c r="N295" s="9">
        <v>208</v>
      </c>
      <c r="P295" s="9">
        <v>4.9499999999999993</v>
      </c>
      <c r="Q295" s="9">
        <v>2013</v>
      </c>
      <c r="R295" s="9">
        <v>80</v>
      </c>
    </row>
    <row r="296" spans="1:18" x14ac:dyDescent="0.25">
      <c r="A296" s="10">
        <v>41177</v>
      </c>
      <c r="B296" s="9">
        <v>2012</v>
      </c>
      <c r="C296" s="9">
        <v>9</v>
      </c>
      <c r="D296" s="9">
        <v>25</v>
      </c>
      <c r="E296" s="9">
        <v>24.6</v>
      </c>
      <c r="F296" s="9">
        <v>13</v>
      </c>
      <c r="H296" s="11">
        <f t="shared" si="7"/>
        <v>8.8000000000000007</v>
      </c>
      <c r="I296" s="11">
        <f t="shared" si="8"/>
        <v>2012</v>
      </c>
      <c r="J296" s="11">
        <v>178</v>
      </c>
      <c r="L296" s="9">
        <v>-9.9999999999999645E-2</v>
      </c>
      <c r="M296" s="9">
        <v>2015</v>
      </c>
      <c r="N296" s="9">
        <v>26</v>
      </c>
      <c r="P296" s="9">
        <v>3.3000000000000007</v>
      </c>
      <c r="Q296" s="9">
        <v>2013</v>
      </c>
      <c r="R296" s="9">
        <v>81</v>
      </c>
    </row>
    <row r="297" spans="1:18" x14ac:dyDescent="0.25">
      <c r="A297" s="10">
        <v>41178</v>
      </c>
      <c r="B297" s="9">
        <v>2012</v>
      </c>
      <c r="C297" s="9">
        <v>9</v>
      </c>
      <c r="D297" s="9">
        <v>26</v>
      </c>
      <c r="E297" s="9">
        <v>21.9</v>
      </c>
      <c r="F297" s="9">
        <v>6.8</v>
      </c>
      <c r="H297" s="11">
        <f t="shared" si="7"/>
        <v>4.3499999999999996</v>
      </c>
      <c r="I297" s="11">
        <f t="shared" si="8"/>
        <v>2012</v>
      </c>
      <c r="J297" s="11">
        <v>179</v>
      </c>
      <c r="L297" s="9">
        <v>-5.0000000000000711E-2</v>
      </c>
      <c r="M297" s="9">
        <v>2014</v>
      </c>
      <c r="N297" s="9">
        <v>4</v>
      </c>
      <c r="P297" s="9">
        <v>5.9500000000000011</v>
      </c>
      <c r="Q297" s="9">
        <v>2013</v>
      </c>
      <c r="R297" s="9">
        <v>82</v>
      </c>
    </row>
    <row r="298" spans="1:18" x14ac:dyDescent="0.25">
      <c r="A298" s="10">
        <v>41179</v>
      </c>
      <c r="B298" s="9">
        <v>2012</v>
      </c>
      <c r="C298" s="9">
        <v>9</v>
      </c>
      <c r="D298" s="9">
        <v>27</v>
      </c>
      <c r="E298" s="9">
        <v>22.4</v>
      </c>
      <c r="F298" s="9">
        <v>4.7</v>
      </c>
      <c r="H298" s="11">
        <f t="shared" si="7"/>
        <v>3.5499999999999989</v>
      </c>
      <c r="I298" s="11">
        <f t="shared" si="8"/>
        <v>2012</v>
      </c>
      <c r="J298" s="11">
        <v>180</v>
      </c>
      <c r="L298" s="9">
        <v>-5.0000000000000711E-2</v>
      </c>
      <c r="M298" s="9">
        <v>2014</v>
      </c>
      <c r="N298" s="9">
        <v>199</v>
      </c>
      <c r="P298" s="9">
        <v>7</v>
      </c>
      <c r="Q298" s="9">
        <v>2013</v>
      </c>
      <c r="R298" s="9">
        <v>83</v>
      </c>
    </row>
    <row r="299" spans="1:18" x14ac:dyDescent="0.25">
      <c r="A299" s="10">
        <v>41180</v>
      </c>
      <c r="B299" s="9">
        <v>2012</v>
      </c>
      <c r="C299" s="9">
        <v>9</v>
      </c>
      <c r="D299" s="9">
        <v>28</v>
      </c>
      <c r="E299" s="9">
        <v>24</v>
      </c>
      <c r="F299" s="9">
        <v>4.5999999999999996</v>
      </c>
      <c r="H299" s="11">
        <f t="shared" si="7"/>
        <v>4.3000000000000007</v>
      </c>
      <c r="I299" s="11">
        <f t="shared" si="8"/>
        <v>2012</v>
      </c>
      <c r="J299" s="11">
        <v>181</v>
      </c>
      <c r="L299" s="9">
        <v>-5.0000000000000711E-2</v>
      </c>
      <c r="M299" s="9">
        <v>2015</v>
      </c>
      <c r="N299" s="9">
        <v>11</v>
      </c>
      <c r="P299" s="9">
        <v>9.1999999999999993</v>
      </c>
      <c r="Q299" s="9">
        <v>2013</v>
      </c>
      <c r="R299" s="9">
        <v>84</v>
      </c>
    </row>
    <row r="300" spans="1:18" x14ac:dyDescent="0.25">
      <c r="A300" s="10">
        <v>41181</v>
      </c>
      <c r="B300" s="9">
        <v>2012</v>
      </c>
      <c r="C300" s="9">
        <v>9</v>
      </c>
      <c r="D300" s="9">
        <v>29</v>
      </c>
      <c r="E300" s="9">
        <v>25.6</v>
      </c>
      <c r="F300" s="9">
        <v>8.3000000000000007</v>
      </c>
      <c r="H300" s="11">
        <f t="shared" si="7"/>
        <v>6.9500000000000028</v>
      </c>
      <c r="I300" s="11">
        <f t="shared" si="8"/>
        <v>2012</v>
      </c>
      <c r="J300" s="11">
        <v>182</v>
      </c>
      <c r="L300" s="9">
        <v>-5.0000000000000711E-2</v>
      </c>
      <c r="M300" s="9">
        <v>2016</v>
      </c>
      <c r="N300" s="9">
        <v>12</v>
      </c>
      <c r="P300" s="9">
        <v>8</v>
      </c>
      <c r="Q300" s="9">
        <v>2013</v>
      </c>
      <c r="R300" s="9">
        <v>85</v>
      </c>
    </row>
    <row r="301" spans="1:18" x14ac:dyDescent="0.25">
      <c r="A301" s="10">
        <v>41182</v>
      </c>
      <c r="B301" s="9">
        <v>2012</v>
      </c>
      <c r="C301" s="9">
        <v>9</v>
      </c>
      <c r="D301" s="9">
        <v>30</v>
      </c>
      <c r="E301" s="9">
        <v>22.1</v>
      </c>
      <c r="F301" s="9">
        <v>5.4</v>
      </c>
      <c r="H301" s="11">
        <f t="shared" si="7"/>
        <v>3.75</v>
      </c>
      <c r="I301" s="11">
        <f t="shared" si="8"/>
        <v>2012</v>
      </c>
      <c r="J301" s="11">
        <v>183</v>
      </c>
      <c r="L301" s="9">
        <v>-5.0000000000000711E-2</v>
      </c>
      <c r="M301" s="9">
        <v>2017</v>
      </c>
      <c r="N301" s="9">
        <v>172</v>
      </c>
      <c r="P301" s="9">
        <v>7.8500000000000014</v>
      </c>
      <c r="Q301" s="9">
        <v>2013</v>
      </c>
      <c r="R301" s="9">
        <v>86</v>
      </c>
    </row>
    <row r="302" spans="1:18" x14ac:dyDescent="0.25">
      <c r="A302" s="10">
        <v>41183</v>
      </c>
      <c r="B302" s="9">
        <v>2012</v>
      </c>
      <c r="C302" s="9">
        <v>10</v>
      </c>
      <c r="D302" s="9">
        <v>1</v>
      </c>
      <c r="E302" s="9">
        <v>22.8</v>
      </c>
      <c r="F302" s="9">
        <v>6.1</v>
      </c>
      <c r="H302" s="11">
        <f t="shared" si="7"/>
        <v>4.4499999999999993</v>
      </c>
      <c r="I302" s="11">
        <f t="shared" si="8"/>
        <v>2012</v>
      </c>
      <c r="J302" s="11">
        <v>184</v>
      </c>
      <c r="L302" s="9">
        <v>-5.0000000000000711E-2</v>
      </c>
      <c r="M302" s="9">
        <v>2019</v>
      </c>
      <c r="N302" s="9">
        <v>31</v>
      </c>
      <c r="P302" s="9">
        <v>8.6000000000000014</v>
      </c>
      <c r="Q302" s="9">
        <v>2013</v>
      </c>
      <c r="R302" s="9">
        <v>87</v>
      </c>
    </row>
    <row r="303" spans="1:18" x14ac:dyDescent="0.25">
      <c r="A303" s="10">
        <v>41184</v>
      </c>
      <c r="B303" s="9">
        <v>2012</v>
      </c>
      <c r="C303" s="9">
        <v>10</v>
      </c>
      <c r="D303" s="9">
        <v>2</v>
      </c>
      <c r="E303" s="9">
        <v>19.100000000000001</v>
      </c>
      <c r="F303" s="9">
        <v>5.9</v>
      </c>
      <c r="H303" s="11">
        <f t="shared" si="7"/>
        <v>2.5</v>
      </c>
      <c r="I303" s="11">
        <f t="shared" si="8"/>
        <v>2012</v>
      </c>
      <c r="J303" s="11">
        <v>185</v>
      </c>
      <c r="L303" s="9">
        <v>-4.9999999999998934E-2</v>
      </c>
      <c r="M303" s="9">
        <v>2015</v>
      </c>
      <c r="N303" s="9">
        <v>203</v>
      </c>
      <c r="P303" s="9">
        <v>8.1499999999999986</v>
      </c>
      <c r="Q303" s="9">
        <v>2013</v>
      </c>
      <c r="R303" s="9">
        <v>88</v>
      </c>
    </row>
    <row r="304" spans="1:18" x14ac:dyDescent="0.25">
      <c r="A304" s="10">
        <v>41185</v>
      </c>
      <c r="B304" s="9">
        <v>2012</v>
      </c>
      <c r="C304" s="9">
        <v>10</v>
      </c>
      <c r="D304" s="9">
        <v>3</v>
      </c>
      <c r="E304" s="9">
        <v>15.2</v>
      </c>
      <c r="F304" s="9">
        <v>1.5</v>
      </c>
      <c r="H304" s="11">
        <f t="shared" si="7"/>
        <v>-1.6500000000000004</v>
      </c>
      <c r="I304" s="11">
        <f t="shared" si="8"/>
        <v>2012</v>
      </c>
      <c r="J304" s="11">
        <v>186</v>
      </c>
      <c r="L304" s="9">
        <v>-4.9999999999998934E-2</v>
      </c>
      <c r="M304" s="9">
        <v>2016</v>
      </c>
      <c r="N304" s="9">
        <v>76</v>
      </c>
      <c r="P304" s="9">
        <v>10.3</v>
      </c>
      <c r="Q304" s="9">
        <v>2013</v>
      </c>
      <c r="R304" s="9">
        <v>89</v>
      </c>
    </row>
    <row r="305" spans="1:18" x14ac:dyDescent="0.25">
      <c r="A305" s="10">
        <v>41186</v>
      </c>
      <c r="B305" s="9">
        <v>2012</v>
      </c>
      <c r="C305" s="9">
        <v>10</v>
      </c>
      <c r="D305" s="9">
        <v>4</v>
      </c>
      <c r="E305" s="9">
        <v>16.2</v>
      </c>
      <c r="F305" s="9">
        <v>-0.8</v>
      </c>
      <c r="H305" s="11">
        <f t="shared" si="7"/>
        <v>-2.3000000000000007</v>
      </c>
      <c r="I305" s="11">
        <f t="shared" si="8"/>
        <v>2012</v>
      </c>
      <c r="J305" s="11">
        <v>187</v>
      </c>
      <c r="L305" s="9">
        <v>0</v>
      </c>
      <c r="M305" s="9">
        <v>2012</v>
      </c>
      <c r="N305" s="9">
        <v>54</v>
      </c>
      <c r="P305" s="9">
        <v>10.649999999999999</v>
      </c>
      <c r="Q305" s="9">
        <v>2013</v>
      </c>
      <c r="R305" s="9">
        <v>90</v>
      </c>
    </row>
    <row r="306" spans="1:18" x14ac:dyDescent="0.25">
      <c r="A306" s="10">
        <v>41187</v>
      </c>
      <c r="B306" s="9">
        <v>2012</v>
      </c>
      <c r="C306" s="9">
        <v>10</v>
      </c>
      <c r="D306" s="9">
        <v>5</v>
      </c>
      <c r="E306" s="9">
        <v>15.6</v>
      </c>
      <c r="F306" s="9">
        <v>-0.6</v>
      </c>
      <c r="H306" s="11">
        <f t="shared" si="7"/>
        <v>-2.5</v>
      </c>
      <c r="I306" s="11">
        <f t="shared" si="8"/>
        <v>2012</v>
      </c>
      <c r="J306" s="11">
        <v>188</v>
      </c>
      <c r="L306" s="9">
        <v>0</v>
      </c>
      <c r="M306" s="9">
        <v>2014</v>
      </c>
      <c r="N306" s="9">
        <v>186</v>
      </c>
      <c r="P306" s="9">
        <v>13.25</v>
      </c>
      <c r="Q306" s="9">
        <v>2013</v>
      </c>
      <c r="R306" s="9">
        <v>91</v>
      </c>
    </row>
    <row r="307" spans="1:18" x14ac:dyDescent="0.25">
      <c r="A307" s="10">
        <v>41188</v>
      </c>
      <c r="B307" s="9">
        <v>2012</v>
      </c>
      <c r="C307" s="9">
        <v>10</v>
      </c>
      <c r="D307" s="9">
        <v>6</v>
      </c>
      <c r="E307" s="9">
        <v>16.600000000000001</v>
      </c>
      <c r="F307" s="9">
        <v>0.4</v>
      </c>
      <c r="H307" s="11">
        <f t="shared" si="7"/>
        <v>-1.5</v>
      </c>
      <c r="I307" s="11">
        <f t="shared" si="8"/>
        <v>2012</v>
      </c>
      <c r="J307" s="11">
        <v>189</v>
      </c>
      <c r="L307" s="9">
        <v>5.0000000000000711E-2</v>
      </c>
      <c r="M307" s="9">
        <v>2012</v>
      </c>
      <c r="N307" s="9">
        <v>15</v>
      </c>
      <c r="P307" s="9">
        <v>13.95</v>
      </c>
      <c r="Q307" s="9">
        <v>2013</v>
      </c>
      <c r="R307" s="9">
        <v>92</v>
      </c>
    </row>
    <row r="308" spans="1:18" x14ac:dyDescent="0.25">
      <c r="A308" s="10">
        <v>41189</v>
      </c>
      <c r="B308" s="9">
        <v>2012</v>
      </c>
      <c r="C308" s="9">
        <v>10</v>
      </c>
      <c r="D308" s="9">
        <v>7</v>
      </c>
      <c r="E308" s="9">
        <v>17.7</v>
      </c>
      <c r="F308" s="9">
        <v>-1.1000000000000001</v>
      </c>
      <c r="H308" s="11">
        <f t="shared" si="7"/>
        <v>-1.7000000000000011</v>
      </c>
      <c r="I308" s="11">
        <f t="shared" si="8"/>
        <v>2012</v>
      </c>
      <c r="J308" s="11">
        <v>190</v>
      </c>
      <c r="L308" s="9">
        <v>5.0000000000000711E-2</v>
      </c>
      <c r="M308" s="9">
        <v>2014</v>
      </c>
      <c r="N308" s="9">
        <v>26</v>
      </c>
      <c r="P308" s="9">
        <v>17.600000000000001</v>
      </c>
      <c r="Q308" s="9">
        <v>2013</v>
      </c>
      <c r="R308" s="9">
        <v>93</v>
      </c>
    </row>
    <row r="309" spans="1:18" x14ac:dyDescent="0.25">
      <c r="A309" s="10">
        <v>41190</v>
      </c>
      <c r="B309" s="9">
        <v>2012</v>
      </c>
      <c r="C309" s="9">
        <v>10</v>
      </c>
      <c r="D309" s="9">
        <v>8</v>
      </c>
      <c r="E309" s="9">
        <v>18.600000000000001</v>
      </c>
      <c r="F309" s="9">
        <v>0.9</v>
      </c>
      <c r="H309" s="11">
        <f t="shared" si="7"/>
        <v>-0.25</v>
      </c>
      <c r="I309" s="11">
        <f t="shared" si="8"/>
        <v>2012</v>
      </c>
      <c r="J309" s="11">
        <v>191</v>
      </c>
      <c r="L309" s="9">
        <v>5.0000000000000711E-2</v>
      </c>
      <c r="M309" s="9">
        <v>2015</v>
      </c>
      <c r="N309" s="9">
        <v>13</v>
      </c>
      <c r="P309" s="9">
        <v>13.600000000000001</v>
      </c>
      <c r="Q309" s="9">
        <v>2013</v>
      </c>
      <c r="R309" s="9">
        <v>94</v>
      </c>
    </row>
    <row r="310" spans="1:18" x14ac:dyDescent="0.25">
      <c r="A310" s="10">
        <v>41191</v>
      </c>
      <c r="B310" s="9">
        <v>2012</v>
      </c>
      <c r="C310" s="9">
        <v>10</v>
      </c>
      <c r="D310" s="9">
        <v>9</v>
      </c>
      <c r="E310" s="9">
        <v>18.5</v>
      </c>
      <c r="F310" s="9">
        <v>2.9</v>
      </c>
      <c r="H310" s="11">
        <f t="shared" si="7"/>
        <v>0.69999999999999929</v>
      </c>
      <c r="I310" s="11">
        <f t="shared" si="8"/>
        <v>2012</v>
      </c>
      <c r="J310" s="11">
        <v>192</v>
      </c>
      <c r="L310" s="9">
        <v>5.0000000000000711E-2</v>
      </c>
      <c r="M310" s="9">
        <v>2015</v>
      </c>
      <c r="N310" s="9">
        <v>185</v>
      </c>
      <c r="P310" s="9">
        <v>11.049999999999997</v>
      </c>
      <c r="Q310" s="9">
        <v>2013</v>
      </c>
      <c r="R310" s="9">
        <v>95</v>
      </c>
    </row>
    <row r="311" spans="1:18" x14ac:dyDescent="0.25">
      <c r="A311" s="10">
        <v>41192</v>
      </c>
      <c r="B311" s="9">
        <v>2012</v>
      </c>
      <c r="C311" s="9">
        <v>10</v>
      </c>
      <c r="D311" s="9">
        <v>10</v>
      </c>
      <c r="E311" s="9">
        <v>18.5</v>
      </c>
      <c r="F311" s="9">
        <v>0.8</v>
      </c>
      <c r="H311" s="11">
        <f t="shared" ref="H311:H332" si="9">(((E311+F311)/2)-10)</f>
        <v>-0.34999999999999964</v>
      </c>
      <c r="I311" s="11">
        <f t="shared" ref="I311:I332" si="10">(B311)</f>
        <v>2012</v>
      </c>
      <c r="J311" s="11">
        <v>193</v>
      </c>
      <c r="L311" s="9">
        <v>5.0000000000000711E-2</v>
      </c>
      <c r="M311" s="9">
        <v>2017</v>
      </c>
      <c r="N311" s="9">
        <v>193</v>
      </c>
      <c r="P311" s="9">
        <v>10.45</v>
      </c>
      <c r="Q311" s="9">
        <v>2013</v>
      </c>
      <c r="R311" s="9">
        <v>96</v>
      </c>
    </row>
    <row r="312" spans="1:18" x14ac:dyDescent="0.25">
      <c r="A312" s="10">
        <v>41193</v>
      </c>
      <c r="B312" s="9">
        <v>2012</v>
      </c>
      <c r="C312" s="9">
        <v>10</v>
      </c>
      <c r="D312" s="9">
        <v>11</v>
      </c>
      <c r="E312" s="9">
        <v>17.399999999999999</v>
      </c>
      <c r="F312" s="9">
        <v>1.2</v>
      </c>
      <c r="H312" s="11">
        <f t="shared" si="9"/>
        <v>-0.70000000000000107</v>
      </c>
      <c r="I312" s="11">
        <f t="shared" si="10"/>
        <v>2012</v>
      </c>
      <c r="J312" s="11">
        <v>194</v>
      </c>
      <c r="L312" s="9">
        <v>9.9999999999999645E-2</v>
      </c>
      <c r="M312" s="9">
        <v>2013</v>
      </c>
      <c r="N312" s="9">
        <v>53</v>
      </c>
      <c r="P312" s="9">
        <v>11.600000000000001</v>
      </c>
      <c r="Q312" s="9">
        <v>2013</v>
      </c>
      <c r="R312" s="9">
        <v>97</v>
      </c>
    </row>
    <row r="313" spans="1:18" x14ac:dyDescent="0.25">
      <c r="A313" s="10">
        <v>41194</v>
      </c>
      <c r="B313" s="9">
        <v>2012</v>
      </c>
      <c r="C313" s="9">
        <v>10</v>
      </c>
      <c r="D313" s="9">
        <v>12</v>
      </c>
      <c r="E313" s="9">
        <v>19</v>
      </c>
      <c r="F313" s="9">
        <v>5.9</v>
      </c>
      <c r="H313" s="11">
        <f t="shared" si="9"/>
        <v>2.4499999999999993</v>
      </c>
      <c r="I313" s="11">
        <f t="shared" si="10"/>
        <v>2012</v>
      </c>
      <c r="J313" s="11">
        <v>195</v>
      </c>
      <c r="L313" s="9">
        <v>9.9999999999999645E-2</v>
      </c>
      <c r="M313" s="9">
        <v>2015</v>
      </c>
      <c r="N313" s="9">
        <v>187</v>
      </c>
      <c r="P313" s="9">
        <v>8.1000000000000014</v>
      </c>
      <c r="Q313" s="9">
        <v>2013</v>
      </c>
      <c r="R313" s="9">
        <v>98</v>
      </c>
    </row>
    <row r="314" spans="1:18" x14ac:dyDescent="0.25">
      <c r="A314" s="10">
        <v>41195</v>
      </c>
      <c r="B314" s="9">
        <v>2012</v>
      </c>
      <c r="C314" s="9">
        <v>10</v>
      </c>
      <c r="D314" s="9">
        <v>13</v>
      </c>
      <c r="E314" s="9">
        <v>15.3</v>
      </c>
      <c r="F314" s="9">
        <v>10.3</v>
      </c>
      <c r="H314" s="11">
        <f t="shared" si="9"/>
        <v>2.8000000000000007</v>
      </c>
      <c r="I314" s="11">
        <f t="shared" si="10"/>
        <v>2012</v>
      </c>
      <c r="J314" s="11">
        <v>196</v>
      </c>
      <c r="L314" s="9">
        <v>9.9999999999999645E-2</v>
      </c>
      <c r="M314" s="9">
        <v>2018</v>
      </c>
      <c r="N314" s="9">
        <v>195</v>
      </c>
      <c r="P314" s="9">
        <v>10.25</v>
      </c>
      <c r="Q314" s="9">
        <v>2013</v>
      </c>
      <c r="R314" s="9">
        <v>99</v>
      </c>
    </row>
    <row r="315" spans="1:18" x14ac:dyDescent="0.25">
      <c r="A315" s="10">
        <v>41196</v>
      </c>
      <c r="B315" s="9">
        <v>2012</v>
      </c>
      <c r="C315" s="9">
        <v>10</v>
      </c>
      <c r="D315" s="9">
        <v>14</v>
      </c>
      <c r="E315" s="9">
        <v>17.899999999999999</v>
      </c>
      <c r="F315" s="9">
        <v>10.6</v>
      </c>
      <c r="G315" s="9" t="s">
        <v>123</v>
      </c>
      <c r="H315" s="11">
        <f t="shared" si="9"/>
        <v>4.25</v>
      </c>
      <c r="I315" s="11">
        <f t="shared" si="10"/>
        <v>2012</v>
      </c>
      <c r="J315" s="11">
        <v>197</v>
      </c>
      <c r="L315" s="9">
        <v>0.10000000000000142</v>
      </c>
      <c r="M315" s="9">
        <v>2014</v>
      </c>
      <c r="N315" s="9">
        <v>12</v>
      </c>
      <c r="P315" s="9">
        <v>12.200000000000003</v>
      </c>
      <c r="Q315" s="9">
        <v>2013</v>
      </c>
      <c r="R315" s="9">
        <v>100</v>
      </c>
    </row>
    <row r="316" spans="1:18" x14ac:dyDescent="0.25">
      <c r="A316" s="10">
        <v>41197</v>
      </c>
      <c r="B316" s="9">
        <v>2012</v>
      </c>
      <c r="C316" s="9">
        <v>10</v>
      </c>
      <c r="D316" s="9">
        <v>15</v>
      </c>
      <c r="E316" s="9">
        <v>19.8</v>
      </c>
      <c r="F316" s="9">
        <v>9.1999999999999993</v>
      </c>
      <c r="H316" s="11">
        <f t="shared" si="9"/>
        <v>4.5</v>
      </c>
      <c r="I316" s="11">
        <f t="shared" si="10"/>
        <v>2012</v>
      </c>
      <c r="J316" s="11">
        <v>198</v>
      </c>
      <c r="L316" s="9">
        <v>0.15000000000000036</v>
      </c>
      <c r="M316" s="9">
        <v>2013</v>
      </c>
      <c r="N316" s="9">
        <v>54</v>
      </c>
      <c r="P316" s="9">
        <v>13.100000000000001</v>
      </c>
      <c r="Q316" s="9">
        <v>2013</v>
      </c>
      <c r="R316" s="9">
        <v>101</v>
      </c>
    </row>
    <row r="317" spans="1:18" x14ac:dyDescent="0.25">
      <c r="A317" s="10">
        <v>41198</v>
      </c>
      <c r="B317" s="9">
        <v>2012</v>
      </c>
      <c r="C317" s="9">
        <v>10</v>
      </c>
      <c r="D317" s="9">
        <v>16</v>
      </c>
      <c r="E317" s="9">
        <v>15.9</v>
      </c>
      <c r="F317" s="9">
        <v>9.6</v>
      </c>
      <c r="H317" s="11">
        <f t="shared" si="9"/>
        <v>2.75</v>
      </c>
      <c r="I317" s="11">
        <f t="shared" si="10"/>
        <v>2012</v>
      </c>
      <c r="J317" s="11">
        <v>199</v>
      </c>
      <c r="L317" s="9">
        <v>0.15000000000000036</v>
      </c>
      <c r="M317" s="9">
        <v>2013</v>
      </c>
      <c r="N317" s="9">
        <v>195</v>
      </c>
      <c r="P317" s="9">
        <v>10.199999999999999</v>
      </c>
      <c r="Q317" s="9">
        <v>2013</v>
      </c>
      <c r="R317" s="9">
        <v>102</v>
      </c>
    </row>
    <row r="318" spans="1:18" x14ac:dyDescent="0.25">
      <c r="A318" s="10">
        <v>41199</v>
      </c>
      <c r="B318" s="9">
        <v>2012</v>
      </c>
      <c r="C318" s="9">
        <v>10</v>
      </c>
      <c r="D318" s="9">
        <v>17</v>
      </c>
      <c r="E318" s="9">
        <v>14.5</v>
      </c>
      <c r="F318" s="9">
        <v>-1.2</v>
      </c>
      <c r="H318" s="11">
        <f t="shared" si="9"/>
        <v>-3.3499999999999996</v>
      </c>
      <c r="I318" s="11">
        <f t="shared" si="10"/>
        <v>2012</v>
      </c>
      <c r="J318" s="11">
        <v>200</v>
      </c>
      <c r="L318" s="9">
        <v>0.15000000000000036</v>
      </c>
      <c r="M318" s="9">
        <v>2014</v>
      </c>
      <c r="N318" s="9">
        <v>15</v>
      </c>
      <c r="P318" s="9">
        <v>6.3000000000000007</v>
      </c>
      <c r="Q318" s="9">
        <v>2013</v>
      </c>
      <c r="R318" s="9">
        <v>103</v>
      </c>
    </row>
    <row r="319" spans="1:18" x14ac:dyDescent="0.25">
      <c r="A319" s="10">
        <v>41200</v>
      </c>
      <c r="B319" s="9">
        <v>2012</v>
      </c>
      <c r="C319" s="9">
        <v>10</v>
      </c>
      <c r="D319" s="9">
        <v>18</v>
      </c>
      <c r="E319" s="9">
        <v>15.7</v>
      </c>
      <c r="F319" s="9">
        <v>9.6</v>
      </c>
      <c r="H319" s="11">
        <f t="shared" si="9"/>
        <v>2.6499999999999986</v>
      </c>
      <c r="I319" s="11">
        <f t="shared" si="10"/>
        <v>2012</v>
      </c>
      <c r="J319" s="11">
        <v>201</v>
      </c>
      <c r="L319" s="9">
        <v>0.15000000000000036</v>
      </c>
      <c r="M319" s="9">
        <v>2016</v>
      </c>
      <c r="N319" s="9">
        <v>7</v>
      </c>
      <c r="P319" s="9">
        <v>8.3500000000000014</v>
      </c>
      <c r="Q319" s="9">
        <v>2013</v>
      </c>
      <c r="R319" s="9">
        <v>104</v>
      </c>
    </row>
    <row r="320" spans="1:18" x14ac:dyDescent="0.25">
      <c r="A320" s="10">
        <v>41201</v>
      </c>
      <c r="B320" s="9">
        <v>2012</v>
      </c>
      <c r="C320" s="9">
        <v>10</v>
      </c>
      <c r="D320" s="9">
        <v>19</v>
      </c>
      <c r="E320" s="9">
        <v>16.399999999999999</v>
      </c>
      <c r="F320" s="9">
        <v>8.8000000000000007</v>
      </c>
      <c r="H320" s="11">
        <f t="shared" si="9"/>
        <v>2.5999999999999996</v>
      </c>
      <c r="I320" s="11">
        <f t="shared" si="10"/>
        <v>2012</v>
      </c>
      <c r="J320" s="11">
        <v>202</v>
      </c>
      <c r="L320" s="9">
        <v>0.15000000000000036</v>
      </c>
      <c r="M320" s="9">
        <v>2016</v>
      </c>
      <c r="N320" s="9">
        <v>186</v>
      </c>
      <c r="P320" s="9">
        <v>10.5</v>
      </c>
      <c r="Q320" s="9">
        <v>2013</v>
      </c>
      <c r="R320" s="9">
        <v>105</v>
      </c>
    </row>
    <row r="321" spans="1:18" x14ac:dyDescent="0.25">
      <c r="A321" s="10">
        <v>41202</v>
      </c>
      <c r="B321" s="9">
        <v>2012</v>
      </c>
      <c r="C321" s="9">
        <v>10</v>
      </c>
      <c r="D321" s="9">
        <v>20</v>
      </c>
      <c r="E321" s="9">
        <v>12.4</v>
      </c>
      <c r="F321" s="9">
        <v>2.6</v>
      </c>
      <c r="H321" s="11">
        <f t="shared" si="9"/>
        <v>-2.5</v>
      </c>
      <c r="I321" s="11">
        <f t="shared" si="10"/>
        <v>2012</v>
      </c>
      <c r="J321" s="11">
        <v>203</v>
      </c>
      <c r="L321" s="9">
        <v>0.19999999999999929</v>
      </c>
      <c r="M321" s="9">
        <v>2012</v>
      </c>
      <c r="N321" s="9">
        <v>3</v>
      </c>
      <c r="P321" s="9">
        <v>8.9499999999999993</v>
      </c>
      <c r="Q321" s="9">
        <v>2013</v>
      </c>
      <c r="R321" s="9">
        <v>106</v>
      </c>
    </row>
    <row r="322" spans="1:18" x14ac:dyDescent="0.25">
      <c r="A322" s="10">
        <v>41203</v>
      </c>
      <c r="B322" s="9">
        <v>2012</v>
      </c>
      <c r="C322" s="9">
        <v>10</v>
      </c>
      <c r="D322" s="9">
        <v>21</v>
      </c>
      <c r="E322" s="9">
        <v>7.9</v>
      </c>
      <c r="F322" s="9">
        <v>-2.6</v>
      </c>
      <c r="H322" s="11">
        <f t="shared" si="9"/>
        <v>-7.35</v>
      </c>
      <c r="I322" s="11">
        <f t="shared" si="10"/>
        <v>2012</v>
      </c>
      <c r="J322" s="11">
        <v>204</v>
      </c>
      <c r="L322" s="9">
        <v>0.19999999999999929</v>
      </c>
      <c r="M322" s="9">
        <v>2013</v>
      </c>
      <c r="N322" s="9">
        <v>3</v>
      </c>
      <c r="P322" s="9">
        <v>9.9499999999999993</v>
      </c>
      <c r="Q322" s="9">
        <v>2013</v>
      </c>
      <c r="R322" s="9">
        <v>107</v>
      </c>
    </row>
    <row r="323" spans="1:18" x14ac:dyDescent="0.25">
      <c r="A323" s="10">
        <v>41204</v>
      </c>
      <c r="B323" s="9">
        <v>2012</v>
      </c>
      <c r="C323" s="9">
        <v>10</v>
      </c>
      <c r="D323" s="9">
        <v>22</v>
      </c>
      <c r="E323" s="9">
        <v>8.1</v>
      </c>
      <c r="F323" s="9">
        <v>0.5</v>
      </c>
      <c r="H323" s="11">
        <f t="shared" si="9"/>
        <v>-5.7</v>
      </c>
      <c r="I323" s="11">
        <f t="shared" si="10"/>
        <v>2012</v>
      </c>
      <c r="J323" s="11">
        <v>205</v>
      </c>
      <c r="L323" s="9">
        <v>0.19999999999999929</v>
      </c>
      <c r="M323" s="9">
        <v>2016</v>
      </c>
      <c r="N323" s="9">
        <v>210</v>
      </c>
      <c r="P323" s="9">
        <v>10.75</v>
      </c>
      <c r="Q323" s="9">
        <v>2013</v>
      </c>
      <c r="R323" s="9">
        <v>108</v>
      </c>
    </row>
    <row r="324" spans="1:18" x14ac:dyDescent="0.25">
      <c r="A324" s="10">
        <v>41205</v>
      </c>
      <c r="B324" s="9">
        <v>2012</v>
      </c>
      <c r="C324" s="9">
        <v>10</v>
      </c>
      <c r="D324" s="9">
        <v>23</v>
      </c>
      <c r="E324" s="9">
        <v>5.7</v>
      </c>
      <c r="F324" s="9">
        <v>2.8</v>
      </c>
      <c r="H324" s="11">
        <f t="shared" si="9"/>
        <v>-5.75</v>
      </c>
      <c r="I324" s="11">
        <f t="shared" si="10"/>
        <v>2012</v>
      </c>
      <c r="J324" s="11">
        <v>206</v>
      </c>
      <c r="L324" s="9">
        <v>0.20000000000000107</v>
      </c>
      <c r="M324" s="9">
        <v>2012</v>
      </c>
      <c r="N324" s="9">
        <v>37</v>
      </c>
      <c r="P324" s="9">
        <v>11</v>
      </c>
      <c r="Q324" s="9">
        <v>2013</v>
      </c>
      <c r="R324" s="9">
        <v>109</v>
      </c>
    </row>
    <row r="325" spans="1:18" x14ac:dyDescent="0.25">
      <c r="A325" s="10">
        <v>41206</v>
      </c>
      <c r="B325" s="9">
        <v>2012</v>
      </c>
      <c r="C325" s="9">
        <v>10</v>
      </c>
      <c r="D325" s="9">
        <v>24</v>
      </c>
      <c r="E325" s="9">
        <v>5.2</v>
      </c>
      <c r="F325" s="9">
        <v>3.3</v>
      </c>
      <c r="H325" s="11">
        <f t="shared" si="9"/>
        <v>-5.75</v>
      </c>
      <c r="I325" s="11">
        <f t="shared" si="10"/>
        <v>2012</v>
      </c>
      <c r="J325" s="11">
        <v>207</v>
      </c>
      <c r="L325" s="9">
        <v>0.20000000000000107</v>
      </c>
      <c r="M325" s="9">
        <v>2016</v>
      </c>
      <c r="N325" s="9">
        <v>13</v>
      </c>
      <c r="P325" s="9">
        <v>13.600000000000001</v>
      </c>
      <c r="Q325" s="9">
        <v>2013</v>
      </c>
      <c r="R325" s="9">
        <v>110</v>
      </c>
    </row>
    <row r="326" spans="1:18" x14ac:dyDescent="0.25">
      <c r="A326" s="10">
        <v>41207</v>
      </c>
      <c r="B326" s="9">
        <v>2012</v>
      </c>
      <c r="C326" s="9">
        <v>10</v>
      </c>
      <c r="D326" s="9">
        <v>25</v>
      </c>
      <c r="E326" s="9">
        <v>9</v>
      </c>
      <c r="F326" s="9">
        <v>1.3</v>
      </c>
      <c r="H326" s="11">
        <f t="shared" si="9"/>
        <v>-4.8499999999999996</v>
      </c>
      <c r="I326" s="11">
        <f t="shared" si="10"/>
        <v>2012</v>
      </c>
      <c r="J326" s="11">
        <v>208</v>
      </c>
      <c r="L326" s="9">
        <v>0.25</v>
      </c>
      <c r="M326" s="9">
        <v>2013</v>
      </c>
      <c r="N326" s="9">
        <v>1</v>
      </c>
      <c r="P326" s="9">
        <v>13.399999999999999</v>
      </c>
      <c r="Q326" s="9">
        <v>2013</v>
      </c>
      <c r="R326" s="9">
        <v>111</v>
      </c>
    </row>
    <row r="327" spans="1:18" x14ac:dyDescent="0.25">
      <c r="A327" s="10">
        <v>41208</v>
      </c>
      <c r="B327" s="9">
        <v>2012</v>
      </c>
      <c r="C327" s="9">
        <v>10</v>
      </c>
      <c r="D327" s="9">
        <v>26</v>
      </c>
      <c r="E327" s="9">
        <v>6.6</v>
      </c>
      <c r="F327" s="9">
        <v>1.6</v>
      </c>
      <c r="H327" s="11">
        <f t="shared" si="9"/>
        <v>-5.9</v>
      </c>
      <c r="I327" s="11">
        <f t="shared" si="10"/>
        <v>2012</v>
      </c>
      <c r="J327" s="11">
        <v>209</v>
      </c>
      <c r="L327" s="9">
        <v>0.25</v>
      </c>
      <c r="M327" s="9">
        <v>2015</v>
      </c>
      <c r="N327" s="9">
        <v>180</v>
      </c>
      <c r="P327" s="9">
        <v>14.149999999999999</v>
      </c>
      <c r="Q327" s="9">
        <v>2013</v>
      </c>
      <c r="R327" s="9">
        <v>112</v>
      </c>
    </row>
    <row r="328" spans="1:18" x14ac:dyDescent="0.25">
      <c r="A328" s="10">
        <v>41209</v>
      </c>
      <c r="B328" s="9">
        <v>2012</v>
      </c>
      <c r="C328" s="9">
        <v>10</v>
      </c>
      <c r="D328" s="9">
        <v>27</v>
      </c>
      <c r="E328" s="9">
        <v>7</v>
      </c>
      <c r="F328" s="9">
        <v>3.7</v>
      </c>
      <c r="H328" s="11">
        <f t="shared" si="9"/>
        <v>-4.6500000000000004</v>
      </c>
      <c r="I328" s="11">
        <f t="shared" si="10"/>
        <v>2012</v>
      </c>
      <c r="J328" s="11">
        <v>210</v>
      </c>
      <c r="L328" s="9">
        <v>0.25</v>
      </c>
      <c r="M328" s="9">
        <v>2015</v>
      </c>
      <c r="N328" s="9">
        <v>214</v>
      </c>
      <c r="P328" s="9">
        <v>13.75</v>
      </c>
      <c r="Q328" s="9">
        <v>2013</v>
      </c>
      <c r="R328" s="9">
        <v>113</v>
      </c>
    </row>
    <row r="329" spans="1:18" x14ac:dyDescent="0.25">
      <c r="A329" s="10">
        <v>41210</v>
      </c>
      <c r="B329" s="9">
        <v>2012</v>
      </c>
      <c r="C329" s="9">
        <v>10</v>
      </c>
      <c r="D329" s="9">
        <v>28</v>
      </c>
      <c r="E329" s="9">
        <v>11.9</v>
      </c>
      <c r="F329" s="9">
        <v>6.8</v>
      </c>
      <c r="H329" s="11">
        <f t="shared" si="9"/>
        <v>-0.65000000000000036</v>
      </c>
      <c r="I329" s="11">
        <f t="shared" si="10"/>
        <v>2012</v>
      </c>
      <c r="J329" s="11">
        <v>211</v>
      </c>
      <c r="L329" s="9">
        <v>0.25</v>
      </c>
      <c r="M329" s="9">
        <v>2018</v>
      </c>
      <c r="N329" s="9">
        <v>193</v>
      </c>
      <c r="P329" s="9">
        <v>13.850000000000001</v>
      </c>
      <c r="Q329" s="9">
        <v>2013</v>
      </c>
      <c r="R329" s="9">
        <v>114</v>
      </c>
    </row>
    <row r="330" spans="1:18" x14ac:dyDescent="0.25">
      <c r="A330" s="10">
        <v>41211</v>
      </c>
      <c r="B330" s="9">
        <v>2012</v>
      </c>
      <c r="C330" s="9">
        <v>10</v>
      </c>
      <c r="D330" s="9">
        <v>29</v>
      </c>
      <c r="E330" s="9">
        <v>12.4</v>
      </c>
      <c r="F330" s="9">
        <v>7.1</v>
      </c>
      <c r="H330" s="11">
        <f t="shared" si="9"/>
        <v>-0.25</v>
      </c>
      <c r="I330" s="11">
        <f t="shared" si="10"/>
        <v>2012</v>
      </c>
      <c r="J330" s="11">
        <v>212</v>
      </c>
      <c r="L330" s="9">
        <v>0.30000000000000071</v>
      </c>
      <c r="M330" s="9">
        <v>2014</v>
      </c>
      <c r="N330" s="9">
        <v>209</v>
      </c>
      <c r="P330" s="9">
        <v>14.549999999999997</v>
      </c>
      <c r="Q330" s="9">
        <v>2013</v>
      </c>
      <c r="R330" s="9">
        <v>115</v>
      </c>
    </row>
    <row r="331" spans="1:18" x14ac:dyDescent="0.25">
      <c r="A331" s="10">
        <v>41212</v>
      </c>
      <c r="B331" s="9">
        <v>2012</v>
      </c>
      <c r="C331" s="9">
        <v>10</v>
      </c>
      <c r="D331" s="9">
        <v>30</v>
      </c>
      <c r="E331" s="9">
        <v>12.4</v>
      </c>
      <c r="F331" s="9">
        <v>9</v>
      </c>
      <c r="H331" s="11">
        <f t="shared" si="9"/>
        <v>0.69999999999999929</v>
      </c>
      <c r="I331" s="11">
        <f t="shared" si="10"/>
        <v>2012</v>
      </c>
      <c r="J331" s="11">
        <v>213</v>
      </c>
      <c r="L331" s="9">
        <v>0.30000000000000071</v>
      </c>
      <c r="M331" s="9">
        <v>2015</v>
      </c>
      <c r="N331" s="9">
        <v>22</v>
      </c>
      <c r="P331" s="9">
        <v>16.299999999999997</v>
      </c>
      <c r="Q331" s="9">
        <v>2013</v>
      </c>
      <c r="R331" s="9">
        <v>116</v>
      </c>
    </row>
    <row r="332" spans="1:18" x14ac:dyDescent="0.25">
      <c r="A332" s="10">
        <v>41213</v>
      </c>
      <c r="B332" s="9">
        <v>2012</v>
      </c>
      <c r="C332" s="9">
        <v>10</v>
      </c>
      <c r="D332" s="9">
        <v>31</v>
      </c>
      <c r="E332" s="9">
        <v>10.199999999999999</v>
      </c>
      <c r="F332" s="9">
        <v>8.8000000000000007</v>
      </c>
      <c r="H332" s="11">
        <f t="shared" si="9"/>
        <v>-0.5</v>
      </c>
      <c r="I332" s="11">
        <f t="shared" si="10"/>
        <v>2012</v>
      </c>
      <c r="J332" s="11">
        <v>214</v>
      </c>
      <c r="L332" s="9">
        <v>0.34999999999999964</v>
      </c>
      <c r="M332" s="9">
        <v>2013</v>
      </c>
      <c r="N332" s="9">
        <v>2</v>
      </c>
      <c r="P332" s="9">
        <v>14.100000000000001</v>
      </c>
      <c r="Q332" s="9">
        <v>2013</v>
      </c>
      <c r="R332" s="9">
        <v>117</v>
      </c>
    </row>
    <row r="333" spans="1:18" x14ac:dyDescent="0.25">
      <c r="A333" s="10">
        <v>41214</v>
      </c>
      <c r="B333" s="9">
        <v>2012</v>
      </c>
      <c r="C333" s="9">
        <v>11</v>
      </c>
      <c r="D333" s="9">
        <v>1</v>
      </c>
      <c r="E333" s="9">
        <v>11.4</v>
      </c>
      <c r="F333" s="9">
        <v>4.8</v>
      </c>
      <c r="L333" s="9">
        <v>0.34999999999999964</v>
      </c>
      <c r="M333" s="9">
        <v>2014</v>
      </c>
      <c r="N333" s="9">
        <v>21</v>
      </c>
      <c r="P333" s="9">
        <v>11.25</v>
      </c>
      <c r="Q333" s="9">
        <v>2013</v>
      </c>
      <c r="R333" s="9">
        <v>118</v>
      </c>
    </row>
    <row r="334" spans="1:18" x14ac:dyDescent="0.25">
      <c r="A334" s="10">
        <v>41215</v>
      </c>
      <c r="B334" s="9">
        <v>2012</v>
      </c>
      <c r="C334" s="9">
        <v>11</v>
      </c>
      <c r="D334" s="9">
        <v>2</v>
      </c>
      <c r="E334" s="9">
        <v>11.6</v>
      </c>
      <c r="F334" s="9">
        <v>3.2</v>
      </c>
      <c r="L334" s="9">
        <v>0.34999999999999964</v>
      </c>
      <c r="M334" s="9">
        <v>2014</v>
      </c>
      <c r="N334" s="9">
        <v>37</v>
      </c>
      <c r="P334" s="9">
        <v>12.55</v>
      </c>
      <c r="Q334" s="9">
        <v>2013</v>
      </c>
      <c r="R334" s="9">
        <v>119</v>
      </c>
    </row>
    <row r="335" spans="1:18" x14ac:dyDescent="0.25">
      <c r="A335" s="10">
        <v>41216</v>
      </c>
      <c r="B335" s="9">
        <v>2012</v>
      </c>
      <c r="C335" s="9">
        <v>11</v>
      </c>
      <c r="D335" s="9">
        <v>3</v>
      </c>
      <c r="E335" s="9">
        <v>13.2</v>
      </c>
      <c r="F335" s="9">
        <v>10.6</v>
      </c>
      <c r="L335" s="9">
        <v>0.34999999999999964</v>
      </c>
      <c r="M335" s="9">
        <v>2014</v>
      </c>
      <c r="N335" s="9">
        <v>214</v>
      </c>
      <c r="P335" s="9">
        <v>11.649999999999999</v>
      </c>
      <c r="Q335" s="9">
        <v>2013</v>
      </c>
      <c r="R335" s="9">
        <v>120</v>
      </c>
    </row>
    <row r="336" spans="1:18" x14ac:dyDescent="0.25">
      <c r="A336" s="10">
        <v>41217</v>
      </c>
      <c r="B336" s="9">
        <v>2012</v>
      </c>
      <c r="C336" s="9">
        <v>11</v>
      </c>
      <c r="D336" s="9">
        <v>4</v>
      </c>
      <c r="E336" s="9">
        <v>14.5</v>
      </c>
      <c r="F336" s="9">
        <v>8.4</v>
      </c>
      <c r="L336" s="9">
        <v>0.35000000000000142</v>
      </c>
      <c r="M336" s="9">
        <v>2012</v>
      </c>
      <c r="N336" s="9">
        <v>18</v>
      </c>
      <c r="P336" s="9">
        <v>11.45</v>
      </c>
      <c r="Q336" s="9">
        <v>2013</v>
      </c>
      <c r="R336" s="9">
        <v>121</v>
      </c>
    </row>
    <row r="337" spans="1:18" x14ac:dyDescent="0.25">
      <c r="A337" s="10">
        <v>41218</v>
      </c>
      <c r="B337" s="9">
        <v>2012</v>
      </c>
      <c r="C337" s="9">
        <v>11</v>
      </c>
      <c r="D337" s="9">
        <v>5</v>
      </c>
      <c r="E337" s="9">
        <v>16.7</v>
      </c>
      <c r="F337" s="9">
        <v>5.7</v>
      </c>
      <c r="L337" s="9">
        <v>0.39999999999999858</v>
      </c>
      <c r="M337" s="9">
        <v>2017</v>
      </c>
      <c r="N337" s="9">
        <v>42</v>
      </c>
      <c r="P337" s="9">
        <v>12.5</v>
      </c>
      <c r="Q337" s="9">
        <v>2013</v>
      </c>
      <c r="R337" s="9">
        <v>122</v>
      </c>
    </row>
    <row r="338" spans="1:18" x14ac:dyDescent="0.25">
      <c r="A338" s="10">
        <v>41219</v>
      </c>
      <c r="B338" s="9">
        <v>2012</v>
      </c>
      <c r="C338" s="9">
        <v>11</v>
      </c>
      <c r="D338" s="9">
        <v>6</v>
      </c>
      <c r="E338" s="9">
        <v>9.8000000000000007</v>
      </c>
      <c r="F338" s="9">
        <v>3.3</v>
      </c>
      <c r="L338" s="9">
        <v>0.40000000000000036</v>
      </c>
      <c r="M338" s="9">
        <v>2012</v>
      </c>
      <c r="N338" s="9">
        <v>12</v>
      </c>
      <c r="P338" s="9">
        <v>14.350000000000001</v>
      </c>
      <c r="Q338" s="9">
        <v>2013</v>
      </c>
      <c r="R338" s="9">
        <v>123</v>
      </c>
    </row>
    <row r="339" spans="1:18" x14ac:dyDescent="0.25">
      <c r="A339" s="10">
        <v>41220</v>
      </c>
      <c r="B339" s="9">
        <v>2012</v>
      </c>
      <c r="C339" s="9">
        <v>11</v>
      </c>
      <c r="D339" s="9">
        <v>7</v>
      </c>
      <c r="E339" s="9">
        <v>12.6</v>
      </c>
      <c r="F339" s="9">
        <v>0.3</v>
      </c>
      <c r="L339" s="9">
        <v>0.40000000000000036</v>
      </c>
      <c r="M339" s="9">
        <v>2013</v>
      </c>
      <c r="N339" s="9">
        <v>191</v>
      </c>
      <c r="P339" s="9">
        <v>10.199999999999999</v>
      </c>
      <c r="Q339" s="9">
        <v>2013</v>
      </c>
      <c r="R339" s="9">
        <v>124</v>
      </c>
    </row>
    <row r="340" spans="1:18" x14ac:dyDescent="0.25">
      <c r="A340" s="10">
        <v>41221</v>
      </c>
      <c r="B340" s="9">
        <v>2012</v>
      </c>
      <c r="C340" s="9">
        <v>11</v>
      </c>
      <c r="D340" s="9">
        <v>8</v>
      </c>
      <c r="E340" s="9">
        <v>6.9</v>
      </c>
      <c r="F340" s="9">
        <v>-1</v>
      </c>
      <c r="L340" s="9">
        <v>0.40000000000000036</v>
      </c>
      <c r="M340" s="9">
        <v>2014</v>
      </c>
      <c r="N340" s="9">
        <v>165</v>
      </c>
      <c r="P340" s="9">
        <v>11.3</v>
      </c>
      <c r="Q340" s="9">
        <v>2013</v>
      </c>
      <c r="R340" s="9">
        <v>125</v>
      </c>
    </row>
    <row r="341" spans="1:18" x14ac:dyDescent="0.25">
      <c r="A341" s="10">
        <v>41222</v>
      </c>
      <c r="B341" s="9">
        <v>2012</v>
      </c>
      <c r="C341" s="9">
        <v>11</v>
      </c>
      <c r="D341" s="9">
        <v>9</v>
      </c>
      <c r="E341" s="9">
        <v>4.2</v>
      </c>
      <c r="F341" s="9">
        <v>-0.4</v>
      </c>
      <c r="L341" s="9">
        <v>0.40000000000000036</v>
      </c>
      <c r="M341" s="9">
        <v>2015</v>
      </c>
      <c r="N341" s="9">
        <v>37</v>
      </c>
      <c r="P341" s="9">
        <v>10.95</v>
      </c>
      <c r="Q341" s="9">
        <v>2013</v>
      </c>
      <c r="R341" s="9">
        <v>126</v>
      </c>
    </row>
    <row r="342" spans="1:18" x14ac:dyDescent="0.25">
      <c r="A342" s="10">
        <v>41223</v>
      </c>
      <c r="B342" s="9">
        <v>2012</v>
      </c>
      <c r="C342" s="9">
        <v>11</v>
      </c>
      <c r="D342" s="9">
        <v>10</v>
      </c>
      <c r="E342" s="9">
        <v>2.7</v>
      </c>
      <c r="F342" s="9">
        <v>-4</v>
      </c>
      <c r="L342" s="9">
        <v>0.40000000000000036</v>
      </c>
      <c r="M342" s="9">
        <v>2016</v>
      </c>
      <c r="N342" s="9">
        <v>10</v>
      </c>
      <c r="P342" s="9">
        <v>11.5</v>
      </c>
      <c r="Q342" s="9">
        <v>2013</v>
      </c>
      <c r="R342" s="9">
        <v>127</v>
      </c>
    </row>
    <row r="343" spans="1:18" x14ac:dyDescent="0.25">
      <c r="A343" s="10">
        <v>41224</v>
      </c>
      <c r="B343" s="9">
        <v>2012</v>
      </c>
      <c r="C343" s="9">
        <v>11</v>
      </c>
      <c r="D343" s="9">
        <v>11</v>
      </c>
      <c r="E343" s="9">
        <v>1.1000000000000001</v>
      </c>
      <c r="F343" s="9">
        <v>-8.5</v>
      </c>
      <c r="L343" s="9">
        <v>0.40000000000000036</v>
      </c>
      <c r="M343" s="9">
        <v>2016</v>
      </c>
      <c r="N343" s="9">
        <v>16</v>
      </c>
      <c r="P343" s="9">
        <v>12.900000000000002</v>
      </c>
      <c r="Q343" s="9">
        <v>2013</v>
      </c>
      <c r="R343" s="9">
        <v>128</v>
      </c>
    </row>
    <row r="344" spans="1:18" x14ac:dyDescent="0.25">
      <c r="A344" s="10">
        <v>41225</v>
      </c>
      <c r="B344" s="9">
        <v>2012</v>
      </c>
      <c r="C344" s="9">
        <v>11</v>
      </c>
      <c r="D344" s="9">
        <v>12</v>
      </c>
      <c r="E344" s="9">
        <v>3.9</v>
      </c>
      <c r="F344" s="9">
        <v>0</v>
      </c>
      <c r="L344" s="9">
        <v>0.40000000000000036</v>
      </c>
      <c r="M344" s="9">
        <v>2017</v>
      </c>
      <c r="N344" s="9">
        <v>30</v>
      </c>
      <c r="P344" s="9">
        <v>13.149999999999999</v>
      </c>
      <c r="Q344" s="9">
        <v>2013</v>
      </c>
      <c r="R344" s="9">
        <v>129</v>
      </c>
    </row>
    <row r="345" spans="1:18" x14ac:dyDescent="0.25">
      <c r="A345" s="10">
        <v>41226</v>
      </c>
      <c r="B345" s="9">
        <v>2012</v>
      </c>
      <c r="C345" s="9">
        <v>11</v>
      </c>
      <c r="D345" s="9">
        <v>13</v>
      </c>
      <c r="E345" s="9">
        <v>6.3</v>
      </c>
      <c r="F345" s="9">
        <v>2.8</v>
      </c>
      <c r="L345" s="9">
        <v>0.44999999999999929</v>
      </c>
      <c r="M345" s="9">
        <v>2017</v>
      </c>
      <c r="N345" s="9">
        <v>24</v>
      </c>
      <c r="P345" s="9">
        <v>14.149999999999999</v>
      </c>
      <c r="Q345" s="9">
        <v>2013</v>
      </c>
      <c r="R345" s="9">
        <v>130</v>
      </c>
    </row>
    <row r="346" spans="1:18" x14ac:dyDescent="0.25">
      <c r="A346" s="10">
        <v>41227</v>
      </c>
      <c r="B346" s="9">
        <v>2012</v>
      </c>
      <c r="C346" s="9">
        <v>11</v>
      </c>
      <c r="D346" s="9">
        <v>14</v>
      </c>
      <c r="E346" s="9">
        <v>7.9</v>
      </c>
      <c r="F346" s="9">
        <v>3.9</v>
      </c>
      <c r="L346" s="9">
        <v>0.44999999999999929</v>
      </c>
      <c r="M346" s="9">
        <v>2019</v>
      </c>
      <c r="N346" s="9">
        <v>9</v>
      </c>
      <c r="P346" s="9">
        <v>14.849999999999998</v>
      </c>
      <c r="Q346" s="9">
        <v>2013</v>
      </c>
      <c r="R346" s="9">
        <v>131</v>
      </c>
    </row>
    <row r="347" spans="1:18" x14ac:dyDescent="0.25">
      <c r="A347" s="10">
        <v>41228</v>
      </c>
      <c r="B347" s="9">
        <v>2012</v>
      </c>
      <c r="C347" s="9">
        <v>11</v>
      </c>
      <c r="D347" s="9">
        <v>15</v>
      </c>
      <c r="E347" s="9">
        <v>5.7</v>
      </c>
      <c r="F347" s="9">
        <v>3.6</v>
      </c>
      <c r="L347" s="9">
        <v>0.45000000000000107</v>
      </c>
      <c r="M347" s="9">
        <v>2014</v>
      </c>
      <c r="N347" s="9">
        <v>36</v>
      </c>
      <c r="P347" s="9">
        <v>15.95</v>
      </c>
      <c r="Q347" s="9">
        <v>2013</v>
      </c>
      <c r="R347" s="9">
        <v>132</v>
      </c>
    </row>
    <row r="348" spans="1:18" x14ac:dyDescent="0.25">
      <c r="A348" s="10">
        <v>41229</v>
      </c>
      <c r="B348" s="9">
        <v>2012</v>
      </c>
      <c r="C348" s="9">
        <v>11</v>
      </c>
      <c r="D348" s="9">
        <v>16</v>
      </c>
      <c r="E348" s="9">
        <v>6.5</v>
      </c>
      <c r="F348" s="9">
        <v>3.9</v>
      </c>
      <c r="L348" s="9">
        <v>0.45000000000000107</v>
      </c>
      <c r="M348" s="9">
        <v>2014</v>
      </c>
      <c r="N348" s="9">
        <v>40</v>
      </c>
      <c r="P348" s="9">
        <v>15.600000000000001</v>
      </c>
      <c r="Q348" s="9">
        <v>2013</v>
      </c>
      <c r="R348" s="9">
        <v>133</v>
      </c>
    </row>
    <row r="349" spans="1:18" x14ac:dyDescent="0.25">
      <c r="A349" s="10">
        <v>41230</v>
      </c>
      <c r="B349" s="9">
        <v>2012</v>
      </c>
      <c r="C349" s="9">
        <v>11</v>
      </c>
      <c r="D349" s="9">
        <v>17</v>
      </c>
      <c r="E349" s="9">
        <v>7.7</v>
      </c>
      <c r="F349" s="9">
        <v>5.8</v>
      </c>
      <c r="L349" s="9">
        <v>0.5</v>
      </c>
      <c r="M349" s="9">
        <v>2017</v>
      </c>
      <c r="N349" s="9">
        <v>20</v>
      </c>
      <c r="P349" s="9">
        <v>12.799999999999997</v>
      </c>
      <c r="Q349" s="9">
        <v>2013</v>
      </c>
      <c r="R349" s="9">
        <v>134</v>
      </c>
    </row>
    <row r="350" spans="1:18" x14ac:dyDescent="0.25">
      <c r="A350" s="10">
        <v>41231</v>
      </c>
      <c r="B350" s="9">
        <v>2012</v>
      </c>
      <c r="C350" s="9">
        <v>11</v>
      </c>
      <c r="D350" s="9">
        <v>18</v>
      </c>
      <c r="E350" s="9">
        <v>7.6</v>
      </c>
      <c r="F350" s="9">
        <v>4.7</v>
      </c>
      <c r="L350" s="9">
        <v>0.5</v>
      </c>
      <c r="M350" s="9">
        <v>2018</v>
      </c>
      <c r="N350" s="9">
        <v>182</v>
      </c>
      <c r="P350" s="9">
        <v>14</v>
      </c>
      <c r="Q350" s="9">
        <v>2013</v>
      </c>
      <c r="R350" s="9">
        <v>135</v>
      </c>
    </row>
    <row r="351" spans="1:18" x14ac:dyDescent="0.25">
      <c r="A351" s="10">
        <v>41232</v>
      </c>
      <c r="B351" s="9">
        <v>2012</v>
      </c>
      <c r="C351" s="9">
        <v>11</v>
      </c>
      <c r="D351" s="9">
        <v>19</v>
      </c>
      <c r="E351" s="9">
        <v>12</v>
      </c>
      <c r="F351" s="9">
        <v>4.5999999999999996</v>
      </c>
      <c r="L351" s="9">
        <v>0.5</v>
      </c>
      <c r="M351" s="9">
        <v>2018</v>
      </c>
      <c r="N351" s="9">
        <v>183</v>
      </c>
      <c r="P351" s="9">
        <v>11.75</v>
      </c>
      <c r="Q351" s="9">
        <v>2013</v>
      </c>
      <c r="R351" s="9">
        <v>136</v>
      </c>
    </row>
    <row r="352" spans="1:18" x14ac:dyDescent="0.25">
      <c r="A352" s="10">
        <v>41233</v>
      </c>
      <c r="B352" s="9">
        <v>2012</v>
      </c>
      <c r="C352" s="9">
        <v>11</v>
      </c>
      <c r="D352" s="9">
        <v>20</v>
      </c>
      <c r="E352" s="9">
        <v>11.8</v>
      </c>
      <c r="F352" s="9">
        <v>7.9</v>
      </c>
      <c r="L352" s="9">
        <v>0.54999999999999893</v>
      </c>
      <c r="M352" s="9">
        <v>2016</v>
      </c>
      <c r="N352" s="9">
        <v>187</v>
      </c>
      <c r="P352" s="9">
        <v>14.3</v>
      </c>
      <c r="Q352" s="9">
        <v>2013</v>
      </c>
      <c r="R352" s="9">
        <v>137</v>
      </c>
    </row>
    <row r="353" spans="1:18" x14ac:dyDescent="0.25">
      <c r="A353" s="10">
        <v>41234</v>
      </c>
      <c r="B353" s="9">
        <v>2012</v>
      </c>
      <c r="C353" s="9">
        <v>11</v>
      </c>
      <c r="D353" s="9">
        <v>21</v>
      </c>
      <c r="E353" s="9">
        <v>9.6999999999999993</v>
      </c>
      <c r="F353" s="9">
        <v>2.2999999999999998</v>
      </c>
      <c r="L353" s="9">
        <v>0.55000000000000071</v>
      </c>
      <c r="M353" s="9">
        <v>2016</v>
      </c>
      <c r="N353" s="9">
        <v>3</v>
      </c>
      <c r="P353" s="9">
        <v>11.8</v>
      </c>
      <c r="Q353" s="9">
        <v>2013</v>
      </c>
      <c r="R353" s="9">
        <v>138</v>
      </c>
    </row>
    <row r="354" spans="1:18" x14ac:dyDescent="0.25">
      <c r="A354" s="10">
        <v>41235</v>
      </c>
      <c r="B354" s="9">
        <v>2012</v>
      </c>
      <c r="C354" s="9">
        <v>11</v>
      </c>
      <c r="D354" s="9">
        <v>22</v>
      </c>
      <c r="E354" s="9">
        <v>6.2</v>
      </c>
      <c r="F354" s="9">
        <v>-3.3</v>
      </c>
      <c r="L354" s="9">
        <v>0.55000000000000071</v>
      </c>
      <c r="M354" s="9">
        <v>2017</v>
      </c>
      <c r="N354" s="9">
        <v>21</v>
      </c>
      <c r="P354" s="9">
        <v>13.100000000000001</v>
      </c>
      <c r="Q354" s="9">
        <v>2013</v>
      </c>
      <c r="R354" s="9">
        <v>139</v>
      </c>
    </row>
    <row r="355" spans="1:18" x14ac:dyDescent="0.25">
      <c r="A355" s="10">
        <v>41236</v>
      </c>
      <c r="B355" s="9">
        <v>2012</v>
      </c>
      <c r="C355" s="9">
        <v>11</v>
      </c>
      <c r="D355" s="9">
        <v>23</v>
      </c>
      <c r="E355" s="9">
        <v>6.9</v>
      </c>
      <c r="F355" s="9">
        <v>4.3</v>
      </c>
      <c r="L355" s="9">
        <v>0.55000000000000071</v>
      </c>
      <c r="M355" s="9">
        <v>2017</v>
      </c>
      <c r="N355" s="9">
        <v>202</v>
      </c>
      <c r="P355" s="9">
        <v>9.7999999999999972</v>
      </c>
      <c r="Q355" s="9">
        <v>2013</v>
      </c>
      <c r="R355" s="9">
        <v>140</v>
      </c>
    </row>
    <row r="356" spans="1:18" x14ac:dyDescent="0.25">
      <c r="A356" s="10">
        <v>41237</v>
      </c>
      <c r="B356" s="9">
        <v>2012</v>
      </c>
      <c r="C356" s="9">
        <v>11</v>
      </c>
      <c r="D356" s="9">
        <v>24</v>
      </c>
      <c r="E356" s="9">
        <v>7.7</v>
      </c>
      <c r="F356" s="9">
        <v>-2.2000000000000002</v>
      </c>
      <c r="L356" s="9">
        <v>0.55000000000000071</v>
      </c>
      <c r="M356" s="9">
        <v>2018</v>
      </c>
      <c r="N356" s="9">
        <v>28</v>
      </c>
      <c r="P356" s="9">
        <v>11.399999999999999</v>
      </c>
      <c r="Q356" s="9">
        <v>2013</v>
      </c>
      <c r="R356" s="9">
        <v>141</v>
      </c>
    </row>
    <row r="357" spans="1:18" x14ac:dyDescent="0.25">
      <c r="A357" s="10">
        <v>41238</v>
      </c>
      <c r="B357" s="9">
        <v>2012</v>
      </c>
      <c r="C357" s="9">
        <v>11</v>
      </c>
      <c r="D357" s="9">
        <v>25</v>
      </c>
      <c r="E357" s="9">
        <v>4.9000000000000004</v>
      </c>
      <c r="F357" s="9">
        <v>-4.7</v>
      </c>
      <c r="L357" s="9">
        <v>0.59999999999999964</v>
      </c>
      <c r="M357" s="9">
        <v>2014</v>
      </c>
      <c r="N357" s="9">
        <v>11</v>
      </c>
      <c r="P357" s="9">
        <v>7.6000000000000014</v>
      </c>
      <c r="Q357" s="9">
        <v>2013</v>
      </c>
      <c r="R357" s="9">
        <v>142</v>
      </c>
    </row>
    <row r="358" spans="1:18" x14ac:dyDescent="0.25">
      <c r="A358" s="10">
        <v>41239</v>
      </c>
      <c r="B358" s="9">
        <v>2012</v>
      </c>
      <c r="C358" s="9">
        <v>11</v>
      </c>
      <c r="D358" s="9">
        <v>26</v>
      </c>
      <c r="E358" s="9">
        <v>2.2999999999999998</v>
      </c>
      <c r="F358" s="9">
        <v>-6.1</v>
      </c>
      <c r="L358" s="9">
        <v>0.59999999999999964</v>
      </c>
      <c r="M358" s="9">
        <v>2014</v>
      </c>
      <c r="N358" s="9">
        <v>20</v>
      </c>
      <c r="P358" s="9">
        <v>9.8000000000000007</v>
      </c>
      <c r="Q358" s="9">
        <v>2013</v>
      </c>
      <c r="R358" s="9">
        <v>143</v>
      </c>
    </row>
    <row r="359" spans="1:18" x14ac:dyDescent="0.25">
      <c r="A359" s="10">
        <v>41240</v>
      </c>
      <c r="B359" s="9">
        <v>2012</v>
      </c>
      <c r="C359" s="9">
        <v>11</v>
      </c>
      <c r="D359" s="9">
        <v>27</v>
      </c>
      <c r="E359" s="9">
        <v>2.6</v>
      </c>
      <c r="F359" s="9">
        <v>-6.2</v>
      </c>
      <c r="L359" s="9">
        <v>0.59999999999999964</v>
      </c>
      <c r="M359" s="9">
        <v>2016</v>
      </c>
      <c r="N359" s="9">
        <v>26</v>
      </c>
      <c r="P359" s="9">
        <v>9.6499999999999986</v>
      </c>
      <c r="Q359" s="9">
        <v>2013</v>
      </c>
      <c r="R359" s="9">
        <v>144</v>
      </c>
    </row>
    <row r="360" spans="1:18" x14ac:dyDescent="0.25">
      <c r="A360" s="10">
        <v>41241</v>
      </c>
      <c r="B360" s="9">
        <v>2012</v>
      </c>
      <c r="C360" s="9">
        <v>11</v>
      </c>
      <c r="D360" s="9">
        <v>28</v>
      </c>
      <c r="E360" s="9">
        <v>4.0999999999999996</v>
      </c>
      <c r="F360" s="9">
        <v>-1.8</v>
      </c>
      <c r="L360" s="9">
        <v>0.59999999999999964</v>
      </c>
      <c r="M360" s="9">
        <v>2017</v>
      </c>
      <c r="N360" s="9">
        <v>18</v>
      </c>
      <c r="P360" s="9">
        <v>8.8500000000000014</v>
      </c>
      <c r="Q360" s="9">
        <v>2013</v>
      </c>
      <c r="R360" s="9">
        <v>145</v>
      </c>
    </row>
    <row r="361" spans="1:18" x14ac:dyDescent="0.25">
      <c r="A361" s="10">
        <v>41242</v>
      </c>
      <c r="B361" s="9">
        <v>2012</v>
      </c>
      <c r="C361" s="9">
        <v>11</v>
      </c>
      <c r="D361" s="9">
        <v>29</v>
      </c>
      <c r="E361" s="9">
        <v>6</v>
      </c>
      <c r="F361" s="9">
        <v>4</v>
      </c>
      <c r="L361" s="9">
        <v>0.59999999999999964</v>
      </c>
      <c r="M361" s="9">
        <v>2018</v>
      </c>
      <c r="N361" s="9">
        <v>184</v>
      </c>
      <c r="P361" s="9">
        <v>10.600000000000001</v>
      </c>
      <c r="Q361" s="9">
        <v>2013</v>
      </c>
      <c r="R361" s="9">
        <v>146</v>
      </c>
    </row>
    <row r="362" spans="1:18" x14ac:dyDescent="0.25">
      <c r="A362" s="10">
        <v>41243</v>
      </c>
      <c r="B362" s="9">
        <v>2012</v>
      </c>
      <c r="C362" s="9">
        <v>11</v>
      </c>
      <c r="D362" s="9">
        <v>30</v>
      </c>
      <c r="E362" s="9">
        <v>7.9</v>
      </c>
      <c r="F362" s="9">
        <v>4</v>
      </c>
      <c r="L362" s="9">
        <v>0.64999999999999858</v>
      </c>
      <c r="M362" s="9">
        <v>2015</v>
      </c>
      <c r="N362" s="9">
        <v>200</v>
      </c>
      <c r="P362" s="9">
        <v>10.149999999999999</v>
      </c>
      <c r="Q362" s="9">
        <v>2013</v>
      </c>
      <c r="R362" s="9">
        <v>147</v>
      </c>
    </row>
    <row r="363" spans="1:18" x14ac:dyDescent="0.25">
      <c r="A363" s="10">
        <v>41244</v>
      </c>
      <c r="B363" s="9">
        <v>2012</v>
      </c>
      <c r="C363" s="9">
        <v>12</v>
      </c>
      <c r="D363" s="9">
        <v>1</v>
      </c>
      <c r="E363" s="9">
        <v>11.2</v>
      </c>
      <c r="F363" s="9">
        <v>7.1</v>
      </c>
      <c r="L363" s="9">
        <v>0.65000000000000036</v>
      </c>
      <c r="M363" s="9">
        <v>2019</v>
      </c>
      <c r="N363" s="9">
        <v>21</v>
      </c>
      <c r="P363" s="9">
        <v>10.5</v>
      </c>
      <c r="Q363" s="9">
        <v>2013</v>
      </c>
      <c r="R363" s="9">
        <v>148</v>
      </c>
    </row>
    <row r="364" spans="1:18" x14ac:dyDescent="0.25">
      <c r="A364" s="10">
        <v>41245</v>
      </c>
      <c r="B364" s="9">
        <v>2012</v>
      </c>
      <c r="C364" s="9">
        <v>12</v>
      </c>
      <c r="D364" s="9">
        <v>2</v>
      </c>
      <c r="E364" s="9">
        <v>8.5</v>
      </c>
      <c r="F364" s="9">
        <v>3.9</v>
      </c>
      <c r="G364" s="9" t="s">
        <v>123</v>
      </c>
      <c r="L364" s="9">
        <v>0.69999999999999929</v>
      </c>
      <c r="M364" s="9">
        <v>2012</v>
      </c>
      <c r="N364" s="9">
        <v>192</v>
      </c>
      <c r="P364" s="9">
        <v>9.1000000000000014</v>
      </c>
      <c r="Q364" s="9">
        <v>2013</v>
      </c>
      <c r="R364" s="9">
        <v>149</v>
      </c>
    </row>
    <row r="365" spans="1:18" x14ac:dyDescent="0.25">
      <c r="A365" s="10">
        <v>41246</v>
      </c>
      <c r="B365" s="9">
        <v>2012</v>
      </c>
      <c r="C365" s="9">
        <v>12</v>
      </c>
      <c r="D365" s="9">
        <v>3</v>
      </c>
      <c r="E365" s="9">
        <v>8.6999999999999993</v>
      </c>
      <c r="F365" s="9">
        <v>5.6</v>
      </c>
      <c r="L365" s="9">
        <v>0.69999999999999929</v>
      </c>
      <c r="M365" s="9">
        <v>2012</v>
      </c>
      <c r="N365" s="9">
        <v>213</v>
      </c>
      <c r="P365" s="9">
        <v>9.0499999999999972</v>
      </c>
      <c r="Q365" s="9">
        <v>2013</v>
      </c>
      <c r="R365" s="9">
        <v>150</v>
      </c>
    </row>
    <row r="366" spans="1:18" x14ac:dyDescent="0.25">
      <c r="A366" s="10">
        <v>41247</v>
      </c>
      <c r="B366" s="9">
        <v>2012</v>
      </c>
      <c r="C366" s="9">
        <v>12</v>
      </c>
      <c r="D366" s="9">
        <v>4</v>
      </c>
      <c r="E366" s="9">
        <v>9.3000000000000007</v>
      </c>
      <c r="F366" s="9">
        <v>5.3</v>
      </c>
      <c r="L366" s="9">
        <v>0.69999999999999929</v>
      </c>
      <c r="M366" s="9">
        <v>2017</v>
      </c>
      <c r="N366" s="9">
        <v>17</v>
      </c>
      <c r="P366" s="9">
        <v>9.7000000000000028</v>
      </c>
      <c r="Q366" s="9">
        <v>2013</v>
      </c>
      <c r="R366" s="9">
        <v>151</v>
      </c>
    </row>
    <row r="367" spans="1:18" x14ac:dyDescent="0.25">
      <c r="A367" s="10">
        <v>41248</v>
      </c>
      <c r="B367" s="9">
        <v>2012</v>
      </c>
      <c r="C367" s="9">
        <v>12</v>
      </c>
      <c r="D367" s="9">
        <v>5</v>
      </c>
      <c r="E367" s="9">
        <v>9.4</v>
      </c>
      <c r="F367" s="9">
        <v>3.3</v>
      </c>
      <c r="L367" s="9">
        <v>0.69999999999999929</v>
      </c>
      <c r="M367" s="9">
        <v>2017</v>
      </c>
      <c r="N367" s="9">
        <v>190</v>
      </c>
      <c r="P367" s="9">
        <v>9.8000000000000007</v>
      </c>
      <c r="Q367" s="9">
        <v>2013</v>
      </c>
      <c r="R367" s="9">
        <v>152</v>
      </c>
    </row>
    <row r="368" spans="1:18" x14ac:dyDescent="0.25">
      <c r="A368" s="10">
        <v>41249</v>
      </c>
      <c r="B368" s="9">
        <v>2012</v>
      </c>
      <c r="C368" s="9">
        <v>12</v>
      </c>
      <c r="D368" s="9">
        <v>6</v>
      </c>
      <c r="E368" s="9">
        <v>5.8</v>
      </c>
      <c r="F368" s="9">
        <v>2.4</v>
      </c>
      <c r="L368" s="9">
        <v>0.70000000000000107</v>
      </c>
      <c r="M368" s="9">
        <v>2017</v>
      </c>
      <c r="N368" s="9">
        <v>32</v>
      </c>
      <c r="P368" s="9">
        <v>7.75</v>
      </c>
      <c r="Q368" s="9">
        <v>2013</v>
      </c>
      <c r="R368" s="9">
        <v>153</v>
      </c>
    </row>
    <row r="369" spans="1:18" x14ac:dyDescent="0.25">
      <c r="A369" s="10">
        <v>41250</v>
      </c>
      <c r="B369" s="9">
        <v>2012</v>
      </c>
      <c r="C369" s="9">
        <v>12</v>
      </c>
      <c r="D369" s="9">
        <v>7</v>
      </c>
      <c r="E369" s="9">
        <v>3.5</v>
      </c>
      <c r="F369" s="9">
        <v>-0.9</v>
      </c>
      <c r="L369" s="9">
        <v>0.75</v>
      </c>
      <c r="M369" s="9">
        <v>2014</v>
      </c>
      <c r="N369" s="9">
        <v>55</v>
      </c>
      <c r="P369" s="9">
        <v>9</v>
      </c>
      <c r="Q369" s="9">
        <v>2013</v>
      </c>
      <c r="R369" s="9">
        <v>154</v>
      </c>
    </row>
    <row r="370" spans="1:18" x14ac:dyDescent="0.25">
      <c r="A370" s="10">
        <v>41251</v>
      </c>
      <c r="B370" s="9">
        <v>2012</v>
      </c>
      <c r="C370" s="9">
        <v>12</v>
      </c>
      <c r="D370" s="9">
        <v>8</v>
      </c>
      <c r="E370" s="9">
        <v>1.5</v>
      </c>
      <c r="F370" s="9">
        <v>-9.1999999999999993</v>
      </c>
      <c r="L370" s="9">
        <v>0.75</v>
      </c>
      <c r="M370" s="9">
        <v>2014</v>
      </c>
      <c r="N370" s="9">
        <v>213</v>
      </c>
      <c r="P370" s="9">
        <v>11.3</v>
      </c>
      <c r="Q370" s="9">
        <v>2013</v>
      </c>
      <c r="R370" s="9">
        <v>155</v>
      </c>
    </row>
    <row r="371" spans="1:18" x14ac:dyDescent="0.25">
      <c r="A371" s="10">
        <v>41252</v>
      </c>
      <c r="B371" s="9">
        <v>2012</v>
      </c>
      <c r="C371" s="9">
        <v>12</v>
      </c>
      <c r="D371" s="9">
        <v>9</v>
      </c>
      <c r="E371" s="9">
        <v>-0.2</v>
      </c>
      <c r="F371" s="9">
        <v>-4.3</v>
      </c>
      <c r="G371" s="9" t="s">
        <v>123</v>
      </c>
      <c r="L371" s="9">
        <v>0.75</v>
      </c>
      <c r="M371" s="9">
        <v>2015</v>
      </c>
      <c r="N371" s="9">
        <v>182</v>
      </c>
      <c r="P371" s="9">
        <v>12.45</v>
      </c>
      <c r="Q371" s="9">
        <v>2013</v>
      </c>
      <c r="R371" s="9">
        <v>156</v>
      </c>
    </row>
    <row r="372" spans="1:18" x14ac:dyDescent="0.25">
      <c r="A372" s="10">
        <v>41253</v>
      </c>
      <c r="B372" s="9">
        <v>2012</v>
      </c>
      <c r="C372" s="9">
        <v>12</v>
      </c>
      <c r="D372" s="9">
        <v>10</v>
      </c>
      <c r="E372" s="9">
        <v>0.5</v>
      </c>
      <c r="F372" s="9">
        <v>-3.5</v>
      </c>
      <c r="G372" s="9" t="s">
        <v>123</v>
      </c>
      <c r="L372" s="9">
        <v>0.79999999999999893</v>
      </c>
      <c r="M372" s="9">
        <v>2018</v>
      </c>
      <c r="N372" s="9">
        <v>170</v>
      </c>
      <c r="P372" s="9">
        <v>8.5</v>
      </c>
      <c r="Q372" s="9">
        <v>2013</v>
      </c>
      <c r="R372" s="9">
        <v>157</v>
      </c>
    </row>
    <row r="373" spans="1:18" x14ac:dyDescent="0.25">
      <c r="A373" s="10">
        <v>41254</v>
      </c>
      <c r="B373" s="9">
        <v>2012</v>
      </c>
      <c r="C373" s="9">
        <v>12</v>
      </c>
      <c r="D373" s="9">
        <v>11</v>
      </c>
      <c r="E373" s="9">
        <v>1.1000000000000001</v>
      </c>
      <c r="F373" s="9">
        <v>-1.8</v>
      </c>
      <c r="G373" s="9" t="s">
        <v>123</v>
      </c>
      <c r="L373" s="9">
        <v>0.80000000000000071</v>
      </c>
      <c r="M373" s="9">
        <v>2012</v>
      </c>
      <c r="N373" s="9">
        <v>67</v>
      </c>
      <c r="P373" s="9">
        <v>9.6499999999999986</v>
      </c>
      <c r="Q373" s="9">
        <v>2013</v>
      </c>
      <c r="R373" s="9">
        <v>158</v>
      </c>
    </row>
    <row r="374" spans="1:18" x14ac:dyDescent="0.25">
      <c r="A374" s="10">
        <v>41255</v>
      </c>
      <c r="B374" s="9">
        <v>2012</v>
      </c>
      <c r="C374" s="9">
        <v>12</v>
      </c>
      <c r="D374" s="9">
        <v>12</v>
      </c>
      <c r="E374" s="9">
        <v>2.7</v>
      </c>
      <c r="F374" s="9">
        <v>-2.4</v>
      </c>
      <c r="L374" s="9">
        <v>0.80000000000000071</v>
      </c>
      <c r="M374" s="9">
        <v>2017</v>
      </c>
      <c r="N374" s="9">
        <v>44</v>
      </c>
      <c r="P374" s="9">
        <v>7.1000000000000014</v>
      </c>
      <c r="Q374" s="9">
        <v>2013</v>
      </c>
      <c r="R374" s="9">
        <v>159</v>
      </c>
    </row>
    <row r="375" spans="1:18" x14ac:dyDescent="0.25">
      <c r="A375" s="10">
        <v>41256</v>
      </c>
      <c r="B375" s="9">
        <v>2012</v>
      </c>
      <c r="C375" s="9">
        <v>12</v>
      </c>
      <c r="D375" s="9">
        <v>13</v>
      </c>
      <c r="E375" s="9">
        <v>0.4</v>
      </c>
      <c r="F375" s="9">
        <v>-5</v>
      </c>
      <c r="G375" s="9" t="s">
        <v>123</v>
      </c>
      <c r="L375" s="9">
        <v>0.84999999999999964</v>
      </c>
      <c r="M375" s="9">
        <v>2012</v>
      </c>
      <c r="N375" s="9">
        <v>165</v>
      </c>
      <c r="P375" s="9">
        <v>6.5500000000000007</v>
      </c>
      <c r="Q375" s="9">
        <v>2013</v>
      </c>
      <c r="R375" s="9">
        <v>160</v>
      </c>
    </row>
    <row r="376" spans="1:18" x14ac:dyDescent="0.25">
      <c r="A376" s="10">
        <v>41257</v>
      </c>
      <c r="B376" s="9">
        <v>2012</v>
      </c>
      <c r="C376" s="9">
        <v>12</v>
      </c>
      <c r="D376" s="9">
        <v>14</v>
      </c>
      <c r="E376" s="9">
        <v>1.4</v>
      </c>
      <c r="F376" s="9">
        <v>-5.6</v>
      </c>
      <c r="L376" s="9">
        <v>0.84999999999999964</v>
      </c>
      <c r="M376" s="9">
        <v>2013</v>
      </c>
      <c r="N376" s="9">
        <v>44</v>
      </c>
      <c r="P376" s="9">
        <v>8.6999999999999993</v>
      </c>
      <c r="Q376" s="9">
        <v>2013</v>
      </c>
      <c r="R376" s="9">
        <v>161</v>
      </c>
    </row>
    <row r="377" spans="1:18" x14ac:dyDescent="0.25">
      <c r="A377" s="10">
        <v>41258</v>
      </c>
      <c r="B377" s="9">
        <v>2012</v>
      </c>
      <c r="C377" s="9">
        <v>12</v>
      </c>
      <c r="D377" s="9">
        <v>15</v>
      </c>
      <c r="E377" s="9">
        <v>1.5</v>
      </c>
      <c r="F377" s="9">
        <v>-2.7</v>
      </c>
      <c r="L377" s="9">
        <v>0.84999999999999964</v>
      </c>
      <c r="M377" s="9">
        <v>2014</v>
      </c>
      <c r="N377" s="9">
        <v>7</v>
      </c>
      <c r="P377" s="9">
        <v>8.75</v>
      </c>
      <c r="Q377" s="9">
        <v>2013</v>
      </c>
      <c r="R377" s="9">
        <v>162</v>
      </c>
    </row>
    <row r="378" spans="1:18" x14ac:dyDescent="0.25">
      <c r="A378" s="10">
        <v>41259</v>
      </c>
      <c r="B378" s="9">
        <v>2012</v>
      </c>
      <c r="C378" s="9">
        <v>12</v>
      </c>
      <c r="D378" s="9">
        <v>16</v>
      </c>
      <c r="E378" s="9">
        <v>1.6</v>
      </c>
      <c r="F378" s="9">
        <v>-0.8</v>
      </c>
      <c r="L378" s="9">
        <v>0.84999999999999964</v>
      </c>
      <c r="M378" s="9">
        <v>2015</v>
      </c>
      <c r="N378" s="9">
        <v>19</v>
      </c>
      <c r="P378" s="9">
        <v>9.75</v>
      </c>
      <c r="Q378" s="9">
        <v>2013</v>
      </c>
      <c r="R378" s="9">
        <v>163</v>
      </c>
    </row>
    <row r="379" spans="1:18" x14ac:dyDescent="0.25">
      <c r="A379" s="10">
        <v>41260</v>
      </c>
      <c r="B379" s="9">
        <v>2012</v>
      </c>
      <c r="C379" s="9">
        <v>12</v>
      </c>
      <c r="D379" s="9">
        <v>17</v>
      </c>
      <c r="E379" s="9">
        <v>3.2</v>
      </c>
      <c r="F379" s="9">
        <v>-0.9</v>
      </c>
      <c r="L379" s="9">
        <v>0.84999999999999964</v>
      </c>
      <c r="M379" s="9">
        <v>2017</v>
      </c>
      <c r="N379" s="9">
        <v>28</v>
      </c>
      <c r="P379" s="9">
        <v>9.3000000000000007</v>
      </c>
      <c r="Q379" s="9">
        <v>2013</v>
      </c>
      <c r="R379" s="9">
        <v>164</v>
      </c>
    </row>
    <row r="380" spans="1:18" x14ac:dyDescent="0.25">
      <c r="A380" s="10">
        <v>41261</v>
      </c>
      <c r="B380" s="9">
        <v>2012</v>
      </c>
      <c r="C380" s="9">
        <v>12</v>
      </c>
      <c r="D380" s="9">
        <v>18</v>
      </c>
      <c r="E380" s="9">
        <v>2.6</v>
      </c>
      <c r="F380" s="9">
        <v>-8.1999999999999993</v>
      </c>
      <c r="L380" s="9">
        <v>0.84999999999999964</v>
      </c>
      <c r="M380" s="9">
        <v>2017</v>
      </c>
      <c r="N380" s="9">
        <v>198</v>
      </c>
      <c r="P380" s="9">
        <v>10.199999999999999</v>
      </c>
      <c r="Q380" s="9">
        <v>2013</v>
      </c>
      <c r="R380" s="9">
        <v>165</v>
      </c>
    </row>
    <row r="381" spans="1:18" x14ac:dyDescent="0.25">
      <c r="A381" s="10">
        <v>41262</v>
      </c>
      <c r="B381" s="9">
        <v>2012</v>
      </c>
      <c r="C381" s="9">
        <v>12</v>
      </c>
      <c r="D381" s="9">
        <v>19</v>
      </c>
      <c r="E381" s="9">
        <v>1.8</v>
      </c>
      <c r="F381" s="9">
        <v>-3.8</v>
      </c>
      <c r="L381" s="9">
        <v>0.84999999999999964</v>
      </c>
      <c r="M381" s="9">
        <v>2018</v>
      </c>
      <c r="N381" s="9">
        <v>20</v>
      </c>
      <c r="P381" s="9">
        <v>11</v>
      </c>
      <c r="Q381" s="9">
        <v>2013</v>
      </c>
      <c r="R381" s="9">
        <v>166</v>
      </c>
    </row>
    <row r="382" spans="1:18" x14ac:dyDescent="0.25">
      <c r="A382" s="10">
        <v>41263</v>
      </c>
      <c r="B382" s="9">
        <v>2012</v>
      </c>
      <c r="C382" s="9">
        <v>12</v>
      </c>
      <c r="D382" s="9">
        <v>20</v>
      </c>
      <c r="E382" s="9">
        <v>5</v>
      </c>
      <c r="F382" s="9">
        <v>1.8</v>
      </c>
      <c r="L382" s="9">
        <v>0.90000000000000036</v>
      </c>
      <c r="M382" s="9">
        <v>2019</v>
      </c>
      <c r="N382" s="9">
        <v>33</v>
      </c>
      <c r="P382" s="9">
        <v>10.3</v>
      </c>
      <c r="Q382" s="9">
        <v>2013</v>
      </c>
      <c r="R382" s="9">
        <v>167</v>
      </c>
    </row>
    <row r="383" spans="1:18" x14ac:dyDescent="0.25">
      <c r="A383" s="10">
        <v>41264</v>
      </c>
      <c r="B383" s="9">
        <v>2012</v>
      </c>
      <c r="C383" s="9">
        <v>12</v>
      </c>
      <c r="D383" s="9">
        <v>21</v>
      </c>
      <c r="E383" s="9">
        <v>3</v>
      </c>
      <c r="F383" s="9">
        <v>-3.8</v>
      </c>
      <c r="L383" s="9">
        <v>0.94999999999999929</v>
      </c>
      <c r="M383" s="9">
        <v>2014</v>
      </c>
      <c r="N383" s="9">
        <v>198</v>
      </c>
      <c r="P383" s="9">
        <v>9.9499999999999993</v>
      </c>
      <c r="Q383" s="9">
        <v>2013</v>
      </c>
      <c r="R383" s="9">
        <v>168</v>
      </c>
    </row>
    <row r="384" spans="1:18" x14ac:dyDescent="0.25">
      <c r="A384" s="10">
        <v>41265</v>
      </c>
      <c r="B384" s="9">
        <v>2012</v>
      </c>
      <c r="C384" s="9">
        <v>12</v>
      </c>
      <c r="D384" s="9">
        <v>22</v>
      </c>
      <c r="E384" s="9">
        <v>1.1000000000000001</v>
      </c>
      <c r="F384" s="9">
        <v>-0.3</v>
      </c>
      <c r="G384" s="9" t="s">
        <v>16</v>
      </c>
      <c r="L384" s="9">
        <v>0.94999999999999929</v>
      </c>
      <c r="M384" s="9">
        <v>2016</v>
      </c>
      <c r="N384" s="9">
        <v>191</v>
      </c>
      <c r="P384" s="9">
        <v>8.75</v>
      </c>
      <c r="Q384" s="9">
        <v>2013</v>
      </c>
      <c r="R384" s="9">
        <v>169</v>
      </c>
    </row>
    <row r="385" spans="1:18" x14ac:dyDescent="0.25">
      <c r="A385" s="10">
        <v>41266</v>
      </c>
      <c r="B385" s="9">
        <v>2012</v>
      </c>
      <c r="C385" s="9">
        <v>12</v>
      </c>
      <c r="D385" s="9">
        <v>23</v>
      </c>
      <c r="E385" s="9">
        <v>3.6</v>
      </c>
      <c r="F385" s="9">
        <v>1.1000000000000001</v>
      </c>
      <c r="L385" s="9">
        <v>0.94999999999999929</v>
      </c>
      <c r="M385" s="9">
        <v>2019</v>
      </c>
      <c r="N385" s="9">
        <v>20</v>
      </c>
      <c r="P385" s="9">
        <v>6.75</v>
      </c>
      <c r="Q385" s="9">
        <v>2013</v>
      </c>
      <c r="R385" s="9">
        <v>170</v>
      </c>
    </row>
    <row r="386" spans="1:18" x14ac:dyDescent="0.25">
      <c r="A386" s="10">
        <v>41267</v>
      </c>
      <c r="B386" s="9">
        <v>2012</v>
      </c>
      <c r="C386" s="9">
        <v>12</v>
      </c>
      <c r="D386" s="9">
        <v>24</v>
      </c>
      <c r="E386" s="9">
        <v>3.4</v>
      </c>
      <c r="F386" s="9">
        <v>0.1</v>
      </c>
      <c r="L386" s="9">
        <v>1</v>
      </c>
      <c r="M386" s="9">
        <v>2013</v>
      </c>
      <c r="N386" s="9">
        <v>177</v>
      </c>
      <c r="P386" s="9">
        <v>6.1000000000000014</v>
      </c>
      <c r="Q386" s="9">
        <v>2013</v>
      </c>
      <c r="R386" s="9">
        <v>171</v>
      </c>
    </row>
    <row r="387" spans="1:18" x14ac:dyDescent="0.25">
      <c r="A387" s="10">
        <v>41268</v>
      </c>
      <c r="B387" s="9">
        <v>2012</v>
      </c>
      <c r="C387" s="9">
        <v>12</v>
      </c>
      <c r="D387" s="9">
        <v>25</v>
      </c>
      <c r="E387" s="9">
        <v>1.2</v>
      </c>
      <c r="F387" s="9">
        <v>-1.3</v>
      </c>
      <c r="L387" s="9">
        <v>1</v>
      </c>
      <c r="M387" s="9">
        <v>2014</v>
      </c>
      <c r="N387" s="9">
        <v>184</v>
      </c>
      <c r="P387" s="9">
        <v>3</v>
      </c>
      <c r="Q387" s="9">
        <v>2013</v>
      </c>
      <c r="R387" s="9">
        <v>172</v>
      </c>
    </row>
    <row r="388" spans="1:18" x14ac:dyDescent="0.25">
      <c r="A388" s="10">
        <v>41269</v>
      </c>
      <c r="B388" s="9">
        <v>2012</v>
      </c>
      <c r="C388" s="9">
        <v>12</v>
      </c>
      <c r="D388" s="9">
        <v>26</v>
      </c>
      <c r="E388" s="9">
        <v>1.5</v>
      </c>
      <c r="F388" s="9">
        <v>-1.5</v>
      </c>
      <c r="G388" s="9" t="s">
        <v>123</v>
      </c>
      <c r="L388" s="9">
        <v>1</v>
      </c>
      <c r="M388" s="9">
        <v>2017</v>
      </c>
      <c r="N388" s="9">
        <v>174</v>
      </c>
      <c r="P388" s="9">
        <v>2.9499999999999993</v>
      </c>
      <c r="Q388" s="9">
        <v>2013</v>
      </c>
      <c r="R388" s="9">
        <v>173</v>
      </c>
    </row>
    <row r="389" spans="1:18" x14ac:dyDescent="0.25">
      <c r="A389" s="10">
        <v>41270</v>
      </c>
      <c r="B389" s="9">
        <v>2012</v>
      </c>
      <c r="C389" s="9">
        <v>12</v>
      </c>
      <c r="D389" s="9">
        <v>27</v>
      </c>
      <c r="E389" s="9">
        <v>2.9</v>
      </c>
      <c r="F389" s="9">
        <v>-0.2</v>
      </c>
      <c r="L389" s="9">
        <v>1</v>
      </c>
      <c r="M389" s="9">
        <v>2018</v>
      </c>
      <c r="N389" s="9">
        <v>21</v>
      </c>
      <c r="P389" s="9">
        <v>5.35</v>
      </c>
      <c r="Q389" s="9">
        <v>2013</v>
      </c>
      <c r="R389" s="9">
        <v>174</v>
      </c>
    </row>
    <row r="390" spans="1:18" x14ac:dyDescent="0.25">
      <c r="A390" s="10">
        <v>41271</v>
      </c>
      <c r="B390" s="9">
        <v>2012</v>
      </c>
      <c r="C390" s="9">
        <v>12</v>
      </c>
      <c r="D390" s="9">
        <v>28</v>
      </c>
      <c r="E390" s="9">
        <v>1.5</v>
      </c>
      <c r="F390" s="9">
        <v>-0.8</v>
      </c>
      <c r="L390" s="9">
        <v>1.0499999999999989</v>
      </c>
      <c r="M390" s="9">
        <v>2015</v>
      </c>
      <c r="N390" s="9">
        <v>181</v>
      </c>
      <c r="P390" s="9">
        <v>1.5500000000000007</v>
      </c>
      <c r="Q390" s="9">
        <v>2013</v>
      </c>
      <c r="R390" s="9">
        <v>175</v>
      </c>
    </row>
    <row r="391" spans="1:18" x14ac:dyDescent="0.25">
      <c r="A391" s="10">
        <v>41272</v>
      </c>
      <c r="B391" s="9">
        <v>2012</v>
      </c>
      <c r="C391" s="9">
        <v>12</v>
      </c>
      <c r="D391" s="9">
        <v>29</v>
      </c>
      <c r="E391" s="9">
        <v>-0.1</v>
      </c>
      <c r="F391" s="9">
        <v>-1.9</v>
      </c>
      <c r="L391" s="9">
        <v>1.0500000000000007</v>
      </c>
      <c r="M391" s="9">
        <v>2013</v>
      </c>
      <c r="N391" s="9">
        <v>55</v>
      </c>
      <c r="P391" s="9">
        <v>3.1999999999999993</v>
      </c>
      <c r="Q391" s="9">
        <v>2013</v>
      </c>
      <c r="R391" s="9">
        <v>176</v>
      </c>
    </row>
    <row r="392" spans="1:18" x14ac:dyDescent="0.25">
      <c r="A392" s="10">
        <v>41273</v>
      </c>
      <c r="B392" s="9">
        <v>2012</v>
      </c>
      <c r="C392" s="9">
        <v>12</v>
      </c>
      <c r="D392" s="9">
        <v>30</v>
      </c>
      <c r="E392" s="9">
        <v>-0.4</v>
      </c>
      <c r="F392" s="9">
        <v>-7.1</v>
      </c>
      <c r="L392" s="9">
        <v>1.0500000000000007</v>
      </c>
      <c r="M392" s="9">
        <v>2013</v>
      </c>
      <c r="N392" s="9">
        <v>178</v>
      </c>
      <c r="P392" s="9">
        <v>1</v>
      </c>
      <c r="Q392" s="9">
        <v>2013</v>
      </c>
      <c r="R392" s="9">
        <v>177</v>
      </c>
    </row>
    <row r="393" spans="1:18" x14ac:dyDescent="0.25">
      <c r="A393" s="10">
        <v>41274</v>
      </c>
      <c r="B393" s="9">
        <v>2012</v>
      </c>
      <c r="C393" s="9">
        <v>12</v>
      </c>
      <c r="D393" s="9">
        <v>31</v>
      </c>
      <c r="E393" s="9">
        <v>-2.2999999999999998</v>
      </c>
      <c r="F393" s="9">
        <v>-8.4</v>
      </c>
      <c r="L393" s="9">
        <v>1.0999999999999996</v>
      </c>
      <c r="M393" s="9">
        <v>2016</v>
      </c>
      <c r="N393" s="9">
        <v>197</v>
      </c>
      <c r="P393" s="9">
        <v>1.0500000000000007</v>
      </c>
      <c r="Q393" s="9">
        <v>2013</v>
      </c>
      <c r="R393" s="9">
        <v>178</v>
      </c>
    </row>
    <row r="394" spans="1:18" x14ac:dyDescent="0.25">
      <c r="A394" s="10">
        <v>41275</v>
      </c>
      <c r="B394" s="9">
        <v>2013</v>
      </c>
      <c r="C394" s="9">
        <v>1</v>
      </c>
      <c r="D394" s="9">
        <v>1</v>
      </c>
      <c r="E394" s="9">
        <v>-2.7</v>
      </c>
      <c r="F394" s="9">
        <v>-8.4</v>
      </c>
      <c r="L394" s="9">
        <v>1.0999999999999996</v>
      </c>
      <c r="M394" s="9">
        <v>2017</v>
      </c>
      <c r="N394" s="9">
        <v>39</v>
      </c>
      <c r="P394" s="9">
        <v>1.3499999999999996</v>
      </c>
      <c r="Q394" s="9">
        <v>2013</v>
      </c>
      <c r="R394" s="9">
        <v>179</v>
      </c>
    </row>
    <row r="395" spans="1:18" x14ac:dyDescent="0.25">
      <c r="A395" s="10">
        <v>41276</v>
      </c>
      <c r="B395" s="9">
        <v>2013</v>
      </c>
      <c r="C395" s="9">
        <v>1</v>
      </c>
      <c r="D395" s="9">
        <v>2</v>
      </c>
      <c r="E395" s="9">
        <v>-2.4</v>
      </c>
      <c r="F395" s="9">
        <v>-5.5</v>
      </c>
      <c r="L395" s="9">
        <v>1.1000000000000014</v>
      </c>
      <c r="M395" s="9">
        <v>2016</v>
      </c>
      <c r="N395" s="9">
        <v>208</v>
      </c>
      <c r="Q395" s="9">
        <v>2013</v>
      </c>
      <c r="R395" s="9">
        <v>180</v>
      </c>
    </row>
    <row r="396" spans="1:18" x14ac:dyDescent="0.25">
      <c r="A396" s="10">
        <v>41277</v>
      </c>
      <c r="B396" s="9">
        <v>2013</v>
      </c>
      <c r="C396" s="9">
        <v>1</v>
      </c>
      <c r="D396" s="9">
        <v>3</v>
      </c>
      <c r="E396" s="9">
        <v>-1.6</v>
      </c>
      <c r="F396" s="9">
        <v>-3.6</v>
      </c>
      <c r="L396" s="9">
        <v>1.1499999999999986</v>
      </c>
      <c r="M396" s="9">
        <v>2012</v>
      </c>
      <c r="N396" s="9">
        <v>70</v>
      </c>
      <c r="P396" s="9">
        <v>4.0500000000000007</v>
      </c>
      <c r="Q396" s="9">
        <v>2013</v>
      </c>
      <c r="R396" s="9">
        <v>181</v>
      </c>
    </row>
    <row r="397" spans="1:18" x14ac:dyDescent="0.25">
      <c r="A397" s="10">
        <v>41278</v>
      </c>
      <c r="B397" s="9">
        <v>2013</v>
      </c>
      <c r="C397" s="9">
        <v>1</v>
      </c>
      <c r="D397" s="9">
        <v>4</v>
      </c>
      <c r="E397" s="9">
        <v>-1.7</v>
      </c>
      <c r="F397" s="9">
        <v>-6.4</v>
      </c>
      <c r="L397" s="9">
        <v>1.1499999999999986</v>
      </c>
      <c r="M397" s="9">
        <v>2016</v>
      </c>
      <c r="N397" s="9">
        <v>203</v>
      </c>
      <c r="P397" s="9">
        <v>1.5</v>
      </c>
      <c r="Q397" s="9">
        <v>2013</v>
      </c>
      <c r="R397" s="9">
        <v>182</v>
      </c>
    </row>
    <row r="398" spans="1:18" x14ac:dyDescent="0.25">
      <c r="A398" s="10">
        <v>41279</v>
      </c>
      <c r="B398" s="9">
        <v>2013</v>
      </c>
      <c r="C398" s="9">
        <v>1</v>
      </c>
      <c r="D398" s="9">
        <v>5</v>
      </c>
      <c r="E398" s="9">
        <v>-1.8</v>
      </c>
      <c r="F398" s="9">
        <v>-6</v>
      </c>
      <c r="G398" s="9" t="s">
        <v>123</v>
      </c>
      <c r="L398" s="9">
        <v>1.1500000000000004</v>
      </c>
      <c r="M398" s="9">
        <v>2015</v>
      </c>
      <c r="N398" s="9">
        <v>190</v>
      </c>
      <c r="P398" s="9">
        <v>1.1999999999999993</v>
      </c>
      <c r="Q398" s="9">
        <v>2013</v>
      </c>
      <c r="R398" s="9">
        <v>183</v>
      </c>
    </row>
    <row r="399" spans="1:18" x14ac:dyDescent="0.25">
      <c r="A399" s="10">
        <v>41280</v>
      </c>
      <c r="B399" s="9">
        <v>2013</v>
      </c>
      <c r="C399" s="9">
        <v>1</v>
      </c>
      <c r="D399" s="9">
        <v>6</v>
      </c>
      <c r="E399" s="9">
        <v>0.5</v>
      </c>
      <c r="F399" s="9">
        <v>-1</v>
      </c>
      <c r="L399" s="9">
        <v>1.1500000000000004</v>
      </c>
      <c r="M399" s="9">
        <v>2016</v>
      </c>
      <c r="N399" s="9">
        <v>11</v>
      </c>
      <c r="Q399" s="9">
        <v>2013</v>
      </c>
      <c r="R399" s="9">
        <v>184</v>
      </c>
    </row>
    <row r="400" spans="1:18" x14ac:dyDescent="0.25">
      <c r="A400" s="10">
        <v>41281</v>
      </c>
      <c r="B400" s="9">
        <v>2013</v>
      </c>
      <c r="C400" s="9">
        <v>1</v>
      </c>
      <c r="D400" s="9">
        <v>7</v>
      </c>
      <c r="E400" s="9">
        <v>1.3</v>
      </c>
      <c r="F400" s="9">
        <v>-1.7</v>
      </c>
      <c r="L400" s="9">
        <v>1.1500000000000004</v>
      </c>
      <c r="M400" s="9">
        <v>2018</v>
      </c>
      <c r="N400" s="9">
        <v>192</v>
      </c>
      <c r="Q400" s="9">
        <v>2013</v>
      </c>
      <c r="R400" s="9">
        <v>185</v>
      </c>
    </row>
    <row r="401" spans="1:18" x14ac:dyDescent="0.25">
      <c r="A401" s="10">
        <v>41282</v>
      </c>
      <c r="B401" s="9">
        <v>2013</v>
      </c>
      <c r="C401" s="9">
        <v>1</v>
      </c>
      <c r="D401" s="9">
        <v>8</v>
      </c>
      <c r="E401" s="9">
        <v>2.5</v>
      </c>
      <c r="F401" s="9">
        <v>-0.6</v>
      </c>
      <c r="L401" s="9">
        <v>1.1999999999999993</v>
      </c>
      <c r="M401" s="9">
        <v>2013</v>
      </c>
      <c r="N401" s="9">
        <v>183</v>
      </c>
      <c r="Q401" s="9">
        <v>2013</v>
      </c>
      <c r="R401" s="9">
        <v>186</v>
      </c>
    </row>
    <row r="402" spans="1:18" x14ac:dyDescent="0.25">
      <c r="A402" s="10">
        <v>41283</v>
      </c>
      <c r="B402" s="9">
        <v>2013</v>
      </c>
      <c r="C402" s="9">
        <v>1</v>
      </c>
      <c r="D402" s="9">
        <v>9</v>
      </c>
      <c r="E402" s="9">
        <v>5.0999999999999996</v>
      </c>
      <c r="F402" s="9">
        <v>-0.8</v>
      </c>
      <c r="L402" s="9">
        <v>1.1999999999999993</v>
      </c>
      <c r="M402" s="9">
        <v>2013</v>
      </c>
      <c r="N402" s="9">
        <v>188</v>
      </c>
      <c r="Q402" s="9">
        <v>2013</v>
      </c>
      <c r="R402" s="9">
        <v>187</v>
      </c>
    </row>
    <row r="403" spans="1:18" x14ac:dyDescent="0.25">
      <c r="A403" s="10">
        <v>41284</v>
      </c>
      <c r="B403" s="9">
        <v>2013</v>
      </c>
      <c r="C403" s="9">
        <v>1</v>
      </c>
      <c r="D403" s="9">
        <v>10</v>
      </c>
      <c r="E403" s="9">
        <v>2.1</v>
      </c>
      <c r="F403" s="9">
        <v>-2.2999999999999998</v>
      </c>
      <c r="L403" s="9">
        <v>1.1999999999999993</v>
      </c>
      <c r="M403" s="9">
        <v>2014</v>
      </c>
      <c r="N403" s="9">
        <v>38</v>
      </c>
      <c r="P403" s="9">
        <v>1.1999999999999993</v>
      </c>
      <c r="Q403" s="9">
        <v>2013</v>
      </c>
      <c r="R403" s="9">
        <v>188</v>
      </c>
    </row>
    <row r="404" spans="1:18" x14ac:dyDescent="0.25">
      <c r="A404" s="10">
        <v>41285</v>
      </c>
      <c r="B404" s="9">
        <v>2013</v>
      </c>
      <c r="C404" s="9">
        <v>1</v>
      </c>
      <c r="D404" s="9">
        <v>11</v>
      </c>
      <c r="E404" s="9">
        <v>-0.6</v>
      </c>
      <c r="F404" s="9">
        <v>-9.4</v>
      </c>
      <c r="L404" s="9">
        <v>1.1999999999999993</v>
      </c>
      <c r="M404" s="9">
        <v>2016</v>
      </c>
      <c r="N404" s="9">
        <v>75</v>
      </c>
      <c r="P404" s="9">
        <v>2.6499999999999986</v>
      </c>
      <c r="Q404" s="9">
        <v>2013</v>
      </c>
      <c r="R404" s="9">
        <v>189</v>
      </c>
    </row>
    <row r="405" spans="1:18" x14ac:dyDescent="0.25">
      <c r="A405" s="10">
        <v>41286</v>
      </c>
      <c r="B405" s="9">
        <v>2013</v>
      </c>
      <c r="C405" s="9">
        <v>1</v>
      </c>
      <c r="D405" s="9">
        <v>12</v>
      </c>
      <c r="E405" s="9">
        <v>-3.5</v>
      </c>
      <c r="F405" s="9">
        <v>-11.5</v>
      </c>
      <c r="L405" s="9">
        <v>1.1999999999999993</v>
      </c>
      <c r="M405" s="9">
        <v>2017</v>
      </c>
      <c r="N405" s="9">
        <v>36</v>
      </c>
      <c r="P405" s="9">
        <v>4.3499999999999996</v>
      </c>
      <c r="Q405" s="9">
        <v>2013</v>
      </c>
      <c r="R405" s="9">
        <v>190</v>
      </c>
    </row>
    <row r="406" spans="1:18" x14ac:dyDescent="0.25">
      <c r="A406" s="10">
        <v>41287</v>
      </c>
      <c r="B406" s="9">
        <v>2013</v>
      </c>
      <c r="C406" s="9">
        <v>1</v>
      </c>
      <c r="D406" s="9">
        <v>13</v>
      </c>
      <c r="E406" s="9">
        <v>-3.7</v>
      </c>
      <c r="F406" s="9">
        <v>-9.5</v>
      </c>
      <c r="L406" s="9">
        <v>1.1999999999999993</v>
      </c>
      <c r="M406" s="9">
        <v>2018</v>
      </c>
      <c r="N406" s="9">
        <v>24</v>
      </c>
      <c r="P406" s="9">
        <v>0.40000000000000036</v>
      </c>
      <c r="Q406" s="9">
        <v>2013</v>
      </c>
      <c r="R406" s="9">
        <v>191</v>
      </c>
    </row>
    <row r="407" spans="1:18" x14ac:dyDescent="0.25">
      <c r="A407" s="10">
        <v>41288</v>
      </c>
      <c r="B407" s="9">
        <v>2013</v>
      </c>
      <c r="C407" s="9">
        <v>1</v>
      </c>
      <c r="D407" s="9">
        <v>14</v>
      </c>
      <c r="E407" s="9">
        <v>-1.9</v>
      </c>
      <c r="F407" s="9">
        <v>-6.3</v>
      </c>
      <c r="L407" s="9">
        <v>1.2000000000000011</v>
      </c>
      <c r="M407" s="9">
        <v>2014</v>
      </c>
      <c r="N407" s="9">
        <v>164</v>
      </c>
      <c r="Q407" s="9">
        <v>2013</v>
      </c>
      <c r="R407" s="9">
        <v>192</v>
      </c>
    </row>
    <row r="408" spans="1:18" x14ac:dyDescent="0.25">
      <c r="A408" s="10">
        <v>41289</v>
      </c>
      <c r="B408" s="9">
        <v>2013</v>
      </c>
      <c r="C408" s="9">
        <v>1</v>
      </c>
      <c r="D408" s="9">
        <v>15</v>
      </c>
      <c r="E408" s="9">
        <v>-3.9</v>
      </c>
      <c r="F408" s="9">
        <v>-11.8</v>
      </c>
      <c r="L408" s="9">
        <v>1.25</v>
      </c>
      <c r="M408" s="9">
        <v>2012</v>
      </c>
      <c r="N408" s="9">
        <v>31</v>
      </c>
      <c r="Q408" s="9">
        <v>2013</v>
      </c>
      <c r="R408" s="9">
        <v>193</v>
      </c>
    </row>
    <row r="409" spans="1:18" x14ac:dyDescent="0.25">
      <c r="A409" s="10">
        <v>41290</v>
      </c>
      <c r="B409" s="9">
        <v>2013</v>
      </c>
      <c r="C409" s="9">
        <v>1</v>
      </c>
      <c r="D409" s="9">
        <v>16</v>
      </c>
      <c r="E409" s="9">
        <v>-3.1</v>
      </c>
      <c r="F409" s="9">
        <v>-5.9</v>
      </c>
      <c r="L409" s="9">
        <v>1.25</v>
      </c>
      <c r="M409" s="9">
        <v>2015</v>
      </c>
      <c r="N409" s="9">
        <v>175</v>
      </c>
      <c r="Q409" s="9">
        <v>2013</v>
      </c>
      <c r="R409" s="9">
        <v>194</v>
      </c>
    </row>
    <row r="410" spans="1:18" x14ac:dyDescent="0.25">
      <c r="A410" s="10">
        <v>41291</v>
      </c>
      <c r="B410" s="9">
        <v>2013</v>
      </c>
      <c r="C410" s="9">
        <v>1</v>
      </c>
      <c r="D410" s="9">
        <v>17</v>
      </c>
      <c r="E410" s="9">
        <v>-2.2000000000000002</v>
      </c>
      <c r="F410" s="9">
        <v>-4.2</v>
      </c>
      <c r="L410" s="9">
        <v>1.25</v>
      </c>
      <c r="M410" s="9">
        <v>2015</v>
      </c>
      <c r="N410" s="9">
        <v>183</v>
      </c>
      <c r="P410" s="9">
        <v>0.15000000000000036</v>
      </c>
      <c r="Q410" s="9">
        <v>2013</v>
      </c>
      <c r="R410" s="9">
        <v>195</v>
      </c>
    </row>
    <row r="411" spans="1:18" x14ac:dyDescent="0.25">
      <c r="A411" s="10">
        <v>41292</v>
      </c>
      <c r="B411" s="9">
        <v>2013</v>
      </c>
      <c r="C411" s="9">
        <v>1</v>
      </c>
      <c r="D411" s="9">
        <v>18</v>
      </c>
      <c r="E411" s="9">
        <v>-0.6</v>
      </c>
      <c r="F411" s="9">
        <v>-2.9</v>
      </c>
      <c r="L411" s="9">
        <v>1.2999999999999989</v>
      </c>
      <c r="M411" s="9">
        <v>2017</v>
      </c>
      <c r="N411" s="9">
        <v>177</v>
      </c>
      <c r="Q411" s="9">
        <v>2013</v>
      </c>
      <c r="R411" s="9">
        <v>196</v>
      </c>
    </row>
    <row r="412" spans="1:18" x14ac:dyDescent="0.25">
      <c r="A412" s="10">
        <v>41293</v>
      </c>
      <c r="B412" s="9">
        <v>2013</v>
      </c>
      <c r="C412" s="9">
        <v>1</v>
      </c>
      <c r="D412" s="9">
        <v>19</v>
      </c>
      <c r="E412" s="9">
        <v>-2.6</v>
      </c>
      <c r="F412" s="9">
        <v>-6.8</v>
      </c>
      <c r="L412" s="9">
        <v>1.3499999999999996</v>
      </c>
      <c r="M412" s="9">
        <v>2013</v>
      </c>
      <c r="N412" s="9">
        <v>179</v>
      </c>
      <c r="Q412" s="9">
        <v>2013</v>
      </c>
      <c r="R412" s="9">
        <v>197</v>
      </c>
    </row>
    <row r="413" spans="1:18" x14ac:dyDescent="0.25">
      <c r="A413" s="10">
        <v>41294</v>
      </c>
      <c r="B413" s="9">
        <v>2013</v>
      </c>
      <c r="C413" s="9">
        <v>1</v>
      </c>
      <c r="D413" s="9">
        <v>20</v>
      </c>
      <c r="E413" s="9">
        <v>-1.5</v>
      </c>
      <c r="F413" s="9">
        <v>-6.2</v>
      </c>
      <c r="L413" s="9">
        <v>1.3499999999999996</v>
      </c>
      <c r="M413" s="9">
        <v>2015</v>
      </c>
      <c r="N413" s="9">
        <v>10</v>
      </c>
      <c r="Q413" s="9">
        <v>2013</v>
      </c>
      <c r="R413" s="9">
        <v>198</v>
      </c>
    </row>
    <row r="414" spans="1:18" x14ac:dyDescent="0.25">
      <c r="A414" s="10">
        <v>41295</v>
      </c>
      <c r="B414" s="9">
        <v>2013</v>
      </c>
      <c r="C414" s="9">
        <v>1</v>
      </c>
      <c r="D414" s="9">
        <v>21</v>
      </c>
      <c r="E414" s="9">
        <v>-3.1</v>
      </c>
      <c r="F414" s="9">
        <v>-6.3</v>
      </c>
      <c r="L414" s="9">
        <v>1.3499999999999996</v>
      </c>
      <c r="M414" s="9">
        <v>2015</v>
      </c>
      <c r="N414" s="9">
        <v>213</v>
      </c>
      <c r="Q414" s="9">
        <v>2013</v>
      </c>
      <c r="R414" s="9">
        <v>199</v>
      </c>
    </row>
    <row r="415" spans="1:18" x14ac:dyDescent="0.25">
      <c r="A415" s="10">
        <v>41296</v>
      </c>
      <c r="B415" s="9">
        <v>2013</v>
      </c>
      <c r="C415" s="9">
        <v>1</v>
      </c>
      <c r="D415" s="9">
        <v>22</v>
      </c>
      <c r="E415" s="9">
        <v>-6</v>
      </c>
      <c r="F415" s="9">
        <v>-8.4</v>
      </c>
      <c r="L415" s="9">
        <v>1.3499999999999996</v>
      </c>
      <c r="M415" s="9">
        <v>2018</v>
      </c>
      <c r="N415" s="9">
        <v>14</v>
      </c>
      <c r="Q415" s="9">
        <v>2013</v>
      </c>
      <c r="R415" s="9">
        <v>200</v>
      </c>
    </row>
    <row r="416" spans="1:18" x14ac:dyDescent="0.25">
      <c r="A416" s="10">
        <v>41297</v>
      </c>
      <c r="B416" s="9">
        <v>2013</v>
      </c>
      <c r="C416" s="9">
        <v>1</v>
      </c>
      <c r="D416" s="9">
        <v>23</v>
      </c>
      <c r="E416" s="9">
        <v>-0.1</v>
      </c>
      <c r="F416" s="9">
        <v>-6.2</v>
      </c>
      <c r="L416" s="9">
        <v>1.3499999999999996</v>
      </c>
      <c r="M416" s="9">
        <v>2018</v>
      </c>
      <c r="N416" s="9">
        <v>29</v>
      </c>
      <c r="Q416" s="9">
        <v>2013</v>
      </c>
      <c r="R416" s="9">
        <v>201</v>
      </c>
    </row>
    <row r="417" spans="1:19" x14ac:dyDescent="0.25">
      <c r="A417" s="10">
        <v>41298</v>
      </c>
      <c r="B417" s="9">
        <v>2013</v>
      </c>
      <c r="C417" s="9">
        <v>1</v>
      </c>
      <c r="D417" s="9">
        <v>24</v>
      </c>
      <c r="E417" s="9">
        <v>0.8</v>
      </c>
      <c r="F417" s="9">
        <v>-1.6</v>
      </c>
      <c r="L417" s="9">
        <v>1.3999999999999986</v>
      </c>
      <c r="M417" s="9">
        <v>2016</v>
      </c>
      <c r="N417" s="9">
        <v>72</v>
      </c>
      <c r="Q417" s="9">
        <v>2013</v>
      </c>
      <c r="R417" s="9">
        <v>202</v>
      </c>
    </row>
    <row r="418" spans="1:19" x14ac:dyDescent="0.25">
      <c r="A418" s="10">
        <v>41299</v>
      </c>
      <c r="B418" s="9">
        <v>2013</v>
      </c>
      <c r="C418" s="9">
        <v>1</v>
      </c>
      <c r="D418" s="9">
        <v>25</v>
      </c>
      <c r="E418" s="9">
        <v>3</v>
      </c>
      <c r="F418" s="9">
        <v>-1.3</v>
      </c>
      <c r="L418" s="9">
        <v>1.4000000000000004</v>
      </c>
      <c r="M418" s="9">
        <v>2012</v>
      </c>
      <c r="N418" s="9">
        <v>20</v>
      </c>
      <c r="Q418" s="9">
        <v>2013</v>
      </c>
      <c r="R418" s="9">
        <v>203</v>
      </c>
    </row>
    <row r="419" spans="1:19" x14ac:dyDescent="0.25">
      <c r="A419" s="10">
        <v>41300</v>
      </c>
      <c r="B419" s="9">
        <v>2013</v>
      </c>
      <c r="C419" s="9">
        <v>1</v>
      </c>
      <c r="D419" s="9">
        <v>26</v>
      </c>
      <c r="E419" s="9">
        <v>3.1</v>
      </c>
      <c r="F419" s="9">
        <v>-1.2</v>
      </c>
      <c r="L419" s="9">
        <v>1.4000000000000004</v>
      </c>
      <c r="M419" s="9">
        <v>2014</v>
      </c>
      <c r="N419" s="9">
        <v>17</v>
      </c>
      <c r="Q419" s="9">
        <v>2013</v>
      </c>
      <c r="R419" s="9">
        <v>204</v>
      </c>
    </row>
    <row r="420" spans="1:19" x14ac:dyDescent="0.25">
      <c r="A420" s="10">
        <v>41301</v>
      </c>
      <c r="B420" s="9">
        <v>2013</v>
      </c>
      <c r="C420" s="9">
        <v>1</v>
      </c>
      <c r="D420" s="9">
        <v>27</v>
      </c>
      <c r="E420" s="9">
        <v>1.5</v>
      </c>
      <c r="F420" s="9">
        <v>-0.6</v>
      </c>
      <c r="L420" s="9">
        <v>1.4000000000000004</v>
      </c>
      <c r="M420" s="9">
        <v>2018</v>
      </c>
      <c r="N420" s="9">
        <v>166</v>
      </c>
      <c r="Q420" s="9">
        <v>2013</v>
      </c>
      <c r="R420" s="9">
        <v>205</v>
      </c>
    </row>
    <row r="421" spans="1:19" x14ac:dyDescent="0.25">
      <c r="A421" s="10">
        <v>41302</v>
      </c>
      <c r="B421" s="9">
        <v>2013</v>
      </c>
      <c r="C421" s="9">
        <v>1</v>
      </c>
      <c r="D421" s="9">
        <v>28</v>
      </c>
      <c r="E421" s="9">
        <v>-0.3</v>
      </c>
      <c r="F421" s="9">
        <v>-4.9000000000000004</v>
      </c>
      <c r="G421" s="9" t="s">
        <v>123</v>
      </c>
      <c r="L421" s="9">
        <v>1.4499999999999993</v>
      </c>
      <c r="M421" s="9">
        <v>2016</v>
      </c>
      <c r="N421" s="9">
        <v>1</v>
      </c>
      <c r="Q421" s="9">
        <v>2013</v>
      </c>
      <c r="R421" s="9">
        <v>206</v>
      </c>
    </row>
    <row r="422" spans="1:19" x14ac:dyDescent="0.25">
      <c r="A422" s="10">
        <v>41303</v>
      </c>
      <c r="B422" s="9">
        <v>2013</v>
      </c>
      <c r="C422" s="9">
        <v>1</v>
      </c>
      <c r="D422" s="9">
        <v>29</v>
      </c>
      <c r="E422" s="9">
        <v>4.3</v>
      </c>
      <c r="F422" s="9">
        <v>-2.7</v>
      </c>
      <c r="L422" s="9">
        <v>1.4499999999999993</v>
      </c>
      <c r="M422" s="9">
        <v>2016</v>
      </c>
      <c r="N422" s="9">
        <v>188</v>
      </c>
      <c r="Q422" s="9">
        <v>2013</v>
      </c>
      <c r="R422" s="9">
        <v>207</v>
      </c>
    </row>
    <row r="423" spans="1:19" x14ac:dyDescent="0.25">
      <c r="A423" s="10">
        <v>41304</v>
      </c>
      <c r="B423" s="9">
        <v>2013</v>
      </c>
      <c r="C423" s="9">
        <v>1</v>
      </c>
      <c r="D423" s="9">
        <v>30</v>
      </c>
      <c r="E423" s="9">
        <v>1.8</v>
      </c>
      <c r="F423" s="9">
        <v>-1.5</v>
      </c>
      <c r="L423" s="9">
        <v>1.4500000000000011</v>
      </c>
      <c r="M423" s="9">
        <v>2014</v>
      </c>
      <c r="N423" s="9">
        <v>195</v>
      </c>
      <c r="Q423" s="9">
        <v>2013</v>
      </c>
      <c r="R423" s="9">
        <v>208</v>
      </c>
    </row>
    <row r="424" spans="1:19" x14ac:dyDescent="0.25">
      <c r="A424" s="10">
        <v>41305</v>
      </c>
      <c r="B424" s="9">
        <v>2013</v>
      </c>
      <c r="C424" s="9">
        <v>1</v>
      </c>
      <c r="D424" s="9">
        <v>31</v>
      </c>
      <c r="E424" s="9">
        <v>3.2</v>
      </c>
      <c r="F424" s="9">
        <v>-1.5</v>
      </c>
      <c r="L424" s="9">
        <v>1.5</v>
      </c>
      <c r="M424" s="9">
        <v>2013</v>
      </c>
      <c r="N424" s="9">
        <v>182</v>
      </c>
      <c r="Q424" s="9">
        <v>2013</v>
      </c>
      <c r="R424" s="9">
        <v>209</v>
      </c>
    </row>
    <row r="425" spans="1:19" x14ac:dyDescent="0.25">
      <c r="A425" s="10">
        <v>41306</v>
      </c>
      <c r="B425" s="9">
        <v>2013</v>
      </c>
      <c r="C425" s="9">
        <v>2</v>
      </c>
      <c r="D425" s="9">
        <v>1</v>
      </c>
      <c r="E425" s="9">
        <v>3.5</v>
      </c>
      <c r="F425" s="9">
        <v>-1.9</v>
      </c>
      <c r="L425" s="9">
        <v>1.5499999999999989</v>
      </c>
      <c r="M425" s="9">
        <v>2014</v>
      </c>
      <c r="N425" s="9">
        <v>42</v>
      </c>
      <c r="Q425" s="9">
        <v>2013</v>
      </c>
      <c r="R425" s="9">
        <v>210</v>
      </c>
    </row>
    <row r="426" spans="1:19" x14ac:dyDescent="0.25">
      <c r="A426" s="10">
        <v>41307</v>
      </c>
      <c r="B426" s="9">
        <v>2013</v>
      </c>
      <c r="C426" s="9">
        <v>2</v>
      </c>
      <c r="D426" s="9">
        <v>2</v>
      </c>
      <c r="E426" s="9">
        <v>0.6</v>
      </c>
      <c r="F426" s="9">
        <v>-4.8</v>
      </c>
      <c r="L426" s="9">
        <v>1.5499999999999989</v>
      </c>
      <c r="M426" s="9">
        <v>2015</v>
      </c>
      <c r="N426" s="9">
        <v>170</v>
      </c>
      <c r="Q426" s="9">
        <v>2013</v>
      </c>
      <c r="R426" s="9">
        <v>211</v>
      </c>
    </row>
    <row r="427" spans="1:19" x14ac:dyDescent="0.25">
      <c r="A427" s="10">
        <v>41308</v>
      </c>
      <c r="B427" s="9">
        <v>2013</v>
      </c>
      <c r="C427" s="9">
        <v>2</v>
      </c>
      <c r="D427" s="9">
        <v>3</v>
      </c>
      <c r="E427" s="9">
        <v>5.7</v>
      </c>
      <c r="F427" s="9">
        <v>-5.4</v>
      </c>
      <c r="G427" s="9" t="s">
        <v>123</v>
      </c>
      <c r="L427" s="9">
        <v>1.5500000000000007</v>
      </c>
      <c r="M427" s="9">
        <v>2012</v>
      </c>
      <c r="N427" s="9">
        <v>47</v>
      </c>
      <c r="Q427" s="9">
        <v>2013</v>
      </c>
      <c r="R427" s="9">
        <v>212</v>
      </c>
    </row>
    <row r="428" spans="1:19" x14ac:dyDescent="0.25">
      <c r="A428" s="10">
        <v>41309</v>
      </c>
      <c r="B428" s="9">
        <v>2013</v>
      </c>
      <c r="C428" s="9">
        <v>2</v>
      </c>
      <c r="D428" s="9">
        <v>4</v>
      </c>
      <c r="E428" s="9">
        <v>4.3</v>
      </c>
      <c r="F428" s="9">
        <v>-2.1</v>
      </c>
      <c r="G428" s="9" t="s">
        <v>123</v>
      </c>
      <c r="L428" s="9">
        <v>1.5500000000000007</v>
      </c>
      <c r="M428" s="9">
        <v>2013</v>
      </c>
      <c r="N428" s="9">
        <v>175</v>
      </c>
      <c r="Q428" s="9">
        <v>2013</v>
      </c>
      <c r="R428" s="9">
        <v>213</v>
      </c>
    </row>
    <row r="429" spans="1:19" x14ac:dyDescent="0.25">
      <c r="A429" s="10">
        <v>41310</v>
      </c>
      <c r="B429" s="9">
        <v>2013</v>
      </c>
      <c r="C429" s="9">
        <v>2</v>
      </c>
      <c r="D429" s="9">
        <v>5</v>
      </c>
      <c r="E429" s="9">
        <v>8.4</v>
      </c>
      <c r="F429" s="9">
        <v>-0.7</v>
      </c>
      <c r="G429" s="9" t="s">
        <v>123</v>
      </c>
      <c r="L429" s="9">
        <v>1.5500000000000007</v>
      </c>
      <c r="M429" s="9">
        <v>2014</v>
      </c>
      <c r="N429" s="9">
        <v>206</v>
      </c>
      <c r="Q429" s="9">
        <v>2013</v>
      </c>
      <c r="R429" s="9">
        <v>214</v>
      </c>
    </row>
    <row r="430" spans="1:19" x14ac:dyDescent="0.25">
      <c r="A430" s="10">
        <v>41311</v>
      </c>
      <c r="B430" s="9">
        <v>2013</v>
      </c>
      <c r="C430" s="9">
        <v>2</v>
      </c>
      <c r="D430" s="9">
        <v>6</v>
      </c>
      <c r="E430" s="9">
        <v>5.4</v>
      </c>
      <c r="F430" s="9">
        <v>1.6</v>
      </c>
      <c r="L430" s="9">
        <v>1.5500000000000007</v>
      </c>
      <c r="M430" s="9">
        <v>2016</v>
      </c>
      <c r="N430" s="9">
        <v>198</v>
      </c>
      <c r="Q430" s="9">
        <v>2014</v>
      </c>
      <c r="R430" s="9">
        <v>1</v>
      </c>
      <c r="S430" s="9">
        <f>SUM(P430:P643)</f>
        <v>1351.25</v>
      </c>
    </row>
    <row r="431" spans="1:19" x14ac:dyDescent="0.25">
      <c r="A431" s="10">
        <v>41312</v>
      </c>
      <c r="B431" s="9">
        <v>2013</v>
      </c>
      <c r="C431" s="9">
        <v>2</v>
      </c>
      <c r="D431" s="9">
        <v>7</v>
      </c>
      <c r="E431" s="9">
        <v>4.8</v>
      </c>
      <c r="F431" s="9">
        <v>-2.6</v>
      </c>
      <c r="L431" s="9">
        <v>1.5999999999999996</v>
      </c>
      <c r="M431" s="9">
        <v>2015</v>
      </c>
      <c r="N431" s="9">
        <v>196</v>
      </c>
      <c r="Q431" s="9">
        <v>2014</v>
      </c>
      <c r="R431" s="9">
        <v>2</v>
      </c>
    </row>
    <row r="432" spans="1:19" x14ac:dyDescent="0.25">
      <c r="A432" s="10">
        <v>41313</v>
      </c>
      <c r="B432" s="9">
        <v>2013</v>
      </c>
      <c r="C432" s="9">
        <v>2</v>
      </c>
      <c r="D432" s="9">
        <v>8</v>
      </c>
      <c r="E432" s="9">
        <v>5</v>
      </c>
      <c r="F432" s="9">
        <v>-5.2</v>
      </c>
      <c r="L432" s="9">
        <v>1.5999999999999996</v>
      </c>
      <c r="M432" s="9">
        <v>2017</v>
      </c>
      <c r="N432" s="9">
        <v>178</v>
      </c>
      <c r="Q432" s="9">
        <v>2014</v>
      </c>
      <c r="R432" s="9">
        <v>3</v>
      </c>
    </row>
    <row r="433" spans="1:18" x14ac:dyDescent="0.25">
      <c r="A433" s="10">
        <v>41314</v>
      </c>
      <c r="B433" s="9">
        <v>2013</v>
      </c>
      <c r="C433" s="9">
        <v>2</v>
      </c>
      <c r="D433" s="9">
        <v>9</v>
      </c>
      <c r="E433" s="9">
        <v>4.2</v>
      </c>
      <c r="F433" s="9">
        <v>-2.1</v>
      </c>
      <c r="L433" s="9">
        <v>1.5999999999999996</v>
      </c>
      <c r="M433" s="9">
        <v>2017</v>
      </c>
      <c r="N433" s="9">
        <v>185</v>
      </c>
      <c r="Q433" s="9">
        <v>2014</v>
      </c>
      <c r="R433" s="9">
        <v>4</v>
      </c>
    </row>
    <row r="434" spans="1:18" x14ac:dyDescent="0.25">
      <c r="A434" s="10">
        <v>41315</v>
      </c>
      <c r="B434" s="9">
        <v>2013</v>
      </c>
      <c r="C434" s="9">
        <v>2</v>
      </c>
      <c r="D434" s="9">
        <v>10</v>
      </c>
      <c r="E434" s="9">
        <v>3.9</v>
      </c>
      <c r="F434" s="9">
        <v>-3.8</v>
      </c>
      <c r="L434" s="9">
        <v>1.6000000000000014</v>
      </c>
      <c r="M434" s="9">
        <v>2016</v>
      </c>
      <c r="N434" s="9">
        <v>4</v>
      </c>
      <c r="Q434" s="9">
        <v>2014</v>
      </c>
      <c r="R434" s="9">
        <v>5</v>
      </c>
    </row>
    <row r="435" spans="1:18" x14ac:dyDescent="0.25">
      <c r="A435" s="10">
        <v>41316</v>
      </c>
      <c r="B435" s="9">
        <v>2013</v>
      </c>
      <c r="C435" s="9">
        <v>2</v>
      </c>
      <c r="D435" s="9">
        <v>11</v>
      </c>
      <c r="E435" s="9">
        <v>2.4</v>
      </c>
      <c r="F435" s="9">
        <v>-4.7</v>
      </c>
      <c r="L435" s="9">
        <v>1.6000000000000014</v>
      </c>
      <c r="M435" s="9">
        <v>2018</v>
      </c>
      <c r="N435" s="9">
        <v>73</v>
      </c>
      <c r="Q435" s="9">
        <v>2014</v>
      </c>
      <c r="R435" s="9">
        <v>6</v>
      </c>
    </row>
    <row r="436" spans="1:18" x14ac:dyDescent="0.25">
      <c r="A436" s="10">
        <v>41317</v>
      </c>
      <c r="B436" s="9">
        <v>2013</v>
      </c>
      <c r="C436" s="9">
        <v>2</v>
      </c>
      <c r="D436" s="9">
        <v>12</v>
      </c>
      <c r="E436" s="9">
        <v>3.6</v>
      </c>
      <c r="F436" s="9">
        <v>0.2</v>
      </c>
      <c r="L436" s="9">
        <v>1.6499999999999986</v>
      </c>
      <c r="M436" s="9">
        <v>2012</v>
      </c>
      <c r="N436" s="9">
        <v>30</v>
      </c>
      <c r="P436" s="9">
        <v>0.84999999999999964</v>
      </c>
      <c r="Q436" s="9">
        <v>2014</v>
      </c>
      <c r="R436" s="9">
        <v>7</v>
      </c>
    </row>
    <row r="437" spans="1:18" x14ac:dyDescent="0.25">
      <c r="A437" s="10">
        <v>41318</v>
      </c>
      <c r="B437" s="9">
        <v>2013</v>
      </c>
      <c r="C437" s="9">
        <v>2</v>
      </c>
      <c r="D437" s="9">
        <v>13</v>
      </c>
      <c r="E437" s="9">
        <v>10.7</v>
      </c>
      <c r="F437" s="9">
        <v>-2.5</v>
      </c>
      <c r="L437" s="9">
        <v>1.6499999999999986</v>
      </c>
      <c r="M437" s="9">
        <v>2012</v>
      </c>
      <c r="N437" s="9">
        <v>39</v>
      </c>
      <c r="P437" s="9">
        <v>1.6999999999999993</v>
      </c>
      <c r="Q437" s="9">
        <v>2014</v>
      </c>
      <c r="R437" s="9">
        <v>8</v>
      </c>
    </row>
    <row r="438" spans="1:18" x14ac:dyDescent="0.25">
      <c r="A438" s="10">
        <v>41319</v>
      </c>
      <c r="B438" s="9">
        <v>2013</v>
      </c>
      <c r="C438" s="9">
        <v>2</v>
      </c>
      <c r="D438" s="9">
        <v>14</v>
      </c>
      <c r="E438" s="9">
        <v>7.7</v>
      </c>
      <c r="F438" s="9">
        <v>-4.0999999999999996</v>
      </c>
      <c r="L438" s="9">
        <v>1.6500000000000004</v>
      </c>
      <c r="M438" s="9">
        <v>2012</v>
      </c>
      <c r="N438" s="9">
        <v>22</v>
      </c>
      <c r="Q438" s="9">
        <v>2014</v>
      </c>
      <c r="R438" s="9">
        <v>9</v>
      </c>
    </row>
    <row r="439" spans="1:18" x14ac:dyDescent="0.25">
      <c r="A439" s="10">
        <v>41320</v>
      </c>
      <c r="B439" s="9">
        <v>2013</v>
      </c>
      <c r="C439" s="9">
        <v>2</v>
      </c>
      <c r="D439" s="9">
        <v>15</v>
      </c>
      <c r="E439" s="9">
        <v>7.3</v>
      </c>
      <c r="F439" s="9">
        <v>-3.2</v>
      </c>
      <c r="L439" s="9">
        <v>1.6500000000000004</v>
      </c>
      <c r="M439" s="9">
        <v>2014</v>
      </c>
      <c r="N439" s="9">
        <v>41</v>
      </c>
      <c r="Q439" s="9">
        <v>2014</v>
      </c>
      <c r="R439" s="9">
        <v>10</v>
      </c>
    </row>
    <row r="440" spans="1:18" x14ac:dyDescent="0.25">
      <c r="A440" s="10">
        <v>41321</v>
      </c>
      <c r="B440" s="9">
        <v>2013</v>
      </c>
      <c r="C440" s="9">
        <v>2</v>
      </c>
      <c r="D440" s="9">
        <v>16</v>
      </c>
      <c r="E440" s="9">
        <v>6.4</v>
      </c>
      <c r="F440" s="9">
        <v>2.8</v>
      </c>
      <c r="L440" s="9">
        <v>1.6500000000000004</v>
      </c>
      <c r="M440" s="9">
        <v>2014</v>
      </c>
      <c r="N440" s="9">
        <v>212</v>
      </c>
      <c r="P440" s="9">
        <v>0.59999999999999964</v>
      </c>
      <c r="Q440" s="9">
        <v>2014</v>
      </c>
      <c r="R440" s="9">
        <v>11</v>
      </c>
    </row>
    <row r="441" spans="1:18" x14ac:dyDescent="0.25">
      <c r="A441" s="10">
        <v>41322</v>
      </c>
      <c r="B441" s="9">
        <v>2013</v>
      </c>
      <c r="C441" s="9">
        <v>2</v>
      </c>
      <c r="D441" s="9">
        <v>17</v>
      </c>
      <c r="E441" s="9">
        <v>5.6</v>
      </c>
      <c r="F441" s="9">
        <v>-1.8</v>
      </c>
      <c r="L441" s="9">
        <v>1.6500000000000004</v>
      </c>
      <c r="M441" s="9">
        <v>2017</v>
      </c>
      <c r="N441" s="9">
        <v>1</v>
      </c>
      <c r="P441" s="9">
        <v>0.10000000000000142</v>
      </c>
      <c r="Q441" s="9">
        <v>2014</v>
      </c>
      <c r="R441" s="9">
        <v>12</v>
      </c>
    </row>
    <row r="442" spans="1:18" x14ac:dyDescent="0.25">
      <c r="A442" s="10">
        <v>41323</v>
      </c>
      <c r="B442" s="9">
        <v>2013</v>
      </c>
      <c r="C442" s="9">
        <v>2</v>
      </c>
      <c r="D442" s="9">
        <v>18</v>
      </c>
      <c r="E442" s="9">
        <v>1.8</v>
      </c>
      <c r="F442" s="9">
        <v>-5.7</v>
      </c>
      <c r="L442" s="9">
        <v>1.6999999999999993</v>
      </c>
      <c r="M442" s="9">
        <v>2012</v>
      </c>
      <c r="N442" s="9">
        <v>29</v>
      </c>
      <c r="Q442" s="9">
        <v>2014</v>
      </c>
      <c r="R442" s="9">
        <v>13</v>
      </c>
    </row>
    <row r="443" spans="1:18" x14ac:dyDescent="0.25">
      <c r="A443" s="10">
        <v>41324</v>
      </c>
      <c r="B443" s="9">
        <v>2013</v>
      </c>
      <c r="C443" s="9">
        <v>2</v>
      </c>
      <c r="D443" s="9">
        <v>19</v>
      </c>
      <c r="E443" s="9">
        <v>6.9</v>
      </c>
      <c r="F443" s="9">
        <v>-2</v>
      </c>
      <c r="L443" s="9">
        <v>1.6999999999999993</v>
      </c>
      <c r="M443" s="9">
        <v>2014</v>
      </c>
      <c r="N443" s="9">
        <v>8</v>
      </c>
      <c r="Q443" s="9">
        <v>2014</v>
      </c>
      <c r="R443" s="9">
        <v>14</v>
      </c>
    </row>
    <row r="444" spans="1:18" x14ac:dyDescent="0.25">
      <c r="A444" s="10">
        <v>41325</v>
      </c>
      <c r="B444" s="9">
        <v>2013</v>
      </c>
      <c r="C444" s="9">
        <v>2</v>
      </c>
      <c r="D444" s="9">
        <v>20</v>
      </c>
      <c r="E444" s="9">
        <v>5.3</v>
      </c>
      <c r="F444" s="9">
        <v>-6.8</v>
      </c>
      <c r="L444" s="9">
        <v>1.6999999999999993</v>
      </c>
      <c r="M444" s="9">
        <v>2015</v>
      </c>
      <c r="N444" s="9">
        <v>32</v>
      </c>
      <c r="P444" s="9">
        <v>0.15000000000000036</v>
      </c>
      <c r="Q444" s="9">
        <v>2014</v>
      </c>
      <c r="R444" s="9">
        <v>15</v>
      </c>
    </row>
    <row r="445" spans="1:18" x14ac:dyDescent="0.25">
      <c r="A445" s="10">
        <v>41326</v>
      </c>
      <c r="B445" s="9">
        <v>2013</v>
      </c>
      <c r="C445" s="9">
        <v>2</v>
      </c>
      <c r="D445" s="9">
        <v>21</v>
      </c>
      <c r="E445" s="9">
        <v>4.5999999999999996</v>
      </c>
      <c r="F445" s="9">
        <v>-1.4</v>
      </c>
      <c r="L445" s="9">
        <v>1.7000000000000011</v>
      </c>
      <c r="M445" s="9">
        <v>2019</v>
      </c>
      <c r="N445" s="9">
        <v>68</v>
      </c>
      <c r="Q445" s="9">
        <v>2014</v>
      </c>
      <c r="R445" s="9">
        <v>16</v>
      </c>
    </row>
    <row r="446" spans="1:18" x14ac:dyDescent="0.25">
      <c r="A446" s="10">
        <v>41327</v>
      </c>
      <c r="B446" s="9">
        <v>2013</v>
      </c>
      <c r="C446" s="9">
        <v>2</v>
      </c>
      <c r="D446" s="9">
        <v>22</v>
      </c>
      <c r="E446" s="9">
        <v>6.3</v>
      </c>
      <c r="F446" s="9">
        <v>0.1</v>
      </c>
      <c r="L446" s="9">
        <v>1.75</v>
      </c>
      <c r="M446" s="9">
        <v>2012</v>
      </c>
      <c r="N446" s="9">
        <v>11</v>
      </c>
      <c r="P446" s="9">
        <v>1.4000000000000004</v>
      </c>
      <c r="Q446" s="9">
        <v>2014</v>
      </c>
      <c r="R446" s="9">
        <v>17</v>
      </c>
    </row>
    <row r="447" spans="1:18" x14ac:dyDescent="0.25">
      <c r="A447" s="10">
        <v>41328</v>
      </c>
      <c r="B447" s="9">
        <v>2013</v>
      </c>
      <c r="C447" s="9">
        <v>2</v>
      </c>
      <c r="D447" s="9">
        <v>23</v>
      </c>
      <c r="E447" s="9">
        <v>10.4</v>
      </c>
      <c r="F447" s="9">
        <v>-2.2000000000000002</v>
      </c>
      <c r="L447" s="9">
        <v>1.75</v>
      </c>
      <c r="M447" s="9">
        <v>2012</v>
      </c>
      <c r="N447" s="9">
        <v>48</v>
      </c>
      <c r="Q447" s="9">
        <v>2014</v>
      </c>
      <c r="R447" s="9">
        <v>18</v>
      </c>
    </row>
    <row r="448" spans="1:18" x14ac:dyDescent="0.25">
      <c r="A448" s="10">
        <v>41329</v>
      </c>
      <c r="B448" s="9">
        <v>2013</v>
      </c>
      <c r="C448" s="9">
        <v>2</v>
      </c>
      <c r="D448" s="9">
        <v>24</v>
      </c>
      <c r="E448" s="9">
        <v>4.5</v>
      </c>
      <c r="F448" s="9">
        <v>-3</v>
      </c>
      <c r="L448" s="9">
        <v>1.75</v>
      </c>
      <c r="M448" s="9">
        <v>2012</v>
      </c>
      <c r="N448" s="9">
        <v>164</v>
      </c>
      <c r="Q448" s="9">
        <v>2014</v>
      </c>
      <c r="R448" s="9">
        <v>19</v>
      </c>
    </row>
    <row r="449" spans="1:18" x14ac:dyDescent="0.25">
      <c r="A449" s="10">
        <v>41330</v>
      </c>
      <c r="B449" s="9">
        <v>2013</v>
      </c>
      <c r="C449" s="9">
        <v>2</v>
      </c>
      <c r="D449" s="9">
        <v>25</v>
      </c>
      <c r="E449" s="9">
        <v>6.6</v>
      </c>
      <c r="F449" s="9">
        <v>0.9</v>
      </c>
      <c r="L449" s="9">
        <v>1.75</v>
      </c>
      <c r="M449" s="9">
        <v>2015</v>
      </c>
      <c r="N449" s="9">
        <v>18</v>
      </c>
      <c r="P449" s="9">
        <v>0.59999999999999964</v>
      </c>
      <c r="Q449" s="9">
        <v>2014</v>
      </c>
      <c r="R449" s="9">
        <v>20</v>
      </c>
    </row>
    <row r="450" spans="1:18" x14ac:dyDescent="0.25">
      <c r="A450" s="10">
        <v>41331</v>
      </c>
      <c r="B450" s="9">
        <v>2013</v>
      </c>
      <c r="C450" s="9">
        <v>2</v>
      </c>
      <c r="D450" s="9">
        <v>26</v>
      </c>
      <c r="E450" s="9">
        <v>7.1</v>
      </c>
      <c r="F450" s="9">
        <v>0.2</v>
      </c>
      <c r="L450" s="9">
        <v>1.75</v>
      </c>
      <c r="M450" s="9">
        <v>2017</v>
      </c>
      <c r="N450" s="9">
        <v>205</v>
      </c>
      <c r="P450" s="9">
        <v>0.34999999999999964</v>
      </c>
      <c r="Q450" s="9">
        <v>2014</v>
      </c>
      <c r="R450" s="9">
        <v>21</v>
      </c>
    </row>
    <row r="451" spans="1:18" x14ac:dyDescent="0.25">
      <c r="A451" s="10">
        <v>41332</v>
      </c>
      <c r="B451" s="9">
        <v>2013</v>
      </c>
      <c r="C451" s="9">
        <v>2</v>
      </c>
      <c r="D451" s="9">
        <v>27</v>
      </c>
      <c r="E451" s="9">
        <v>8.9</v>
      </c>
      <c r="F451" s="9">
        <v>2.2999999999999998</v>
      </c>
      <c r="L451" s="9">
        <v>1.7999999999999989</v>
      </c>
      <c r="M451" s="9">
        <v>2017</v>
      </c>
      <c r="N451" s="9">
        <v>183</v>
      </c>
      <c r="Q451" s="9">
        <v>2014</v>
      </c>
      <c r="R451" s="9">
        <v>22</v>
      </c>
    </row>
    <row r="452" spans="1:18" x14ac:dyDescent="0.25">
      <c r="A452" s="10">
        <v>41333</v>
      </c>
      <c r="B452" s="9">
        <v>2013</v>
      </c>
      <c r="C452" s="9">
        <v>2</v>
      </c>
      <c r="D452" s="9">
        <v>28</v>
      </c>
      <c r="E452" s="9">
        <v>6.5</v>
      </c>
      <c r="F452" s="9">
        <v>-1.4</v>
      </c>
      <c r="L452" s="9">
        <v>1.8000000000000007</v>
      </c>
      <c r="M452" s="9">
        <v>2014</v>
      </c>
      <c r="N452" s="9">
        <v>188</v>
      </c>
      <c r="Q452" s="9">
        <v>2014</v>
      </c>
      <c r="R452" s="9">
        <v>23</v>
      </c>
    </row>
    <row r="453" spans="1:18" x14ac:dyDescent="0.25">
      <c r="A453" s="10">
        <v>41334</v>
      </c>
      <c r="B453" s="9">
        <v>2013</v>
      </c>
      <c r="C453" s="9">
        <v>3</v>
      </c>
      <c r="D453" s="9">
        <v>1</v>
      </c>
      <c r="E453" s="9">
        <v>12.1</v>
      </c>
      <c r="F453" s="9">
        <v>5.4</v>
      </c>
      <c r="L453" s="9">
        <v>1.8499999999999996</v>
      </c>
      <c r="M453" s="9">
        <v>2014</v>
      </c>
      <c r="N453" s="9">
        <v>35</v>
      </c>
      <c r="Q453" s="9">
        <v>2014</v>
      </c>
      <c r="R453" s="9">
        <v>24</v>
      </c>
    </row>
    <row r="454" spans="1:18" x14ac:dyDescent="0.25">
      <c r="A454" s="10">
        <v>41335</v>
      </c>
      <c r="B454" s="9">
        <v>2013</v>
      </c>
      <c r="C454" s="9">
        <v>3</v>
      </c>
      <c r="D454" s="9">
        <v>2</v>
      </c>
      <c r="E454" s="9">
        <v>12.5</v>
      </c>
      <c r="F454" s="9">
        <v>5</v>
      </c>
      <c r="G454" s="9" t="s">
        <v>123</v>
      </c>
      <c r="L454" s="9">
        <v>1.8499999999999996</v>
      </c>
      <c r="M454" s="9">
        <v>2015</v>
      </c>
      <c r="N454" s="9">
        <v>159</v>
      </c>
      <c r="Q454" s="9">
        <v>2014</v>
      </c>
      <c r="R454" s="9">
        <v>25</v>
      </c>
    </row>
    <row r="455" spans="1:18" x14ac:dyDescent="0.25">
      <c r="A455" s="10">
        <v>41336</v>
      </c>
      <c r="B455" s="9">
        <v>2013</v>
      </c>
      <c r="C455" s="9">
        <v>3</v>
      </c>
      <c r="D455" s="9">
        <v>3</v>
      </c>
      <c r="E455" s="9">
        <v>8.8000000000000007</v>
      </c>
      <c r="F455" s="9">
        <v>0.4</v>
      </c>
      <c r="L455" s="9">
        <v>1.8499999999999996</v>
      </c>
      <c r="M455" s="9">
        <v>2016</v>
      </c>
      <c r="N455" s="9">
        <v>189</v>
      </c>
      <c r="P455" s="9">
        <v>5.0000000000000711E-2</v>
      </c>
      <c r="Q455" s="9">
        <v>2014</v>
      </c>
      <c r="R455" s="9">
        <v>26</v>
      </c>
    </row>
    <row r="456" spans="1:18" x14ac:dyDescent="0.25">
      <c r="A456" s="10">
        <v>41337</v>
      </c>
      <c r="B456" s="9">
        <v>2013</v>
      </c>
      <c r="C456" s="9">
        <v>3</v>
      </c>
      <c r="D456" s="9">
        <v>4</v>
      </c>
      <c r="E456" s="9">
        <v>8.1999999999999993</v>
      </c>
      <c r="F456" s="9">
        <v>-2.2999999999999998</v>
      </c>
      <c r="L456" s="9">
        <v>1.8499999999999996</v>
      </c>
      <c r="M456" s="9">
        <v>2018</v>
      </c>
      <c r="N456" s="9">
        <v>178</v>
      </c>
      <c r="Q456" s="9">
        <v>2014</v>
      </c>
      <c r="R456" s="9">
        <v>27</v>
      </c>
    </row>
    <row r="457" spans="1:18" x14ac:dyDescent="0.25">
      <c r="A457" s="10">
        <v>41338</v>
      </c>
      <c r="B457" s="9">
        <v>2013</v>
      </c>
      <c r="C457" s="9">
        <v>3</v>
      </c>
      <c r="D457" s="9">
        <v>5</v>
      </c>
      <c r="E457" s="9">
        <v>5.5</v>
      </c>
      <c r="F457" s="9">
        <v>-1.3</v>
      </c>
      <c r="L457" s="9">
        <v>1.8500000000000014</v>
      </c>
      <c r="M457" s="9">
        <v>2016</v>
      </c>
      <c r="N457" s="9">
        <v>49</v>
      </c>
      <c r="Q457" s="9">
        <v>2014</v>
      </c>
      <c r="R457" s="9">
        <v>28</v>
      </c>
    </row>
    <row r="458" spans="1:18" x14ac:dyDescent="0.25">
      <c r="A458" s="10">
        <v>41339</v>
      </c>
      <c r="B458" s="9">
        <v>2013</v>
      </c>
      <c r="C458" s="9">
        <v>3</v>
      </c>
      <c r="D458" s="9">
        <v>6</v>
      </c>
      <c r="E458" s="9">
        <v>3.5</v>
      </c>
      <c r="F458" s="9">
        <v>1.4</v>
      </c>
      <c r="L458" s="9">
        <v>1.8500000000000014</v>
      </c>
      <c r="M458" s="9">
        <v>2016</v>
      </c>
      <c r="N458" s="9">
        <v>192</v>
      </c>
      <c r="Q458" s="9">
        <v>2014</v>
      </c>
      <c r="R458" s="9">
        <v>29</v>
      </c>
    </row>
    <row r="459" spans="1:18" x14ac:dyDescent="0.25">
      <c r="A459" s="10">
        <v>41340</v>
      </c>
      <c r="B459" s="9">
        <v>2013</v>
      </c>
      <c r="C459" s="9">
        <v>3</v>
      </c>
      <c r="D459" s="9">
        <v>7</v>
      </c>
      <c r="E459" s="9">
        <v>6.4</v>
      </c>
      <c r="F459" s="9">
        <v>0.2</v>
      </c>
      <c r="L459" s="9">
        <v>1.8999999999999986</v>
      </c>
      <c r="M459" s="9">
        <v>2018</v>
      </c>
      <c r="N459" s="9">
        <v>179</v>
      </c>
      <c r="P459" s="9">
        <v>3.1500000000000004</v>
      </c>
      <c r="Q459" s="9">
        <v>2014</v>
      </c>
      <c r="R459" s="9">
        <v>30</v>
      </c>
    </row>
    <row r="460" spans="1:18" x14ac:dyDescent="0.25">
      <c r="A460" s="10">
        <v>41341</v>
      </c>
      <c r="B460" s="9">
        <v>2013</v>
      </c>
      <c r="C460" s="9">
        <v>3</v>
      </c>
      <c r="D460" s="9">
        <v>8</v>
      </c>
      <c r="E460" s="9">
        <v>8.4</v>
      </c>
      <c r="F460" s="9">
        <v>0.9</v>
      </c>
      <c r="L460" s="9">
        <v>1.9000000000000004</v>
      </c>
      <c r="M460" s="9">
        <v>2016</v>
      </c>
      <c r="N460" s="9">
        <v>77</v>
      </c>
      <c r="P460" s="9">
        <v>4.8500000000000014</v>
      </c>
      <c r="Q460" s="9">
        <v>2014</v>
      </c>
      <c r="R460" s="9">
        <v>31</v>
      </c>
    </row>
    <row r="461" spans="1:18" x14ac:dyDescent="0.25">
      <c r="A461" s="10">
        <v>41342</v>
      </c>
      <c r="B461" s="9">
        <v>2013</v>
      </c>
      <c r="C461" s="9">
        <v>3</v>
      </c>
      <c r="D461" s="9">
        <v>9</v>
      </c>
      <c r="E461" s="9">
        <v>11.8</v>
      </c>
      <c r="F461" s="9">
        <v>-4.7</v>
      </c>
      <c r="L461" s="9">
        <v>1.9499999999999993</v>
      </c>
      <c r="M461" s="9">
        <v>2016</v>
      </c>
      <c r="N461" s="9">
        <v>199</v>
      </c>
      <c r="P461" s="9">
        <v>8.6000000000000014</v>
      </c>
      <c r="Q461" s="9">
        <v>2014</v>
      </c>
      <c r="R461" s="9">
        <v>32</v>
      </c>
    </row>
    <row r="462" spans="1:18" x14ac:dyDescent="0.25">
      <c r="A462" s="10">
        <v>41343</v>
      </c>
      <c r="B462" s="9">
        <v>2013</v>
      </c>
      <c r="C462" s="9">
        <v>3</v>
      </c>
      <c r="D462" s="9">
        <v>10</v>
      </c>
      <c r="E462" s="9">
        <v>11</v>
      </c>
      <c r="F462" s="9">
        <v>0</v>
      </c>
      <c r="L462" s="9">
        <v>2</v>
      </c>
      <c r="M462" s="9">
        <v>2016</v>
      </c>
      <c r="N462" s="9">
        <v>58</v>
      </c>
      <c r="P462" s="9">
        <v>4.25</v>
      </c>
      <c r="Q462" s="9">
        <v>2014</v>
      </c>
      <c r="R462" s="9">
        <v>33</v>
      </c>
    </row>
    <row r="463" spans="1:18" x14ac:dyDescent="0.25">
      <c r="A463" s="10">
        <v>41344</v>
      </c>
      <c r="B463" s="9">
        <v>2013</v>
      </c>
      <c r="C463" s="9">
        <v>3</v>
      </c>
      <c r="D463" s="9">
        <v>11</v>
      </c>
      <c r="E463" s="9">
        <v>10.5</v>
      </c>
      <c r="F463" s="9">
        <v>-2.2999999999999998</v>
      </c>
      <c r="L463" s="9">
        <v>2</v>
      </c>
      <c r="M463" s="9">
        <v>2016</v>
      </c>
      <c r="N463" s="9">
        <v>182</v>
      </c>
      <c r="Q463" s="9">
        <v>2014</v>
      </c>
      <c r="R463" s="9">
        <v>34</v>
      </c>
    </row>
    <row r="464" spans="1:18" x14ac:dyDescent="0.25">
      <c r="A464" s="10">
        <v>41345</v>
      </c>
      <c r="B464" s="9">
        <v>2013</v>
      </c>
      <c r="C464" s="9">
        <v>3</v>
      </c>
      <c r="D464" s="9">
        <v>12</v>
      </c>
      <c r="E464" s="9">
        <v>13.9</v>
      </c>
      <c r="F464" s="9">
        <v>1.6</v>
      </c>
      <c r="L464" s="9">
        <v>2</v>
      </c>
      <c r="M464" s="9">
        <v>2017</v>
      </c>
      <c r="N464" s="9">
        <v>26</v>
      </c>
      <c r="P464" s="9">
        <v>1.8499999999999996</v>
      </c>
      <c r="Q464" s="9">
        <v>2014</v>
      </c>
      <c r="R464" s="9">
        <v>35</v>
      </c>
    </row>
    <row r="465" spans="1:18" x14ac:dyDescent="0.25">
      <c r="A465" s="10">
        <v>41346</v>
      </c>
      <c r="B465" s="9">
        <v>2013</v>
      </c>
      <c r="C465" s="9">
        <v>3</v>
      </c>
      <c r="D465" s="9">
        <v>13</v>
      </c>
      <c r="E465" s="9">
        <v>16</v>
      </c>
      <c r="F465" s="9">
        <v>2.4</v>
      </c>
      <c r="L465" s="9">
        <v>2</v>
      </c>
      <c r="M465" s="9">
        <v>2018</v>
      </c>
      <c r="N465" s="9">
        <v>40</v>
      </c>
      <c r="P465" s="9">
        <v>0.45000000000000107</v>
      </c>
      <c r="Q465" s="9">
        <v>2014</v>
      </c>
      <c r="R465" s="9">
        <v>36</v>
      </c>
    </row>
    <row r="466" spans="1:18" x14ac:dyDescent="0.25">
      <c r="A466" s="10">
        <v>41347</v>
      </c>
      <c r="B466" s="9">
        <v>2013</v>
      </c>
      <c r="C466" s="9">
        <v>3</v>
      </c>
      <c r="D466" s="9">
        <v>14</v>
      </c>
      <c r="E466" s="9">
        <v>14.9</v>
      </c>
      <c r="F466" s="9">
        <v>8</v>
      </c>
      <c r="L466" s="9">
        <v>2.0499999999999989</v>
      </c>
      <c r="M466" s="9">
        <v>2014</v>
      </c>
      <c r="N466" s="9">
        <v>48</v>
      </c>
      <c r="P466" s="9">
        <v>0.34999999999999964</v>
      </c>
      <c r="Q466" s="9">
        <v>2014</v>
      </c>
      <c r="R466" s="9">
        <v>37</v>
      </c>
    </row>
    <row r="467" spans="1:18" x14ac:dyDescent="0.25">
      <c r="A467" s="10">
        <v>41348</v>
      </c>
      <c r="B467" s="9">
        <v>2013</v>
      </c>
      <c r="C467" s="9">
        <v>3</v>
      </c>
      <c r="D467" s="9">
        <v>15</v>
      </c>
      <c r="E467" s="9">
        <v>17.3</v>
      </c>
      <c r="F467" s="9">
        <v>4.7</v>
      </c>
      <c r="L467" s="9">
        <v>2.0500000000000007</v>
      </c>
      <c r="M467" s="9">
        <v>2013</v>
      </c>
      <c r="N467" s="9">
        <v>25</v>
      </c>
      <c r="P467" s="9">
        <v>1.1999999999999993</v>
      </c>
      <c r="Q467" s="9">
        <v>2014</v>
      </c>
      <c r="R467" s="9">
        <v>38</v>
      </c>
    </row>
    <row r="468" spans="1:18" x14ac:dyDescent="0.25">
      <c r="A468" s="10">
        <v>41349</v>
      </c>
      <c r="B468" s="9">
        <v>2013</v>
      </c>
      <c r="C468" s="9">
        <v>3</v>
      </c>
      <c r="D468" s="9">
        <v>16</v>
      </c>
      <c r="E468" s="9">
        <v>12</v>
      </c>
      <c r="F468" s="9">
        <v>1.7</v>
      </c>
      <c r="L468" s="9">
        <v>2.0500000000000007</v>
      </c>
      <c r="M468" s="9">
        <v>2015</v>
      </c>
      <c r="N468" s="9">
        <v>168</v>
      </c>
      <c r="P468" s="9">
        <v>2.5499999999999989</v>
      </c>
      <c r="Q468" s="9">
        <v>2014</v>
      </c>
      <c r="R468" s="9">
        <v>39</v>
      </c>
    </row>
    <row r="469" spans="1:18" x14ac:dyDescent="0.25">
      <c r="A469" s="10">
        <v>41350</v>
      </c>
      <c r="B469" s="9">
        <v>2013</v>
      </c>
      <c r="C469" s="9">
        <v>3</v>
      </c>
      <c r="D469" s="9">
        <v>17</v>
      </c>
      <c r="E469" s="9">
        <v>9.8000000000000007</v>
      </c>
      <c r="F469" s="9">
        <v>2.1</v>
      </c>
      <c r="L469" s="9">
        <v>2.0500000000000007</v>
      </c>
      <c r="M469" s="9">
        <v>2017</v>
      </c>
      <c r="N469" s="9">
        <v>47</v>
      </c>
      <c r="P469" s="9">
        <v>0.45000000000000107</v>
      </c>
      <c r="Q469" s="9">
        <v>2014</v>
      </c>
      <c r="R469" s="9">
        <v>40</v>
      </c>
    </row>
    <row r="470" spans="1:18" x14ac:dyDescent="0.25">
      <c r="A470" s="10">
        <v>41351</v>
      </c>
      <c r="B470" s="9">
        <v>2013</v>
      </c>
      <c r="C470" s="9">
        <v>3</v>
      </c>
      <c r="D470" s="9">
        <v>18</v>
      </c>
      <c r="E470" s="9">
        <v>5</v>
      </c>
      <c r="F470" s="9">
        <v>-2.4</v>
      </c>
      <c r="G470" s="9" t="s">
        <v>123</v>
      </c>
      <c r="L470" s="9">
        <v>2.1000000000000014</v>
      </c>
      <c r="M470" s="9">
        <v>2019</v>
      </c>
      <c r="N470" s="9">
        <v>34</v>
      </c>
      <c r="P470" s="9">
        <v>1.6500000000000004</v>
      </c>
      <c r="Q470" s="9">
        <v>2014</v>
      </c>
      <c r="R470" s="9">
        <v>41</v>
      </c>
    </row>
    <row r="471" spans="1:18" x14ac:dyDescent="0.25">
      <c r="A471" s="10">
        <v>41352</v>
      </c>
      <c r="B471" s="9">
        <v>2013</v>
      </c>
      <c r="C471" s="9">
        <v>3</v>
      </c>
      <c r="D471" s="9">
        <v>19</v>
      </c>
      <c r="E471" s="9">
        <v>9.1</v>
      </c>
      <c r="F471" s="9">
        <v>-6.5</v>
      </c>
      <c r="L471" s="9">
        <v>2.1499999999999986</v>
      </c>
      <c r="M471" s="9">
        <v>2014</v>
      </c>
      <c r="N471" s="9">
        <v>183</v>
      </c>
      <c r="P471" s="9">
        <v>1.5499999999999989</v>
      </c>
      <c r="Q471" s="9">
        <v>2014</v>
      </c>
      <c r="R471" s="9">
        <v>42</v>
      </c>
    </row>
    <row r="472" spans="1:18" x14ac:dyDescent="0.25">
      <c r="A472" s="10">
        <v>41353</v>
      </c>
      <c r="B472" s="9">
        <v>2013</v>
      </c>
      <c r="C472" s="9">
        <v>3</v>
      </c>
      <c r="D472" s="9">
        <v>20</v>
      </c>
      <c r="E472" s="9">
        <v>11.5</v>
      </c>
      <c r="F472" s="9">
        <v>3.6</v>
      </c>
      <c r="G472" s="9" t="s">
        <v>123</v>
      </c>
      <c r="L472" s="9">
        <v>2.1499999999999986</v>
      </c>
      <c r="M472" s="9">
        <v>2018</v>
      </c>
      <c r="N472" s="9">
        <v>168</v>
      </c>
      <c r="P472" s="9">
        <v>4.75</v>
      </c>
      <c r="Q472" s="9">
        <v>2014</v>
      </c>
      <c r="R472" s="9">
        <v>43</v>
      </c>
    </row>
    <row r="473" spans="1:18" x14ac:dyDescent="0.25">
      <c r="A473" s="10">
        <v>41354</v>
      </c>
      <c r="B473" s="9">
        <v>2013</v>
      </c>
      <c r="C473" s="9">
        <v>3</v>
      </c>
      <c r="D473" s="9">
        <v>21</v>
      </c>
      <c r="E473" s="9">
        <v>7.5</v>
      </c>
      <c r="F473" s="9">
        <v>-1.8</v>
      </c>
      <c r="L473" s="9">
        <v>2.1500000000000004</v>
      </c>
      <c r="M473" s="9">
        <v>2014</v>
      </c>
      <c r="N473" s="9">
        <v>185</v>
      </c>
      <c r="P473" s="9">
        <v>7.5</v>
      </c>
      <c r="Q473" s="9">
        <v>2014</v>
      </c>
      <c r="R473" s="9">
        <v>44</v>
      </c>
    </row>
    <row r="474" spans="1:18" x14ac:dyDescent="0.25">
      <c r="A474" s="10">
        <v>41355</v>
      </c>
      <c r="B474" s="9">
        <v>2013</v>
      </c>
      <c r="C474" s="9">
        <v>3</v>
      </c>
      <c r="D474" s="9">
        <v>22</v>
      </c>
      <c r="E474" s="9">
        <v>7.7</v>
      </c>
      <c r="F474" s="9">
        <v>-5.9</v>
      </c>
      <c r="L474" s="9">
        <v>2.1500000000000004</v>
      </c>
      <c r="M474" s="9">
        <v>2016</v>
      </c>
      <c r="N474" s="9">
        <v>59</v>
      </c>
      <c r="P474" s="9">
        <v>7.3500000000000014</v>
      </c>
      <c r="Q474" s="9">
        <v>2014</v>
      </c>
      <c r="R474" s="9">
        <v>45</v>
      </c>
    </row>
    <row r="475" spans="1:18" x14ac:dyDescent="0.25">
      <c r="A475" s="10">
        <v>41356</v>
      </c>
      <c r="B475" s="9">
        <v>2013</v>
      </c>
      <c r="C475" s="9">
        <v>3</v>
      </c>
      <c r="D475" s="9">
        <v>23</v>
      </c>
      <c r="E475" s="9">
        <v>7.6</v>
      </c>
      <c r="F475" s="9">
        <v>-6.1</v>
      </c>
      <c r="L475" s="9">
        <v>2.1500000000000004</v>
      </c>
      <c r="M475" s="9">
        <v>2017</v>
      </c>
      <c r="N475" s="9">
        <v>175</v>
      </c>
      <c r="P475" s="9">
        <v>9.1000000000000014</v>
      </c>
      <c r="Q475" s="9">
        <v>2014</v>
      </c>
      <c r="R475" s="9">
        <v>46</v>
      </c>
    </row>
    <row r="476" spans="1:18" x14ac:dyDescent="0.25">
      <c r="A476" s="10">
        <v>41357</v>
      </c>
      <c r="B476" s="9">
        <v>2013</v>
      </c>
      <c r="C476" s="9">
        <v>3</v>
      </c>
      <c r="D476" s="9">
        <v>24</v>
      </c>
      <c r="E476" s="9">
        <v>10.6</v>
      </c>
      <c r="F476" s="9">
        <v>-5.5</v>
      </c>
      <c r="L476" s="9">
        <v>2.1500000000000004</v>
      </c>
      <c r="M476" s="9">
        <v>2018</v>
      </c>
      <c r="N476" s="9">
        <v>60</v>
      </c>
      <c r="P476" s="9">
        <v>3.5</v>
      </c>
      <c r="Q476" s="9">
        <v>2014</v>
      </c>
      <c r="R476" s="9">
        <v>47</v>
      </c>
    </row>
    <row r="477" spans="1:18" x14ac:dyDescent="0.25">
      <c r="A477" s="10">
        <v>41358</v>
      </c>
      <c r="B477" s="9">
        <v>2013</v>
      </c>
      <c r="C477" s="9">
        <v>3</v>
      </c>
      <c r="D477" s="9">
        <v>25</v>
      </c>
      <c r="E477" s="9">
        <v>11.3</v>
      </c>
      <c r="F477" s="9">
        <v>-5.7</v>
      </c>
      <c r="L477" s="9">
        <v>2.1500000000000004</v>
      </c>
      <c r="M477" s="9">
        <v>2018</v>
      </c>
      <c r="N477" s="9">
        <v>172</v>
      </c>
      <c r="P477" s="9">
        <v>2.0499999999999989</v>
      </c>
      <c r="Q477" s="9">
        <v>2014</v>
      </c>
      <c r="R477" s="9">
        <v>48</v>
      </c>
    </row>
    <row r="478" spans="1:18" x14ac:dyDescent="0.25">
      <c r="A478" s="10">
        <v>41359</v>
      </c>
      <c r="B478" s="9">
        <v>2013</v>
      </c>
      <c r="C478" s="9">
        <v>3</v>
      </c>
      <c r="D478" s="9">
        <v>26</v>
      </c>
      <c r="E478" s="9">
        <v>12.7</v>
      </c>
      <c r="F478" s="9">
        <v>-5.9</v>
      </c>
      <c r="L478" s="9">
        <v>2.1999999999999993</v>
      </c>
      <c r="M478" s="9">
        <v>2017</v>
      </c>
      <c r="N478" s="9">
        <v>184</v>
      </c>
      <c r="P478" s="9">
        <v>4.1000000000000014</v>
      </c>
      <c r="Q478" s="9">
        <v>2014</v>
      </c>
      <c r="R478" s="9">
        <v>49</v>
      </c>
    </row>
    <row r="479" spans="1:18" x14ac:dyDescent="0.25">
      <c r="A479" s="10">
        <v>41360</v>
      </c>
      <c r="B479" s="9">
        <v>2013</v>
      </c>
      <c r="C479" s="9">
        <v>3</v>
      </c>
      <c r="D479" s="9">
        <v>27</v>
      </c>
      <c r="E479" s="9">
        <v>14.3</v>
      </c>
      <c r="F479" s="9">
        <v>-3.1</v>
      </c>
      <c r="L479" s="9">
        <v>2.1999999999999993</v>
      </c>
      <c r="M479" s="9">
        <v>2019</v>
      </c>
      <c r="N479" s="9">
        <v>32</v>
      </c>
      <c r="P479" s="9">
        <v>5.3000000000000007</v>
      </c>
      <c r="Q479" s="9">
        <v>2014</v>
      </c>
      <c r="R479" s="9">
        <v>50</v>
      </c>
    </row>
    <row r="480" spans="1:18" x14ac:dyDescent="0.25">
      <c r="A480" s="10">
        <v>41361</v>
      </c>
      <c r="B480" s="9">
        <v>2013</v>
      </c>
      <c r="C480" s="9">
        <v>3</v>
      </c>
      <c r="D480" s="9">
        <v>28</v>
      </c>
      <c r="E480" s="9">
        <v>16.100000000000001</v>
      </c>
      <c r="F480" s="9">
        <v>1</v>
      </c>
      <c r="L480" s="9">
        <v>2.2000000000000011</v>
      </c>
      <c r="M480" s="9">
        <v>2015</v>
      </c>
      <c r="N480" s="9">
        <v>17</v>
      </c>
      <c r="P480" s="9">
        <v>6.9499999999999993</v>
      </c>
      <c r="Q480" s="9">
        <v>2014</v>
      </c>
      <c r="R480" s="9">
        <v>51</v>
      </c>
    </row>
    <row r="481" spans="1:18" x14ac:dyDescent="0.25">
      <c r="A481" s="10">
        <v>41362</v>
      </c>
      <c r="B481" s="9">
        <v>2013</v>
      </c>
      <c r="C481" s="9">
        <v>3</v>
      </c>
      <c r="D481" s="9">
        <v>29</v>
      </c>
      <c r="E481" s="9">
        <v>18.5</v>
      </c>
      <c r="F481" s="9">
        <v>-1.9</v>
      </c>
      <c r="L481" s="9">
        <v>2.25</v>
      </c>
      <c r="M481" s="9">
        <v>2012</v>
      </c>
      <c r="N481" s="9">
        <v>42</v>
      </c>
      <c r="P481" s="9">
        <v>9.8500000000000014</v>
      </c>
      <c r="Q481" s="9">
        <v>2014</v>
      </c>
      <c r="R481" s="9">
        <v>52</v>
      </c>
    </row>
    <row r="482" spans="1:18" x14ac:dyDescent="0.25">
      <c r="A482" s="10">
        <v>41363</v>
      </c>
      <c r="B482" s="9">
        <v>2013</v>
      </c>
      <c r="C482" s="9">
        <v>3</v>
      </c>
      <c r="D482" s="9">
        <v>30</v>
      </c>
      <c r="E482" s="9">
        <v>16.399999999999999</v>
      </c>
      <c r="F482" s="9">
        <v>-1.3</v>
      </c>
      <c r="L482" s="9">
        <v>2.25</v>
      </c>
      <c r="M482" s="9">
        <v>2012</v>
      </c>
      <c r="N482" s="9">
        <v>69</v>
      </c>
      <c r="P482" s="9">
        <v>9.3999999999999986</v>
      </c>
      <c r="Q482" s="9">
        <v>2014</v>
      </c>
      <c r="R482" s="9">
        <v>53</v>
      </c>
    </row>
    <row r="483" spans="1:18" x14ac:dyDescent="0.25">
      <c r="A483" s="10">
        <v>41364</v>
      </c>
      <c r="B483" s="9">
        <v>2013</v>
      </c>
      <c r="C483" s="9">
        <v>3</v>
      </c>
      <c r="D483" s="9">
        <v>31</v>
      </c>
      <c r="E483" s="9">
        <v>18.2</v>
      </c>
      <c r="F483" s="9">
        <v>-0.8</v>
      </c>
      <c r="L483" s="9">
        <v>2.25</v>
      </c>
      <c r="M483" s="9">
        <v>2015</v>
      </c>
      <c r="N483" s="9">
        <v>179</v>
      </c>
      <c r="P483" s="9">
        <v>5</v>
      </c>
      <c r="Q483" s="9">
        <v>2014</v>
      </c>
      <c r="R483" s="9">
        <v>54</v>
      </c>
    </row>
    <row r="484" spans="1:18" x14ac:dyDescent="0.25">
      <c r="A484" s="10">
        <v>41365</v>
      </c>
      <c r="B484" s="9">
        <v>2013</v>
      </c>
      <c r="C484" s="9">
        <v>4</v>
      </c>
      <c r="D484" s="9">
        <v>1</v>
      </c>
      <c r="E484" s="9">
        <v>18.399999999999999</v>
      </c>
      <c r="F484" s="9">
        <v>2.1</v>
      </c>
      <c r="H484" s="11">
        <f t="shared" ref="H484:H547" si="11">(((E484+F484)/2)-10)</f>
        <v>0.25</v>
      </c>
      <c r="I484" s="11">
        <f t="shared" ref="I484:I547" si="12">(B484)</f>
        <v>2013</v>
      </c>
      <c r="J484" s="11">
        <v>1</v>
      </c>
      <c r="L484" s="9">
        <v>2.3000000000000007</v>
      </c>
      <c r="M484" s="9">
        <v>2016</v>
      </c>
      <c r="N484" s="9">
        <v>173</v>
      </c>
      <c r="P484" s="9">
        <v>0.75</v>
      </c>
      <c r="Q484" s="9">
        <v>2014</v>
      </c>
      <c r="R484" s="9">
        <v>55</v>
      </c>
    </row>
    <row r="485" spans="1:18" x14ac:dyDescent="0.25">
      <c r="A485" s="10">
        <v>41366</v>
      </c>
      <c r="B485" s="9">
        <v>2013</v>
      </c>
      <c r="C485" s="9">
        <v>4</v>
      </c>
      <c r="D485" s="9">
        <v>2</v>
      </c>
      <c r="E485" s="9">
        <v>20.3</v>
      </c>
      <c r="F485" s="9">
        <v>0.4</v>
      </c>
      <c r="H485" s="11">
        <f t="shared" si="11"/>
        <v>0.34999999999999964</v>
      </c>
      <c r="I485" s="11">
        <f t="shared" si="12"/>
        <v>2013</v>
      </c>
      <c r="J485" s="11">
        <v>2</v>
      </c>
      <c r="L485" s="9">
        <v>2.3000000000000007</v>
      </c>
      <c r="M485" s="9">
        <v>2017</v>
      </c>
      <c r="N485" s="9">
        <v>203</v>
      </c>
      <c r="P485" s="9">
        <v>3.8000000000000007</v>
      </c>
      <c r="Q485" s="9">
        <v>2014</v>
      </c>
      <c r="R485" s="9">
        <v>56</v>
      </c>
    </row>
    <row r="486" spans="1:18" x14ac:dyDescent="0.25">
      <c r="A486" s="10">
        <v>41367</v>
      </c>
      <c r="B486" s="9">
        <v>2013</v>
      </c>
      <c r="C486" s="9">
        <v>4</v>
      </c>
      <c r="D486" s="9">
        <v>3</v>
      </c>
      <c r="E486" s="9">
        <v>17.5</v>
      </c>
      <c r="F486" s="9">
        <v>2.9</v>
      </c>
      <c r="H486" s="11">
        <f t="shared" si="11"/>
        <v>0.19999999999999929</v>
      </c>
      <c r="I486" s="11">
        <f t="shared" si="12"/>
        <v>2013</v>
      </c>
      <c r="J486" s="11">
        <v>3</v>
      </c>
      <c r="L486" s="9">
        <v>2.3999999999999986</v>
      </c>
      <c r="M486" s="9">
        <v>2013</v>
      </c>
      <c r="N486" s="9">
        <v>5</v>
      </c>
      <c r="P486" s="9">
        <v>3.3500000000000014</v>
      </c>
      <c r="Q486" s="9">
        <v>2014</v>
      </c>
      <c r="R486" s="9">
        <v>57</v>
      </c>
    </row>
    <row r="487" spans="1:18" x14ac:dyDescent="0.25">
      <c r="A487" s="10">
        <v>41368</v>
      </c>
      <c r="B487" s="9">
        <v>2013</v>
      </c>
      <c r="C487" s="9">
        <v>4</v>
      </c>
      <c r="D487" s="9">
        <v>4</v>
      </c>
      <c r="E487" s="9">
        <v>10.5</v>
      </c>
      <c r="F487" s="9">
        <v>6.6</v>
      </c>
      <c r="H487" s="11">
        <f t="shared" si="11"/>
        <v>-1.4499999999999993</v>
      </c>
      <c r="I487" s="11">
        <f t="shared" si="12"/>
        <v>2013</v>
      </c>
      <c r="J487" s="11">
        <v>4</v>
      </c>
      <c r="L487" s="9">
        <v>2.3999999999999986</v>
      </c>
      <c r="M487" s="9">
        <v>2014</v>
      </c>
      <c r="N487" s="9">
        <v>205</v>
      </c>
      <c r="P487" s="9">
        <v>2.9499999999999993</v>
      </c>
      <c r="Q487" s="9">
        <v>2014</v>
      </c>
      <c r="R487" s="9">
        <v>58</v>
      </c>
    </row>
    <row r="488" spans="1:18" x14ac:dyDescent="0.25">
      <c r="A488" s="10">
        <v>41369</v>
      </c>
      <c r="B488" s="9">
        <v>2013</v>
      </c>
      <c r="C488" s="9">
        <v>4</v>
      </c>
      <c r="D488" s="9">
        <v>5</v>
      </c>
      <c r="E488" s="9">
        <v>16.399999999999999</v>
      </c>
      <c r="F488" s="9">
        <v>8.4</v>
      </c>
      <c r="H488" s="11">
        <f t="shared" si="11"/>
        <v>2.3999999999999986</v>
      </c>
      <c r="I488" s="11">
        <f t="shared" si="12"/>
        <v>2013</v>
      </c>
      <c r="J488" s="11">
        <v>5</v>
      </c>
      <c r="L488" s="9">
        <v>2.3999999999999986</v>
      </c>
      <c r="M488" s="9">
        <v>2017</v>
      </c>
      <c r="N488" s="9">
        <v>41</v>
      </c>
      <c r="P488" s="9">
        <v>5.1999999999999993</v>
      </c>
      <c r="Q488" s="9">
        <v>2014</v>
      </c>
      <c r="R488" s="9">
        <v>59</v>
      </c>
    </row>
    <row r="489" spans="1:18" x14ac:dyDescent="0.25">
      <c r="A489" s="10">
        <v>41370</v>
      </c>
      <c r="B489" s="9">
        <v>2013</v>
      </c>
      <c r="C489" s="9">
        <v>4</v>
      </c>
      <c r="D489" s="9">
        <v>6</v>
      </c>
      <c r="E489" s="9">
        <v>14.1</v>
      </c>
      <c r="F489" s="9">
        <v>3.8</v>
      </c>
      <c r="H489" s="11">
        <f t="shared" si="11"/>
        <v>-1.0500000000000007</v>
      </c>
      <c r="I489" s="11">
        <f t="shared" si="12"/>
        <v>2013</v>
      </c>
      <c r="J489" s="11">
        <v>6</v>
      </c>
      <c r="L489" s="9">
        <v>2.4000000000000004</v>
      </c>
      <c r="M489" s="9">
        <v>2012</v>
      </c>
      <c r="N489" s="9">
        <v>75</v>
      </c>
      <c r="P489" s="9">
        <v>3.5500000000000007</v>
      </c>
      <c r="Q489" s="9">
        <v>2014</v>
      </c>
      <c r="R489" s="9">
        <v>60</v>
      </c>
    </row>
    <row r="490" spans="1:18" x14ac:dyDescent="0.25">
      <c r="A490" s="10">
        <v>41371</v>
      </c>
      <c r="B490" s="9">
        <v>2013</v>
      </c>
      <c r="C490" s="9">
        <v>4</v>
      </c>
      <c r="D490" s="9">
        <v>7</v>
      </c>
      <c r="E490" s="9">
        <v>7.2</v>
      </c>
      <c r="F490" s="9">
        <v>3</v>
      </c>
      <c r="H490" s="11">
        <f t="shared" si="11"/>
        <v>-4.9000000000000004</v>
      </c>
      <c r="I490" s="11">
        <f t="shared" si="12"/>
        <v>2013</v>
      </c>
      <c r="J490" s="11">
        <v>7</v>
      </c>
      <c r="L490" s="9">
        <v>2.4000000000000004</v>
      </c>
      <c r="M490" s="9">
        <v>2016</v>
      </c>
      <c r="N490" s="9">
        <v>41</v>
      </c>
      <c r="P490" s="9">
        <v>6.5999999999999979</v>
      </c>
      <c r="Q490" s="9">
        <v>2014</v>
      </c>
      <c r="R490" s="9">
        <v>61</v>
      </c>
    </row>
    <row r="491" spans="1:18" x14ac:dyDescent="0.25">
      <c r="A491" s="10">
        <v>41372</v>
      </c>
      <c r="B491" s="9">
        <v>2013</v>
      </c>
      <c r="C491" s="9">
        <v>4</v>
      </c>
      <c r="D491" s="9">
        <v>8</v>
      </c>
      <c r="E491" s="9">
        <v>11.9</v>
      </c>
      <c r="F491" s="9">
        <v>3.2</v>
      </c>
      <c r="H491" s="11">
        <f t="shared" si="11"/>
        <v>-2.4499999999999993</v>
      </c>
      <c r="I491" s="11">
        <f t="shared" si="12"/>
        <v>2013</v>
      </c>
      <c r="J491" s="11">
        <v>8</v>
      </c>
      <c r="L491" s="9">
        <v>2.4000000000000004</v>
      </c>
      <c r="M491" s="9">
        <v>2017</v>
      </c>
      <c r="N491" s="9">
        <v>171</v>
      </c>
      <c r="P491" s="9">
        <v>8.6000000000000014</v>
      </c>
      <c r="Q491" s="9">
        <v>2014</v>
      </c>
      <c r="R491" s="9">
        <v>62</v>
      </c>
    </row>
    <row r="492" spans="1:18" x14ac:dyDescent="0.25">
      <c r="A492" s="10">
        <v>41373</v>
      </c>
      <c r="B492" s="9">
        <v>2013</v>
      </c>
      <c r="C492" s="9">
        <v>4</v>
      </c>
      <c r="D492" s="9">
        <v>9</v>
      </c>
      <c r="E492" s="9">
        <v>13.1</v>
      </c>
      <c r="F492" s="9">
        <v>-1.5</v>
      </c>
      <c r="H492" s="11">
        <f t="shared" si="11"/>
        <v>-4.2</v>
      </c>
      <c r="I492" s="11">
        <f t="shared" si="12"/>
        <v>2013</v>
      </c>
      <c r="J492" s="11">
        <v>9</v>
      </c>
      <c r="L492" s="9">
        <v>2.4499999999999993</v>
      </c>
      <c r="M492" s="9">
        <v>2012</v>
      </c>
      <c r="N492" s="9">
        <v>195</v>
      </c>
      <c r="P492" s="9">
        <v>8.5</v>
      </c>
      <c r="Q492" s="9">
        <v>2014</v>
      </c>
      <c r="R492" s="9">
        <v>63</v>
      </c>
    </row>
    <row r="493" spans="1:18" x14ac:dyDescent="0.25">
      <c r="A493" s="10">
        <v>41374</v>
      </c>
      <c r="B493" s="9">
        <v>2013</v>
      </c>
      <c r="C493" s="9">
        <v>4</v>
      </c>
      <c r="D493" s="9">
        <v>10</v>
      </c>
      <c r="E493" s="9">
        <v>13.6</v>
      </c>
      <c r="F493" s="9">
        <v>5.8</v>
      </c>
      <c r="H493" s="11">
        <f t="shared" si="11"/>
        <v>-0.30000000000000071</v>
      </c>
      <c r="I493" s="11">
        <f t="shared" si="12"/>
        <v>2013</v>
      </c>
      <c r="J493" s="11">
        <v>10</v>
      </c>
      <c r="L493" s="9">
        <v>2.4499999999999993</v>
      </c>
      <c r="M493" s="9">
        <v>2015</v>
      </c>
      <c r="N493" s="9">
        <v>43</v>
      </c>
      <c r="P493" s="9">
        <v>6.3500000000000014</v>
      </c>
      <c r="Q493" s="9">
        <v>2014</v>
      </c>
      <c r="R493" s="9">
        <v>64</v>
      </c>
    </row>
    <row r="494" spans="1:18" x14ac:dyDescent="0.25">
      <c r="A494" s="10">
        <v>41375</v>
      </c>
      <c r="B494" s="9">
        <v>2013</v>
      </c>
      <c r="C494" s="9">
        <v>4</v>
      </c>
      <c r="D494" s="9">
        <v>11</v>
      </c>
      <c r="E494" s="9">
        <v>12.4</v>
      </c>
      <c r="F494" s="9">
        <v>2.6</v>
      </c>
      <c r="H494" s="11">
        <f t="shared" si="11"/>
        <v>-2.5</v>
      </c>
      <c r="I494" s="11">
        <f t="shared" si="12"/>
        <v>2013</v>
      </c>
      <c r="J494" s="11">
        <v>11</v>
      </c>
      <c r="L494" s="9">
        <v>2.4499999999999993</v>
      </c>
      <c r="M494" s="9">
        <v>2015</v>
      </c>
      <c r="N494" s="9">
        <v>195</v>
      </c>
      <c r="P494" s="9">
        <v>6.4000000000000021</v>
      </c>
      <c r="Q494" s="9">
        <v>2014</v>
      </c>
      <c r="R494" s="9">
        <v>65</v>
      </c>
    </row>
    <row r="495" spans="1:18" x14ac:dyDescent="0.25">
      <c r="A495" s="10">
        <v>41376</v>
      </c>
      <c r="B495" s="9">
        <v>2013</v>
      </c>
      <c r="C495" s="9">
        <v>4</v>
      </c>
      <c r="D495" s="9">
        <v>12</v>
      </c>
      <c r="E495" s="9">
        <v>10.199999999999999</v>
      </c>
      <c r="F495" s="9">
        <v>-1.1000000000000001</v>
      </c>
      <c r="H495" s="11">
        <f t="shared" si="11"/>
        <v>-5.45</v>
      </c>
      <c r="I495" s="11">
        <f t="shared" si="12"/>
        <v>2013</v>
      </c>
      <c r="J495" s="11">
        <v>12</v>
      </c>
      <c r="L495" s="9">
        <v>2.4499999999999993</v>
      </c>
      <c r="M495" s="9">
        <v>2015</v>
      </c>
      <c r="N495" s="9">
        <v>201</v>
      </c>
      <c r="P495" s="9">
        <v>6.6499999999999986</v>
      </c>
      <c r="Q495" s="9">
        <v>2014</v>
      </c>
      <c r="R495" s="9">
        <v>66</v>
      </c>
    </row>
    <row r="496" spans="1:18" x14ac:dyDescent="0.25">
      <c r="A496" s="10">
        <v>41377</v>
      </c>
      <c r="B496" s="9">
        <v>2013</v>
      </c>
      <c r="C496" s="9">
        <v>4</v>
      </c>
      <c r="D496" s="9">
        <v>13</v>
      </c>
      <c r="E496" s="9">
        <v>11.5</v>
      </c>
      <c r="F496" s="9">
        <v>1.8</v>
      </c>
      <c r="H496" s="11">
        <f t="shared" si="11"/>
        <v>-3.3499999999999996</v>
      </c>
      <c r="I496" s="11">
        <f t="shared" si="12"/>
        <v>2013</v>
      </c>
      <c r="J496" s="11">
        <v>13</v>
      </c>
      <c r="L496" s="9">
        <v>2.4499999999999993</v>
      </c>
      <c r="M496" s="9">
        <v>2018</v>
      </c>
      <c r="N496" s="9">
        <v>71</v>
      </c>
      <c r="P496" s="9">
        <v>6.9499999999999993</v>
      </c>
      <c r="Q496" s="9">
        <v>2014</v>
      </c>
      <c r="R496" s="9">
        <v>67</v>
      </c>
    </row>
    <row r="497" spans="1:18" x14ac:dyDescent="0.25">
      <c r="A497" s="10">
        <v>41378</v>
      </c>
      <c r="B497" s="9">
        <v>2013</v>
      </c>
      <c r="C497" s="9">
        <v>4</v>
      </c>
      <c r="D497" s="9">
        <v>14</v>
      </c>
      <c r="E497" s="9">
        <v>9</v>
      </c>
      <c r="F497" s="9">
        <v>-0.6</v>
      </c>
      <c r="H497" s="11">
        <f t="shared" si="11"/>
        <v>-5.8</v>
      </c>
      <c r="I497" s="11">
        <f t="shared" si="12"/>
        <v>2013</v>
      </c>
      <c r="J497" s="11">
        <v>14</v>
      </c>
      <c r="L497" s="9">
        <v>2.4499999999999993</v>
      </c>
      <c r="M497" s="9">
        <v>2018</v>
      </c>
      <c r="N497" s="9">
        <v>208</v>
      </c>
      <c r="P497" s="9">
        <v>5.4499999999999993</v>
      </c>
      <c r="Q497" s="9">
        <v>2014</v>
      </c>
      <c r="R497" s="9">
        <v>68</v>
      </c>
    </row>
    <row r="498" spans="1:18" x14ac:dyDescent="0.25">
      <c r="A498" s="10">
        <v>41379</v>
      </c>
      <c r="B498" s="9">
        <v>2013</v>
      </c>
      <c r="C498" s="9">
        <v>4</v>
      </c>
      <c r="D498" s="9">
        <v>15</v>
      </c>
      <c r="E498" s="9">
        <v>8.3000000000000007</v>
      </c>
      <c r="F498" s="9">
        <v>1</v>
      </c>
      <c r="H498" s="11">
        <f t="shared" si="11"/>
        <v>-5.35</v>
      </c>
      <c r="I498" s="11">
        <f t="shared" si="12"/>
        <v>2013</v>
      </c>
      <c r="J498" s="11">
        <v>15</v>
      </c>
      <c r="L498" s="9">
        <v>2.4500000000000011</v>
      </c>
      <c r="M498" s="9">
        <v>2015</v>
      </c>
      <c r="N498" s="9">
        <v>42</v>
      </c>
      <c r="P498" s="9">
        <v>8</v>
      </c>
      <c r="Q498" s="9">
        <v>2014</v>
      </c>
      <c r="R498" s="9">
        <v>69</v>
      </c>
    </row>
    <row r="499" spans="1:18" x14ac:dyDescent="0.25">
      <c r="A499" s="10">
        <v>41380</v>
      </c>
      <c r="B499" s="9">
        <v>2013</v>
      </c>
      <c r="C499" s="9">
        <v>4</v>
      </c>
      <c r="D499" s="9">
        <v>16</v>
      </c>
      <c r="E499" s="9">
        <v>13.6</v>
      </c>
      <c r="F499" s="9">
        <v>-0.7</v>
      </c>
      <c r="H499" s="11">
        <f t="shared" si="11"/>
        <v>-3.55</v>
      </c>
      <c r="I499" s="11">
        <f t="shared" si="12"/>
        <v>2013</v>
      </c>
      <c r="J499" s="11">
        <v>16</v>
      </c>
      <c r="L499" s="9">
        <v>2.5</v>
      </c>
      <c r="M499" s="9">
        <v>2012</v>
      </c>
      <c r="N499" s="9">
        <v>185</v>
      </c>
      <c r="P499" s="9">
        <v>7.7000000000000028</v>
      </c>
      <c r="Q499" s="9">
        <v>2014</v>
      </c>
      <c r="R499" s="9">
        <v>70</v>
      </c>
    </row>
    <row r="500" spans="1:18" x14ac:dyDescent="0.25">
      <c r="A500" s="10">
        <v>41381</v>
      </c>
      <c r="B500" s="9">
        <v>2013</v>
      </c>
      <c r="C500" s="9">
        <v>4</v>
      </c>
      <c r="D500" s="9">
        <v>17</v>
      </c>
      <c r="E500" s="9">
        <v>13.3</v>
      </c>
      <c r="F500" s="9">
        <v>-1.8</v>
      </c>
      <c r="G500" s="9" t="s">
        <v>123</v>
      </c>
      <c r="H500" s="11">
        <f t="shared" si="11"/>
        <v>-4.25</v>
      </c>
      <c r="I500" s="11">
        <f t="shared" si="12"/>
        <v>2013</v>
      </c>
      <c r="J500" s="11">
        <v>17</v>
      </c>
      <c r="L500" s="9">
        <v>2.5</v>
      </c>
      <c r="M500" s="9">
        <v>2015</v>
      </c>
      <c r="N500" s="9">
        <v>20</v>
      </c>
      <c r="P500" s="9">
        <v>5.3999999999999986</v>
      </c>
      <c r="Q500" s="9">
        <v>2014</v>
      </c>
      <c r="R500" s="9">
        <v>71</v>
      </c>
    </row>
    <row r="501" spans="1:18" x14ac:dyDescent="0.25">
      <c r="A501" s="10">
        <v>41382</v>
      </c>
      <c r="B501" s="9">
        <v>2013</v>
      </c>
      <c r="C501" s="9">
        <v>4</v>
      </c>
      <c r="D501" s="9">
        <v>18</v>
      </c>
      <c r="E501" s="9">
        <v>15.6</v>
      </c>
      <c r="F501" s="9">
        <v>0</v>
      </c>
      <c r="H501" s="11">
        <f t="shared" si="11"/>
        <v>-2.2000000000000002</v>
      </c>
      <c r="I501" s="11">
        <f t="shared" si="12"/>
        <v>2013</v>
      </c>
      <c r="J501" s="11">
        <v>18</v>
      </c>
      <c r="L501" s="9">
        <v>2.5</v>
      </c>
      <c r="M501" s="9">
        <v>2015</v>
      </c>
      <c r="N501" s="9">
        <v>34</v>
      </c>
      <c r="P501" s="9">
        <v>6</v>
      </c>
      <c r="Q501" s="9">
        <v>2014</v>
      </c>
      <c r="R501" s="9">
        <v>72</v>
      </c>
    </row>
    <row r="502" spans="1:18" x14ac:dyDescent="0.25">
      <c r="A502" s="10">
        <v>41383</v>
      </c>
      <c r="B502" s="9">
        <v>2013</v>
      </c>
      <c r="C502" s="9">
        <v>4</v>
      </c>
      <c r="D502" s="9">
        <v>19</v>
      </c>
      <c r="E502" s="9">
        <v>18.5</v>
      </c>
      <c r="F502" s="9">
        <v>7.6</v>
      </c>
      <c r="H502" s="11">
        <f t="shared" si="11"/>
        <v>3.0500000000000007</v>
      </c>
      <c r="I502" s="11">
        <f t="shared" si="12"/>
        <v>2013</v>
      </c>
      <c r="J502" s="11">
        <v>19</v>
      </c>
      <c r="L502" s="9">
        <v>2.5</v>
      </c>
      <c r="M502" s="9">
        <v>2018</v>
      </c>
      <c r="N502" s="9">
        <v>26</v>
      </c>
      <c r="P502" s="9">
        <v>10.5</v>
      </c>
      <c r="Q502" s="9">
        <v>2014</v>
      </c>
      <c r="R502" s="9">
        <v>73</v>
      </c>
    </row>
    <row r="503" spans="1:18" x14ac:dyDescent="0.25">
      <c r="A503" s="10">
        <v>41384</v>
      </c>
      <c r="B503" s="9">
        <v>2013</v>
      </c>
      <c r="C503" s="9">
        <v>4</v>
      </c>
      <c r="D503" s="9">
        <v>20</v>
      </c>
      <c r="E503" s="9">
        <v>14</v>
      </c>
      <c r="F503" s="9">
        <v>5.6</v>
      </c>
      <c r="H503" s="11">
        <f t="shared" si="11"/>
        <v>-0.19999999999999929</v>
      </c>
      <c r="I503" s="11">
        <f t="shared" si="12"/>
        <v>2013</v>
      </c>
      <c r="J503" s="11">
        <v>20</v>
      </c>
      <c r="L503" s="9">
        <v>2.5499999999999989</v>
      </c>
      <c r="M503" s="9">
        <v>2014</v>
      </c>
      <c r="N503" s="9">
        <v>39</v>
      </c>
      <c r="P503" s="9">
        <v>4.1999999999999993</v>
      </c>
      <c r="Q503" s="9">
        <v>2014</v>
      </c>
      <c r="R503" s="9">
        <v>74</v>
      </c>
    </row>
    <row r="504" spans="1:18" x14ac:dyDescent="0.25">
      <c r="A504" s="10">
        <v>41385</v>
      </c>
      <c r="B504" s="9">
        <v>2013</v>
      </c>
      <c r="C504" s="9">
        <v>4</v>
      </c>
      <c r="D504" s="9">
        <v>21</v>
      </c>
      <c r="E504" s="9">
        <v>12.2</v>
      </c>
      <c r="F504" s="9">
        <v>2.4</v>
      </c>
      <c r="H504" s="11">
        <f t="shared" si="11"/>
        <v>-2.7</v>
      </c>
      <c r="I504" s="11">
        <f t="shared" si="12"/>
        <v>2013</v>
      </c>
      <c r="J504" s="11">
        <v>21</v>
      </c>
      <c r="L504" s="9">
        <v>2.5499999999999989</v>
      </c>
      <c r="M504" s="9">
        <v>2015</v>
      </c>
      <c r="N504" s="9">
        <v>44</v>
      </c>
      <c r="P504" s="9">
        <v>6.6999999999999993</v>
      </c>
      <c r="Q504" s="9">
        <v>2014</v>
      </c>
      <c r="R504" s="9">
        <v>75</v>
      </c>
    </row>
    <row r="505" spans="1:18" x14ac:dyDescent="0.25">
      <c r="A505" s="10">
        <v>41386</v>
      </c>
      <c r="B505" s="9">
        <v>2013</v>
      </c>
      <c r="C505" s="9">
        <v>4</v>
      </c>
      <c r="D505" s="9">
        <v>22</v>
      </c>
      <c r="E505" s="9">
        <v>15.4</v>
      </c>
      <c r="F505" s="9">
        <v>-4.4000000000000004</v>
      </c>
      <c r="H505" s="11">
        <f t="shared" si="11"/>
        <v>-4.5</v>
      </c>
      <c r="I505" s="11">
        <f t="shared" si="12"/>
        <v>2013</v>
      </c>
      <c r="J505" s="11">
        <v>22</v>
      </c>
      <c r="L505" s="9">
        <v>2.5499999999999989</v>
      </c>
      <c r="M505" s="9">
        <v>2016</v>
      </c>
      <c r="N505" s="9">
        <v>29</v>
      </c>
      <c r="P505" s="9">
        <v>5.4500000000000011</v>
      </c>
      <c r="Q505" s="9">
        <v>2014</v>
      </c>
      <c r="R505" s="9">
        <v>76</v>
      </c>
    </row>
    <row r="506" spans="1:18" x14ac:dyDescent="0.25">
      <c r="A506" s="10">
        <v>41387</v>
      </c>
      <c r="B506" s="9">
        <v>2013</v>
      </c>
      <c r="C506" s="9">
        <v>4</v>
      </c>
      <c r="D506" s="9">
        <v>23</v>
      </c>
      <c r="E506" s="9">
        <v>15.8</v>
      </c>
      <c r="F506" s="9">
        <v>0.3</v>
      </c>
      <c r="H506" s="11">
        <f t="shared" si="11"/>
        <v>-1.9499999999999993</v>
      </c>
      <c r="I506" s="11">
        <f t="shared" si="12"/>
        <v>2013</v>
      </c>
      <c r="J506" s="11">
        <v>23</v>
      </c>
      <c r="L506" s="9">
        <v>2.5500000000000007</v>
      </c>
      <c r="M506" s="9">
        <v>2012</v>
      </c>
      <c r="N506" s="9">
        <v>65</v>
      </c>
      <c r="P506" s="9">
        <v>3.75</v>
      </c>
      <c r="Q506" s="9">
        <v>2014</v>
      </c>
      <c r="R506" s="9">
        <v>77</v>
      </c>
    </row>
    <row r="507" spans="1:18" x14ac:dyDescent="0.25">
      <c r="A507" s="10">
        <v>41388</v>
      </c>
      <c r="B507" s="9">
        <v>2013</v>
      </c>
      <c r="C507" s="9">
        <v>4</v>
      </c>
      <c r="D507" s="9">
        <v>24</v>
      </c>
      <c r="E507" s="9">
        <v>19.100000000000001</v>
      </c>
      <c r="F507" s="9">
        <v>-1.4</v>
      </c>
      <c r="H507" s="11">
        <f t="shared" si="11"/>
        <v>-1.1499999999999986</v>
      </c>
      <c r="I507" s="11">
        <f t="shared" si="12"/>
        <v>2013</v>
      </c>
      <c r="J507" s="11">
        <v>24</v>
      </c>
      <c r="L507" s="9">
        <v>2.5500000000000007</v>
      </c>
      <c r="M507" s="9">
        <v>2014</v>
      </c>
      <c r="N507" s="9">
        <v>203</v>
      </c>
      <c r="P507" s="9">
        <v>6.5500000000000007</v>
      </c>
      <c r="Q507" s="9">
        <v>2014</v>
      </c>
      <c r="R507" s="9">
        <v>78</v>
      </c>
    </row>
    <row r="508" spans="1:18" x14ac:dyDescent="0.25">
      <c r="A508" s="10">
        <v>41389</v>
      </c>
      <c r="B508" s="9">
        <v>2013</v>
      </c>
      <c r="C508" s="9">
        <v>4</v>
      </c>
      <c r="D508" s="9">
        <v>25</v>
      </c>
      <c r="E508" s="9">
        <v>23</v>
      </c>
      <c r="F508" s="9">
        <v>1.1000000000000001</v>
      </c>
      <c r="H508" s="11">
        <f t="shared" si="11"/>
        <v>2.0500000000000007</v>
      </c>
      <c r="I508" s="11">
        <f t="shared" si="12"/>
        <v>2013</v>
      </c>
      <c r="J508" s="11">
        <v>25</v>
      </c>
      <c r="L508" s="9">
        <v>2.5500000000000007</v>
      </c>
      <c r="M508" s="9">
        <v>2017</v>
      </c>
      <c r="N508" s="9">
        <v>70</v>
      </c>
      <c r="P508" s="9">
        <v>8.8999999999999986</v>
      </c>
      <c r="Q508" s="9">
        <v>2014</v>
      </c>
      <c r="R508" s="9">
        <v>79</v>
      </c>
    </row>
    <row r="509" spans="1:18" x14ac:dyDescent="0.25">
      <c r="A509" s="10">
        <v>41390</v>
      </c>
      <c r="B509" s="9">
        <v>2013</v>
      </c>
      <c r="C509" s="9">
        <v>4</v>
      </c>
      <c r="D509" s="9">
        <v>26</v>
      </c>
      <c r="E509" s="9">
        <v>23.9</v>
      </c>
      <c r="F509" s="9">
        <v>5.9</v>
      </c>
      <c r="H509" s="11">
        <f t="shared" si="11"/>
        <v>4.8999999999999986</v>
      </c>
      <c r="I509" s="11">
        <f t="shared" si="12"/>
        <v>2013</v>
      </c>
      <c r="J509" s="11">
        <v>26</v>
      </c>
      <c r="L509" s="9">
        <v>2.5500000000000007</v>
      </c>
      <c r="M509" s="9">
        <v>2019</v>
      </c>
      <c r="N509" s="9">
        <v>26</v>
      </c>
      <c r="P509" s="9">
        <v>7.4499999999999993</v>
      </c>
      <c r="Q509" s="9">
        <v>2014</v>
      </c>
      <c r="R509" s="9">
        <v>80</v>
      </c>
    </row>
    <row r="510" spans="1:18" x14ac:dyDescent="0.25">
      <c r="A510" s="10">
        <v>41391</v>
      </c>
      <c r="B510" s="9">
        <v>2013</v>
      </c>
      <c r="C510" s="9">
        <v>4</v>
      </c>
      <c r="D510" s="9">
        <v>27</v>
      </c>
      <c r="E510" s="9">
        <v>19.5</v>
      </c>
      <c r="F510" s="9">
        <v>6.4</v>
      </c>
      <c r="H510" s="11">
        <f t="shared" si="11"/>
        <v>2.9499999999999993</v>
      </c>
      <c r="I510" s="11">
        <f t="shared" si="12"/>
        <v>2013</v>
      </c>
      <c r="J510" s="11">
        <v>27</v>
      </c>
      <c r="L510" s="9">
        <v>2.5999999999999996</v>
      </c>
      <c r="M510" s="9">
        <v>2012</v>
      </c>
      <c r="N510" s="9">
        <v>202</v>
      </c>
      <c r="P510" s="9">
        <v>8.3999999999999986</v>
      </c>
      <c r="Q510" s="9">
        <v>2014</v>
      </c>
      <c r="R510" s="9">
        <v>81</v>
      </c>
    </row>
    <row r="511" spans="1:18" x14ac:dyDescent="0.25">
      <c r="A511" s="10">
        <v>41392</v>
      </c>
      <c r="B511" s="9">
        <v>2013</v>
      </c>
      <c r="C511" s="9">
        <v>4</v>
      </c>
      <c r="D511" s="9">
        <v>28</v>
      </c>
      <c r="E511" s="9">
        <v>18.3</v>
      </c>
      <c r="F511" s="9">
        <v>1</v>
      </c>
      <c r="H511" s="11">
        <f t="shared" si="11"/>
        <v>-0.34999999999999964</v>
      </c>
      <c r="I511" s="11">
        <f t="shared" si="12"/>
        <v>2013</v>
      </c>
      <c r="J511" s="11">
        <v>28</v>
      </c>
      <c r="L511" s="9">
        <v>2.5999999999999996</v>
      </c>
      <c r="M511" s="9">
        <v>2014</v>
      </c>
      <c r="N511" s="9">
        <v>193</v>
      </c>
      <c r="P511" s="9">
        <v>4.6999999999999993</v>
      </c>
      <c r="Q511" s="9">
        <v>2014</v>
      </c>
      <c r="R511" s="9">
        <v>82</v>
      </c>
    </row>
    <row r="512" spans="1:18" x14ac:dyDescent="0.25">
      <c r="A512" s="10">
        <v>41393</v>
      </c>
      <c r="B512" s="9">
        <v>2013</v>
      </c>
      <c r="C512" s="9">
        <v>4</v>
      </c>
      <c r="D512" s="9">
        <v>29</v>
      </c>
      <c r="E512" s="9">
        <v>10.7</v>
      </c>
      <c r="F512" s="9">
        <v>2.7</v>
      </c>
      <c r="H512" s="11">
        <f t="shared" si="11"/>
        <v>-3.3000000000000007</v>
      </c>
      <c r="I512" s="11">
        <f t="shared" si="12"/>
        <v>2013</v>
      </c>
      <c r="J512" s="11">
        <v>29</v>
      </c>
      <c r="L512" s="9">
        <v>2.5999999999999996</v>
      </c>
      <c r="M512" s="9">
        <v>2018</v>
      </c>
      <c r="N512" s="9">
        <v>31</v>
      </c>
      <c r="P512" s="9">
        <v>8.6000000000000014</v>
      </c>
      <c r="Q512" s="9">
        <v>2014</v>
      </c>
      <c r="R512" s="9">
        <v>83</v>
      </c>
    </row>
    <row r="513" spans="1:18" x14ac:dyDescent="0.25">
      <c r="A513" s="10">
        <v>41394</v>
      </c>
      <c r="B513" s="9">
        <v>2013</v>
      </c>
      <c r="C513" s="9">
        <v>4</v>
      </c>
      <c r="D513" s="9">
        <v>30</v>
      </c>
      <c r="E513" s="9">
        <v>12.3</v>
      </c>
      <c r="F513" s="9">
        <v>-0.2</v>
      </c>
      <c r="H513" s="11">
        <f t="shared" si="11"/>
        <v>-3.9499999999999993</v>
      </c>
      <c r="I513" s="11">
        <f t="shared" si="12"/>
        <v>2013</v>
      </c>
      <c r="J513" s="11">
        <v>30</v>
      </c>
      <c r="L513" s="9">
        <v>2.6499999999999986</v>
      </c>
      <c r="M513" s="9">
        <v>2012</v>
      </c>
      <c r="N513" s="9">
        <v>201</v>
      </c>
      <c r="P513" s="9">
        <v>11.850000000000001</v>
      </c>
      <c r="Q513" s="9">
        <v>2014</v>
      </c>
      <c r="R513" s="9">
        <v>84</v>
      </c>
    </row>
    <row r="514" spans="1:18" x14ac:dyDescent="0.25">
      <c r="A514" s="10">
        <v>41395</v>
      </c>
      <c r="B514" s="9">
        <v>2013</v>
      </c>
      <c r="C514" s="9">
        <v>5</v>
      </c>
      <c r="D514" s="9">
        <v>1</v>
      </c>
      <c r="E514" s="9">
        <v>17.5</v>
      </c>
      <c r="F514" s="9">
        <v>-4.2</v>
      </c>
      <c r="H514" s="11">
        <f t="shared" si="11"/>
        <v>-3.3499999999999996</v>
      </c>
      <c r="I514" s="11">
        <f t="shared" si="12"/>
        <v>2013</v>
      </c>
      <c r="J514" s="11">
        <v>31</v>
      </c>
      <c r="L514" s="9">
        <v>2.6499999999999986</v>
      </c>
      <c r="M514" s="9">
        <v>2013</v>
      </c>
      <c r="N514" s="9">
        <v>60</v>
      </c>
      <c r="P514" s="9">
        <v>8.1499999999999986</v>
      </c>
      <c r="Q514" s="9">
        <v>2014</v>
      </c>
      <c r="R514" s="9">
        <v>85</v>
      </c>
    </row>
    <row r="515" spans="1:18" x14ac:dyDescent="0.25">
      <c r="A515" s="10">
        <v>41396</v>
      </c>
      <c r="B515" s="9">
        <v>2013</v>
      </c>
      <c r="C515" s="9">
        <v>5</v>
      </c>
      <c r="D515" s="9">
        <v>2</v>
      </c>
      <c r="E515" s="9">
        <v>19.8</v>
      </c>
      <c r="F515" s="9">
        <v>7.2</v>
      </c>
      <c r="H515" s="11">
        <f t="shared" si="11"/>
        <v>3.5</v>
      </c>
      <c r="I515" s="11">
        <f t="shared" si="12"/>
        <v>2013</v>
      </c>
      <c r="J515" s="11">
        <v>32</v>
      </c>
      <c r="L515" s="9">
        <v>2.6499999999999986</v>
      </c>
      <c r="M515" s="9">
        <v>2013</v>
      </c>
      <c r="N515" s="9">
        <v>62</v>
      </c>
      <c r="P515" s="9">
        <v>8.2000000000000028</v>
      </c>
      <c r="Q515" s="9">
        <v>2014</v>
      </c>
      <c r="R515" s="9">
        <v>86</v>
      </c>
    </row>
    <row r="516" spans="1:18" x14ac:dyDescent="0.25">
      <c r="A516" s="10">
        <v>41397</v>
      </c>
      <c r="B516" s="9">
        <v>2013</v>
      </c>
      <c r="C516" s="9">
        <v>5</v>
      </c>
      <c r="D516" s="9">
        <v>3</v>
      </c>
      <c r="E516" s="9">
        <v>21.5</v>
      </c>
      <c r="F516" s="9">
        <v>5.5</v>
      </c>
      <c r="H516" s="11">
        <f t="shared" si="11"/>
        <v>3.5</v>
      </c>
      <c r="I516" s="11">
        <f t="shared" si="12"/>
        <v>2013</v>
      </c>
      <c r="J516" s="11">
        <v>33</v>
      </c>
      <c r="L516" s="9">
        <v>2.6499999999999986</v>
      </c>
      <c r="M516" s="9">
        <v>2013</v>
      </c>
      <c r="N516" s="9">
        <v>189</v>
      </c>
      <c r="P516" s="9">
        <v>9.6499999999999986</v>
      </c>
      <c r="Q516" s="9">
        <v>2014</v>
      </c>
      <c r="R516" s="9">
        <v>87</v>
      </c>
    </row>
    <row r="517" spans="1:18" x14ac:dyDescent="0.25">
      <c r="A517" s="10">
        <v>41398</v>
      </c>
      <c r="B517" s="9">
        <v>2013</v>
      </c>
      <c r="C517" s="9">
        <v>5</v>
      </c>
      <c r="D517" s="9">
        <v>4</v>
      </c>
      <c r="E517" s="9">
        <v>22.5</v>
      </c>
      <c r="F517" s="9">
        <v>4.9000000000000004</v>
      </c>
      <c r="H517" s="11">
        <f t="shared" si="11"/>
        <v>3.6999999999999993</v>
      </c>
      <c r="I517" s="11">
        <f t="shared" si="12"/>
        <v>2013</v>
      </c>
      <c r="J517" s="11">
        <v>34</v>
      </c>
      <c r="L517" s="9">
        <v>2.6999999999999993</v>
      </c>
      <c r="M517" s="9">
        <v>2013</v>
      </c>
      <c r="N517" s="9">
        <v>56</v>
      </c>
      <c r="P517" s="9">
        <v>7.6499999999999986</v>
      </c>
      <c r="Q517" s="9">
        <v>2014</v>
      </c>
      <c r="R517" s="9">
        <v>88</v>
      </c>
    </row>
    <row r="518" spans="1:18" x14ac:dyDescent="0.25">
      <c r="A518" s="10">
        <v>41399</v>
      </c>
      <c r="B518" s="9">
        <v>2013</v>
      </c>
      <c r="C518" s="9">
        <v>5</v>
      </c>
      <c r="D518" s="9">
        <v>5</v>
      </c>
      <c r="E518" s="9">
        <v>24.6</v>
      </c>
      <c r="F518" s="9">
        <v>6</v>
      </c>
      <c r="H518" s="11">
        <f t="shared" si="11"/>
        <v>5.3000000000000007</v>
      </c>
      <c r="I518" s="11">
        <f t="shared" si="12"/>
        <v>2013</v>
      </c>
      <c r="J518" s="11">
        <v>35</v>
      </c>
      <c r="L518" s="9">
        <v>2.6999999999999993</v>
      </c>
      <c r="M518" s="9">
        <v>2014</v>
      </c>
      <c r="N518" s="9">
        <v>192</v>
      </c>
      <c r="P518" s="9">
        <v>8.75</v>
      </c>
      <c r="Q518" s="9">
        <v>2014</v>
      </c>
      <c r="R518" s="9">
        <v>89</v>
      </c>
    </row>
    <row r="519" spans="1:18" x14ac:dyDescent="0.25">
      <c r="A519" s="10">
        <v>41400</v>
      </c>
      <c r="B519" s="9">
        <v>2013</v>
      </c>
      <c r="C519" s="9">
        <v>5</v>
      </c>
      <c r="D519" s="9">
        <v>6</v>
      </c>
      <c r="E519" s="9">
        <v>26.5</v>
      </c>
      <c r="F519" s="9">
        <v>4.3</v>
      </c>
      <c r="H519" s="11">
        <f t="shared" si="11"/>
        <v>5.4</v>
      </c>
      <c r="I519" s="11">
        <f t="shared" si="12"/>
        <v>2013</v>
      </c>
      <c r="J519" s="11">
        <v>36</v>
      </c>
      <c r="L519" s="9">
        <v>2.6999999999999993</v>
      </c>
      <c r="M519" s="9">
        <v>2016</v>
      </c>
      <c r="N519" s="9">
        <v>60</v>
      </c>
      <c r="P519" s="9">
        <v>6.9500000000000028</v>
      </c>
      <c r="Q519" s="9">
        <v>2014</v>
      </c>
      <c r="R519" s="9">
        <v>90</v>
      </c>
    </row>
    <row r="520" spans="1:18" x14ac:dyDescent="0.25">
      <c r="A520" s="10">
        <v>41401</v>
      </c>
      <c r="B520" s="9">
        <v>2013</v>
      </c>
      <c r="C520" s="9">
        <v>5</v>
      </c>
      <c r="D520" s="9">
        <v>7</v>
      </c>
      <c r="E520" s="9">
        <v>26.9</v>
      </c>
      <c r="F520" s="9">
        <v>6.3</v>
      </c>
      <c r="H520" s="11">
        <f t="shared" si="11"/>
        <v>6.5999999999999979</v>
      </c>
      <c r="I520" s="11">
        <f t="shared" si="12"/>
        <v>2013</v>
      </c>
      <c r="J520" s="11">
        <v>37</v>
      </c>
      <c r="L520" s="9">
        <v>2.6999999999999993</v>
      </c>
      <c r="M520" s="9">
        <v>2017</v>
      </c>
      <c r="N520" s="9">
        <v>48</v>
      </c>
      <c r="P520" s="9">
        <v>8</v>
      </c>
      <c r="Q520" s="9">
        <v>2014</v>
      </c>
      <c r="R520" s="9">
        <v>91</v>
      </c>
    </row>
    <row r="521" spans="1:18" x14ac:dyDescent="0.25">
      <c r="A521" s="10">
        <v>41402</v>
      </c>
      <c r="B521" s="9">
        <v>2013</v>
      </c>
      <c r="C521" s="9">
        <v>5</v>
      </c>
      <c r="D521" s="9">
        <v>8</v>
      </c>
      <c r="E521" s="9">
        <v>28.5</v>
      </c>
      <c r="F521" s="9">
        <v>9.8000000000000007</v>
      </c>
      <c r="H521" s="11">
        <f t="shared" si="11"/>
        <v>9.1499999999999986</v>
      </c>
      <c r="I521" s="11">
        <f t="shared" si="12"/>
        <v>2013</v>
      </c>
      <c r="J521" s="11">
        <v>38</v>
      </c>
      <c r="L521" s="9">
        <v>2.6999999999999993</v>
      </c>
      <c r="M521" s="9">
        <v>2017</v>
      </c>
      <c r="N521" s="9">
        <v>76</v>
      </c>
      <c r="P521" s="9">
        <v>10.45</v>
      </c>
      <c r="Q521" s="9">
        <v>2014</v>
      </c>
      <c r="R521" s="9">
        <v>92</v>
      </c>
    </row>
    <row r="522" spans="1:18" x14ac:dyDescent="0.25">
      <c r="A522" s="10">
        <v>41403</v>
      </c>
      <c r="B522" s="9">
        <v>2013</v>
      </c>
      <c r="C522" s="9">
        <v>5</v>
      </c>
      <c r="D522" s="9">
        <v>9</v>
      </c>
      <c r="E522" s="9">
        <v>28</v>
      </c>
      <c r="F522" s="9">
        <v>6.3</v>
      </c>
      <c r="H522" s="11">
        <f t="shared" si="11"/>
        <v>7.1499999999999986</v>
      </c>
      <c r="I522" s="11">
        <f t="shared" si="12"/>
        <v>2013</v>
      </c>
      <c r="J522" s="11">
        <v>39</v>
      </c>
      <c r="L522" s="9">
        <v>2.7000000000000011</v>
      </c>
      <c r="M522" s="9">
        <v>2018</v>
      </c>
      <c r="N522" s="9">
        <v>167</v>
      </c>
      <c r="P522" s="9">
        <v>14</v>
      </c>
      <c r="Q522" s="9">
        <v>2014</v>
      </c>
      <c r="R522" s="9">
        <v>93</v>
      </c>
    </row>
    <row r="523" spans="1:18" x14ac:dyDescent="0.25">
      <c r="A523" s="10">
        <v>41404</v>
      </c>
      <c r="B523" s="9">
        <v>2013</v>
      </c>
      <c r="C523" s="9">
        <v>5</v>
      </c>
      <c r="D523" s="9">
        <v>10</v>
      </c>
      <c r="E523" s="9">
        <v>28.9</v>
      </c>
      <c r="F523" s="9">
        <v>9.8000000000000007</v>
      </c>
      <c r="H523" s="11">
        <f t="shared" si="11"/>
        <v>9.3500000000000014</v>
      </c>
      <c r="I523" s="11">
        <f t="shared" si="12"/>
        <v>2013</v>
      </c>
      <c r="J523" s="11">
        <v>40</v>
      </c>
      <c r="L523" s="9">
        <v>2.75</v>
      </c>
      <c r="M523" s="9">
        <v>2012</v>
      </c>
      <c r="N523" s="9">
        <v>49</v>
      </c>
      <c r="P523" s="9">
        <v>13.649999999999999</v>
      </c>
      <c r="Q523" s="9">
        <v>2014</v>
      </c>
      <c r="R523" s="9">
        <v>94</v>
      </c>
    </row>
    <row r="524" spans="1:18" x14ac:dyDescent="0.25">
      <c r="A524" s="10">
        <v>41405</v>
      </c>
      <c r="B524" s="9">
        <v>2013</v>
      </c>
      <c r="C524" s="9">
        <v>5</v>
      </c>
      <c r="D524" s="9">
        <v>11</v>
      </c>
      <c r="E524" s="9">
        <v>30.3</v>
      </c>
      <c r="F524" s="9">
        <v>10.4</v>
      </c>
      <c r="H524" s="11">
        <f t="shared" si="11"/>
        <v>10.350000000000001</v>
      </c>
      <c r="I524" s="11">
        <f t="shared" si="12"/>
        <v>2013</v>
      </c>
      <c r="J524" s="11">
        <v>41</v>
      </c>
      <c r="L524" s="9">
        <v>2.75</v>
      </c>
      <c r="M524" s="9">
        <v>2012</v>
      </c>
      <c r="N524" s="9">
        <v>199</v>
      </c>
      <c r="P524" s="9">
        <v>8.4500000000000028</v>
      </c>
      <c r="Q524" s="9">
        <v>2014</v>
      </c>
      <c r="R524" s="9">
        <v>95</v>
      </c>
    </row>
    <row r="525" spans="1:18" x14ac:dyDescent="0.25">
      <c r="A525" s="10">
        <v>41406</v>
      </c>
      <c r="B525" s="9">
        <v>2013</v>
      </c>
      <c r="C525" s="9">
        <v>5</v>
      </c>
      <c r="D525" s="9">
        <v>12</v>
      </c>
      <c r="E525" s="9">
        <v>25.9</v>
      </c>
      <c r="F525" s="9">
        <v>13.3</v>
      </c>
      <c r="H525" s="11">
        <f t="shared" si="11"/>
        <v>9.6000000000000014</v>
      </c>
      <c r="I525" s="11">
        <f t="shared" si="12"/>
        <v>2013</v>
      </c>
      <c r="J525" s="11">
        <v>42</v>
      </c>
      <c r="L525" s="9">
        <v>2.75</v>
      </c>
      <c r="M525" s="9">
        <v>2015</v>
      </c>
      <c r="N525" s="9">
        <v>176</v>
      </c>
      <c r="P525" s="9">
        <v>12.3</v>
      </c>
      <c r="Q525" s="9">
        <v>2014</v>
      </c>
      <c r="R525" s="9">
        <v>96</v>
      </c>
    </row>
    <row r="526" spans="1:18" x14ac:dyDescent="0.25">
      <c r="A526" s="10">
        <v>41407</v>
      </c>
      <c r="B526" s="9">
        <v>2013</v>
      </c>
      <c r="C526" s="9">
        <v>5</v>
      </c>
      <c r="D526" s="9">
        <v>13</v>
      </c>
      <c r="E526" s="9">
        <v>20</v>
      </c>
      <c r="F526" s="9">
        <v>10.199999999999999</v>
      </c>
      <c r="H526" s="11">
        <f t="shared" si="11"/>
        <v>5.0999999999999996</v>
      </c>
      <c r="I526" s="11">
        <f t="shared" si="12"/>
        <v>2013</v>
      </c>
      <c r="J526" s="11">
        <v>43</v>
      </c>
      <c r="L526" s="9">
        <v>2.75</v>
      </c>
      <c r="M526" s="9">
        <v>2016</v>
      </c>
      <c r="N526" s="9">
        <v>181</v>
      </c>
      <c r="P526" s="9">
        <v>14.549999999999997</v>
      </c>
      <c r="Q526" s="9">
        <v>2014</v>
      </c>
      <c r="R526" s="9">
        <v>97</v>
      </c>
    </row>
    <row r="527" spans="1:18" x14ac:dyDescent="0.25">
      <c r="A527" s="10">
        <v>41408</v>
      </c>
      <c r="B527" s="9">
        <v>2013</v>
      </c>
      <c r="C527" s="9">
        <v>5</v>
      </c>
      <c r="D527" s="9">
        <v>14</v>
      </c>
      <c r="E527" s="9">
        <v>17.7</v>
      </c>
      <c r="F527" s="9">
        <v>4</v>
      </c>
      <c r="H527" s="11">
        <f t="shared" si="11"/>
        <v>0.84999999999999964</v>
      </c>
      <c r="I527" s="11">
        <f t="shared" si="12"/>
        <v>2013</v>
      </c>
      <c r="J527" s="11">
        <v>44</v>
      </c>
      <c r="L527" s="9">
        <v>2.75</v>
      </c>
      <c r="M527" s="9">
        <v>2018</v>
      </c>
      <c r="N527" s="9">
        <v>165</v>
      </c>
      <c r="P527" s="9">
        <v>12.2</v>
      </c>
      <c r="Q527" s="9">
        <v>2014</v>
      </c>
      <c r="R527" s="9">
        <v>98</v>
      </c>
    </row>
    <row r="528" spans="1:18" x14ac:dyDescent="0.25">
      <c r="A528" s="10">
        <v>41409</v>
      </c>
      <c r="B528" s="9">
        <v>2013</v>
      </c>
      <c r="C528" s="9">
        <v>5</v>
      </c>
      <c r="D528" s="9">
        <v>15</v>
      </c>
      <c r="E528" s="9">
        <v>20.6</v>
      </c>
      <c r="F528" s="9">
        <v>5.7</v>
      </c>
      <c r="H528" s="11">
        <f t="shared" si="11"/>
        <v>3.1500000000000004</v>
      </c>
      <c r="I528" s="11">
        <f t="shared" si="12"/>
        <v>2013</v>
      </c>
      <c r="J528" s="11">
        <v>45</v>
      </c>
      <c r="L528" s="9">
        <v>2.7999999999999989</v>
      </c>
      <c r="M528" s="9">
        <v>2015</v>
      </c>
      <c r="N528" s="9">
        <v>39</v>
      </c>
      <c r="P528" s="9">
        <v>14.25</v>
      </c>
      <c r="Q528" s="9">
        <v>2014</v>
      </c>
      <c r="R528" s="9">
        <v>99</v>
      </c>
    </row>
    <row r="529" spans="1:18" x14ac:dyDescent="0.25">
      <c r="A529" s="10">
        <v>41410</v>
      </c>
      <c r="B529" s="9">
        <v>2013</v>
      </c>
      <c r="C529" s="9">
        <v>5</v>
      </c>
      <c r="D529" s="9">
        <v>16</v>
      </c>
      <c r="E529" s="9">
        <v>22.8</v>
      </c>
      <c r="F529" s="9">
        <v>8.1</v>
      </c>
      <c r="G529" s="9" t="s">
        <v>123</v>
      </c>
      <c r="H529" s="11">
        <f t="shared" si="11"/>
        <v>5.4499999999999993</v>
      </c>
      <c r="I529" s="11">
        <f t="shared" si="12"/>
        <v>2013</v>
      </c>
      <c r="J529" s="11">
        <v>46</v>
      </c>
      <c r="L529" s="9">
        <v>2.7999999999999989</v>
      </c>
      <c r="M529" s="9">
        <v>2016</v>
      </c>
      <c r="N529" s="9">
        <v>57</v>
      </c>
      <c r="P529" s="9">
        <v>13.950000000000003</v>
      </c>
      <c r="Q529" s="9">
        <v>2014</v>
      </c>
      <c r="R529" s="9">
        <v>100</v>
      </c>
    </row>
    <row r="530" spans="1:18" x14ac:dyDescent="0.25">
      <c r="A530" s="10">
        <v>41411</v>
      </c>
      <c r="B530" s="9">
        <v>2013</v>
      </c>
      <c r="C530" s="9">
        <v>5</v>
      </c>
      <c r="D530" s="9">
        <v>17</v>
      </c>
      <c r="E530" s="9">
        <v>23.5</v>
      </c>
      <c r="F530" s="9">
        <v>9.1</v>
      </c>
      <c r="H530" s="11">
        <f t="shared" si="11"/>
        <v>6.3000000000000007</v>
      </c>
      <c r="I530" s="11">
        <f t="shared" si="12"/>
        <v>2013</v>
      </c>
      <c r="J530" s="11">
        <v>47</v>
      </c>
      <c r="L530" s="9">
        <v>2.7999999999999989</v>
      </c>
      <c r="M530" s="9">
        <v>2019</v>
      </c>
      <c r="N530" s="9">
        <v>18</v>
      </c>
      <c r="P530" s="9">
        <v>12.45</v>
      </c>
      <c r="Q530" s="9">
        <v>2014</v>
      </c>
      <c r="R530" s="9">
        <v>101</v>
      </c>
    </row>
    <row r="531" spans="1:18" x14ac:dyDescent="0.25">
      <c r="A531" s="10">
        <v>41412</v>
      </c>
      <c r="B531" s="9">
        <v>2013</v>
      </c>
      <c r="C531" s="9">
        <v>5</v>
      </c>
      <c r="D531" s="9">
        <v>18</v>
      </c>
      <c r="E531" s="9">
        <v>18.8</v>
      </c>
      <c r="F531" s="9">
        <v>10.199999999999999</v>
      </c>
      <c r="H531" s="11">
        <f t="shared" si="11"/>
        <v>4.5</v>
      </c>
      <c r="I531" s="11">
        <f t="shared" si="12"/>
        <v>2013</v>
      </c>
      <c r="J531" s="11">
        <v>48</v>
      </c>
      <c r="L531" s="9">
        <v>2.8000000000000007</v>
      </c>
      <c r="M531" s="9">
        <v>2012</v>
      </c>
      <c r="N531" s="9">
        <v>196</v>
      </c>
      <c r="P531" s="9">
        <v>12.45</v>
      </c>
      <c r="Q531" s="9">
        <v>2014</v>
      </c>
      <c r="R531" s="9">
        <v>102</v>
      </c>
    </row>
    <row r="532" spans="1:18" x14ac:dyDescent="0.25">
      <c r="A532" s="10">
        <v>41413</v>
      </c>
      <c r="B532" s="9">
        <v>2013</v>
      </c>
      <c r="C532" s="9">
        <v>5</v>
      </c>
      <c r="D532" s="9">
        <v>19</v>
      </c>
      <c r="E532" s="9">
        <v>22.8</v>
      </c>
      <c r="F532" s="9">
        <v>4.9000000000000004</v>
      </c>
      <c r="H532" s="11">
        <f t="shared" si="11"/>
        <v>3.8500000000000014</v>
      </c>
      <c r="I532" s="11">
        <f t="shared" si="12"/>
        <v>2013</v>
      </c>
      <c r="J532" s="11">
        <v>49</v>
      </c>
      <c r="L532" s="9">
        <v>2.8000000000000007</v>
      </c>
      <c r="M532" s="9">
        <v>2017</v>
      </c>
      <c r="N532" s="9">
        <v>54</v>
      </c>
      <c r="P532" s="9">
        <v>14.55</v>
      </c>
      <c r="Q532" s="9">
        <v>2014</v>
      </c>
      <c r="R532" s="9">
        <v>103</v>
      </c>
    </row>
    <row r="533" spans="1:18" x14ac:dyDescent="0.25">
      <c r="A533" s="10">
        <v>41414</v>
      </c>
      <c r="B533" s="9">
        <v>2013</v>
      </c>
      <c r="C533" s="9">
        <v>5</v>
      </c>
      <c r="D533" s="9">
        <v>20</v>
      </c>
      <c r="E533" s="9">
        <v>23.4</v>
      </c>
      <c r="F533" s="9">
        <v>5.5</v>
      </c>
      <c r="H533" s="11">
        <f t="shared" si="11"/>
        <v>4.4499999999999993</v>
      </c>
      <c r="I533" s="11">
        <f t="shared" si="12"/>
        <v>2013</v>
      </c>
      <c r="J533" s="11">
        <v>50</v>
      </c>
      <c r="L533" s="9">
        <v>2.8499999999999996</v>
      </c>
      <c r="M533" s="9">
        <v>2013</v>
      </c>
      <c r="N533" s="9">
        <v>61</v>
      </c>
      <c r="P533" s="9">
        <v>15.55</v>
      </c>
      <c r="Q533" s="9">
        <v>2014</v>
      </c>
      <c r="R533" s="9">
        <v>104</v>
      </c>
    </row>
    <row r="534" spans="1:18" x14ac:dyDescent="0.25">
      <c r="A534" s="10">
        <v>41415</v>
      </c>
      <c r="B534" s="9">
        <v>2013</v>
      </c>
      <c r="C534" s="9">
        <v>5</v>
      </c>
      <c r="D534" s="9">
        <v>21</v>
      </c>
      <c r="E534" s="9">
        <v>19.100000000000001</v>
      </c>
      <c r="F534" s="9">
        <v>8.1999999999999993</v>
      </c>
      <c r="G534" s="9" t="s">
        <v>123</v>
      </c>
      <c r="H534" s="11">
        <f t="shared" si="11"/>
        <v>3.6500000000000004</v>
      </c>
      <c r="I534" s="11">
        <f t="shared" si="12"/>
        <v>2013</v>
      </c>
      <c r="J534" s="11">
        <v>51</v>
      </c>
      <c r="L534" s="9">
        <v>2.8999999999999986</v>
      </c>
      <c r="M534" s="9">
        <v>2016</v>
      </c>
      <c r="N534" s="9">
        <v>2</v>
      </c>
      <c r="P534" s="9">
        <v>15.5</v>
      </c>
      <c r="Q534" s="9">
        <v>2014</v>
      </c>
      <c r="R534" s="9">
        <v>105</v>
      </c>
    </row>
    <row r="535" spans="1:18" x14ac:dyDescent="0.25">
      <c r="A535" s="10">
        <v>41416</v>
      </c>
      <c r="B535" s="9">
        <v>2013</v>
      </c>
      <c r="C535" s="9">
        <v>5</v>
      </c>
      <c r="D535" s="9">
        <v>22</v>
      </c>
      <c r="E535" s="9">
        <v>12</v>
      </c>
      <c r="F535" s="9">
        <v>7.8</v>
      </c>
      <c r="H535" s="11">
        <f t="shared" si="11"/>
        <v>-9.9999999999999645E-2</v>
      </c>
      <c r="I535" s="11">
        <f t="shared" si="12"/>
        <v>2013</v>
      </c>
      <c r="J535" s="11">
        <v>52</v>
      </c>
      <c r="L535" s="9">
        <v>2.9000000000000004</v>
      </c>
      <c r="M535" s="9">
        <v>2015</v>
      </c>
      <c r="N535" s="9">
        <v>29</v>
      </c>
      <c r="P535" s="9">
        <v>15.200000000000003</v>
      </c>
      <c r="Q535" s="9">
        <v>2014</v>
      </c>
      <c r="R535" s="9">
        <v>106</v>
      </c>
    </row>
    <row r="536" spans="1:18" x14ac:dyDescent="0.25">
      <c r="A536" s="10">
        <v>41417</v>
      </c>
      <c r="B536" s="9">
        <v>2013</v>
      </c>
      <c r="C536" s="9">
        <v>5</v>
      </c>
      <c r="D536" s="9">
        <v>23</v>
      </c>
      <c r="E536" s="9">
        <v>16.5</v>
      </c>
      <c r="F536" s="9">
        <v>3.7</v>
      </c>
      <c r="H536" s="11">
        <f t="shared" si="11"/>
        <v>9.9999999999999645E-2</v>
      </c>
      <c r="I536" s="11">
        <f t="shared" si="12"/>
        <v>2013</v>
      </c>
      <c r="J536" s="11">
        <v>53</v>
      </c>
      <c r="L536" s="9">
        <v>2.9000000000000004</v>
      </c>
      <c r="M536" s="9">
        <v>2018</v>
      </c>
      <c r="N536" s="9">
        <v>173</v>
      </c>
      <c r="P536" s="9">
        <v>15.100000000000001</v>
      </c>
      <c r="Q536" s="9">
        <v>2014</v>
      </c>
      <c r="R536" s="9">
        <v>107</v>
      </c>
    </row>
    <row r="537" spans="1:18" x14ac:dyDescent="0.25">
      <c r="A537" s="10">
        <v>41418</v>
      </c>
      <c r="B537" s="9">
        <v>2013</v>
      </c>
      <c r="C537" s="9">
        <v>5</v>
      </c>
      <c r="D537" s="9">
        <v>24</v>
      </c>
      <c r="E537" s="9">
        <v>18.5</v>
      </c>
      <c r="F537" s="9">
        <v>1.8</v>
      </c>
      <c r="H537" s="11">
        <f t="shared" si="11"/>
        <v>0.15000000000000036</v>
      </c>
      <c r="I537" s="11">
        <f t="shared" si="12"/>
        <v>2013</v>
      </c>
      <c r="J537" s="11">
        <v>54</v>
      </c>
      <c r="L537" s="9">
        <v>2.9499999999999993</v>
      </c>
      <c r="M537" s="9">
        <v>2013</v>
      </c>
      <c r="N537" s="9">
        <v>27</v>
      </c>
      <c r="P537" s="9">
        <v>15.3</v>
      </c>
      <c r="Q537" s="9">
        <v>2014</v>
      </c>
      <c r="R537" s="9">
        <v>108</v>
      </c>
    </row>
    <row r="538" spans="1:18" x14ac:dyDescent="0.25">
      <c r="A538" s="10">
        <v>41419</v>
      </c>
      <c r="B538" s="9">
        <v>2013</v>
      </c>
      <c r="C538" s="9">
        <v>5</v>
      </c>
      <c r="D538" s="9">
        <v>25</v>
      </c>
      <c r="E538" s="9">
        <v>18.8</v>
      </c>
      <c r="F538" s="9">
        <v>3.3</v>
      </c>
      <c r="H538" s="11">
        <f t="shared" si="11"/>
        <v>1.0500000000000007</v>
      </c>
      <c r="I538" s="11">
        <f t="shared" si="12"/>
        <v>2013</v>
      </c>
      <c r="J538" s="11">
        <v>55</v>
      </c>
      <c r="L538" s="9">
        <v>2.9499999999999993</v>
      </c>
      <c r="M538" s="9">
        <v>2013</v>
      </c>
      <c r="N538" s="9">
        <v>173</v>
      </c>
      <c r="P538" s="9">
        <v>13.55</v>
      </c>
      <c r="Q538" s="9">
        <v>2014</v>
      </c>
      <c r="R538" s="9">
        <v>109</v>
      </c>
    </row>
    <row r="539" spans="1:18" x14ac:dyDescent="0.25">
      <c r="A539" s="10">
        <v>41420</v>
      </c>
      <c r="B539" s="9">
        <v>2013</v>
      </c>
      <c r="C539" s="9">
        <v>5</v>
      </c>
      <c r="D539" s="9">
        <v>26</v>
      </c>
      <c r="E539" s="9">
        <v>21.9</v>
      </c>
      <c r="F539" s="9">
        <v>3.5</v>
      </c>
      <c r="H539" s="11">
        <f t="shared" si="11"/>
        <v>2.6999999999999993</v>
      </c>
      <c r="I539" s="11">
        <f t="shared" si="12"/>
        <v>2013</v>
      </c>
      <c r="J539" s="11">
        <v>56</v>
      </c>
      <c r="L539" s="9">
        <v>2.9499999999999993</v>
      </c>
      <c r="M539" s="9">
        <v>2014</v>
      </c>
      <c r="N539" s="9">
        <v>58</v>
      </c>
      <c r="P539" s="9">
        <v>16.5</v>
      </c>
      <c r="Q539" s="9">
        <v>2014</v>
      </c>
      <c r="R539" s="9">
        <v>110</v>
      </c>
    </row>
    <row r="540" spans="1:18" x14ac:dyDescent="0.25">
      <c r="A540" s="10">
        <v>41421</v>
      </c>
      <c r="B540" s="9">
        <v>2013</v>
      </c>
      <c r="C540" s="9">
        <v>5</v>
      </c>
      <c r="D540" s="9">
        <v>27</v>
      </c>
      <c r="E540" s="9">
        <v>19.5</v>
      </c>
      <c r="F540" s="9">
        <v>10.4</v>
      </c>
      <c r="H540" s="11">
        <f t="shared" si="11"/>
        <v>4.9499999999999993</v>
      </c>
      <c r="I540" s="11">
        <f t="shared" si="12"/>
        <v>2013</v>
      </c>
      <c r="J540" s="11">
        <v>57</v>
      </c>
      <c r="L540" s="9">
        <v>2.9499999999999993</v>
      </c>
      <c r="M540" s="9">
        <v>2015</v>
      </c>
      <c r="N540" s="9">
        <v>167</v>
      </c>
      <c r="P540" s="9">
        <v>9.7000000000000028</v>
      </c>
      <c r="Q540" s="9">
        <v>2014</v>
      </c>
      <c r="R540" s="9">
        <v>111</v>
      </c>
    </row>
    <row r="541" spans="1:18" x14ac:dyDescent="0.25">
      <c r="A541" s="10">
        <v>41422</v>
      </c>
      <c r="B541" s="9">
        <v>2013</v>
      </c>
      <c r="C541" s="9">
        <v>5</v>
      </c>
      <c r="D541" s="9">
        <v>28</v>
      </c>
      <c r="E541" s="9">
        <v>20.7</v>
      </c>
      <c r="F541" s="9">
        <v>11.4</v>
      </c>
      <c r="H541" s="11">
        <f t="shared" si="11"/>
        <v>6.0500000000000007</v>
      </c>
      <c r="I541" s="11">
        <f t="shared" si="12"/>
        <v>2013</v>
      </c>
      <c r="J541" s="11">
        <v>58</v>
      </c>
      <c r="L541" s="9">
        <v>2.9499999999999993</v>
      </c>
      <c r="M541" s="9">
        <v>2018</v>
      </c>
      <c r="N541" s="9">
        <v>72</v>
      </c>
      <c r="P541" s="9">
        <v>13.25</v>
      </c>
      <c r="Q541" s="9">
        <v>2014</v>
      </c>
      <c r="R541" s="9">
        <v>112</v>
      </c>
    </row>
    <row r="542" spans="1:18" x14ac:dyDescent="0.25">
      <c r="A542" s="10">
        <v>41423</v>
      </c>
      <c r="B542" s="9">
        <v>2013</v>
      </c>
      <c r="C542" s="9">
        <v>5</v>
      </c>
      <c r="D542" s="9">
        <v>29</v>
      </c>
      <c r="E542" s="9">
        <v>18.399999999999999</v>
      </c>
      <c r="F542" s="9">
        <v>10.8</v>
      </c>
      <c r="H542" s="11">
        <f t="shared" si="11"/>
        <v>4.5999999999999996</v>
      </c>
      <c r="I542" s="11">
        <f t="shared" si="12"/>
        <v>2013</v>
      </c>
      <c r="J542" s="11">
        <v>59</v>
      </c>
      <c r="L542" s="9">
        <v>2.9500000000000011</v>
      </c>
      <c r="M542" s="9">
        <v>2018</v>
      </c>
      <c r="N542" s="9">
        <v>176</v>
      </c>
      <c r="P542" s="9">
        <v>9</v>
      </c>
      <c r="Q542" s="9">
        <v>2014</v>
      </c>
      <c r="R542" s="9">
        <v>113</v>
      </c>
    </row>
    <row r="543" spans="1:18" x14ac:dyDescent="0.25">
      <c r="A543" s="10">
        <v>41424</v>
      </c>
      <c r="B543" s="9">
        <v>2013</v>
      </c>
      <c r="C543" s="9">
        <v>5</v>
      </c>
      <c r="D543" s="9">
        <v>30</v>
      </c>
      <c r="E543" s="9">
        <v>18.2</v>
      </c>
      <c r="F543" s="9">
        <v>7.1</v>
      </c>
      <c r="H543" s="11">
        <f t="shared" si="11"/>
        <v>2.6499999999999986</v>
      </c>
      <c r="I543" s="11">
        <f t="shared" si="12"/>
        <v>2013</v>
      </c>
      <c r="J543" s="11">
        <v>60</v>
      </c>
      <c r="L543" s="9">
        <v>3</v>
      </c>
      <c r="M543" s="9">
        <v>2013</v>
      </c>
      <c r="N543" s="9">
        <v>172</v>
      </c>
      <c r="P543" s="9">
        <v>10.55</v>
      </c>
      <c r="Q543" s="9">
        <v>2014</v>
      </c>
      <c r="R543" s="9">
        <v>114</v>
      </c>
    </row>
    <row r="544" spans="1:18" x14ac:dyDescent="0.25">
      <c r="A544" s="10">
        <v>41425</v>
      </c>
      <c r="B544" s="9">
        <v>2013</v>
      </c>
      <c r="C544" s="9">
        <v>5</v>
      </c>
      <c r="D544" s="9">
        <v>31</v>
      </c>
      <c r="E544" s="9">
        <v>22</v>
      </c>
      <c r="F544" s="9">
        <v>3.7</v>
      </c>
      <c r="H544" s="11">
        <f t="shared" si="11"/>
        <v>2.8499999999999996</v>
      </c>
      <c r="I544" s="11">
        <f t="shared" si="12"/>
        <v>2013</v>
      </c>
      <c r="J544" s="11">
        <v>61</v>
      </c>
      <c r="L544" s="9">
        <v>3</v>
      </c>
      <c r="M544" s="9">
        <v>2015</v>
      </c>
      <c r="N544" s="9">
        <v>38</v>
      </c>
      <c r="P544" s="9">
        <v>5.15</v>
      </c>
      <c r="Q544" s="9">
        <v>2014</v>
      </c>
      <c r="R544" s="9">
        <v>115</v>
      </c>
    </row>
    <row r="545" spans="1:18" x14ac:dyDescent="0.25">
      <c r="A545" s="10">
        <v>41426</v>
      </c>
      <c r="B545" s="9">
        <v>2013</v>
      </c>
      <c r="C545" s="9">
        <v>6</v>
      </c>
      <c r="D545" s="9">
        <v>1</v>
      </c>
      <c r="E545" s="9">
        <v>19.2</v>
      </c>
      <c r="F545" s="9">
        <v>6.1</v>
      </c>
      <c r="H545" s="11">
        <f t="shared" si="11"/>
        <v>2.6499999999999986</v>
      </c>
      <c r="I545" s="11">
        <f t="shared" si="12"/>
        <v>2013</v>
      </c>
      <c r="J545" s="11">
        <v>62</v>
      </c>
      <c r="L545" s="9">
        <v>3</v>
      </c>
      <c r="M545" s="9">
        <v>2015</v>
      </c>
      <c r="N545" s="9">
        <v>169</v>
      </c>
      <c r="P545" s="9">
        <v>6.6500000000000021</v>
      </c>
      <c r="Q545" s="9">
        <v>2014</v>
      </c>
      <c r="R545" s="9">
        <v>116</v>
      </c>
    </row>
    <row r="546" spans="1:18" x14ac:dyDescent="0.25">
      <c r="A546" s="10">
        <v>41427</v>
      </c>
      <c r="B546" s="9">
        <v>2013</v>
      </c>
      <c r="C546" s="9">
        <v>6</v>
      </c>
      <c r="D546" s="9">
        <v>2</v>
      </c>
      <c r="E546" s="9">
        <v>20.9</v>
      </c>
      <c r="F546" s="9">
        <v>9.6</v>
      </c>
      <c r="H546" s="11">
        <f t="shared" si="11"/>
        <v>5.25</v>
      </c>
      <c r="I546" s="11">
        <f t="shared" si="12"/>
        <v>2013</v>
      </c>
      <c r="J546" s="11">
        <v>63</v>
      </c>
      <c r="L546" s="9">
        <v>3</v>
      </c>
      <c r="M546" s="9">
        <v>2016</v>
      </c>
      <c r="N546" s="9">
        <v>31</v>
      </c>
      <c r="P546" s="9">
        <v>11.75</v>
      </c>
      <c r="Q546" s="9">
        <v>2014</v>
      </c>
      <c r="R546" s="9">
        <v>117</v>
      </c>
    </row>
    <row r="547" spans="1:18" x14ac:dyDescent="0.25">
      <c r="A547" s="10">
        <v>41428</v>
      </c>
      <c r="B547" s="9">
        <v>2013</v>
      </c>
      <c r="C547" s="9">
        <v>6</v>
      </c>
      <c r="D547" s="9">
        <v>3</v>
      </c>
      <c r="E547" s="9">
        <v>24.1</v>
      </c>
      <c r="F547" s="9">
        <v>6.1</v>
      </c>
      <c r="H547" s="11">
        <f t="shared" si="11"/>
        <v>5.1000000000000014</v>
      </c>
      <c r="I547" s="11">
        <f t="shared" si="12"/>
        <v>2013</v>
      </c>
      <c r="J547" s="11">
        <v>64</v>
      </c>
      <c r="L547" s="9">
        <v>3.0499999999999989</v>
      </c>
      <c r="M547" s="9">
        <v>2016</v>
      </c>
      <c r="N547" s="9">
        <v>25</v>
      </c>
      <c r="P547" s="9">
        <v>12.399999999999999</v>
      </c>
      <c r="Q547" s="9">
        <v>2014</v>
      </c>
      <c r="R547" s="9">
        <v>118</v>
      </c>
    </row>
    <row r="548" spans="1:18" x14ac:dyDescent="0.25">
      <c r="A548" s="10">
        <v>41429</v>
      </c>
      <c r="B548" s="9">
        <v>2013</v>
      </c>
      <c r="C548" s="9">
        <v>6</v>
      </c>
      <c r="D548" s="9">
        <v>4</v>
      </c>
      <c r="E548" s="9">
        <v>27.9</v>
      </c>
      <c r="F548" s="9">
        <v>6.3</v>
      </c>
      <c r="H548" s="11">
        <f t="shared" ref="H548:H611" si="13">(((E548+F548)/2)-10)</f>
        <v>7.0999999999999979</v>
      </c>
      <c r="I548" s="11">
        <f t="shared" ref="I548:I611" si="14">(B548)</f>
        <v>2013</v>
      </c>
      <c r="J548" s="11">
        <v>65</v>
      </c>
      <c r="L548" s="9">
        <v>3.0500000000000007</v>
      </c>
      <c r="M548" s="9">
        <v>2013</v>
      </c>
      <c r="N548" s="9">
        <v>19</v>
      </c>
      <c r="P548" s="9">
        <v>13.25</v>
      </c>
      <c r="Q548" s="9">
        <v>2014</v>
      </c>
      <c r="R548" s="9">
        <v>119</v>
      </c>
    </row>
    <row r="549" spans="1:18" x14ac:dyDescent="0.25">
      <c r="A549" s="10">
        <v>41430</v>
      </c>
      <c r="B549" s="9">
        <v>2013</v>
      </c>
      <c r="C549" s="9">
        <v>6</v>
      </c>
      <c r="D549" s="9">
        <v>5</v>
      </c>
      <c r="E549" s="9">
        <v>28</v>
      </c>
      <c r="F549" s="9">
        <v>11.9</v>
      </c>
      <c r="H549" s="11">
        <f t="shared" si="13"/>
        <v>9.9499999999999993</v>
      </c>
      <c r="I549" s="11">
        <f t="shared" si="14"/>
        <v>2013</v>
      </c>
      <c r="J549" s="11">
        <v>66</v>
      </c>
      <c r="L549" s="9">
        <v>3.0500000000000007</v>
      </c>
      <c r="M549" s="9">
        <v>2015</v>
      </c>
      <c r="N549" s="9">
        <v>186</v>
      </c>
      <c r="P549" s="9">
        <v>15</v>
      </c>
      <c r="Q549" s="9">
        <v>2014</v>
      </c>
      <c r="R549" s="9">
        <v>120</v>
      </c>
    </row>
    <row r="550" spans="1:18" x14ac:dyDescent="0.25">
      <c r="A550" s="10">
        <v>41431</v>
      </c>
      <c r="B550" s="9">
        <v>2013</v>
      </c>
      <c r="C550" s="9">
        <v>6</v>
      </c>
      <c r="D550" s="9">
        <v>6</v>
      </c>
      <c r="E550" s="9">
        <v>29.2</v>
      </c>
      <c r="F550" s="9">
        <v>10.3</v>
      </c>
      <c r="H550" s="11">
        <f t="shared" si="13"/>
        <v>9.75</v>
      </c>
      <c r="I550" s="11">
        <f t="shared" si="14"/>
        <v>2013</v>
      </c>
      <c r="J550" s="11">
        <v>67</v>
      </c>
      <c r="L550" s="9">
        <v>3.0999999999999996</v>
      </c>
      <c r="M550" s="9">
        <v>2017</v>
      </c>
      <c r="N550" s="9">
        <v>169</v>
      </c>
      <c r="P550" s="9">
        <v>15.25</v>
      </c>
      <c r="Q550" s="9">
        <v>2014</v>
      </c>
      <c r="R550" s="9">
        <v>121</v>
      </c>
    </row>
    <row r="551" spans="1:18" x14ac:dyDescent="0.25">
      <c r="A551" s="10">
        <v>41432</v>
      </c>
      <c r="B551" s="9">
        <v>2013</v>
      </c>
      <c r="C551" s="9">
        <v>6</v>
      </c>
      <c r="D551" s="9">
        <v>7</v>
      </c>
      <c r="E551" s="9">
        <v>27.8</v>
      </c>
      <c r="F551" s="9">
        <v>15.4</v>
      </c>
      <c r="H551" s="11">
        <f t="shared" si="13"/>
        <v>11.600000000000001</v>
      </c>
      <c r="I551" s="11">
        <f t="shared" si="14"/>
        <v>2013</v>
      </c>
      <c r="J551" s="11">
        <v>68</v>
      </c>
      <c r="L551" s="9">
        <v>3.1000000000000014</v>
      </c>
      <c r="M551" s="9">
        <v>2016</v>
      </c>
      <c r="N551" s="9">
        <v>176</v>
      </c>
      <c r="P551" s="9">
        <v>13.850000000000001</v>
      </c>
      <c r="Q551" s="9">
        <v>2014</v>
      </c>
      <c r="R551" s="9">
        <v>122</v>
      </c>
    </row>
    <row r="552" spans="1:18" x14ac:dyDescent="0.25">
      <c r="A552" s="10">
        <v>41433</v>
      </c>
      <c r="B552" s="9">
        <v>2013</v>
      </c>
      <c r="C552" s="9">
        <v>6</v>
      </c>
      <c r="D552" s="9">
        <v>8</v>
      </c>
      <c r="E552" s="9">
        <v>26.3</v>
      </c>
      <c r="F552" s="9">
        <v>6.4</v>
      </c>
      <c r="H552" s="11">
        <f t="shared" si="13"/>
        <v>6.3500000000000014</v>
      </c>
      <c r="I552" s="11">
        <f t="shared" si="14"/>
        <v>2013</v>
      </c>
      <c r="J552" s="11">
        <v>69</v>
      </c>
      <c r="L552" s="9">
        <v>3.1499999999999986</v>
      </c>
      <c r="M552" s="9">
        <v>2018</v>
      </c>
      <c r="N552" s="9">
        <v>66</v>
      </c>
      <c r="P552" s="9">
        <v>13.95</v>
      </c>
      <c r="Q552" s="9">
        <v>2014</v>
      </c>
      <c r="R552" s="9">
        <v>123</v>
      </c>
    </row>
    <row r="553" spans="1:18" x14ac:dyDescent="0.25">
      <c r="A553" s="10">
        <v>41434</v>
      </c>
      <c r="B553" s="9">
        <v>2013</v>
      </c>
      <c r="C553" s="9">
        <v>6</v>
      </c>
      <c r="D553" s="9">
        <v>9</v>
      </c>
      <c r="E553" s="9">
        <v>24.1</v>
      </c>
      <c r="F553" s="9">
        <v>5.2</v>
      </c>
      <c r="H553" s="11">
        <f t="shared" si="13"/>
        <v>4.6500000000000004</v>
      </c>
      <c r="I553" s="11">
        <f t="shared" si="14"/>
        <v>2013</v>
      </c>
      <c r="J553" s="11">
        <v>70</v>
      </c>
      <c r="L553" s="9">
        <v>3.1500000000000004</v>
      </c>
      <c r="M553" s="9">
        <v>2013</v>
      </c>
      <c r="N553" s="9">
        <v>45</v>
      </c>
      <c r="P553" s="9">
        <v>14.650000000000002</v>
      </c>
      <c r="Q553" s="9">
        <v>2014</v>
      </c>
      <c r="R553" s="9">
        <v>124</v>
      </c>
    </row>
    <row r="554" spans="1:18" x14ac:dyDescent="0.25">
      <c r="A554" s="10">
        <v>41435</v>
      </c>
      <c r="B554" s="9">
        <v>2013</v>
      </c>
      <c r="C554" s="9">
        <v>6</v>
      </c>
      <c r="D554" s="9">
        <v>10</v>
      </c>
      <c r="E554" s="9">
        <v>24.9</v>
      </c>
      <c r="F554" s="9">
        <v>8.1</v>
      </c>
      <c r="H554" s="11">
        <f t="shared" si="13"/>
        <v>6.5</v>
      </c>
      <c r="I554" s="11">
        <f t="shared" si="14"/>
        <v>2013</v>
      </c>
      <c r="J554" s="11">
        <v>71</v>
      </c>
      <c r="L554" s="9">
        <v>3.1500000000000004</v>
      </c>
      <c r="M554" s="9">
        <v>2014</v>
      </c>
      <c r="N554" s="9">
        <v>30</v>
      </c>
      <c r="P554" s="9">
        <v>13</v>
      </c>
      <c r="Q554" s="9">
        <v>2014</v>
      </c>
      <c r="R554" s="9">
        <v>125</v>
      </c>
    </row>
    <row r="555" spans="1:18" x14ac:dyDescent="0.25">
      <c r="A555" s="10">
        <v>41436</v>
      </c>
      <c r="B555" s="9">
        <v>2013</v>
      </c>
      <c r="C555" s="9">
        <v>6</v>
      </c>
      <c r="D555" s="9">
        <v>11</v>
      </c>
      <c r="E555" s="9">
        <v>25.8</v>
      </c>
      <c r="F555" s="9">
        <v>9.9</v>
      </c>
      <c r="H555" s="11">
        <f t="shared" si="13"/>
        <v>7.8500000000000014</v>
      </c>
      <c r="I555" s="11">
        <f t="shared" si="14"/>
        <v>2013</v>
      </c>
      <c r="J555" s="11">
        <v>72</v>
      </c>
      <c r="L555" s="9">
        <v>3.1500000000000004</v>
      </c>
      <c r="M555" s="9">
        <v>2016</v>
      </c>
      <c r="N555" s="9">
        <v>40</v>
      </c>
      <c r="P555" s="9">
        <v>13.95</v>
      </c>
      <c r="Q555" s="9">
        <v>2014</v>
      </c>
      <c r="R555" s="9">
        <v>126</v>
      </c>
    </row>
    <row r="556" spans="1:18" x14ac:dyDescent="0.25">
      <c r="A556" s="10">
        <v>41437</v>
      </c>
      <c r="B556" s="9">
        <v>2013</v>
      </c>
      <c r="C556" s="9">
        <v>6</v>
      </c>
      <c r="D556" s="9">
        <v>12</v>
      </c>
      <c r="E556" s="9">
        <v>23.2</v>
      </c>
      <c r="F556" s="9">
        <v>8.6999999999999993</v>
      </c>
      <c r="H556" s="11">
        <f t="shared" si="13"/>
        <v>5.9499999999999993</v>
      </c>
      <c r="I556" s="11">
        <f t="shared" si="14"/>
        <v>2013</v>
      </c>
      <c r="J556" s="11">
        <v>73</v>
      </c>
      <c r="L556" s="9">
        <v>3.1500000000000004</v>
      </c>
      <c r="M556" s="9">
        <v>2018</v>
      </c>
      <c r="N556" s="9">
        <v>25</v>
      </c>
      <c r="P556" s="9">
        <v>16.799999999999997</v>
      </c>
      <c r="Q556" s="9">
        <v>2014</v>
      </c>
      <c r="R556" s="9">
        <v>127</v>
      </c>
    </row>
    <row r="557" spans="1:18" x14ac:dyDescent="0.25">
      <c r="A557" s="10">
        <v>41438</v>
      </c>
      <c r="B557" s="9">
        <v>2013</v>
      </c>
      <c r="C557" s="9">
        <v>6</v>
      </c>
      <c r="D557" s="9">
        <v>13</v>
      </c>
      <c r="E557" s="9">
        <v>24.1</v>
      </c>
      <c r="F557" s="9">
        <v>5.4</v>
      </c>
      <c r="H557" s="11">
        <f t="shared" si="13"/>
        <v>4.75</v>
      </c>
      <c r="I557" s="11">
        <f t="shared" si="14"/>
        <v>2013</v>
      </c>
      <c r="J557" s="11">
        <v>74</v>
      </c>
      <c r="L557" s="9">
        <v>3.1999999999999993</v>
      </c>
      <c r="M557" s="9">
        <v>2013</v>
      </c>
      <c r="N557" s="9">
        <v>176</v>
      </c>
      <c r="P557" s="9">
        <v>13.200000000000003</v>
      </c>
      <c r="Q557" s="9">
        <v>2014</v>
      </c>
      <c r="R557" s="9">
        <v>128</v>
      </c>
    </row>
    <row r="558" spans="1:18" x14ac:dyDescent="0.25">
      <c r="A558" s="10">
        <v>41439</v>
      </c>
      <c r="B558" s="9">
        <v>2013</v>
      </c>
      <c r="C558" s="9">
        <v>6</v>
      </c>
      <c r="D558" s="9">
        <v>14</v>
      </c>
      <c r="E558" s="9">
        <v>23.4</v>
      </c>
      <c r="F558" s="9">
        <v>10.8</v>
      </c>
      <c r="H558" s="11">
        <f t="shared" si="13"/>
        <v>7.1000000000000014</v>
      </c>
      <c r="I558" s="11">
        <f t="shared" si="14"/>
        <v>2013</v>
      </c>
      <c r="J558" s="11">
        <v>75</v>
      </c>
      <c r="L558" s="9">
        <v>3.1999999999999993</v>
      </c>
      <c r="M558" s="9">
        <v>2014</v>
      </c>
      <c r="N558" s="9">
        <v>179</v>
      </c>
      <c r="P558" s="9">
        <v>12.2</v>
      </c>
      <c r="Q558" s="9">
        <v>2014</v>
      </c>
      <c r="R558" s="9">
        <v>129</v>
      </c>
    </row>
    <row r="559" spans="1:18" x14ac:dyDescent="0.25">
      <c r="A559" s="10">
        <v>41440</v>
      </c>
      <c r="B559" s="9">
        <v>2013</v>
      </c>
      <c r="C559" s="9">
        <v>6</v>
      </c>
      <c r="D559" s="9">
        <v>15</v>
      </c>
      <c r="E559" s="9">
        <v>26.4</v>
      </c>
      <c r="F559" s="9">
        <v>6.2</v>
      </c>
      <c r="H559" s="11">
        <f t="shared" si="13"/>
        <v>6.3000000000000007</v>
      </c>
      <c r="I559" s="11">
        <f t="shared" si="14"/>
        <v>2013</v>
      </c>
      <c r="J559" s="11">
        <v>76</v>
      </c>
      <c r="L559" s="9">
        <v>3.1999999999999993</v>
      </c>
      <c r="M559" s="9">
        <v>2017</v>
      </c>
      <c r="N559" s="9">
        <v>71</v>
      </c>
      <c r="P559" s="9">
        <v>13.5</v>
      </c>
      <c r="Q559" s="9">
        <v>2014</v>
      </c>
      <c r="R559" s="9">
        <v>130</v>
      </c>
    </row>
    <row r="560" spans="1:18" x14ac:dyDescent="0.25">
      <c r="A560" s="10">
        <v>41441</v>
      </c>
      <c r="B560" s="9">
        <v>2013</v>
      </c>
      <c r="C560" s="9">
        <v>6</v>
      </c>
      <c r="D560" s="9">
        <v>16</v>
      </c>
      <c r="E560" s="9">
        <v>27.6</v>
      </c>
      <c r="F560" s="9">
        <v>11.4</v>
      </c>
      <c r="H560" s="11">
        <f t="shared" si="13"/>
        <v>9.5</v>
      </c>
      <c r="I560" s="11">
        <f t="shared" si="14"/>
        <v>2013</v>
      </c>
      <c r="J560" s="11">
        <v>77</v>
      </c>
      <c r="L560" s="9">
        <v>3.1999999999999993</v>
      </c>
      <c r="M560" s="9">
        <v>2018</v>
      </c>
      <c r="N560" s="9">
        <v>169</v>
      </c>
      <c r="P560" s="9">
        <v>11.45</v>
      </c>
      <c r="Q560" s="9">
        <v>2014</v>
      </c>
      <c r="R560" s="9">
        <v>131</v>
      </c>
    </row>
    <row r="561" spans="1:18" x14ac:dyDescent="0.25">
      <c r="A561" s="10">
        <v>41442</v>
      </c>
      <c r="B561" s="9">
        <v>2013</v>
      </c>
      <c r="C561" s="9">
        <v>6</v>
      </c>
      <c r="D561" s="9">
        <v>17</v>
      </c>
      <c r="E561" s="9">
        <v>27.6</v>
      </c>
      <c r="F561" s="9">
        <v>14.4</v>
      </c>
      <c r="H561" s="11">
        <f t="shared" si="13"/>
        <v>11</v>
      </c>
      <c r="I561" s="11">
        <f t="shared" si="14"/>
        <v>2013</v>
      </c>
      <c r="J561" s="11">
        <v>78</v>
      </c>
      <c r="L561" s="9">
        <v>3.25</v>
      </c>
      <c r="M561" s="9">
        <v>2014</v>
      </c>
      <c r="N561" s="9">
        <v>187</v>
      </c>
      <c r="P561" s="9">
        <v>12.299999999999997</v>
      </c>
      <c r="Q561" s="9">
        <v>2014</v>
      </c>
      <c r="R561" s="9">
        <v>132</v>
      </c>
    </row>
    <row r="562" spans="1:18" x14ac:dyDescent="0.25">
      <c r="A562" s="10">
        <v>41443</v>
      </c>
      <c r="B562" s="9">
        <v>2013</v>
      </c>
      <c r="C562" s="9">
        <v>6</v>
      </c>
      <c r="D562" s="9">
        <v>18</v>
      </c>
      <c r="E562" s="9">
        <v>20.399999999999999</v>
      </c>
      <c r="F562" s="9">
        <v>13.4</v>
      </c>
      <c r="H562" s="11">
        <f t="shared" si="13"/>
        <v>6.8999999999999986</v>
      </c>
      <c r="I562" s="11">
        <f t="shared" si="14"/>
        <v>2013</v>
      </c>
      <c r="J562" s="11">
        <v>79</v>
      </c>
      <c r="L562" s="9">
        <v>3.3000000000000007</v>
      </c>
      <c r="M562" s="9">
        <v>2013</v>
      </c>
      <c r="N562" s="9">
        <v>81</v>
      </c>
      <c r="P562" s="9">
        <v>13.149999999999999</v>
      </c>
      <c r="Q562" s="9">
        <v>2014</v>
      </c>
      <c r="R562" s="9">
        <v>133</v>
      </c>
    </row>
    <row r="563" spans="1:18" x14ac:dyDescent="0.25">
      <c r="A563" s="10">
        <v>41444</v>
      </c>
      <c r="B563" s="9">
        <v>2013</v>
      </c>
      <c r="C563" s="9">
        <v>6</v>
      </c>
      <c r="D563" s="9">
        <v>19</v>
      </c>
      <c r="E563" s="9">
        <v>16.899999999999999</v>
      </c>
      <c r="F563" s="9">
        <v>13</v>
      </c>
      <c r="H563" s="11">
        <f t="shared" si="13"/>
        <v>4.9499999999999993</v>
      </c>
      <c r="I563" s="11">
        <f t="shared" si="14"/>
        <v>2013</v>
      </c>
      <c r="J563" s="11">
        <v>80</v>
      </c>
      <c r="L563" s="9">
        <v>3.3000000000000007</v>
      </c>
      <c r="M563" s="9">
        <v>2016</v>
      </c>
      <c r="N563" s="9">
        <v>184</v>
      </c>
      <c r="P563" s="9">
        <v>12.100000000000001</v>
      </c>
      <c r="Q563" s="9">
        <v>2014</v>
      </c>
      <c r="R563" s="9">
        <v>134</v>
      </c>
    </row>
    <row r="564" spans="1:18" x14ac:dyDescent="0.25">
      <c r="A564" s="10">
        <v>41445</v>
      </c>
      <c r="B564" s="9">
        <v>2013</v>
      </c>
      <c r="C564" s="9">
        <v>6</v>
      </c>
      <c r="D564" s="9">
        <v>20</v>
      </c>
      <c r="E564" s="9">
        <v>15.2</v>
      </c>
      <c r="F564" s="9">
        <v>11.4</v>
      </c>
      <c r="H564" s="11">
        <f t="shared" si="13"/>
        <v>3.3000000000000007</v>
      </c>
      <c r="I564" s="11">
        <f t="shared" si="14"/>
        <v>2013</v>
      </c>
      <c r="J564" s="11">
        <v>81</v>
      </c>
      <c r="L564" s="9">
        <v>3.3499999999999996</v>
      </c>
      <c r="M564" s="9">
        <v>2014</v>
      </c>
      <c r="N564" s="9">
        <v>182</v>
      </c>
      <c r="P564" s="9">
        <v>15.25</v>
      </c>
      <c r="Q564" s="9">
        <v>2014</v>
      </c>
      <c r="R564" s="9">
        <v>135</v>
      </c>
    </row>
    <row r="565" spans="1:18" x14ac:dyDescent="0.25">
      <c r="A565" s="10">
        <v>41446</v>
      </c>
      <c r="B565" s="9">
        <v>2013</v>
      </c>
      <c r="C565" s="9">
        <v>6</v>
      </c>
      <c r="D565" s="9">
        <v>21</v>
      </c>
      <c r="E565" s="9">
        <v>20.100000000000001</v>
      </c>
      <c r="F565" s="9">
        <v>11.8</v>
      </c>
      <c r="H565" s="11">
        <f t="shared" si="13"/>
        <v>5.9500000000000011</v>
      </c>
      <c r="I565" s="11">
        <f t="shared" si="14"/>
        <v>2013</v>
      </c>
      <c r="J565" s="11">
        <v>82</v>
      </c>
      <c r="L565" s="9">
        <v>3.3499999999999996</v>
      </c>
      <c r="M565" s="9">
        <v>2014</v>
      </c>
      <c r="N565" s="9">
        <v>196</v>
      </c>
      <c r="P565" s="9">
        <v>9.3500000000000014</v>
      </c>
      <c r="Q565" s="9">
        <v>2014</v>
      </c>
      <c r="R565" s="9">
        <v>136</v>
      </c>
    </row>
    <row r="566" spans="1:18" x14ac:dyDescent="0.25">
      <c r="A566" s="10">
        <v>41447</v>
      </c>
      <c r="B566" s="9">
        <v>2013</v>
      </c>
      <c r="C566" s="9">
        <v>6</v>
      </c>
      <c r="D566" s="9">
        <v>22</v>
      </c>
      <c r="E566" s="9">
        <v>23.3</v>
      </c>
      <c r="F566" s="9">
        <v>10.7</v>
      </c>
      <c r="H566" s="11">
        <f t="shared" si="13"/>
        <v>7</v>
      </c>
      <c r="I566" s="11">
        <f t="shared" si="14"/>
        <v>2013</v>
      </c>
      <c r="J566" s="11">
        <v>83</v>
      </c>
      <c r="L566" s="9">
        <v>3.3499999999999996</v>
      </c>
      <c r="M566" s="9">
        <v>2016</v>
      </c>
      <c r="N566" s="9">
        <v>24</v>
      </c>
      <c r="P566" s="9">
        <v>9.6999999999999993</v>
      </c>
      <c r="Q566" s="9">
        <v>2014</v>
      </c>
      <c r="R566" s="9">
        <v>137</v>
      </c>
    </row>
    <row r="567" spans="1:18" x14ac:dyDescent="0.25">
      <c r="A567" s="10">
        <v>41448</v>
      </c>
      <c r="B567" s="9">
        <v>2013</v>
      </c>
      <c r="C567" s="9">
        <v>6</v>
      </c>
      <c r="D567" s="9">
        <v>23</v>
      </c>
      <c r="E567" s="9">
        <v>26.3</v>
      </c>
      <c r="F567" s="9">
        <v>12.1</v>
      </c>
      <c r="H567" s="11">
        <f t="shared" si="13"/>
        <v>9.1999999999999993</v>
      </c>
      <c r="I567" s="11">
        <f t="shared" si="14"/>
        <v>2013</v>
      </c>
      <c r="J567" s="11">
        <v>84</v>
      </c>
      <c r="L567" s="9">
        <v>3.3500000000000014</v>
      </c>
      <c r="M567" s="9">
        <v>2014</v>
      </c>
      <c r="N567" s="9">
        <v>57</v>
      </c>
      <c r="P567" s="9">
        <v>11.700000000000003</v>
      </c>
      <c r="Q567" s="9">
        <v>2014</v>
      </c>
      <c r="R567" s="9">
        <v>138</v>
      </c>
    </row>
    <row r="568" spans="1:18" x14ac:dyDescent="0.25">
      <c r="A568" s="10">
        <v>41449</v>
      </c>
      <c r="B568" s="9">
        <v>2013</v>
      </c>
      <c r="C568" s="9">
        <v>6</v>
      </c>
      <c r="D568" s="9">
        <v>24</v>
      </c>
      <c r="E568" s="9">
        <v>22.2</v>
      </c>
      <c r="F568" s="9">
        <v>13.8</v>
      </c>
      <c r="H568" s="11">
        <f t="shared" si="13"/>
        <v>8</v>
      </c>
      <c r="I568" s="11">
        <f t="shared" si="14"/>
        <v>2013</v>
      </c>
      <c r="J568" s="11">
        <v>85</v>
      </c>
      <c r="L568" s="9">
        <v>3.4000000000000004</v>
      </c>
      <c r="M568" s="9">
        <v>2012</v>
      </c>
      <c r="N568" s="9">
        <v>51</v>
      </c>
      <c r="P568" s="9">
        <v>12.399999999999999</v>
      </c>
      <c r="Q568" s="9">
        <v>2014</v>
      </c>
      <c r="R568" s="9">
        <v>139</v>
      </c>
    </row>
    <row r="569" spans="1:18" x14ac:dyDescent="0.25">
      <c r="A569" s="10">
        <v>41450</v>
      </c>
      <c r="B569" s="9">
        <v>2013</v>
      </c>
      <c r="C569" s="9">
        <v>6</v>
      </c>
      <c r="D569" s="9">
        <v>25</v>
      </c>
      <c r="E569" s="9">
        <v>22.8</v>
      </c>
      <c r="F569" s="9">
        <v>12.9</v>
      </c>
      <c r="H569" s="11">
        <f t="shared" si="13"/>
        <v>7.8500000000000014</v>
      </c>
      <c r="I569" s="11">
        <f t="shared" si="14"/>
        <v>2013</v>
      </c>
      <c r="J569" s="11">
        <v>86</v>
      </c>
      <c r="L569" s="9">
        <v>3.4000000000000004</v>
      </c>
      <c r="M569" s="9">
        <v>2016</v>
      </c>
      <c r="N569" s="9">
        <v>28</v>
      </c>
      <c r="P569" s="9">
        <v>13.95</v>
      </c>
      <c r="Q569" s="9">
        <v>2014</v>
      </c>
      <c r="R569" s="9">
        <v>140</v>
      </c>
    </row>
    <row r="570" spans="1:18" x14ac:dyDescent="0.25">
      <c r="A570" s="10">
        <v>41451</v>
      </c>
      <c r="B570" s="9">
        <v>2013</v>
      </c>
      <c r="C570" s="9">
        <v>6</v>
      </c>
      <c r="D570" s="9">
        <v>26</v>
      </c>
      <c r="E570" s="9">
        <v>23.7</v>
      </c>
      <c r="F570" s="9">
        <v>13.5</v>
      </c>
      <c r="H570" s="11">
        <f t="shared" si="13"/>
        <v>8.6000000000000014</v>
      </c>
      <c r="I570" s="11">
        <f t="shared" si="14"/>
        <v>2013</v>
      </c>
      <c r="J570" s="11">
        <v>87</v>
      </c>
      <c r="L570" s="9">
        <v>3.4000000000000004</v>
      </c>
      <c r="M570" s="9">
        <v>2017</v>
      </c>
      <c r="N570" s="9">
        <v>180</v>
      </c>
      <c r="P570" s="9">
        <v>14.55</v>
      </c>
      <c r="Q570" s="9">
        <v>2014</v>
      </c>
      <c r="R570" s="9">
        <v>141</v>
      </c>
    </row>
    <row r="571" spans="1:18" x14ac:dyDescent="0.25">
      <c r="A571" s="10">
        <v>41452</v>
      </c>
      <c r="B571" s="9">
        <v>2013</v>
      </c>
      <c r="C571" s="9">
        <v>6</v>
      </c>
      <c r="D571" s="9">
        <v>27</v>
      </c>
      <c r="E571" s="9">
        <v>22.2</v>
      </c>
      <c r="F571" s="9">
        <v>14.1</v>
      </c>
      <c r="H571" s="11">
        <f t="shared" si="13"/>
        <v>8.1499999999999986</v>
      </c>
      <c r="I571" s="11">
        <f t="shared" si="14"/>
        <v>2013</v>
      </c>
      <c r="J571" s="11">
        <v>88</v>
      </c>
      <c r="L571" s="9">
        <v>3.4000000000000004</v>
      </c>
      <c r="M571" s="9">
        <v>2019</v>
      </c>
      <c r="N571" s="9">
        <v>44</v>
      </c>
      <c r="P571" s="9">
        <v>10.850000000000001</v>
      </c>
      <c r="Q571" s="9">
        <v>2014</v>
      </c>
      <c r="R571" s="9">
        <v>142</v>
      </c>
    </row>
    <row r="572" spans="1:18" x14ac:dyDescent="0.25">
      <c r="A572" s="10">
        <v>41453</v>
      </c>
      <c r="B572" s="9">
        <v>2013</v>
      </c>
      <c r="C572" s="9">
        <v>6</v>
      </c>
      <c r="D572" s="9">
        <v>28</v>
      </c>
      <c r="E572" s="9">
        <v>27</v>
      </c>
      <c r="F572" s="9">
        <v>13.6</v>
      </c>
      <c r="H572" s="11">
        <f t="shared" si="13"/>
        <v>10.3</v>
      </c>
      <c r="I572" s="11">
        <f t="shared" si="14"/>
        <v>2013</v>
      </c>
      <c r="J572" s="11">
        <v>89</v>
      </c>
      <c r="L572" s="9">
        <v>3.4499999999999993</v>
      </c>
      <c r="M572" s="9">
        <v>2016</v>
      </c>
      <c r="N572" s="9">
        <v>158</v>
      </c>
      <c r="P572" s="9">
        <v>9.0499999999999972</v>
      </c>
      <c r="Q572" s="9">
        <v>2014</v>
      </c>
      <c r="R572" s="9">
        <v>143</v>
      </c>
    </row>
    <row r="573" spans="1:18" x14ac:dyDescent="0.25">
      <c r="A573" s="10">
        <v>41454</v>
      </c>
      <c r="B573" s="9">
        <v>2013</v>
      </c>
      <c r="C573" s="9">
        <v>6</v>
      </c>
      <c r="D573" s="9">
        <v>29</v>
      </c>
      <c r="E573" s="9">
        <v>25.7</v>
      </c>
      <c r="F573" s="9">
        <v>15.6</v>
      </c>
      <c r="H573" s="11">
        <f t="shared" si="13"/>
        <v>10.649999999999999</v>
      </c>
      <c r="I573" s="11">
        <f t="shared" si="14"/>
        <v>2013</v>
      </c>
      <c r="J573" s="11">
        <v>90</v>
      </c>
      <c r="L573" s="9">
        <v>3.4499999999999993</v>
      </c>
      <c r="M573" s="9">
        <v>2017</v>
      </c>
      <c r="N573" s="9">
        <v>170</v>
      </c>
      <c r="P573" s="9">
        <v>8.3500000000000014</v>
      </c>
      <c r="Q573" s="9">
        <v>2014</v>
      </c>
      <c r="R573" s="9">
        <v>144</v>
      </c>
    </row>
    <row r="574" spans="1:18" x14ac:dyDescent="0.25">
      <c r="A574" s="10">
        <v>41455</v>
      </c>
      <c r="B574" s="9">
        <v>2013</v>
      </c>
      <c r="C574" s="9">
        <v>6</v>
      </c>
      <c r="D574" s="9">
        <v>30</v>
      </c>
      <c r="E574" s="9">
        <v>30.9</v>
      </c>
      <c r="F574" s="9">
        <v>15.6</v>
      </c>
      <c r="H574" s="11">
        <f t="shared" si="13"/>
        <v>13.25</v>
      </c>
      <c r="I574" s="11">
        <f t="shared" si="14"/>
        <v>2013</v>
      </c>
      <c r="J574" s="11">
        <v>91</v>
      </c>
      <c r="L574" s="9">
        <v>3.4499999999999993</v>
      </c>
      <c r="M574" s="9">
        <v>2019</v>
      </c>
      <c r="N574" s="9">
        <v>19</v>
      </c>
      <c r="P574" s="9">
        <v>10.55</v>
      </c>
      <c r="Q574" s="9">
        <v>2014</v>
      </c>
      <c r="R574" s="9">
        <v>145</v>
      </c>
    </row>
    <row r="575" spans="1:18" x14ac:dyDescent="0.25">
      <c r="A575" s="10">
        <v>41456</v>
      </c>
      <c r="B575" s="9">
        <v>2013</v>
      </c>
      <c r="C575" s="9">
        <v>7</v>
      </c>
      <c r="D575" s="9">
        <v>1</v>
      </c>
      <c r="E575" s="9">
        <v>32.5</v>
      </c>
      <c r="F575" s="9">
        <v>15.4</v>
      </c>
      <c r="H575" s="11">
        <f t="shared" si="13"/>
        <v>13.95</v>
      </c>
      <c r="I575" s="11">
        <f t="shared" si="14"/>
        <v>2013</v>
      </c>
      <c r="J575" s="11">
        <v>92</v>
      </c>
      <c r="L575" s="9">
        <v>3.5</v>
      </c>
      <c r="M575" s="9">
        <v>2013</v>
      </c>
      <c r="N575" s="9">
        <v>32</v>
      </c>
      <c r="P575" s="9">
        <v>10.600000000000001</v>
      </c>
      <c r="Q575" s="9">
        <v>2014</v>
      </c>
      <c r="R575" s="9">
        <v>146</v>
      </c>
    </row>
    <row r="576" spans="1:18" x14ac:dyDescent="0.25">
      <c r="A576" s="10">
        <v>41457</v>
      </c>
      <c r="B576" s="9">
        <v>2013</v>
      </c>
      <c r="C576" s="9">
        <v>7</v>
      </c>
      <c r="D576" s="9">
        <v>2</v>
      </c>
      <c r="E576" s="9">
        <v>38.5</v>
      </c>
      <c r="F576" s="9">
        <v>16.7</v>
      </c>
      <c r="H576" s="11">
        <f t="shared" si="13"/>
        <v>17.600000000000001</v>
      </c>
      <c r="I576" s="11">
        <f t="shared" si="14"/>
        <v>2013</v>
      </c>
      <c r="J576" s="11">
        <v>93</v>
      </c>
      <c r="L576" s="9">
        <v>3.5</v>
      </c>
      <c r="M576" s="9">
        <v>2013</v>
      </c>
      <c r="N576" s="9">
        <v>33</v>
      </c>
      <c r="P576" s="9">
        <v>7.1000000000000014</v>
      </c>
      <c r="Q576" s="9">
        <v>2014</v>
      </c>
      <c r="R576" s="9">
        <v>147</v>
      </c>
    </row>
    <row r="577" spans="1:18" x14ac:dyDescent="0.25">
      <c r="A577" s="10">
        <v>41458</v>
      </c>
      <c r="B577" s="9">
        <v>2013</v>
      </c>
      <c r="C577" s="9">
        <v>7</v>
      </c>
      <c r="D577" s="9">
        <v>3</v>
      </c>
      <c r="E577" s="9">
        <v>31.6</v>
      </c>
      <c r="F577" s="9">
        <v>15.6</v>
      </c>
      <c r="H577" s="11">
        <f t="shared" si="13"/>
        <v>13.600000000000001</v>
      </c>
      <c r="I577" s="11">
        <f t="shared" si="14"/>
        <v>2013</v>
      </c>
      <c r="J577" s="11">
        <v>94</v>
      </c>
      <c r="L577" s="9">
        <v>3.5</v>
      </c>
      <c r="M577" s="9">
        <v>2014</v>
      </c>
      <c r="N577" s="9">
        <v>47</v>
      </c>
      <c r="P577" s="9">
        <v>11.850000000000001</v>
      </c>
      <c r="Q577" s="9">
        <v>2014</v>
      </c>
      <c r="R577" s="9">
        <v>148</v>
      </c>
    </row>
    <row r="578" spans="1:18" x14ac:dyDescent="0.25">
      <c r="A578" s="10">
        <v>41459</v>
      </c>
      <c r="B578" s="9">
        <v>2013</v>
      </c>
      <c r="C578" s="9">
        <v>7</v>
      </c>
      <c r="D578" s="9">
        <v>4</v>
      </c>
      <c r="E578" s="9">
        <v>29.9</v>
      </c>
      <c r="F578" s="9">
        <v>12.2</v>
      </c>
      <c r="H578" s="11">
        <f t="shared" si="13"/>
        <v>11.049999999999997</v>
      </c>
      <c r="I578" s="11">
        <f t="shared" si="14"/>
        <v>2013</v>
      </c>
      <c r="J578" s="11">
        <v>95</v>
      </c>
      <c r="L578" s="9">
        <v>3.5499999999999989</v>
      </c>
      <c r="M578" s="9">
        <v>2012</v>
      </c>
      <c r="N578" s="9">
        <v>180</v>
      </c>
      <c r="P578" s="9">
        <v>14.5</v>
      </c>
      <c r="Q578" s="9">
        <v>2014</v>
      </c>
      <c r="R578" s="9">
        <v>149</v>
      </c>
    </row>
    <row r="579" spans="1:18" x14ac:dyDescent="0.25">
      <c r="A579" s="10">
        <v>41460</v>
      </c>
      <c r="B579" s="9">
        <v>2013</v>
      </c>
      <c r="C579" s="9">
        <v>7</v>
      </c>
      <c r="D579" s="9">
        <v>5</v>
      </c>
      <c r="E579" s="9">
        <v>28.9</v>
      </c>
      <c r="F579" s="9">
        <v>12</v>
      </c>
      <c r="H579" s="11">
        <f t="shared" si="13"/>
        <v>10.45</v>
      </c>
      <c r="I579" s="11">
        <f t="shared" si="14"/>
        <v>2013</v>
      </c>
      <c r="J579" s="11">
        <v>96</v>
      </c>
      <c r="L579" s="9">
        <v>3.5500000000000007</v>
      </c>
      <c r="M579" s="9">
        <v>2012</v>
      </c>
      <c r="N579" s="9">
        <v>52</v>
      </c>
      <c r="P579" s="9">
        <v>11.399999999999999</v>
      </c>
      <c r="Q579" s="9">
        <v>2014</v>
      </c>
      <c r="R579" s="9">
        <v>150</v>
      </c>
    </row>
    <row r="580" spans="1:18" x14ac:dyDescent="0.25">
      <c r="A580" s="10">
        <v>41461</v>
      </c>
      <c r="B580" s="9">
        <v>2013</v>
      </c>
      <c r="C580" s="9">
        <v>7</v>
      </c>
      <c r="D580" s="9">
        <v>6</v>
      </c>
      <c r="E580" s="9">
        <v>28.3</v>
      </c>
      <c r="F580" s="9">
        <v>14.9</v>
      </c>
      <c r="H580" s="11">
        <f t="shared" si="13"/>
        <v>11.600000000000001</v>
      </c>
      <c r="I580" s="11">
        <f t="shared" si="14"/>
        <v>2013</v>
      </c>
      <c r="J580" s="11">
        <v>97</v>
      </c>
      <c r="L580" s="9">
        <v>3.5500000000000007</v>
      </c>
      <c r="M580" s="9">
        <v>2012</v>
      </c>
      <c r="N580" s="9">
        <v>53</v>
      </c>
      <c r="P580" s="9">
        <v>6.6499999999999986</v>
      </c>
      <c r="Q580" s="9">
        <v>2014</v>
      </c>
      <c r="R580" s="9">
        <v>151</v>
      </c>
    </row>
    <row r="581" spans="1:18" x14ac:dyDescent="0.25">
      <c r="A581" s="10">
        <v>41462</v>
      </c>
      <c r="B581" s="9">
        <v>2013</v>
      </c>
      <c r="C581" s="9">
        <v>7</v>
      </c>
      <c r="D581" s="9">
        <v>7</v>
      </c>
      <c r="E581" s="9">
        <v>24.8</v>
      </c>
      <c r="F581" s="9">
        <v>11.4</v>
      </c>
      <c r="H581" s="11">
        <f t="shared" si="13"/>
        <v>8.1000000000000014</v>
      </c>
      <c r="I581" s="11">
        <f t="shared" si="14"/>
        <v>2013</v>
      </c>
      <c r="J581" s="11">
        <v>98</v>
      </c>
      <c r="L581" s="9">
        <v>3.5500000000000007</v>
      </c>
      <c r="M581" s="9">
        <v>2012</v>
      </c>
      <c r="N581" s="9">
        <v>87</v>
      </c>
      <c r="P581" s="9">
        <v>8.3999999999999986</v>
      </c>
      <c r="Q581" s="9">
        <v>2014</v>
      </c>
      <c r="R581" s="9">
        <v>152</v>
      </c>
    </row>
    <row r="582" spans="1:18" x14ac:dyDescent="0.25">
      <c r="A582" s="10">
        <v>41463</v>
      </c>
      <c r="B582" s="9">
        <v>2013</v>
      </c>
      <c r="C582" s="9">
        <v>7</v>
      </c>
      <c r="D582" s="9">
        <v>8</v>
      </c>
      <c r="E582" s="9">
        <v>30.1</v>
      </c>
      <c r="F582" s="9">
        <v>10.4</v>
      </c>
      <c r="H582" s="11">
        <f t="shared" si="13"/>
        <v>10.25</v>
      </c>
      <c r="I582" s="11">
        <f t="shared" si="14"/>
        <v>2013</v>
      </c>
      <c r="J582" s="11">
        <v>99</v>
      </c>
      <c r="L582" s="9">
        <v>3.5500000000000007</v>
      </c>
      <c r="M582" s="9">
        <v>2014</v>
      </c>
      <c r="N582" s="9">
        <v>60</v>
      </c>
      <c r="P582" s="9">
        <v>6.9499999999999993</v>
      </c>
      <c r="Q582" s="9">
        <v>2014</v>
      </c>
      <c r="R582" s="9">
        <v>153</v>
      </c>
    </row>
    <row r="583" spans="1:18" x14ac:dyDescent="0.25">
      <c r="A583" s="10">
        <v>41464</v>
      </c>
      <c r="B583" s="9">
        <v>2013</v>
      </c>
      <c r="C583" s="9">
        <v>7</v>
      </c>
      <c r="D583" s="9">
        <v>9</v>
      </c>
      <c r="E583" s="9">
        <v>32.6</v>
      </c>
      <c r="F583" s="9">
        <v>11.8</v>
      </c>
      <c r="H583" s="11">
        <f t="shared" si="13"/>
        <v>12.200000000000003</v>
      </c>
      <c r="I583" s="11">
        <f t="shared" si="14"/>
        <v>2013</v>
      </c>
      <c r="J583" s="11">
        <v>100</v>
      </c>
      <c r="L583" s="9">
        <v>3.5500000000000007</v>
      </c>
      <c r="M583" s="9">
        <v>2019</v>
      </c>
      <c r="N583" s="9">
        <v>17</v>
      </c>
      <c r="P583" s="9">
        <v>6</v>
      </c>
      <c r="Q583" s="9">
        <v>2014</v>
      </c>
      <c r="R583" s="9">
        <v>154</v>
      </c>
    </row>
    <row r="584" spans="1:18" x14ac:dyDescent="0.25">
      <c r="A584" s="10">
        <v>41465</v>
      </c>
      <c r="B584" s="9">
        <v>2013</v>
      </c>
      <c r="C584" s="9">
        <v>7</v>
      </c>
      <c r="D584" s="9">
        <v>10</v>
      </c>
      <c r="E584" s="9">
        <v>32.5</v>
      </c>
      <c r="F584" s="9">
        <v>13.7</v>
      </c>
      <c r="H584" s="11">
        <f t="shared" si="13"/>
        <v>13.100000000000001</v>
      </c>
      <c r="I584" s="11">
        <f t="shared" si="14"/>
        <v>2013</v>
      </c>
      <c r="J584" s="11">
        <v>101</v>
      </c>
      <c r="L584" s="9">
        <v>3.5500000000000007</v>
      </c>
      <c r="M584" s="9">
        <v>2019</v>
      </c>
      <c r="N584" s="9">
        <v>45</v>
      </c>
      <c r="P584" s="9">
        <v>6.3999999999999986</v>
      </c>
      <c r="Q584" s="9">
        <v>2014</v>
      </c>
      <c r="R584" s="9">
        <v>155</v>
      </c>
    </row>
    <row r="585" spans="1:18" x14ac:dyDescent="0.25">
      <c r="A585" s="10">
        <v>41466</v>
      </c>
      <c r="B585" s="9">
        <v>2013</v>
      </c>
      <c r="C585" s="9">
        <v>7</v>
      </c>
      <c r="D585" s="9">
        <v>11</v>
      </c>
      <c r="E585" s="9">
        <v>26.5</v>
      </c>
      <c r="F585" s="9">
        <v>13.9</v>
      </c>
      <c r="H585" s="11">
        <f t="shared" si="13"/>
        <v>10.199999999999999</v>
      </c>
      <c r="I585" s="11">
        <f t="shared" si="14"/>
        <v>2013</v>
      </c>
      <c r="J585" s="11">
        <v>102</v>
      </c>
      <c r="L585" s="9">
        <v>3.5999999999999996</v>
      </c>
      <c r="M585" s="9">
        <v>2016</v>
      </c>
      <c r="N585" s="9">
        <v>8</v>
      </c>
      <c r="P585" s="9">
        <v>5.4</v>
      </c>
      <c r="Q585" s="9">
        <v>2014</v>
      </c>
      <c r="R585" s="9">
        <v>156</v>
      </c>
    </row>
    <row r="586" spans="1:18" x14ac:dyDescent="0.25">
      <c r="A586" s="10">
        <v>41467</v>
      </c>
      <c r="B586" s="9">
        <v>2013</v>
      </c>
      <c r="C586" s="9">
        <v>7</v>
      </c>
      <c r="D586" s="9">
        <v>12</v>
      </c>
      <c r="E586" s="9">
        <v>25.1</v>
      </c>
      <c r="F586" s="9">
        <v>7.5</v>
      </c>
      <c r="H586" s="11">
        <f t="shared" si="13"/>
        <v>6.3000000000000007</v>
      </c>
      <c r="I586" s="11">
        <f t="shared" si="14"/>
        <v>2013</v>
      </c>
      <c r="J586" s="11">
        <v>103</v>
      </c>
      <c r="L586" s="9">
        <v>3.5999999999999996</v>
      </c>
      <c r="M586" s="9">
        <v>2018</v>
      </c>
      <c r="N586" s="9">
        <v>174</v>
      </c>
      <c r="P586" s="9">
        <v>4.5999999999999996</v>
      </c>
      <c r="Q586" s="9">
        <v>2014</v>
      </c>
      <c r="R586" s="9">
        <v>157</v>
      </c>
    </row>
    <row r="587" spans="1:18" x14ac:dyDescent="0.25">
      <c r="A587" s="10">
        <v>41468</v>
      </c>
      <c r="B587" s="9">
        <v>2013</v>
      </c>
      <c r="C587" s="9">
        <v>7</v>
      </c>
      <c r="D587" s="9">
        <v>13</v>
      </c>
      <c r="E587" s="9">
        <v>28.1</v>
      </c>
      <c r="F587" s="9">
        <v>8.6</v>
      </c>
      <c r="H587" s="11">
        <f t="shared" si="13"/>
        <v>8.3500000000000014</v>
      </c>
      <c r="I587" s="11">
        <f t="shared" si="14"/>
        <v>2013</v>
      </c>
      <c r="J587" s="11">
        <v>104</v>
      </c>
      <c r="L587" s="9">
        <v>3.6000000000000014</v>
      </c>
      <c r="M587" s="9">
        <v>2016</v>
      </c>
      <c r="N587" s="9">
        <v>17</v>
      </c>
      <c r="P587" s="9">
        <v>6.0500000000000007</v>
      </c>
      <c r="Q587" s="9">
        <v>2014</v>
      </c>
      <c r="R587" s="9">
        <v>158</v>
      </c>
    </row>
    <row r="588" spans="1:18" x14ac:dyDescent="0.25">
      <c r="A588" s="10">
        <v>41469</v>
      </c>
      <c r="B588" s="9">
        <v>2013</v>
      </c>
      <c r="C588" s="9">
        <v>7</v>
      </c>
      <c r="D588" s="9">
        <v>14</v>
      </c>
      <c r="E588" s="9">
        <v>30.8</v>
      </c>
      <c r="F588" s="9">
        <v>10.199999999999999</v>
      </c>
      <c r="H588" s="11">
        <f t="shared" si="13"/>
        <v>10.5</v>
      </c>
      <c r="I588" s="11">
        <f t="shared" si="14"/>
        <v>2013</v>
      </c>
      <c r="J588" s="11">
        <v>105</v>
      </c>
      <c r="L588" s="9">
        <v>3.6000000000000014</v>
      </c>
      <c r="M588" s="9">
        <v>2017</v>
      </c>
      <c r="N588" s="9">
        <v>176</v>
      </c>
      <c r="P588" s="9">
        <v>7.6000000000000014</v>
      </c>
      <c r="Q588" s="9">
        <v>2014</v>
      </c>
      <c r="R588" s="9">
        <v>159</v>
      </c>
    </row>
    <row r="589" spans="1:18" x14ac:dyDescent="0.25">
      <c r="A589" s="10">
        <v>41470</v>
      </c>
      <c r="B589" s="9">
        <v>2013</v>
      </c>
      <c r="C589" s="9">
        <v>7</v>
      </c>
      <c r="D589" s="9">
        <v>15</v>
      </c>
      <c r="E589" s="9">
        <v>25.7</v>
      </c>
      <c r="F589" s="9">
        <v>12.2</v>
      </c>
      <c r="H589" s="11">
        <f t="shared" si="13"/>
        <v>8.9499999999999993</v>
      </c>
      <c r="I589" s="11">
        <f t="shared" si="14"/>
        <v>2013</v>
      </c>
      <c r="J589" s="11">
        <v>106</v>
      </c>
      <c r="L589" s="9">
        <v>3.6000000000000014</v>
      </c>
      <c r="M589" s="9">
        <v>2019</v>
      </c>
      <c r="N589" s="9">
        <v>47</v>
      </c>
      <c r="P589" s="9">
        <v>9.1499999999999986</v>
      </c>
      <c r="Q589" s="9">
        <v>2014</v>
      </c>
      <c r="R589" s="9">
        <v>160</v>
      </c>
    </row>
    <row r="590" spans="1:18" x14ac:dyDescent="0.25">
      <c r="A590" s="10">
        <v>41471</v>
      </c>
      <c r="B590" s="9">
        <v>2013</v>
      </c>
      <c r="C590" s="9">
        <v>7</v>
      </c>
      <c r="D590" s="9">
        <v>16</v>
      </c>
      <c r="E590" s="9">
        <v>28.9</v>
      </c>
      <c r="F590" s="9">
        <v>11</v>
      </c>
      <c r="H590" s="11">
        <f t="shared" si="13"/>
        <v>9.9499999999999993</v>
      </c>
      <c r="I590" s="11">
        <f t="shared" si="14"/>
        <v>2013</v>
      </c>
      <c r="J590" s="11">
        <v>107</v>
      </c>
      <c r="L590" s="9">
        <v>3.6500000000000004</v>
      </c>
      <c r="M590" s="9">
        <v>2013</v>
      </c>
      <c r="N590" s="9">
        <v>51</v>
      </c>
      <c r="P590" s="9">
        <v>12.299999999999997</v>
      </c>
      <c r="Q590" s="9">
        <v>2014</v>
      </c>
      <c r="R590" s="9">
        <v>161</v>
      </c>
    </row>
    <row r="591" spans="1:18" x14ac:dyDescent="0.25">
      <c r="A591" s="10">
        <v>41472</v>
      </c>
      <c r="B591" s="9">
        <v>2013</v>
      </c>
      <c r="C591" s="9">
        <v>7</v>
      </c>
      <c r="D591" s="9">
        <v>17</v>
      </c>
      <c r="E591" s="9">
        <v>25.5</v>
      </c>
      <c r="F591" s="9">
        <v>16</v>
      </c>
      <c r="G591" s="9" t="s">
        <v>123</v>
      </c>
      <c r="H591" s="11">
        <f t="shared" si="13"/>
        <v>10.75</v>
      </c>
      <c r="I591" s="11">
        <f t="shared" si="14"/>
        <v>2013</v>
      </c>
      <c r="J591" s="11">
        <v>108</v>
      </c>
      <c r="L591" s="9">
        <v>3.6500000000000004</v>
      </c>
      <c r="M591" s="9">
        <v>2015</v>
      </c>
      <c r="N591" s="9">
        <v>174</v>
      </c>
      <c r="P591" s="9">
        <v>5.8000000000000007</v>
      </c>
      <c r="Q591" s="9">
        <v>2014</v>
      </c>
      <c r="R591" s="9">
        <v>162</v>
      </c>
    </row>
    <row r="592" spans="1:18" x14ac:dyDescent="0.25">
      <c r="A592" s="10">
        <v>41473</v>
      </c>
      <c r="B592" s="9">
        <v>2013</v>
      </c>
      <c r="C592" s="9">
        <v>7</v>
      </c>
      <c r="D592" s="9">
        <v>18</v>
      </c>
      <c r="E592" s="9">
        <v>29.1</v>
      </c>
      <c r="F592" s="9">
        <v>12.9</v>
      </c>
      <c r="H592" s="11">
        <f t="shared" si="13"/>
        <v>11</v>
      </c>
      <c r="I592" s="11">
        <f t="shared" si="14"/>
        <v>2013</v>
      </c>
      <c r="J592" s="11">
        <v>109</v>
      </c>
      <c r="L592" s="9">
        <v>3.6500000000000004</v>
      </c>
      <c r="M592" s="9">
        <v>2016</v>
      </c>
      <c r="N592" s="9">
        <v>166</v>
      </c>
      <c r="P592" s="9">
        <v>4.1999999999999993</v>
      </c>
      <c r="Q592" s="9">
        <v>2014</v>
      </c>
      <c r="R592" s="9">
        <v>163</v>
      </c>
    </row>
    <row r="593" spans="1:18" x14ac:dyDescent="0.25">
      <c r="A593" s="10">
        <v>41474</v>
      </c>
      <c r="B593" s="9">
        <v>2013</v>
      </c>
      <c r="C593" s="9">
        <v>7</v>
      </c>
      <c r="D593" s="9">
        <v>19</v>
      </c>
      <c r="E593" s="9">
        <v>34.700000000000003</v>
      </c>
      <c r="F593" s="9">
        <v>12.5</v>
      </c>
      <c r="H593" s="11">
        <f t="shared" si="13"/>
        <v>13.600000000000001</v>
      </c>
      <c r="I593" s="11">
        <f t="shared" si="14"/>
        <v>2013</v>
      </c>
      <c r="J593" s="11">
        <v>110</v>
      </c>
      <c r="L593" s="9">
        <v>3.6500000000000004</v>
      </c>
      <c r="M593" s="9">
        <v>2018</v>
      </c>
      <c r="N593" s="9">
        <v>171</v>
      </c>
      <c r="P593" s="9">
        <v>1.2000000000000011</v>
      </c>
      <c r="Q593" s="9">
        <v>2014</v>
      </c>
      <c r="R593" s="9">
        <v>164</v>
      </c>
    </row>
    <row r="594" spans="1:18" x14ac:dyDescent="0.25">
      <c r="A594" s="10">
        <v>41475</v>
      </c>
      <c r="B594" s="9">
        <v>2013</v>
      </c>
      <c r="C594" s="9">
        <v>7</v>
      </c>
      <c r="D594" s="9">
        <v>20</v>
      </c>
      <c r="E594" s="9">
        <v>35.4</v>
      </c>
      <c r="F594" s="9">
        <v>11.4</v>
      </c>
      <c r="H594" s="11">
        <f t="shared" si="13"/>
        <v>13.399999999999999</v>
      </c>
      <c r="I594" s="11">
        <f t="shared" si="14"/>
        <v>2013</v>
      </c>
      <c r="J594" s="11">
        <v>111</v>
      </c>
      <c r="L594" s="9">
        <v>3.6999999999999993</v>
      </c>
      <c r="M594" s="9">
        <v>2013</v>
      </c>
      <c r="N594" s="9">
        <v>34</v>
      </c>
      <c r="P594" s="9">
        <v>0.40000000000000036</v>
      </c>
      <c r="Q594" s="9">
        <v>2014</v>
      </c>
      <c r="R594" s="9">
        <v>165</v>
      </c>
    </row>
    <row r="595" spans="1:18" x14ac:dyDescent="0.25">
      <c r="A595" s="10">
        <v>41476</v>
      </c>
      <c r="B595" s="9">
        <v>2013</v>
      </c>
      <c r="C595" s="9">
        <v>7</v>
      </c>
      <c r="D595" s="9">
        <v>21</v>
      </c>
      <c r="E595" s="9">
        <v>34.6</v>
      </c>
      <c r="F595" s="9">
        <v>13.7</v>
      </c>
      <c r="H595" s="11">
        <f t="shared" si="13"/>
        <v>14.149999999999999</v>
      </c>
      <c r="I595" s="11">
        <f t="shared" si="14"/>
        <v>2013</v>
      </c>
      <c r="J595" s="11">
        <v>112</v>
      </c>
      <c r="L595" s="9">
        <v>3.75</v>
      </c>
      <c r="M595" s="9">
        <v>2012</v>
      </c>
      <c r="N595" s="9">
        <v>183</v>
      </c>
      <c r="P595" s="9">
        <v>4.8499999999999996</v>
      </c>
      <c r="Q595" s="9">
        <v>2014</v>
      </c>
      <c r="R595" s="9">
        <v>166</v>
      </c>
    </row>
    <row r="596" spans="1:18" x14ac:dyDescent="0.25">
      <c r="A596" s="10">
        <v>41477</v>
      </c>
      <c r="B596" s="9">
        <v>2013</v>
      </c>
      <c r="C596" s="9">
        <v>7</v>
      </c>
      <c r="D596" s="9">
        <v>22</v>
      </c>
      <c r="E596" s="9">
        <v>34.299999999999997</v>
      </c>
      <c r="F596" s="9">
        <v>13.2</v>
      </c>
      <c r="H596" s="11">
        <f t="shared" si="13"/>
        <v>13.75</v>
      </c>
      <c r="I596" s="11">
        <f t="shared" si="14"/>
        <v>2013</v>
      </c>
      <c r="J596" s="11">
        <v>113</v>
      </c>
      <c r="L596" s="9">
        <v>3.75</v>
      </c>
      <c r="M596" s="9">
        <v>2014</v>
      </c>
      <c r="N596" s="9">
        <v>77</v>
      </c>
      <c r="P596" s="9">
        <v>5.0499999999999989</v>
      </c>
      <c r="Q596" s="9">
        <v>2014</v>
      </c>
      <c r="R596" s="9">
        <v>167</v>
      </c>
    </row>
    <row r="597" spans="1:18" x14ac:dyDescent="0.25">
      <c r="A597" s="10">
        <v>41478</v>
      </c>
      <c r="B597" s="9">
        <v>2013</v>
      </c>
      <c r="C597" s="9">
        <v>7</v>
      </c>
      <c r="D597" s="9">
        <v>23</v>
      </c>
      <c r="E597" s="9">
        <v>34</v>
      </c>
      <c r="F597" s="9">
        <v>13.7</v>
      </c>
      <c r="H597" s="11">
        <f t="shared" si="13"/>
        <v>13.850000000000001</v>
      </c>
      <c r="I597" s="11">
        <f t="shared" si="14"/>
        <v>2013</v>
      </c>
      <c r="J597" s="11">
        <v>114</v>
      </c>
      <c r="L597" s="9">
        <v>3.75</v>
      </c>
      <c r="M597" s="9">
        <v>2015</v>
      </c>
      <c r="N597" s="9">
        <v>184</v>
      </c>
      <c r="P597" s="9">
        <v>4.8999999999999986</v>
      </c>
      <c r="Q597" s="9">
        <v>2014</v>
      </c>
      <c r="R597" s="9">
        <v>168</v>
      </c>
    </row>
    <row r="598" spans="1:18" x14ac:dyDescent="0.25">
      <c r="A598" s="10">
        <v>41479</v>
      </c>
      <c r="B598" s="9">
        <v>2013</v>
      </c>
      <c r="C598" s="9">
        <v>7</v>
      </c>
      <c r="D598" s="9">
        <v>24</v>
      </c>
      <c r="E598" s="9">
        <v>35.9</v>
      </c>
      <c r="F598" s="9">
        <v>13.2</v>
      </c>
      <c r="H598" s="11">
        <f t="shared" si="13"/>
        <v>14.549999999999997</v>
      </c>
      <c r="I598" s="11">
        <f t="shared" si="14"/>
        <v>2013</v>
      </c>
      <c r="J598" s="11">
        <v>115</v>
      </c>
      <c r="L598" s="9">
        <v>3.75</v>
      </c>
      <c r="M598" s="9">
        <v>2017</v>
      </c>
      <c r="N598" s="9">
        <v>199</v>
      </c>
      <c r="P598" s="9">
        <v>5.4500000000000011</v>
      </c>
      <c r="Q598" s="9">
        <v>2014</v>
      </c>
      <c r="R598" s="9">
        <v>169</v>
      </c>
    </row>
    <row r="599" spans="1:18" x14ac:dyDescent="0.25">
      <c r="A599" s="10">
        <v>41480</v>
      </c>
      <c r="B599" s="9">
        <v>2013</v>
      </c>
      <c r="C599" s="9">
        <v>7</v>
      </c>
      <c r="D599" s="9">
        <v>25</v>
      </c>
      <c r="E599" s="9">
        <v>36.799999999999997</v>
      </c>
      <c r="F599" s="9">
        <v>15.8</v>
      </c>
      <c r="H599" s="11">
        <f t="shared" si="13"/>
        <v>16.299999999999997</v>
      </c>
      <c r="I599" s="11">
        <f t="shared" si="14"/>
        <v>2013</v>
      </c>
      <c r="J599" s="11">
        <v>116</v>
      </c>
      <c r="L599" s="9">
        <v>3.75</v>
      </c>
      <c r="M599" s="9">
        <v>2018</v>
      </c>
      <c r="N599" s="9">
        <v>27</v>
      </c>
      <c r="P599" s="9">
        <v>5.9499999999999993</v>
      </c>
      <c r="Q599" s="9">
        <v>2014</v>
      </c>
      <c r="R599" s="9">
        <v>170</v>
      </c>
    </row>
    <row r="600" spans="1:18" x14ac:dyDescent="0.25">
      <c r="A600" s="10">
        <v>41481</v>
      </c>
      <c r="B600" s="9">
        <v>2013</v>
      </c>
      <c r="C600" s="9">
        <v>7</v>
      </c>
      <c r="D600" s="9">
        <v>26</v>
      </c>
      <c r="E600" s="9">
        <v>35.4</v>
      </c>
      <c r="F600" s="9">
        <v>12.8</v>
      </c>
      <c r="H600" s="11">
        <f t="shared" si="13"/>
        <v>14.100000000000001</v>
      </c>
      <c r="I600" s="11">
        <f t="shared" si="14"/>
        <v>2013</v>
      </c>
      <c r="J600" s="11">
        <v>117</v>
      </c>
      <c r="L600" s="9">
        <v>3.7999999999999989</v>
      </c>
      <c r="M600" s="9">
        <v>2017</v>
      </c>
      <c r="N600" s="9">
        <v>78</v>
      </c>
      <c r="P600" s="9">
        <v>8.25</v>
      </c>
      <c r="Q600" s="9">
        <v>2014</v>
      </c>
      <c r="R600" s="9">
        <v>171</v>
      </c>
    </row>
    <row r="601" spans="1:18" x14ac:dyDescent="0.25">
      <c r="A601" s="10">
        <v>41482</v>
      </c>
      <c r="B601" s="9">
        <v>2013</v>
      </c>
      <c r="C601" s="9">
        <v>7</v>
      </c>
      <c r="D601" s="9">
        <v>27</v>
      </c>
      <c r="E601" s="9">
        <v>30.4</v>
      </c>
      <c r="F601" s="9">
        <v>12.1</v>
      </c>
      <c r="H601" s="11">
        <f t="shared" si="13"/>
        <v>11.25</v>
      </c>
      <c r="I601" s="11">
        <f t="shared" si="14"/>
        <v>2013</v>
      </c>
      <c r="J601" s="11">
        <v>118</v>
      </c>
      <c r="L601" s="9">
        <v>3.8000000000000007</v>
      </c>
      <c r="M601" s="9">
        <v>2014</v>
      </c>
      <c r="N601" s="9">
        <v>56</v>
      </c>
      <c r="P601" s="9">
        <v>10</v>
      </c>
      <c r="Q601" s="9">
        <v>2014</v>
      </c>
      <c r="R601" s="9">
        <v>172</v>
      </c>
    </row>
    <row r="602" spans="1:18" x14ac:dyDescent="0.25">
      <c r="A602" s="10">
        <v>41483</v>
      </c>
      <c r="B602" s="9">
        <v>2013</v>
      </c>
      <c r="C602" s="9">
        <v>7</v>
      </c>
      <c r="D602" s="9">
        <v>28</v>
      </c>
      <c r="E602" s="9">
        <v>29.3</v>
      </c>
      <c r="F602" s="9">
        <v>15.8</v>
      </c>
      <c r="H602" s="11">
        <f t="shared" si="13"/>
        <v>12.55</v>
      </c>
      <c r="I602" s="11">
        <f t="shared" si="14"/>
        <v>2013</v>
      </c>
      <c r="J602" s="11">
        <v>119</v>
      </c>
      <c r="L602" s="9">
        <v>3.8000000000000007</v>
      </c>
      <c r="M602" s="9">
        <v>2017</v>
      </c>
      <c r="N602" s="9">
        <v>75</v>
      </c>
      <c r="P602" s="9">
        <v>6.8999999999999986</v>
      </c>
      <c r="Q602" s="9">
        <v>2014</v>
      </c>
      <c r="R602" s="9">
        <v>173</v>
      </c>
    </row>
    <row r="603" spans="1:18" x14ac:dyDescent="0.25">
      <c r="A603" s="10">
        <v>41484</v>
      </c>
      <c r="B603" s="9">
        <v>2013</v>
      </c>
      <c r="C603" s="9">
        <v>7</v>
      </c>
      <c r="D603" s="9">
        <v>29</v>
      </c>
      <c r="E603" s="9">
        <v>29.9</v>
      </c>
      <c r="F603" s="9">
        <v>13.4</v>
      </c>
      <c r="H603" s="11">
        <f t="shared" si="13"/>
        <v>11.649999999999999</v>
      </c>
      <c r="I603" s="11">
        <f t="shared" si="14"/>
        <v>2013</v>
      </c>
      <c r="J603" s="11">
        <v>120</v>
      </c>
      <c r="L603" s="9">
        <v>3.8000000000000007</v>
      </c>
      <c r="M603" s="9">
        <v>2017</v>
      </c>
      <c r="N603" s="9">
        <v>179</v>
      </c>
      <c r="P603" s="9">
        <v>6.5500000000000007</v>
      </c>
      <c r="Q603" s="9">
        <v>2014</v>
      </c>
      <c r="R603" s="9">
        <v>174</v>
      </c>
    </row>
    <row r="604" spans="1:18" x14ac:dyDescent="0.25">
      <c r="A604" s="10">
        <v>41485</v>
      </c>
      <c r="B604" s="9">
        <v>2013</v>
      </c>
      <c r="C604" s="9">
        <v>7</v>
      </c>
      <c r="D604" s="9">
        <v>30</v>
      </c>
      <c r="E604" s="9">
        <v>31.8</v>
      </c>
      <c r="F604" s="9">
        <v>11.1</v>
      </c>
      <c r="H604" s="11">
        <f t="shared" si="13"/>
        <v>11.45</v>
      </c>
      <c r="I604" s="11">
        <f t="shared" si="14"/>
        <v>2013</v>
      </c>
      <c r="J604" s="11">
        <v>121</v>
      </c>
      <c r="L604" s="9">
        <v>3.8000000000000007</v>
      </c>
      <c r="M604" s="9">
        <v>2018</v>
      </c>
      <c r="N604" s="9">
        <v>70</v>
      </c>
      <c r="P604" s="9">
        <v>4.9000000000000004</v>
      </c>
      <c r="Q604" s="9">
        <v>2014</v>
      </c>
      <c r="R604" s="9">
        <v>175</v>
      </c>
    </row>
    <row r="605" spans="1:18" x14ac:dyDescent="0.25">
      <c r="A605" s="10">
        <v>41486</v>
      </c>
      <c r="B605" s="9">
        <v>2013</v>
      </c>
      <c r="C605" s="9">
        <v>7</v>
      </c>
      <c r="D605" s="9">
        <v>31</v>
      </c>
      <c r="E605" s="9">
        <v>31.3</v>
      </c>
      <c r="F605" s="9">
        <v>13.7</v>
      </c>
      <c r="H605" s="11">
        <f t="shared" si="13"/>
        <v>12.5</v>
      </c>
      <c r="I605" s="11">
        <f t="shared" si="14"/>
        <v>2013</v>
      </c>
      <c r="J605" s="11">
        <v>122</v>
      </c>
      <c r="L605" s="9">
        <v>3.8000000000000007</v>
      </c>
      <c r="M605" s="9">
        <v>2019</v>
      </c>
      <c r="N605" s="9">
        <v>23</v>
      </c>
      <c r="P605" s="9">
        <v>6</v>
      </c>
      <c r="Q605" s="9">
        <v>2014</v>
      </c>
      <c r="R605" s="9">
        <v>176</v>
      </c>
    </row>
    <row r="606" spans="1:18" x14ac:dyDescent="0.25">
      <c r="A606" s="10">
        <v>41487</v>
      </c>
      <c r="B606" s="9">
        <v>2013</v>
      </c>
      <c r="C606" s="9">
        <v>8</v>
      </c>
      <c r="D606" s="9">
        <v>1</v>
      </c>
      <c r="E606" s="9">
        <v>31.1</v>
      </c>
      <c r="F606" s="9">
        <v>17.600000000000001</v>
      </c>
      <c r="H606" s="11">
        <f t="shared" si="13"/>
        <v>14.350000000000001</v>
      </c>
      <c r="I606" s="11">
        <f t="shared" si="14"/>
        <v>2013</v>
      </c>
      <c r="J606" s="11">
        <v>123</v>
      </c>
      <c r="L606" s="9">
        <v>3.8499999999999996</v>
      </c>
      <c r="M606" s="9">
        <v>2012</v>
      </c>
      <c r="N606" s="9">
        <v>166</v>
      </c>
      <c r="P606" s="9">
        <v>8.1000000000000014</v>
      </c>
      <c r="Q606" s="9">
        <v>2014</v>
      </c>
      <c r="R606" s="9">
        <v>177</v>
      </c>
    </row>
    <row r="607" spans="1:18" x14ac:dyDescent="0.25">
      <c r="A607" s="10">
        <v>41488</v>
      </c>
      <c r="B607" s="9">
        <v>2013</v>
      </c>
      <c r="C607" s="9">
        <v>8</v>
      </c>
      <c r="D607" s="9">
        <v>2</v>
      </c>
      <c r="E607" s="9">
        <v>24.5</v>
      </c>
      <c r="F607" s="9">
        <v>15.9</v>
      </c>
      <c r="G607" s="9" t="s">
        <v>123</v>
      </c>
      <c r="H607" s="11">
        <f t="shared" si="13"/>
        <v>10.199999999999999</v>
      </c>
      <c r="I607" s="11">
        <f t="shared" si="14"/>
        <v>2013</v>
      </c>
      <c r="J607" s="11">
        <v>124</v>
      </c>
      <c r="L607" s="9">
        <v>3.8500000000000014</v>
      </c>
      <c r="M607" s="9">
        <v>2013</v>
      </c>
      <c r="N607" s="9">
        <v>49</v>
      </c>
      <c r="P607" s="9">
        <v>6.1999999999999993</v>
      </c>
      <c r="Q607" s="9">
        <v>2014</v>
      </c>
      <c r="R607" s="9">
        <v>178</v>
      </c>
    </row>
    <row r="608" spans="1:18" x14ac:dyDescent="0.25">
      <c r="A608" s="10">
        <v>41489</v>
      </c>
      <c r="B608" s="9">
        <v>2013</v>
      </c>
      <c r="C608" s="9">
        <v>8</v>
      </c>
      <c r="D608" s="9">
        <v>3</v>
      </c>
      <c r="E608" s="9">
        <v>29.8</v>
      </c>
      <c r="F608" s="9">
        <v>12.8</v>
      </c>
      <c r="H608" s="11">
        <f t="shared" si="13"/>
        <v>11.3</v>
      </c>
      <c r="I608" s="11">
        <f t="shared" si="14"/>
        <v>2013</v>
      </c>
      <c r="J608" s="11">
        <v>125</v>
      </c>
      <c r="L608" s="9">
        <v>3.8500000000000014</v>
      </c>
      <c r="M608" s="9">
        <v>2016</v>
      </c>
      <c r="N608" s="9">
        <v>156</v>
      </c>
      <c r="P608" s="9">
        <v>3.1999999999999993</v>
      </c>
      <c r="Q608" s="9">
        <v>2014</v>
      </c>
      <c r="R608" s="9">
        <v>179</v>
      </c>
    </row>
    <row r="609" spans="1:18" x14ac:dyDescent="0.25">
      <c r="A609" s="10">
        <v>41490</v>
      </c>
      <c r="B609" s="9">
        <v>2013</v>
      </c>
      <c r="C609" s="9">
        <v>8</v>
      </c>
      <c r="D609" s="9">
        <v>4</v>
      </c>
      <c r="E609" s="9">
        <v>28.4</v>
      </c>
      <c r="F609" s="9">
        <v>13.5</v>
      </c>
      <c r="H609" s="11">
        <f t="shared" si="13"/>
        <v>10.95</v>
      </c>
      <c r="I609" s="11">
        <f t="shared" si="14"/>
        <v>2013</v>
      </c>
      <c r="J609" s="11">
        <v>126</v>
      </c>
      <c r="L609" s="9">
        <v>3.8999999999999986</v>
      </c>
      <c r="M609" s="9">
        <v>2018</v>
      </c>
      <c r="N609" s="9">
        <v>147</v>
      </c>
      <c r="P609" s="9">
        <v>4.3499999999999996</v>
      </c>
      <c r="Q609" s="9">
        <v>2014</v>
      </c>
      <c r="R609" s="9">
        <v>180</v>
      </c>
    </row>
    <row r="610" spans="1:18" x14ac:dyDescent="0.25">
      <c r="A610" s="10">
        <v>41491</v>
      </c>
      <c r="B610" s="9">
        <v>2013</v>
      </c>
      <c r="C610" s="9">
        <v>8</v>
      </c>
      <c r="D610" s="9">
        <v>5</v>
      </c>
      <c r="E610" s="9">
        <v>29.9</v>
      </c>
      <c r="F610" s="9">
        <v>13.1</v>
      </c>
      <c r="H610" s="11">
        <f t="shared" si="13"/>
        <v>11.5</v>
      </c>
      <c r="I610" s="11">
        <f t="shared" si="14"/>
        <v>2013</v>
      </c>
      <c r="J610" s="11">
        <v>127</v>
      </c>
      <c r="L610" s="9">
        <v>3.9000000000000004</v>
      </c>
      <c r="M610" s="9">
        <v>2016</v>
      </c>
      <c r="N610" s="9">
        <v>78</v>
      </c>
      <c r="P610" s="9">
        <v>4</v>
      </c>
      <c r="Q610" s="9">
        <v>2014</v>
      </c>
      <c r="R610" s="9">
        <v>181</v>
      </c>
    </row>
    <row r="611" spans="1:18" x14ac:dyDescent="0.25">
      <c r="A611" s="10">
        <v>41492</v>
      </c>
      <c r="B611" s="9">
        <v>2013</v>
      </c>
      <c r="C611" s="9">
        <v>8</v>
      </c>
      <c r="D611" s="9">
        <v>6</v>
      </c>
      <c r="E611" s="9">
        <v>34.200000000000003</v>
      </c>
      <c r="F611" s="9">
        <v>11.6</v>
      </c>
      <c r="H611" s="11">
        <f t="shared" si="13"/>
        <v>12.900000000000002</v>
      </c>
      <c r="I611" s="11">
        <f t="shared" si="14"/>
        <v>2013</v>
      </c>
      <c r="J611" s="11">
        <v>128</v>
      </c>
      <c r="L611" s="9">
        <v>3.9499999999999993</v>
      </c>
      <c r="M611" s="9">
        <v>2012</v>
      </c>
      <c r="N611" s="9">
        <v>64</v>
      </c>
      <c r="P611" s="9">
        <v>3.3499999999999996</v>
      </c>
      <c r="Q611" s="9">
        <v>2014</v>
      </c>
      <c r="R611" s="9">
        <v>182</v>
      </c>
    </row>
    <row r="612" spans="1:18" x14ac:dyDescent="0.25">
      <c r="A612" s="10">
        <v>41493</v>
      </c>
      <c r="B612" s="9">
        <v>2013</v>
      </c>
      <c r="C612" s="9">
        <v>8</v>
      </c>
      <c r="D612" s="9">
        <v>7</v>
      </c>
      <c r="E612" s="9">
        <v>31.9</v>
      </c>
      <c r="F612" s="9">
        <v>14.4</v>
      </c>
      <c r="H612" s="11">
        <f t="shared" ref="H612:H675" si="15">(((E612+F612)/2)-10)</f>
        <v>13.149999999999999</v>
      </c>
      <c r="I612" s="11">
        <f t="shared" ref="I612:I675" si="16">(B612)</f>
        <v>2013</v>
      </c>
      <c r="J612" s="11">
        <v>129</v>
      </c>
      <c r="L612" s="9">
        <v>3.9499999999999993</v>
      </c>
      <c r="M612" s="9">
        <v>2012</v>
      </c>
      <c r="N612" s="9">
        <v>66</v>
      </c>
      <c r="P612" s="9">
        <v>2.1499999999999986</v>
      </c>
      <c r="Q612" s="9">
        <v>2014</v>
      </c>
      <c r="R612" s="9">
        <v>183</v>
      </c>
    </row>
    <row r="613" spans="1:18" x14ac:dyDescent="0.25">
      <c r="A613" s="10">
        <v>41494</v>
      </c>
      <c r="B613" s="9">
        <v>2013</v>
      </c>
      <c r="C613" s="9">
        <v>8</v>
      </c>
      <c r="D613" s="9">
        <v>8</v>
      </c>
      <c r="E613" s="9">
        <v>33</v>
      </c>
      <c r="F613" s="9">
        <v>15.3</v>
      </c>
      <c r="H613" s="11">
        <f t="shared" si="15"/>
        <v>14.149999999999999</v>
      </c>
      <c r="I613" s="11">
        <f t="shared" si="16"/>
        <v>2013</v>
      </c>
      <c r="J613" s="11">
        <v>130</v>
      </c>
      <c r="L613" s="9">
        <v>3.9499999999999993</v>
      </c>
      <c r="M613" s="9">
        <v>2015</v>
      </c>
      <c r="N613" s="9">
        <v>28</v>
      </c>
      <c r="P613" s="9">
        <v>1</v>
      </c>
      <c r="Q613" s="9">
        <v>2014</v>
      </c>
      <c r="R613" s="9">
        <v>184</v>
      </c>
    </row>
    <row r="614" spans="1:18" x14ac:dyDescent="0.25">
      <c r="A614" s="10">
        <v>41495</v>
      </c>
      <c r="B614" s="9">
        <v>2013</v>
      </c>
      <c r="C614" s="9">
        <v>8</v>
      </c>
      <c r="D614" s="9">
        <v>9</v>
      </c>
      <c r="E614" s="9">
        <v>33.299999999999997</v>
      </c>
      <c r="F614" s="9">
        <v>16.399999999999999</v>
      </c>
      <c r="H614" s="11">
        <f t="shared" si="15"/>
        <v>14.849999999999998</v>
      </c>
      <c r="I614" s="11">
        <f t="shared" si="16"/>
        <v>2013</v>
      </c>
      <c r="J614" s="11">
        <v>131</v>
      </c>
      <c r="L614" s="9">
        <v>3.9499999999999993</v>
      </c>
      <c r="M614" s="9">
        <v>2015</v>
      </c>
      <c r="N614" s="9">
        <v>158</v>
      </c>
      <c r="P614" s="9">
        <v>2.1500000000000004</v>
      </c>
      <c r="Q614" s="9">
        <v>2014</v>
      </c>
      <c r="R614" s="9">
        <v>185</v>
      </c>
    </row>
    <row r="615" spans="1:18" x14ac:dyDescent="0.25">
      <c r="A615" s="10">
        <v>41496</v>
      </c>
      <c r="B615" s="9">
        <v>2013</v>
      </c>
      <c r="C615" s="9">
        <v>8</v>
      </c>
      <c r="D615" s="9">
        <v>10</v>
      </c>
      <c r="E615" s="9">
        <v>33.299999999999997</v>
      </c>
      <c r="F615" s="9">
        <v>18.600000000000001</v>
      </c>
      <c r="H615" s="11">
        <f t="shared" si="15"/>
        <v>15.95</v>
      </c>
      <c r="I615" s="11">
        <f t="shared" si="16"/>
        <v>2013</v>
      </c>
      <c r="J615" s="11">
        <v>132</v>
      </c>
      <c r="L615" s="9">
        <v>3.9499999999999993</v>
      </c>
      <c r="M615" s="9">
        <v>2016</v>
      </c>
      <c r="N615" s="9">
        <v>35</v>
      </c>
      <c r="Q615" s="9">
        <v>2014</v>
      </c>
      <c r="R615" s="9">
        <v>186</v>
      </c>
    </row>
    <row r="616" spans="1:18" x14ac:dyDescent="0.25">
      <c r="A616" s="10">
        <v>41497</v>
      </c>
      <c r="B616" s="9">
        <v>2013</v>
      </c>
      <c r="C616" s="9">
        <v>8</v>
      </c>
      <c r="D616" s="9">
        <v>11</v>
      </c>
      <c r="E616" s="9">
        <v>33.1</v>
      </c>
      <c r="F616" s="9">
        <v>18.100000000000001</v>
      </c>
      <c r="H616" s="11">
        <f t="shared" si="15"/>
        <v>15.600000000000001</v>
      </c>
      <c r="I616" s="11">
        <f t="shared" si="16"/>
        <v>2013</v>
      </c>
      <c r="J616" s="11">
        <v>133</v>
      </c>
      <c r="L616" s="9">
        <v>3.9499999999999993</v>
      </c>
      <c r="M616" s="9">
        <v>2018</v>
      </c>
      <c r="N616" s="9">
        <v>148</v>
      </c>
      <c r="P616" s="9">
        <v>3.25</v>
      </c>
      <c r="Q616" s="9">
        <v>2014</v>
      </c>
      <c r="R616" s="9">
        <v>187</v>
      </c>
    </row>
    <row r="617" spans="1:18" x14ac:dyDescent="0.25">
      <c r="A617" s="10">
        <v>41498</v>
      </c>
      <c r="B617" s="9">
        <v>2013</v>
      </c>
      <c r="C617" s="9">
        <v>8</v>
      </c>
      <c r="D617" s="9">
        <v>12</v>
      </c>
      <c r="E617" s="9">
        <v>32.4</v>
      </c>
      <c r="F617" s="9">
        <v>13.2</v>
      </c>
      <c r="H617" s="11">
        <f t="shared" si="15"/>
        <v>12.799999999999997</v>
      </c>
      <c r="I617" s="11">
        <f t="shared" si="16"/>
        <v>2013</v>
      </c>
      <c r="J617" s="11">
        <v>134</v>
      </c>
      <c r="L617" s="9">
        <v>3.9499999999999993</v>
      </c>
      <c r="M617" s="9">
        <v>2019</v>
      </c>
      <c r="N617" s="9">
        <v>48</v>
      </c>
      <c r="P617" s="9">
        <v>1.8000000000000007</v>
      </c>
      <c r="Q617" s="9">
        <v>2014</v>
      </c>
      <c r="R617" s="9">
        <v>188</v>
      </c>
    </row>
    <row r="618" spans="1:18" x14ac:dyDescent="0.25">
      <c r="A618" s="10">
        <v>41499</v>
      </c>
      <c r="B618" s="9">
        <v>2013</v>
      </c>
      <c r="C618" s="9">
        <v>8</v>
      </c>
      <c r="D618" s="9">
        <v>13</v>
      </c>
      <c r="E618" s="9">
        <v>32.5</v>
      </c>
      <c r="F618" s="9">
        <v>15.5</v>
      </c>
      <c r="H618" s="11">
        <f t="shared" si="15"/>
        <v>14</v>
      </c>
      <c r="I618" s="11">
        <f t="shared" si="16"/>
        <v>2013</v>
      </c>
      <c r="J618" s="11">
        <v>135</v>
      </c>
      <c r="L618" s="9">
        <v>4</v>
      </c>
      <c r="M618" s="9">
        <v>2014</v>
      </c>
      <c r="N618" s="9">
        <v>181</v>
      </c>
      <c r="P618" s="9">
        <v>4.0999999999999996</v>
      </c>
      <c r="Q618" s="9">
        <v>2014</v>
      </c>
      <c r="R618" s="9">
        <v>189</v>
      </c>
    </row>
    <row r="619" spans="1:18" x14ac:dyDescent="0.25">
      <c r="A619" s="10">
        <v>41500</v>
      </c>
      <c r="B619" s="9">
        <v>2013</v>
      </c>
      <c r="C619" s="9">
        <v>8</v>
      </c>
      <c r="D619" s="9">
        <v>14</v>
      </c>
      <c r="E619" s="9">
        <v>31.6</v>
      </c>
      <c r="F619" s="9">
        <v>11.9</v>
      </c>
      <c r="H619" s="11">
        <f t="shared" si="15"/>
        <v>11.75</v>
      </c>
      <c r="I619" s="11">
        <f t="shared" si="16"/>
        <v>2013</v>
      </c>
      <c r="J619" s="11">
        <v>136</v>
      </c>
      <c r="L619" s="9">
        <v>4</v>
      </c>
      <c r="M619" s="9">
        <v>2016</v>
      </c>
      <c r="N619" s="9">
        <v>6</v>
      </c>
      <c r="P619" s="9">
        <v>4.5999999999999996</v>
      </c>
      <c r="Q619" s="9">
        <v>2014</v>
      </c>
      <c r="R619" s="9">
        <v>190</v>
      </c>
    </row>
    <row r="620" spans="1:18" x14ac:dyDescent="0.25">
      <c r="A620" s="10">
        <v>41501</v>
      </c>
      <c r="B620" s="9">
        <v>2013</v>
      </c>
      <c r="C620" s="9">
        <v>8</v>
      </c>
      <c r="D620" s="9">
        <v>15</v>
      </c>
      <c r="E620" s="9">
        <v>30.5</v>
      </c>
      <c r="F620" s="9">
        <v>18.100000000000001</v>
      </c>
      <c r="H620" s="11">
        <f t="shared" si="15"/>
        <v>14.3</v>
      </c>
      <c r="I620" s="11">
        <f t="shared" si="16"/>
        <v>2013</v>
      </c>
      <c r="J620" s="11">
        <v>137</v>
      </c>
      <c r="L620" s="9">
        <v>4</v>
      </c>
      <c r="M620" s="9">
        <v>2016</v>
      </c>
      <c r="N620" s="9">
        <v>30</v>
      </c>
      <c r="P620" s="9">
        <v>4.6999999999999993</v>
      </c>
      <c r="Q620" s="9">
        <v>2014</v>
      </c>
      <c r="R620" s="9">
        <v>191</v>
      </c>
    </row>
    <row r="621" spans="1:18" x14ac:dyDescent="0.25">
      <c r="A621" s="10">
        <v>41502</v>
      </c>
      <c r="B621" s="9">
        <v>2013</v>
      </c>
      <c r="C621" s="9">
        <v>8</v>
      </c>
      <c r="D621" s="9">
        <v>16</v>
      </c>
      <c r="E621" s="9">
        <v>30.3</v>
      </c>
      <c r="F621" s="9">
        <v>13.3</v>
      </c>
      <c r="H621" s="11">
        <f t="shared" si="15"/>
        <v>11.8</v>
      </c>
      <c r="I621" s="11">
        <f t="shared" si="16"/>
        <v>2013</v>
      </c>
      <c r="J621" s="11">
        <v>138</v>
      </c>
      <c r="L621" s="9">
        <v>4</v>
      </c>
      <c r="M621" s="9">
        <v>2016</v>
      </c>
      <c r="N621" s="9">
        <v>79</v>
      </c>
      <c r="P621" s="9">
        <v>2.6999999999999993</v>
      </c>
      <c r="Q621" s="9">
        <v>2014</v>
      </c>
      <c r="R621" s="9">
        <v>192</v>
      </c>
    </row>
    <row r="622" spans="1:18" x14ac:dyDescent="0.25">
      <c r="A622" s="10">
        <v>41503</v>
      </c>
      <c r="B622" s="9">
        <v>2013</v>
      </c>
      <c r="C622" s="9">
        <v>8</v>
      </c>
      <c r="D622" s="9">
        <v>17</v>
      </c>
      <c r="E622" s="9">
        <v>30.1</v>
      </c>
      <c r="F622" s="9">
        <v>16.100000000000001</v>
      </c>
      <c r="H622" s="11">
        <f t="shared" si="15"/>
        <v>13.100000000000001</v>
      </c>
      <c r="I622" s="11">
        <f t="shared" si="16"/>
        <v>2013</v>
      </c>
      <c r="J622" s="11">
        <v>139</v>
      </c>
      <c r="L622" s="9">
        <v>4</v>
      </c>
      <c r="M622" s="9">
        <v>2018</v>
      </c>
      <c r="N622" s="9">
        <v>30</v>
      </c>
      <c r="P622" s="9">
        <v>2.5999999999999996</v>
      </c>
      <c r="Q622" s="9">
        <v>2014</v>
      </c>
      <c r="R622" s="9">
        <v>193</v>
      </c>
    </row>
    <row r="623" spans="1:18" x14ac:dyDescent="0.25">
      <c r="A623" s="10">
        <v>41504</v>
      </c>
      <c r="B623" s="9">
        <v>2013</v>
      </c>
      <c r="C623" s="9">
        <v>8</v>
      </c>
      <c r="D623" s="9">
        <v>18</v>
      </c>
      <c r="E623" s="9">
        <v>29.4</v>
      </c>
      <c r="F623" s="9">
        <v>10.199999999999999</v>
      </c>
      <c r="H623" s="11">
        <f t="shared" si="15"/>
        <v>9.7999999999999972</v>
      </c>
      <c r="I623" s="11">
        <f t="shared" si="16"/>
        <v>2013</v>
      </c>
      <c r="J623" s="11">
        <v>140</v>
      </c>
      <c r="L623" s="9">
        <v>4.0499999999999989</v>
      </c>
      <c r="M623" s="9">
        <v>2015</v>
      </c>
      <c r="N623" s="9">
        <v>74</v>
      </c>
      <c r="P623" s="9">
        <v>4.4000000000000004</v>
      </c>
      <c r="Q623" s="9">
        <v>2014</v>
      </c>
      <c r="R623" s="9">
        <v>194</v>
      </c>
    </row>
    <row r="624" spans="1:18" x14ac:dyDescent="0.25">
      <c r="A624" s="10">
        <v>41505</v>
      </c>
      <c r="B624" s="9">
        <v>2013</v>
      </c>
      <c r="C624" s="9">
        <v>8</v>
      </c>
      <c r="D624" s="9">
        <v>19</v>
      </c>
      <c r="E624" s="9">
        <v>29.7</v>
      </c>
      <c r="F624" s="9">
        <v>13.1</v>
      </c>
      <c r="H624" s="11">
        <f t="shared" si="15"/>
        <v>11.399999999999999</v>
      </c>
      <c r="I624" s="11">
        <f t="shared" si="16"/>
        <v>2013</v>
      </c>
      <c r="J624" s="11">
        <v>141</v>
      </c>
      <c r="L624" s="9">
        <v>4.0499999999999989</v>
      </c>
      <c r="M624" s="9">
        <v>2019</v>
      </c>
      <c r="N624" s="9">
        <v>81</v>
      </c>
      <c r="P624" s="9">
        <v>1.4500000000000011</v>
      </c>
      <c r="Q624" s="9">
        <v>2014</v>
      </c>
      <c r="R624" s="9">
        <v>195</v>
      </c>
    </row>
    <row r="625" spans="1:18" x14ac:dyDescent="0.25">
      <c r="A625" s="10">
        <v>41506</v>
      </c>
      <c r="B625" s="9">
        <v>2013</v>
      </c>
      <c r="C625" s="9">
        <v>8</v>
      </c>
      <c r="D625" s="9">
        <v>20</v>
      </c>
      <c r="E625" s="9">
        <v>27.5</v>
      </c>
      <c r="F625" s="9">
        <v>7.7</v>
      </c>
      <c r="H625" s="11">
        <f t="shared" si="15"/>
        <v>7.6000000000000014</v>
      </c>
      <c r="I625" s="11">
        <f t="shared" si="16"/>
        <v>2013</v>
      </c>
      <c r="J625" s="11">
        <v>142</v>
      </c>
      <c r="L625" s="9">
        <v>4.0500000000000007</v>
      </c>
      <c r="M625" s="9">
        <v>2013</v>
      </c>
      <c r="N625" s="9">
        <v>181</v>
      </c>
      <c r="P625" s="9">
        <v>3.3499999999999996</v>
      </c>
      <c r="Q625" s="9">
        <v>2014</v>
      </c>
      <c r="R625" s="9">
        <v>196</v>
      </c>
    </row>
    <row r="626" spans="1:18" x14ac:dyDescent="0.25">
      <c r="A626" s="10">
        <v>41507</v>
      </c>
      <c r="B626" s="9">
        <v>2013</v>
      </c>
      <c r="C626" s="9">
        <v>8</v>
      </c>
      <c r="D626" s="9">
        <v>21</v>
      </c>
      <c r="E626" s="9">
        <v>28.1</v>
      </c>
      <c r="F626" s="9">
        <v>11.5</v>
      </c>
      <c r="H626" s="11">
        <f t="shared" si="15"/>
        <v>9.8000000000000007</v>
      </c>
      <c r="I626" s="11">
        <f t="shared" si="16"/>
        <v>2013</v>
      </c>
      <c r="J626" s="11">
        <v>143</v>
      </c>
      <c r="L626" s="9">
        <v>4.0500000000000007</v>
      </c>
      <c r="M626" s="9">
        <v>2015</v>
      </c>
      <c r="N626" s="9">
        <v>157</v>
      </c>
      <c r="P626" s="9">
        <v>4.1500000000000004</v>
      </c>
      <c r="Q626" s="9">
        <v>2014</v>
      </c>
      <c r="R626" s="9">
        <v>197</v>
      </c>
    </row>
    <row r="627" spans="1:18" x14ac:dyDescent="0.25">
      <c r="A627" s="10">
        <v>41508</v>
      </c>
      <c r="B627" s="9">
        <v>2013</v>
      </c>
      <c r="C627" s="9">
        <v>8</v>
      </c>
      <c r="D627" s="9">
        <v>22</v>
      </c>
      <c r="E627" s="9">
        <v>28.4</v>
      </c>
      <c r="F627" s="9">
        <v>10.9</v>
      </c>
      <c r="H627" s="11">
        <f t="shared" si="15"/>
        <v>9.6499999999999986</v>
      </c>
      <c r="I627" s="11">
        <f t="shared" si="16"/>
        <v>2013</v>
      </c>
      <c r="J627" s="11">
        <v>144</v>
      </c>
      <c r="L627" s="9">
        <v>4.0500000000000007</v>
      </c>
      <c r="M627" s="9">
        <v>2018</v>
      </c>
      <c r="N627" s="9">
        <v>181</v>
      </c>
      <c r="P627" s="9">
        <v>0.94999999999999929</v>
      </c>
      <c r="Q627" s="9">
        <v>2014</v>
      </c>
      <c r="R627" s="9">
        <v>198</v>
      </c>
    </row>
    <row r="628" spans="1:18" x14ac:dyDescent="0.25">
      <c r="A628" s="10">
        <v>41509</v>
      </c>
      <c r="B628" s="9">
        <v>2013</v>
      </c>
      <c r="C628" s="9">
        <v>8</v>
      </c>
      <c r="D628" s="9">
        <v>23</v>
      </c>
      <c r="E628" s="9">
        <v>22.9</v>
      </c>
      <c r="F628" s="9">
        <v>14.8</v>
      </c>
      <c r="H628" s="11">
        <f t="shared" si="15"/>
        <v>8.8500000000000014</v>
      </c>
      <c r="I628" s="11">
        <f t="shared" si="16"/>
        <v>2013</v>
      </c>
      <c r="J628" s="11">
        <v>145</v>
      </c>
      <c r="L628" s="9">
        <v>4.0999999999999996</v>
      </c>
      <c r="M628" s="9">
        <v>2012</v>
      </c>
      <c r="N628" s="9">
        <v>171</v>
      </c>
      <c r="Q628" s="9">
        <v>2014</v>
      </c>
      <c r="R628" s="9">
        <v>199</v>
      </c>
    </row>
    <row r="629" spans="1:18" x14ac:dyDescent="0.25">
      <c r="A629" s="10">
        <v>41510</v>
      </c>
      <c r="B629" s="9">
        <v>2013</v>
      </c>
      <c r="C629" s="9">
        <v>8</v>
      </c>
      <c r="D629" s="9">
        <v>24</v>
      </c>
      <c r="E629" s="9">
        <v>27.8</v>
      </c>
      <c r="F629" s="9">
        <v>13.4</v>
      </c>
      <c r="H629" s="11">
        <f t="shared" si="15"/>
        <v>10.600000000000001</v>
      </c>
      <c r="I629" s="11">
        <f t="shared" si="16"/>
        <v>2013</v>
      </c>
      <c r="J629" s="11">
        <v>146</v>
      </c>
      <c r="L629" s="9">
        <v>4.0999999999999996</v>
      </c>
      <c r="M629" s="9">
        <v>2014</v>
      </c>
      <c r="N629" s="9">
        <v>189</v>
      </c>
      <c r="Q629" s="9">
        <v>2014</v>
      </c>
      <c r="R629" s="9">
        <v>200</v>
      </c>
    </row>
    <row r="630" spans="1:18" x14ac:dyDescent="0.25">
      <c r="A630" s="10">
        <v>41511</v>
      </c>
      <c r="B630" s="9">
        <v>2013</v>
      </c>
      <c r="C630" s="9">
        <v>8</v>
      </c>
      <c r="D630" s="9">
        <v>25</v>
      </c>
      <c r="E630" s="9">
        <v>27.3</v>
      </c>
      <c r="F630" s="9">
        <v>13</v>
      </c>
      <c r="H630" s="11">
        <f t="shared" si="15"/>
        <v>10.149999999999999</v>
      </c>
      <c r="I630" s="11">
        <f t="shared" si="16"/>
        <v>2013</v>
      </c>
      <c r="J630" s="11">
        <v>147</v>
      </c>
      <c r="L630" s="9">
        <v>4.0999999999999996</v>
      </c>
      <c r="M630" s="9">
        <v>2016</v>
      </c>
      <c r="N630" s="9">
        <v>39</v>
      </c>
      <c r="P630" s="9">
        <v>4.3000000000000007</v>
      </c>
      <c r="Q630" s="9">
        <v>2014</v>
      </c>
      <c r="R630" s="9">
        <v>201</v>
      </c>
    </row>
    <row r="631" spans="1:18" x14ac:dyDescent="0.25">
      <c r="A631" s="10">
        <v>41512</v>
      </c>
      <c r="B631" s="9">
        <v>2013</v>
      </c>
      <c r="C631" s="9">
        <v>8</v>
      </c>
      <c r="D631" s="9">
        <v>26</v>
      </c>
      <c r="E631" s="9">
        <v>25</v>
      </c>
      <c r="F631" s="9">
        <v>16</v>
      </c>
      <c r="H631" s="11">
        <f t="shared" si="15"/>
        <v>10.5</v>
      </c>
      <c r="I631" s="11">
        <f t="shared" si="16"/>
        <v>2013</v>
      </c>
      <c r="J631" s="11">
        <v>148</v>
      </c>
      <c r="L631" s="9">
        <v>4.0999999999999996</v>
      </c>
      <c r="M631" s="9">
        <v>2016</v>
      </c>
      <c r="N631" s="9">
        <v>85</v>
      </c>
      <c r="P631" s="9">
        <v>5.5500000000000007</v>
      </c>
      <c r="Q631" s="9">
        <v>2014</v>
      </c>
      <c r="R631" s="9">
        <v>202</v>
      </c>
    </row>
    <row r="632" spans="1:18" x14ac:dyDescent="0.25">
      <c r="A632" s="10">
        <v>41513</v>
      </c>
      <c r="B632" s="9">
        <v>2013</v>
      </c>
      <c r="C632" s="9">
        <v>8</v>
      </c>
      <c r="D632" s="9">
        <v>27</v>
      </c>
      <c r="E632" s="9">
        <v>25.4</v>
      </c>
      <c r="F632" s="9">
        <v>12.8</v>
      </c>
      <c r="H632" s="11">
        <f t="shared" si="15"/>
        <v>9.1000000000000014</v>
      </c>
      <c r="I632" s="11">
        <f t="shared" si="16"/>
        <v>2013</v>
      </c>
      <c r="J632" s="11">
        <v>149</v>
      </c>
      <c r="L632" s="9">
        <v>4.0999999999999996</v>
      </c>
      <c r="M632" s="9">
        <v>2016</v>
      </c>
      <c r="N632" s="9">
        <v>162</v>
      </c>
      <c r="P632" s="9">
        <v>2.5500000000000007</v>
      </c>
      <c r="Q632" s="9">
        <v>2014</v>
      </c>
      <c r="R632" s="9">
        <v>203</v>
      </c>
    </row>
    <row r="633" spans="1:18" x14ac:dyDescent="0.25">
      <c r="A633" s="10">
        <v>41514</v>
      </c>
      <c r="B633" s="9">
        <v>2013</v>
      </c>
      <c r="C633" s="9">
        <v>8</v>
      </c>
      <c r="D633" s="9">
        <v>28</v>
      </c>
      <c r="E633" s="9">
        <v>23.9</v>
      </c>
      <c r="F633" s="9">
        <v>14.2</v>
      </c>
      <c r="H633" s="11">
        <f t="shared" si="15"/>
        <v>9.0499999999999972</v>
      </c>
      <c r="I633" s="11">
        <f t="shared" si="16"/>
        <v>2013</v>
      </c>
      <c r="J633" s="11">
        <v>150</v>
      </c>
      <c r="L633" s="9">
        <v>4.1000000000000014</v>
      </c>
      <c r="M633" s="9">
        <v>2014</v>
      </c>
      <c r="N633" s="9">
        <v>49</v>
      </c>
      <c r="P633" s="9">
        <v>4.1000000000000014</v>
      </c>
      <c r="Q633" s="9">
        <v>2014</v>
      </c>
      <c r="R633" s="9">
        <v>204</v>
      </c>
    </row>
    <row r="634" spans="1:18" x14ac:dyDescent="0.25">
      <c r="A634" s="10">
        <v>41515</v>
      </c>
      <c r="B634" s="9">
        <v>2013</v>
      </c>
      <c r="C634" s="9">
        <v>8</v>
      </c>
      <c r="D634" s="9">
        <v>29</v>
      </c>
      <c r="E634" s="9">
        <v>24.6</v>
      </c>
      <c r="F634" s="9">
        <v>14.8</v>
      </c>
      <c r="H634" s="11">
        <f t="shared" si="15"/>
        <v>9.7000000000000028</v>
      </c>
      <c r="I634" s="11">
        <f t="shared" si="16"/>
        <v>2013</v>
      </c>
      <c r="J634" s="11">
        <v>151</v>
      </c>
      <c r="L634" s="9">
        <v>4.1000000000000014</v>
      </c>
      <c r="M634" s="9">
        <v>2014</v>
      </c>
      <c r="N634" s="9">
        <v>204</v>
      </c>
      <c r="P634" s="9">
        <v>2.3999999999999986</v>
      </c>
      <c r="Q634" s="9">
        <v>2014</v>
      </c>
      <c r="R634" s="9">
        <v>205</v>
      </c>
    </row>
    <row r="635" spans="1:18" x14ac:dyDescent="0.25">
      <c r="A635" s="10">
        <v>41516</v>
      </c>
      <c r="B635" s="9">
        <v>2013</v>
      </c>
      <c r="C635" s="9">
        <v>8</v>
      </c>
      <c r="D635" s="9">
        <v>30</v>
      </c>
      <c r="E635" s="9">
        <v>26.3</v>
      </c>
      <c r="F635" s="9">
        <v>13.3</v>
      </c>
      <c r="H635" s="11">
        <f t="shared" si="15"/>
        <v>9.8000000000000007</v>
      </c>
      <c r="I635" s="11">
        <f t="shared" si="16"/>
        <v>2013</v>
      </c>
      <c r="J635" s="11">
        <v>152</v>
      </c>
      <c r="L635" s="9">
        <v>4.1000000000000014</v>
      </c>
      <c r="M635" s="9">
        <v>2015</v>
      </c>
      <c r="N635" s="9">
        <v>156</v>
      </c>
      <c r="P635" s="9">
        <v>1.5500000000000007</v>
      </c>
      <c r="Q635" s="9">
        <v>2014</v>
      </c>
      <c r="R635" s="9">
        <v>206</v>
      </c>
    </row>
    <row r="636" spans="1:18" x14ac:dyDescent="0.25">
      <c r="A636" s="10">
        <v>41517</v>
      </c>
      <c r="B636" s="9">
        <v>2013</v>
      </c>
      <c r="C636" s="9">
        <v>8</v>
      </c>
      <c r="D636" s="9">
        <v>31</v>
      </c>
      <c r="E636" s="9">
        <v>25.7</v>
      </c>
      <c r="F636" s="9">
        <v>9.8000000000000007</v>
      </c>
      <c r="H636" s="11">
        <f t="shared" si="15"/>
        <v>7.75</v>
      </c>
      <c r="I636" s="11">
        <f t="shared" si="16"/>
        <v>2013</v>
      </c>
      <c r="J636" s="11">
        <v>153</v>
      </c>
      <c r="L636" s="9">
        <v>4.1000000000000014</v>
      </c>
      <c r="M636" s="9">
        <v>2016</v>
      </c>
      <c r="N636" s="9">
        <v>9</v>
      </c>
      <c r="Q636" s="9">
        <v>2014</v>
      </c>
      <c r="R636" s="9">
        <v>207</v>
      </c>
    </row>
    <row r="637" spans="1:18" x14ac:dyDescent="0.25">
      <c r="A637" s="10">
        <v>41518</v>
      </c>
      <c r="B637" s="9">
        <v>2013</v>
      </c>
      <c r="C637" s="9">
        <v>9</v>
      </c>
      <c r="D637" s="9">
        <v>1</v>
      </c>
      <c r="E637" s="9">
        <v>27.8</v>
      </c>
      <c r="F637" s="9">
        <v>10.199999999999999</v>
      </c>
      <c r="H637" s="11">
        <f t="shared" si="15"/>
        <v>9</v>
      </c>
      <c r="I637" s="11">
        <f t="shared" si="16"/>
        <v>2013</v>
      </c>
      <c r="J637" s="11">
        <v>154</v>
      </c>
      <c r="L637" s="9">
        <v>4.1499999999999986</v>
      </c>
      <c r="M637" s="9">
        <v>2018</v>
      </c>
      <c r="N637" s="9">
        <v>61</v>
      </c>
      <c r="Q637" s="9">
        <v>2014</v>
      </c>
      <c r="R637" s="9">
        <v>208</v>
      </c>
    </row>
    <row r="638" spans="1:18" x14ac:dyDescent="0.25">
      <c r="A638" s="10">
        <v>41519</v>
      </c>
      <c r="B638" s="9">
        <v>2013</v>
      </c>
      <c r="C638" s="9">
        <v>9</v>
      </c>
      <c r="D638" s="9">
        <v>2</v>
      </c>
      <c r="E638" s="9">
        <v>31.1</v>
      </c>
      <c r="F638" s="9">
        <v>11.5</v>
      </c>
      <c r="H638" s="11">
        <f t="shared" si="15"/>
        <v>11.3</v>
      </c>
      <c r="I638" s="11">
        <f t="shared" si="16"/>
        <v>2013</v>
      </c>
      <c r="J638" s="11">
        <v>155</v>
      </c>
      <c r="L638" s="9">
        <v>4.1500000000000004</v>
      </c>
      <c r="M638" s="9">
        <v>2014</v>
      </c>
      <c r="N638" s="9">
        <v>197</v>
      </c>
      <c r="P638" s="9">
        <v>0.30000000000000071</v>
      </c>
      <c r="Q638" s="9">
        <v>2014</v>
      </c>
      <c r="R638" s="9">
        <v>209</v>
      </c>
    </row>
    <row r="639" spans="1:18" x14ac:dyDescent="0.25">
      <c r="A639" s="10">
        <v>41520</v>
      </c>
      <c r="B639" s="9">
        <v>2013</v>
      </c>
      <c r="C639" s="9">
        <v>9</v>
      </c>
      <c r="D639" s="9">
        <v>3</v>
      </c>
      <c r="E639" s="9">
        <v>31.5</v>
      </c>
      <c r="F639" s="9">
        <v>13.4</v>
      </c>
      <c r="H639" s="11">
        <f t="shared" si="15"/>
        <v>12.45</v>
      </c>
      <c r="I639" s="11">
        <f t="shared" si="16"/>
        <v>2013</v>
      </c>
      <c r="J639" s="11">
        <v>156</v>
      </c>
      <c r="L639" s="9">
        <v>4.1500000000000004</v>
      </c>
      <c r="M639" s="9">
        <v>2016</v>
      </c>
      <c r="N639" s="9">
        <v>51</v>
      </c>
      <c r="Q639" s="9">
        <v>2014</v>
      </c>
      <c r="R639" s="9">
        <v>210</v>
      </c>
    </row>
    <row r="640" spans="1:18" x14ac:dyDescent="0.25">
      <c r="A640" s="10">
        <v>41521</v>
      </c>
      <c r="B640" s="9">
        <v>2013</v>
      </c>
      <c r="C640" s="9">
        <v>9</v>
      </c>
      <c r="D640" s="9">
        <v>4</v>
      </c>
      <c r="E640" s="9">
        <v>22.3</v>
      </c>
      <c r="F640" s="9">
        <v>14.7</v>
      </c>
      <c r="H640" s="11">
        <f t="shared" si="15"/>
        <v>8.5</v>
      </c>
      <c r="I640" s="11">
        <f t="shared" si="16"/>
        <v>2013</v>
      </c>
      <c r="J640" s="11">
        <v>157</v>
      </c>
      <c r="L640" s="9">
        <v>4.1999999999999993</v>
      </c>
      <c r="M640" s="9">
        <v>2014</v>
      </c>
      <c r="N640" s="9">
        <v>74</v>
      </c>
      <c r="Q640" s="9">
        <v>2014</v>
      </c>
      <c r="R640" s="9">
        <v>211</v>
      </c>
    </row>
    <row r="641" spans="1:19" x14ac:dyDescent="0.25">
      <c r="A641" s="10">
        <v>41522</v>
      </c>
      <c r="B641" s="9">
        <v>2013</v>
      </c>
      <c r="C641" s="9">
        <v>9</v>
      </c>
      <c r="D641" s="9">
        <v>5</v>
      </c>
      <c r="E641" s="9">
        <v>23.9</v>
      </c>
      <c r="F641" s="9">
        <v>15.4</v>
      </c>
      <c r="H641" s="11">
        <f t="shared" si="15"/>
        <v>9.6499999999999986</v>
      </c>
      <c r="I641" s="11">
        <f t="shared" si="16"/>
        <v>2013</v>
      </c>
      <c r="J641" s="11">
        <v>158</v>
      </c>
      <c r="L641" s="9">
        <v>4.1999999999999993</v>
      </c>
      <c r="M641" s="9">
        <v>2014</v>
      </c>
      <c r="N641" s="9">
        <v>163</v>
      </c>
      <c r="P641" s="9">
        <v>1.6500000000000004</v>
      </c>
      <c r="Q641" s="9">
        <v>2014</v>
      </c>
      <c r="R641" s="9">
        <v>212</v>
      </c>
    </row>
    <row r="642" spans="1:19" x14ac:dyDescent="0.25">
      <c r="A642" s="10">
        <v>41523</v>
      </c>
      <c r="B642" s="9">
        <v>2013</v>
      </c>
      <c r="C642" s="9">
        <v>9</v>
      </c>
      <c r="D642" s="9">
        <v>6</v>
      </c>
      <c r="E642" s="9">
        <v>20.6</v>
      </c>
      <c r="F642" s="9">
        <v>13.6</v>
      </c>
      <c r="H642" s="11">
        <f t="shared" si="15"/>
        <v>7.1000000000000014</v>
      </c>
      <c r="I642" s="11">
        <f t="shared" si="16"/>
        <v>2013</v>
      </c>
      <c r="J642" s="11">
        <v>159</v>
      </c>
      <c r="L642" s="9">
        <v>4.1999999999999993</v>
      </c>
      <c r="M642" s="9">
        <v>2016</v>
      </c>
      <c r="N642" s="9">
        <v>52</v>
      </c>
      <c r="P642" s="9">
        <v>0.75</v>
      </c>
      <c r="Q642" s="9">
        <v>2014</v>
      </c>
      <c r="R642" s="9">
        <v>213</v>
      </c>
    </row>
    <row r="643" spans="1:19" x14ac:dyDescent="0.25">
      <c r="A643" s="10">
        <v>41524</v>
      </c>
      <c r="B643" s="9">
        <v>2013</v>
      </c>
      <c r="C643" s="9">
        <v>9</v>
      </c>
      <c r="D643" s="9">
        <v>7</v>
      </c>
      <c r="E643" s="9">
        <v>20.3</v>
      </c>
      <c r="F643" s="9">
        <v>12.8</v>
      </c>
      <c r="H643" s="11">
        <f t="shared" si="15"/>
        <v>6.5500000000000007</v>
      </c>
      <c r="I643" s="11">
        <f t="shared" si="16"/>
        <v>2013</v>
      </c>
      <c r="J643" s="11">
        <v>160</v>
      </c>
      <c r="L643" s="9">
        <v>4.1999999999999993</v>
      </c>
      <c r="M643" s="9">
        <v>2016</v>
      </c>
      <c r="N643" s="9">
        <v>172</v>
      </c>
      <c r="P643" s="9">
        <v>0.34999999999999964</v>
      </c>
      <c r="Q643" s="9">
        <v>2014</v>
      </c>
      <c r="R643" s="9">
        <v>214</v>
      </c>
    </row>
    <row r="644" spans="1:19" x14ac:dyDescent="0.25">
      <c r="A644" s="10">
        <v>41525</v>
      </c>
      <c r="B644" s="9">
        <v>2013</v>
      </c>
      <c r="C644" s="9">
        <v>9</v>
      </c>
      <c r="D644" s="9">
        <v>8</v>
      </c>
      <c r="E644" s="9">
        <v>25.2</v>
      </c>
      <c r="F644" s="9">
        <v>12.2</v>
      </c>
      <c r="H644" s="11">
        <f t="shared" si="15"/>
        <v>8.6999999999999993</v>
      </c>
      <c r="I644" s="11">
        <f t="shared" si="16"/>
        <v>2013</v>
      </c>
      <c r="J644" s="11">
        <v>161</v>
      </c>
      <c r="L644" s="9">
        <v>4.1999999999999993</v>
      </c>
      <c r="M644" s="9">
        <v>2018</v>
      </c>
      <c r="N644" s="9">
        <v>180</v>
      </c>
      <c r="Q644" s="9">
        <v>2015</v>
      </c>
      <c r="R644" s="9">
        <v>1</v>
      </c>
      <c r="S644" s="9">
        <f>SUM(P644:P857)</f>
        <v>1455.5499999999997</v>
      </c>
    </row>
    <row r="645" spans="1:19" x14ac:dyDescent="0.25">
      <c r="A645" s="10">
        <v>41526</v>
      </c>
      <c r="B645" s="9">
        <v>2013</v>
      </c>
      <c r="C645" s="9">
        <v>9</v>
      </c>
      <c r="D645" s="9">
        <v>9</v>
      </c>
      <c r="E645" s="9">
        <v>26.6</v>
      </c>
      <c r="F645" s="9">
        <v>10.9</v>
      </c>
      <c r="H645" s="11">
        <f t="shared" si="15"/>
        <v>8.75</v>
      </c>
      <c r="I645" s="11">
        <f t="shared" si="16"/>
        <v>2013</v>
      </c>
      <c r="J645" s="11">
        <v>162</v>
      </c>
      <c r="L645" s="9">
        <v>4.1999999999999993</v>
      </c>
      <c r="M645" s="9">
        <v>2019</v>
      </c>
      <c r="N645" s="9">
        <v>71</v>
      </c>
      <c r="Q645" s="9">
        <v>2015</v>
      </c>
      <c r="R645" s="9">
        <v>2</v>
      </c>
    </row>
    <row r="646" spans="1:19" x14ac:dyDescent="0.25">
      <c r="A646" s="10">
        <v>41527</v>
      </c>
      <c r="B646" s="9">
        <v>2013</v>
      </c>
      <c r="C646" s="9">
        <v>9</v>
      </c>
      <c r="D646" s="9">
        <v>10</v>
      </c>
      <c r="E646" s="9">
        <v>27</v>
      </c>
      <c r="F646" s="9">
        <v>12.5</v>
      </c>
      <c r="H646" s="11">
        <f t="shared" si="15"/>
        <v>9.75</v>
      </c>
      <c r="I646" s="11">
        <f t="shared" si="16"/>
        <v>2013</v>
      </c>
      <c r="J646" s="11">
        <v>163</v>
      </c>
      <c r="L646" s="9">
        <v>4.2000000000000011</v>
      </c>
      <c r="M646" s="9">
        <v>2016</v>
      </c>
      <c r="N646" s="9">
        <v>73</v>
      </c>
      <c r="Q646" s="9">
        <v>2015</v>
      </c>
      <c r="R646" s="9">
        <v>3</v>
      </c>
    </row>
    <row r="647" spans="1:19" x14ac:dyDescent="0.25">
      <c r="A647" s="10">
        <v>41528</v>
      </c>
      <c r="B647" s="9">
        <v>2013</v>
      </c>
      <c r="C647" s="9">
        <v>9</v>
      </c>
      <c r="D647" s="9">
        <v>11</v>
      </c>
      <c r="E647" s="9">
        <v>26.8</v>
      </c>
      <c r="F647" s="9">
        <v>11.8</v>
      </c>
      <c r="H647" s="11">
        <f t="shared" si="15"/>
        <v>9.3000000000000007</v>
      </c>
      <c r="I647" s="11">
        <f t="shared" si="16"/>
        <v>2013</v>
      </c>
      <c r="J647" s="11">
        <v>164</v>
      </c>
      <c r="L647" s="9">
        <v>4.25</v>
      </c>
      <c r="M647" s="9">
        <v>2012</v>
      </c>
      <c r="N647" s="9">
        <v>197</v>
      </c>
      <c r="Q647" s="9">
        <v>2015</v>
      </c>
      <c r="R647" s="9">
        <v>4</v>
      </c>
    </row>
    <row r="648" spans="1:19" x14ac:dyDescent="0.25">
      <c r="A648" s="10">
        <v>41529</v>
      </c>
      <c r="B648" s="9">
        <v>2013</v>
      </c>
      <c r="C648" s="9">
        <v>9</v>
      </c>
      <c r="D648" s="9">
        <v>12</v>
      </c>
      <c r="E648" s="9">
        <v>28.3</v>
      </c>
      <c r="F648" s="9">
        <v>12.1</v>
      </c>
      <c r="H648" s="11">
        <f t="shared" si="15"/>
        <v>10.199999999999999</v>
      </c>
      <c r="I648" s="11">
        <f t="shared" si="16"/>
        <v>2013</v>
      </c>
      <c r="J648" s="11">
        <v>165</v>
      </c>
      <c r="L648" s="9">
        <v>4.25</v>
      </c>
      <c r="M648" s="9">
        <v>2014</v>
      </c>
      <c r="N648" s="9">
        <v>33</v>
      </c>
      <c r="Q648" s="9">
        <v>2015</v>
      </c>
      <c r="R648" s="9">
        <v>5</v>
      </c>
    </row>
    <row r="649" spans="1:19" x14ac:dyDescent="0.25">
      <c r="A649" s="10">
        <v>41530</v>
      </c>
      <c r="B649" s="9">
        <v>2013</v>
      </c>
      <c r="C649" s="9">
        <v>9</v>
      </c>
      <c r="D649" s="9">
        <v>13</v>
      </c>
      <c r="E649" s="9">
        <v>28.9</v>
      </c>
      <c r="F649" s="9">
        <v>13.1</v>
      </c>
      <c r="H649" s="11">
        <f t="shared" si="15"/>
        <v>11</v>
      </c>
      <c r="I649" s="11">
        <f t="shared" si="16"/>
        <v>2013</v>
      </c>
      <c r="J649" s="11">
        <v>166</v>
      </c>
      <c r="L649" s="9">
        <v>4.25</v>
      </c>
      <c r="M649" s="9">
        <v>2016</v>
      </c>
      <c r="N649" s="9">
        <v>23</v>
      </c>
      <c r="Q649" s="9">
        <v>2015</v>
      </c>
      <c r="R649" s="9">
        <v>6</v>
      </c>
    </row>
    <row r="650" spans="1:19" x14ac:dyDescent="0.25">
      <c r="A650" s="10">
        <v>41531</v>
      </c>
      <c r="B650" s="9">
        <v>2013</v>
      </c>
      <c r="C650" s="9">
        <v>9</v>
      </c>
      <c r="D650" s="9">
        <v>14</v>
      </c>
      <c r="E650" s="9">
        <v>27.6</v>
      </c>
      <c r="F650" s="9">
        <v>13</v>
      </c>
      <c r="H650" s="11">
        <f t="shared" si="15"/>
        <v>10.3</v>
      </c>
      <c r="I650" s="11">
        <f t="shared" si="16"/>
        <v>2013</v>
      </c>
      <c r="J650" s="11">
        <v>167</v>
      </c>
      <c r="L650" s="9">
        <v>4.25</v>
      </c>
      <c r="M650" s="9">
        <v>2018</v>
      </c>
      <c r="N650" s="9">
        <v>164</v>
      </c>
      <c r="Q650" s="9">
        <v>2015</v>
      </c>
      <c r="R650" s="9">
        <v>7</v>
      </c>
    </row>
    <row r="651" spans="1:19" x14ac:dyDescent="0.25">
      <c r="A651" s="10">
        <v>41532</v>
      </c>
      <c r="B651" s="9">
        <v>2013</v>
      </c>
      <c r="C651" s="9">
        <v>9</v>
      </c>
      <c r="D651" s="9">
        <v>15</v>
      </c>
      <c r="E651" s="9">
        <v>27.3</v>
      </c>
      <c r="F651" s="9">
        <v>12.6</v>
      </c>
      <c r="H651" s="11">
        <f t="shared" si="15"/>
        <v>9.9499999999999993</v>
      </c>
      <c r="I651" s="11">
        <f t="shared" si="16"/>
        <v>2013</v>
      </c>
      <c r="J651" s="11">
        <v>168</v>
      </c>
      <c r="L651" s="9">
        <v>4.2999999999999989</v>
      </c>
      <c r="M651" s="9">
        <v>2017</v>
      </c>
      <c r="N651" s="9">
        <v>167</v>
      </c>
      <c r="Q651" s="9">
        <v>2015</v>
      </c>
      <c r="R651" s="9">
        <v>8</v>
      </c>
    </row>
    <row r="652" spans="1:19" x14ac:dyDescent="0.25">
      <c r="A652" s="10">
        <v>41533</v>
      </c>
      <c r="B652" s="9">
        <v>2013</v>
      </c>
      <c r="C652" s="9">
        <v>9</v>
      </c>
      <c r="D652" s="9">
        <v>16</v>
      </c>
      <c r="E652" s="9">
        <v>24.4</v>
      </c>
      <c r="F652" s="9">
        <v>13.1</v>
      </c>
      <c r="H652" s="11">
        <f t="shared" si="15"/>
        <v>8.75</v>
      </c>
      <c r="I652" s="11">
        <f t="shared" si="16"/>
        <v>2013</v>
      </c>
      <c r="J652" s="11">
        <v>169</v>
      </c>
      <c r="L652" s="9">
        <v>4.2999999999999989</v>
      </c>
      <c r="M652" s="9">
        <v>2019</v>
      </c>
      <c r="N652" s="9">
        <v>70</v>
      </c>
      <c r="Q652" s="9">
        <v>2015</v>
      </c>
      <c r="R652" s="9">
        <v>9</v>
      </c>
    </row>
    <row r="653" spans="1:19" x14ac:dyDescent="0.25">
      <c r="A653" s="10">
        <v>41534</v>
      </c>
      <c r="B653" s="9">
        <v>2013</v>
      </c>
      <c r="C653" s="9">
        <v>9</v>
      </c>
      <c r="D653" s="9">
        <v>17</v>
      </c>
      <c r="E653" s="9">
        <v>21.8</v>
      </c>
      <c r="F653" s="9">
        <v>11.7</v>
      </c>
      <c r="H653" s="11">
        <f t="shared" si="15"/>
        <v>6.75</v>
      </c>
      <c r="I653" s="11">
        <f t="shared" si="16"/>
        <v>2013</v>
      </c>
      <c r="J653" s="11">
        <v>170</v>
      </c>
      <c r="L653" s="9">
        <v>4.3000000000000007</v>
      </c>
      <c r="M653" s="9">
        <v>2012</v>
      </c>
      <c r="N653" s="9">
        <v>181</v>
      </c>
      <c r="P653" s="9">
        <v>1.3499999999999996</v>
      </c>
      <c r="Q653" s="9">
        <v>2015</v>
      </c>
      <c r="R653" s="9">
        <v>10</v>
      </c>
    </row>
    <row r="654" spans="1:19" x14ac:dyDescent="0.25">
      <c r="A654" s="10">
        <v>41535</v>
      </c>
      <c r="B654" s="9">
        <v>2013</v>
      </c>
      <c r="C654" s="9">
        <v>9</v>
      </c>
      <c r="D654" s="9">
        <v>18</v>
      </c>
      <c r="E654" s="9">
        <v>21.8</v>
      </c>
      <c r="F654" s="9">
        <v>10.4</v>
      </c>
      <c r="H654" s="11">
        <f t="shared" si="15"/>
        <v>6.1000000000000014</v>
      </c>
      <c r="I654" s="11">
        <f t="shared" si="16"/>
        <v>2013</v>
      </c>
      <c r="J654" s="11">
        <v>171</v>
      </c>
      <c r="L654" s="9">
        <v>4.3000000000000007</v>
      </c>
      <c r="M654" s="9">
        <v>2014</v>
      </c>
      <c r="N654" s="9">
        <v>201</v>
      </c>
      <c r="Q654" s="9">
        <v>2015</v>
      </c>
      <c r="R654" s="9">
        <v>11</v>
      </c>
    </row>
    <row r="655" spans="1:19" x14ac:dyDescent="0.25">
      <c r="A655" s="10">
        <v>41536</v>
      </c>
      <c r="B655" s="9">
        <v>2013</v>
      </c>
      <c r="C655" s="9">
        <v>9</v>
      </c>
      <c r="D655" s="9">
        <v>19</v>
      </c>
      <c r="E655" s="9">
        <v>22.3</v>
      </c>
      <c r="F655" s="9">
        <v>3.7</v>
      </c>
      <c r="H655" s="11">
        <f t="shared" si="15"/>
        <v>3</v>
      </c>
      <c r="I655" s="11">
        <f t="shared" si="16"/>
        <v>2013</v>
      </c>
      <c r="J655" s="11">
        <v>172</v>
      </c>
      <c r="L655" s="9">
        <v>4.3000000000000007</v>
      </c>
      <c r="M655" s="9">
        <v>2016</v>
      </c>
      <c r="N655" s="9">
        <v>74</v>
      </c>
      <c r="Q655" s="9">
        <v>2015</v>
      </c>
      <c r="R655" s="9">
        <v>12</v>
      </c>
    </row>
    <row r="656" spans="1:19" x14ac:dyDescent="0.25">
      <c r="A656" s="10">
        <v>41537</v>
      </c>
      <c r="B656" s="9">
        <v>2013</v>
      </c>
      <c r="C656" s="9">
        <v>9</v>
      </c>
      <c r="D656" s="9">
        <v>20</v>
      </c>
      <c r="E656" s="9">
        <v>21.2</v>
      </c>
      <c r="F656" s="9">
        <v>4.7</v>
      </c>
      <c r="H656" s="11">
        <f t="shared" si="15"/>
        <v>2.9499999999999993</v>
      </c>
      <c r="I656" s="11">
        <f t="shared" si="16"/>
        <v>2013</v>
      </c>
      <c r="J656" s="11">
        <v>173</v>
      </c>
      <c r="L656" s="9">
        <v>4.3000000000000007</v>
      </c>
      <c r="M656" s="9">
        <v>2016</v>
      </c>
      <c r="N656" s="9">
        <v>190</v>
      </c>
      <c r="P656" s="9">
        <v>5.0000000000000711E-2</v>
      </c>
      <c r="Q656" s="9">
        <v>2015</v>
      </c>
      <c r="R656" s="9">
        <v>13</v>
      </c>
    </row>
    <row r="657" spans="1:18" x14ac:dyDescent="0.25">
      <c r="A657" s="10">
        <v>41538</v>
      </c>
      <c r="B657" s="9">
        <v>2013</v>
      </c>
      <c r="C657" s="9">
        <v>9</v>
      </c>
      <c r="D657" s="9">
        <v>21</v>
      </c>
      <c r="E657" s="9">
        <v>21.7</v>
      </c>
      <c r="F657" s="9">
        <v>9</v>
      </c>
      <c r="H657" s="11">
        <f t="shared" si="15"/>
        <v>5.35</v>
      </c>
      <c r="I657" s="11">
        <f t="shared" si="16"/>
        <v>2013</v>
      </c>
      <c r="J657" s="11">
        <v>174</v>
      </c>
      <c r="L657" s="9">
        <v>4.3000000000000007</v>
      </c>
      <c r="M657" s="9">
        <v>2018</v>
      </c>
      <c r="N657" s="9">
        <v>175</v>
      </c>
      <c r="Q657" s="9">
        <v>2015</v>
      </c>
      <c r="R657" s="9">
        <v>14</v>
      </c>
    </row>
    <row r="658" spans="1:18" x14ac:dyDescent="0.25">
      <c r="A658" s="10">
        <v>41539</v>
      </c>
      <c r="B658" s="9">
        <v>2013</v>
      </c>
      <c r="C658" s="9">
        <v>9</v>
      </c>
      <c r="D658" s="9">
        <v>22</v>
      </c>
      <c r="E658" s="9">
        <v>18</v>
      </c>
      <c r="F658" s="9">
        <v>5.0999999999999996</v>
      </c>
      <c r="H658" s="11">
        <f t="shared" si="15"/>
        <v>1.5500000000000007</v>
      </c>
      <c r="I658" s="11">
        <f t="shared" si="16"/>
        <v>2013</v>
      </c>
      <c r="J658" s="11">
        <v>175</v>
      </c>
      <c r="L658" s="9">
        <v>4.3000000000000007</v>
      </c>
      <c r="M658" s="9">
        <v>2019</v>
      </c>
      <c r="N658" s="9">
        <v>80</v>
      </c>
      <c r="Q658" s="9">
        <v>2015</v>
      </c>
      <c r="R658" s="9">
        <v>15</v>
      </c>
    </row>
    <row r="659" spans="1:18" x14ac:dyDescent="0.25">
      <c r="A659" s="10">
        <v>41540</v>
      </c>
      <c r="B659" s="9">
        <v>2013</v>
      </c>
      <c r="C659" s="9">
        <v>9</v>
      </c>
      <c r="D659" s="9">
        <v>23</v>
      </c>
      <c r="E659" s="9">
        <v>17.3</v>
      </c>
      <c r="F659" s="9">
        <v>9.1</v>
      </c>
      <c r="H659" s="11">
        <f t="shared" si="15"/>
        <v>3.1999999999999993</v>
      </c>
      <c r="I659" s="11">
        <f t="shared" si="16"/>
        <v>2013</v>
      </c>
      <c r="J659" s="11">
        <v>176</v>
      </c>
      <c r="L659" s="9">
        <v>4.3499999999999996</v>
      </c>
      <c r="M659" s="9">
        <v>2012</v>
      </c>
      <c r="N659" s="9">
        <v>179</v>
      </c>
      <c r="Q659" s="9">
        <v>2015</v>
      </c>
      <c r="R659" s="9">
        <v>16</v>
      </c>
    </row>
    <row r="660" spans="1:18" x14ac:dyDescent="0.25">
      <c r="A660" s="10">
        <v>41541</v>
      </c>
      <c r="B660" s="9">
        <v>2013</v>
      </c>
      <c r="C660" s="9">
        <v>9</v>
      </c>
      <c r="D660" s="9">
        <v>24</v>
      </c>
      <c r="E660" s="9">
        <v>17.899999999999999</v>
      </c>
      <c r="F660" s="9">
        <v>4.0999999999999996</v>
      </c>
      <c r="H660" s="11">
        <f t="shared" si="15"/>
        <v>1</v>
      </c>
      <c r="I660" s="11">
        <f t="shared" si="16"/>
        <v>2013</v>
      </c>
      <c r="J660" s="11">
        <v>177</v>
      </c>
      <c r="L660" s="9">
        <v>4.3499999999999996</v>
      </c>
      <c r="M660" s="9">
        <v>2013</v>
      </c>
      <c r="N660" s="9">
        <v>190</v>
      </c>
      <c r="P660" s="9">
        <v>2.2000000000000011</v>
      </c>
      <c r="Q660" s="9">
        <v>2015</v>
      </c>
      <c r="R660" s="9">
        <v>17</v>
      </c>
    </row>
    <row r="661" spans="1:18" x14ac:dyDescent="0.25">
      <c r="A661" s="10">
        <v>41542</v>
      </c>
      <c r="B661" s="9">
        <v>2013</v>
      </c>
      <c r="C661" s="9">
        <v>9</v>
      </c>
      <c r="D661" s="9">
        <v>25</v>
      </c>
      <c r="E661" s="9">
        <v>19.100000000000001</v>
      </c>
      <c r="F661" s="9">
        <v>3</v>
      </c>
      <c r="H661" s="11">
        <f t="shared" si="15"/>
        <v>1.0500000000000007</v>
      </c>
      <c r="I661" s="11">
        <f t="shared" si="16"/>
        <v>2013</v>
      </c>
      <c r="J661" s="11">
        <v>178</v>
      </c>
      <c r="L661" s="9">
        <v>4.3499999999999996</v>
      </c>
      <c r="M661" s="9">
        <v>2014</v>
      </c>
      <c r="N661" s="9">
        <v>180</v>
      </c>
      <c r="P661" s="9">
        <v>1.75</v>
      </c>
      <c r="Q661" s="9">
        <v>2015</v>
      </c>
      <c r="R661" s="9">
        <v>18</v>
      </c>
    </row>
    <row r="662" spans="1:18" x14ac:dyDescent="0.25">
      <c r="A662" s="10">
        <v>41543</v>
      </c>
      <c r="B662" s="9">
        <v>2013</v>
      </c>
      <c r="C662" s="9">
        <v>9</v>
      </c>
      <c r="D662" s="9">
        <v>26</v>
      </c>
      <c r="E662" s="9">
        <v>16.899999999999999</v>
      </c>
      <c r="F662" s="9">
        <v>5.8</v>
      </c>
      <c r="H662" s="11">
        <f t="shared" si="15"/>
        <v>1.3499999999999996</v>
      </c>
      <c r="I662" s="11">
        <f t="shared" si="16"/>
        <v>2013</v>
      </c>
      <c r="J662" s="11">
        <v>179</v>
      </c>
      <c r="L662" s="9">
        <v>4.3500000000000014</v>
      </c>
      <c r="M662" s="9">
        <v>2012</v>
      </c>
      <c r="N662" s="9">
        <v>86</v>
      </c>
      <c r="P662" s="9">
        <v>0.84999999999999964</v>
      </c>
      <c r="Q662" s="9">
        <v>2015</v>
      </c>
      <c r="R662" s="9">
        <v>19</v>
      </c>
    </row>
    <row r="663" spans="1:18" x14ac:dyDescent="0.25">
      <c r="A663" s="10">
        <v>41544</v>
      </c>
      <c r="B663" s="9">
        <v>2013</v>
      </c>
      <c r="C663" s="9">
        <v>9</v>
      </c>
      <c r="D663" s="9">
        <v>27</v>
      </c>
      <c r="E663" s="9">
        <v>12.6</v>
      </c>
      <c r="F663" s="9">
        <v>2.2000000000000002</v>
      </c>
      <c r="H663" s="11">
        <f t="shared" si="15"/>
        <v>-2.5999999999999996</v>
      </c>
      <c r="I663" s="11">
        <f t="shared" si="16"/>
        <v>2013</v>
      </c>
      <c r="J663" s="11">
        <v>180</v>
      </c>
      <c r="L663" s="9">
        <v>4.4000000000000004</v>
      </c>
      <c r="M663" s="9">
        <v>2014</v>
      </c>
      <c r="N663" s="9">
        <v>194</v>
      </c>
      <c r="P663" s="9">
        <v>2.5</v>
      </c>
      <c r="Q663" s="9">
        <v>2015</v>
      </c>
      <c r="R663" s="9">
        <v>20</v>
      </c>
    </row>
    <row r="664" spans="1:18" x14ac:dyDescent="0.25">
      <c r="A664" s="10">
        <v>41545</v>
      </c>
      <c r="B664" s="9">
        <v>2013</v>
      </c>
      <c r="C664" s="9">
        <v>9</v>
      </c>
      <c r="D664" s="9">
        <v>28</v>
      </c>
      <c r="E664" s="9">
        <v>16.8</v>
      </c>
      <c r="F664" s="9">
        <v>11.3</v>
      </c>
      <c r="H664" s="11">
        <f t="shared" si="15"/>
        <v>4.0500000000000007</v>
      </c>
      <c r="I664" s="11">
        <f t="shared" si="16"/>
        <v>2013</v>
      </c>
      <c r="J664" s="11">
        <v>181</v>
      </c>
      <c r="L664" s="9">
        <v>4.4000000000000004</v>
      </c>
      <c r="M664" s="9">
        <v>2015</v>
      </c>
      <c r="N664" s="9">
        <v>177</v>
      </c>
      <c r="P664" s="9">
        <v>4.5</v>
      </c>
      <c r="Q664" s="9">
        <v>2015</v>
      </c>
      <c r="R664" s="9">
        <v>21</v>
      </c>
    </row>
    <row r="665" spans="1:18" x14ac:dyDescent="0.25">
      <c r="A665" s="10">
        <v>41546</v>
      </c>
      <c r="B665" s="9">
        <v>2013</v>
      </c>
      <c r="C665" s="9">
        <v>9</v>
      </c>
      <c r="D665" s="9">
        <v>29</v>
      </c>
      <c r="E665" s="9">
        <v>15.4</v>
      </c>
      <c r="F665" s="9">
        <v>7.6</v>
      </c>
      <c r="H665" s="11">
        <f t="shared" si="15"/>
        <v>1.5</v>
      </c>
      <c r="I665" s="11">
        <f t="shared" si="16"/>
        <v>2013</v>
      </c>
      <c r="J665" s="11">
        <v>182</v>
      </c>
      <c r="L665" s="9">
        <v>4.4000000000000004</v>
      </c>
      <c r="M665" s="9">
        <v>2017</v>
      </c>
      <c r="N665" s="9">
        <v>49</v>
      </c>
      <c r="P665" s="9">
        <v>0.30000000000000071</v>
      </c>
      <c r="Q665" s="9">
        <v>2015</v>
      </c>
      <c r="R665" s="9">
        <v>22</v>
      </c>
    </row>
    <row r="666" spans="1:18" x14ac:dyDescent="0.25">
      <c r="A666" s="10">
        <v>41547</v>
      </c>
      <c r="B666" s="9">
        <v>2013</v>
      </c>
      <c r="C666" s="9">
        <v>9</v>
      </c>
      <c r="D666" s="9">
        <v>30</v>
      </c>
      <c r="E666" s="9">
        <v>15.9</v>
      </c>
      <c r="F666" s="9">
        <v>6.5</v>
      </c>
      <c r="H666" s="11">
        <f t="shared" si="15"/>
        <v>1.1999999999999993</v>
      </c>
      <c r="I666" s="11">
        <f t="shared" si="16"/>
        <v>2013</v>
      </c>
      <c r="J666" s="11">
        <v>183</v>
      </c>
      <c r="L666" s="9">
        <v>4.4000000000000004</v>
      </c>
      <c r="M666" s="9">
        <v>2017</v>
      </c>
      <c r="N666" s="9">
        <v>168</v>
      </c>
      <c r="Q666" s="9">
        <v>2015</v>
      </c>
      <c r="R666" s="9">
        <v>23</v>
      </c>
    </row>
    <row r="667" spans="1:18" x14ac:dyDescent="0.25">
      <c r="A667" s="10">
        <v>41548</v>
      </c>
      <c r="B667" s="9">
        <v>2013</v>
      </c>
      <c r="C667" s="9">
        <v>10</v>
      </c>
      <c r="D667" s="9">
        <v>1</v>
      </c>
      <c r="E667" s="9">
        <v>14.5</v>
      </c>
      <c r="F667" s="9">
        <v>4.9000000000000004</v>
      </c>
      <c r="H667" s="11">
        <f t="shared" si="15"/>
        <v>-0.30000000000000071</v>
      </c>
      <c r="I667" s="11">
        <f t="shared" si="16"/>
        <v>2013</v>
      </c>
      <c r="J667" s="11">
        <v>184</v>
      </c>
      <c r="L667" s="9">
        <v>4.4000000000000004</v>
      </c>
      <c r="M667" s="9">
        <v>2018</v>
      </c>
      <c r="N667" s="9">
        <v>65</v>
      </c>
      <c r="Q667" s="9">
        <v>2015</v>
      </c>
      <c r="R667" s="9">
        <v>24</v>
      </c>
    </row>
    <row r="668" spans="1:18" x14ac:dyDescent="0.25">
      <c r="A668" s="10">
        <v>41549</v>
      </c>
      <c r="B668" s="9">
        <v>2013</v>
      </c>
      <c r="C668" s="9">
        <v>10</v>
      </c>
      <c r="D668" s="9">
        <v>2</v>
      </c>
      <c r="E668" s="9">
        <v>11.6</v>
      </c>
      <c r="F668" s="9">
        <v>1.9</v>
      </c>
      <c r="H668" s="11">
        <f t="shared" si="15"/>
        <v>-3.25</v>
      </c>
      <c r="I668" s="11">
        <f t="shared" si="16"/>
        <v>2013</v>
      </c>
      <c r="J668" s="11">
        <v>185</v>
      </c>
      <c r="L668" s="9">
        <v>4.4000000000000004</v>
      </c>
      <c r="M668" s="9">
        <v>2019</v>
      </c>
      <c r="N668" s="9">
        <v>67</v>
      </c>
      <c r="Q668" s="9">
        <v>2015</v>
      </c>
      <c r="R668" s="9">
        <v>25</v>
      </c>
    </row>
    <row r="669" spans="1:18" x14ac:dyDescent="0.25">
      <c r="A669" s="10">
        <v>41550</v>
      </c>
      <c r="B669" s="9">
        <v>2013</v>
      </c>
      <c r="C669" s="9">
        <v>10</v>
      </c>
      <c r="D669" s="9">
        <v>3</v>
      </c>
      <c r="E669" s="9">
        <v>14.4</v>
      </c>
      <c r="F669" s="9">
        <v>4.5</v>
      </c>
      <c r="H669" s="11">
        <f t="shared" si="15"/>
        <v>-0.55000000000000071</v>
      </c>
      <c r="I669" s="11">
        <f t="shared" si="16"/>
        <v>2013</v>
      </c>
      <c r="J669" s="11">
        <v>186</v>
      </c>
      <c r="L669" s="9">
        <v>4.4499999999999993</v>
      </c>
      <c r="M669" s="9">
        <v>2012</v>
      </c>
      <c r="N669" s="9">
        <v>184</v>
      </c>
      <c r="Q669" s="9">
        <v>2015</v>
      </c>
      <c r="R669" s="9">
        <v>26</v>
      </c>
    </row>
    <row r="670" spans="1:18" x14ac:dyDescent="0.25">
      <c r="A670" s="10">
        <v>41551</v>
      </c>
      <c r="B670" s="9">
        <v>2013</v>
      </c>
      <c r="C670" s="9">
        <v>10</v>
      </c>
      <c r="D670" s="9">
        <v>4</v>
      </c>
      <c r="E670" s="9">
        <v>16.399999999999999</v>
      </c>
      <c r="F670" s="9">
        <v>-1.7</v>
      </c>
      <c r="H670" s="11">
        <f t="shared" si="15"/>
        <v>-2.6500000000000004</v>
      </c>
      <c r="I670" s="11">
        <f t="shared" si="16"/>
        <v>2013</v>
      </c>
      <c r="J670" s="11">
        <v>187</v>
      </c>
      <c r="L670" s="9">
        <v>4.4499999999999993</v>
      </c>
      <c r="M670" s="9">
        <v>2013</v>
      </c>
      <c r="N670" s="9">
        <v>50</v>
      </c>
      <c r="P670" s="9">
        <v>5.5500000000000007</v>
      </c>
      <c r="Q670" s="9">
        <v>2015</v>
      </c>
      <c r="R670" s="9">
        <v>27</v>
      </c>
    </row>
    <row r="671" spans="1:18" x14ac:dyDescent="0.25">
      <c r="A671" s="10">
        <v>41552</v>
      </c>
      <c r="B671" s="9">
        <v>2013</v>
      </c>
      <c r="C671" s="9">
        <v>10</v>
      </c>
      <c r="D671" s="9">
        <v>5</v>
      </c>
      <c r="E671" s="9">
        <v>14.6</v>
      </c>
      <c r="F671" s="9">
        <v>7.8</v>
      </c>
      <c r="H671" s="11">
        <f t="shared" si="15"/>
        <v>1.1999999999999993</v>
      </c>
      <c r="I671" s="11">
        <f t="shared" si="16"/>
        <v>2013</v>
      </c>
      <c r="J671" s="11">
        <v>188</v>
      </c>
      <c r="L671" s="9">
        <v>4.4499999999999993</v>
      </c>
      <c r="M671" s="9">
        <v>2016</v>
      </c>
      <c r="N671" s="9">
        <v>80</v>
      </c>
      <c r="P671" s="9">
        <v>3.9499999999999993</v>
      </c>
      <c r="Q671" s="9">
        <v>2015</v>
      </c>
      <c r="R671" s="9">
        <v>28</v>
      </c>
    </row>
    <row r="672" spans="1:18" x14ac:dyDescent="0.25">
      <c r="A672" s="10">
        <v>41553</v>
      </c>
      <c r="B672" s="9">
        <v>2013</v>
      </c>
      <c r="C672" s="9">
        <v>10</v>
      </c>
      <c r="D672" s="9">
        <v>6</v>
      </c>
      <c r="E672" s="9">
        <v>19.399999999999999</v>
      </c>
      <c r="F672" s="9">
        <v>5.9</v>
      </c>
      <c r="H672" s="11">
        <f t="shared" si="15"/>
        <v>2.6499999999999986</v>
      </c>
      <c r="I672" s="11">
        <f t="shared" si="16"/>
        <v>2013</v>
      </c>
      <c r="J672" s="11">
        <v>189</v>
      </c>
      <c r="L672" s="9">
        <v>4.4500000000000011</v>
      </c>
      <c r="M672" s="9">
        <v>2015</v>
      </c>
      <c r="N672" s="9">
        <v>160</v>
      </c>
      <c r="P672" s="9">
        <v>2.9000000000000004</v>
      </c>
      <c r="Q672" s="9">
        <v>2015</v>
      </c>
      <c r="R672" s="9">
        <v>29</v>
      </c>
    </row>
    <row r="673" spans="1:18" x14ac:dyDescent="0.25">
      <c r="A673" s="10">
        <v>41554</v>
      </c>
      <c r="B673" s="9">
        <v>2013</v>
      </c>
      <c r="C673" s="9">
        <v>10</v>
      </c>
      <c r="D673" s="9">
        <v>7</v>
      </c>
      <c r="E673" s="9">
        <v>17.5</v>
      </c>
      <c r="F673" s="9">
        <v>11.2</v>
      </c>
      <c r="H673" s="11">
        <f t="shared" si="15"/>
        <v>4.3499999999999996</v>
      </c>
      <c r="I673" s="11">
        <f t="shared" si="16"/>
        <v>2013</v>
      </c>
      <c r="J673" s="11">
        <v>190</v>
      </c>
      <c r="L673" s="9">
        <v>4.5</v>
      </c>
      <c r="M673" s="9">
        <v>2012</v>
      </c>
      <c r="N673" s="9">
        <v>198</v>
      </c>
      <c r="Q673" s="9">
        <v>2015</v>
      </c>
      <c r="R673" s="9">
        <v>30</v>
      </c>
    </row>
    <row r="674" spans="1:18" x14ac:dyDescent="0.25">
      <c r="A674" s="10">
        <v>41555</v>
      </c>
      <c r="B674" s="9">
        <v>2013</v>
      </c>
      <c r="C674" s="9">
        <v>10</v>
      </c>
      <c r="D674" s="9">
        <v>8</v>
      </c>
      <c r="E674" s="9">
        <v>13.6</v>
      </c>
      <c r="F674" s="9">
        <v>7.2</v>
      </c>
      <c r="G674" s="9" t="s">
        <v>16</v>
      </c>
      <c r="H674" s="11">
        <f t="shared" si="15"/>
        <v>0.40000000000000036</v>
      </c>
      <c r="I674" s="11">
        <f t="shared" si="16"/>
        <v>2013</v>
      </c>
      <c r="J674" s="11">
        <v>191</v>
      </c>
      <c r="L674" s="9">
        <v>4.5</v>
      </c>
      <c r="M674" s="9">
        <v>2013</v>
      </c>
      <c r="N674" s="9">
        <v>48</v>
      </c>
      <c r="P674" s="9">
        <v>4.6500000000000004</v>
      </c>
      <c r="Q674" s="9">
        <v>2015</v>
      </c>
      <c r="R674" s="9">
        <v>31</v>
      </c>
    </row>
    <row r="675" spans="1:18" x14ac:dyDescent="0.25">
      <c r="A675" s="10">
        <v>41556</v>
      </c>
      <c r="B675" s="9">
        <v>2013</v>
      </c>
      <c r="C675" s="9">
        <v>10</v>
      </c>
      <c r="D675" s="9">
        <v>9</v>
      </c>
      <c r="E675" s="9">
        <v>14</v>
      </c>
      <c r="F675" s="9">
        <v>0.6</v>
      </c>
      <c r="H675" s="11">
        <f t="shared" si="15"/>
        <v>-2.7</v>
      </c>
      <c r="I675" s="11">
        <f t="shared" si="16"/>
        <v>2013</v>
      </c>
      <c r="J675" s="11">
        <v>192</v>
      </c>
      <c r="L675" s="9">
        <v>4.5</v>
      </c>
      <c r="M675" s="9">
        <v>2015</v>
      </c>
      <c r="N675" s="9">
        <v>21</v>
      </c>
      <c r="P675" s="9">
        <v>1.6999999999999993</v>
      </c>
      <c r="Q675" s="9">
        <v>2015</v>
      </c>
      <c r="R675" s="9">
        <v>32</v>
      </c>
    </row>
    <row r="676" spans="1:18" x14ac:dyDescent="0.25">
      <c r="A676" s="10">
        <v>41557</v>
      </c>
      <c r="B676" s="9">
        <v>2013</v>
      </c>
      <c r="C676" s="9">
        <v>10</v>
      </c>
      <c r="D676" s="9">
        <v>10</v>
      </c>
      <c r="E676" s="9">
        <v>14.5</v>
      </c>
      <c r="F676" s="9">
        <v>1.8</v>
      </c>
      <c r="H676" s="11">
        <f t="shared" ref="H676:H697" si="17">(((E676+F676)/2)-10)</f>
        <v>-1.8499999999999996</v>
      </c>
      <c r="I676" s="11">
        <f t="shared" ref="I676:I697" si="18">(B676)</f>
        <v>2013</v>
      </c>
      <c r="J676" s="11">
        <v>193</v>
      </c>
      <c r="L676" s="9">
        <v>4.5</v>
      </c>
      <c r="M676" s="9">
        <v>2018</v>
      </c>
      <c r="N676" s="9">
        <v>177</v>
      </c>
      <c r="Q676" s="9">
        <v>2015</v>
      </c>
      <c r="R676" s="9">
        <v>33</v>
      </c>
    </row>
    <row r="677" spans="1:18" x14ac:dyDescent="0.25">
      <c r="A677" s="10">
        <v>41558</v>
      </c>
      <c r="B677" s="9">
        <v>2013</v>
      </c>
      <c r="C677" s="9">
        <v>10</v>
      </c>
      <c r="D677" s="9">
        <v>11</v>
      </c>
      <c r="E677" s="9">
        <v>12</v>
      </c>
      <c r="F677" s="9">
        <v>-3.3</v>
      </c>
      <c r="H677" s="11">
        <f t="shared" si="17"/>
        <v>-5.65</v>
      </c>
      <c r="I677" s="11">
        <f t="shared" si="18"/>
        <v>2013</v>
      </c>
      <c r="J677" s="11">
        <v>194</v>
      </c>
      <c r="L677" s="9">
        <v>4.5499999999999989</v>
      </c>
      <c r="M677" s="9">
        <v>2016</v>
      </c>
      <c r="N677" s="9">
        <v>165</v>
      </c>
      <c r="P677" s="9">
        <v>2.5</v>
      </c>
      <c r="Q677" s="9">
        <v>2015</v>
      </c>
      <c r="R677" s="9">
        <v>34</v>
      </c>
    </row>
    <row r="678" spans="1:18" x14ac:dyDescent="0.25">
      <c r="A678" s="10">
        <v>41559</v>
      </c>
      <c r="B678" s="9">
        <v>2013</v>
      </c>
      <c r="C678" s="9">
        <v>10</v>
      </c>
      <c r="D678" s="9">
        <v>12</v>
      </c>
      <c r="E678" s="9">
        <v>14.8</v>
      </c>
      <c r="F678" s="9">
        <v>5.5</v>
      </c>
      <c r="H678" s="11">
        <f t="shared" si="17"/>
        <v>0.15000000000000036</v>
      </c>
      <c r="I678" s="11">
        <f t="shared" si="18"/>
        <v>2013</v>
      </c>
      <c r="J678" s="11">
        <v>195</v>
      </c>
      <c r="L678" s="9">
        <v>4.5499999999999989</v>
      </c>
      <c r="M678" s="9">
        <v>2019</v>
      </c>
      <c r="N678" s="9">
        <v>55</v>
      </c>
      <c r="Q678" s="9">
        <v>2015</v>
      </c>
      <c r="R678" s="9">
        <v>35</v>
      </c>
    </row>
    <row r="679" spans="1:18" x14ac:dyDescent="0.25">
      <c r="A679" s="10">
        <v>41560</v>
      </c>
      <c r="B679" s="9">
        <v>2013</v>
      </c>
      <c r="C679" s="9">
        <v>10</v>
      </c>
      <c r="D679" s="9">
        <v>13</v>
      </c>
      <c r="E679" s="9">
        <v>14.3</v>
      </c>
      <c r="F679" s="9">
        <v>2.8</v>
      </c>
      <c r="H679" s="11">
        <f t="shared" si="17"/>
        <v>-1.4499999999999993</v>
      </c>
      <c r="I679" s="11">
        <f t="shared" si="18"/>
        <v>2013</v>
      </c>
      <c r="J679" s="11">
        <v>196</v>
      </c>
      <c r="L679" s="9">
        <v>4.5999999999999996</v>
      </c>
      <c r="M679" s="9">
        <v>2013</v>
      </c>
      <c r="N679" s="9">
        <v>59</v>
      </c>
      <c r="Q679" s="9">
        <v>2015</v>
      </c>
      <c r="R679" s="9">
        <v>36</v>
      </c>
    </row>
    <row r="680" spans="1:18" x14ac:dyDescent="0.25">
      <c r="A680" s="10">
        <v>41561</v>
      </c>
      <c r="B680" s="9">
        <v>2013</v>
      </c>
      <c r="C680" s="9">
        <v>10</v>
      </c>
      <c r="D680" s="9">
        <v>14</v>
      </c>
      <c r="E680" s="9">
        <v>12.7</v>
      </c>
      <c r="F680" s="9">
        <v>0.3</v>
      </c>
      <c r="H680" s="11">
        <f t="shared" si="17"/>
        <v>-3.5</v>
      </c>
      <c r="I680" s="11">
        <f t="shared" si="18"/>
        <v>2013</v>
      </c>
      <c r="J680" s="11">
        <v>197</v>
      </c>
      <c r="L680" s="9">
        <v>4.5999999999999996</v>
      </c>
      <c r="M680" s="9">
        <v>2014</v>
      </c>
      <c r="N680" s="9">
        <v>157</v>
      </c>
      <c r="P680" s="9">
        <v>0.40000000000000036</v>
      </c>
      <c r="Q680" s="9">
        <v>2015</v>
      </c>
      <c r="R680" s="9">
        <v>37</v>
      </c>
    </row>
    <row r="681" spans="1:18" x14ac:dyDescent="0.25">
      <c r="A681" s="10">
        <v>41562</v>
      </c>
      <c r="B681" s="9">
        <v>2013</v>
      </c>
      <c r="C681" s="9">
        <v>10</v>
      </c>
      <c r="D681" s="9">
        <v>15</v>
      </c>
      <c r="E681" s="9">
        <v>13.8</v>
      </c>
      <c r="F681" s="9">
        <v>-1.6</v>
      </c>
      <c r="H681" s="11">
        <f t="shared" si="17"/>
        <v>-3.8999999999999995</v>
      </c>
      <c r="I681" s="11">
        <f t="shared" si="18"/>
        <v>2013</v>
      </c>
      <c r="J681" s="11">
        <v>198</v>
      </c>
      <c r="L681" s="9">
        <v>4.5999999999999996</v>
      </c>
      <c r="M681" s="9">
        <v>2014</v>
      </c>
      <c r="N681" s="9">
        <v>190</v>
      </c>
      <c r="P681" s="9">
        <v>3</v>
      </c>
      <c r="Q681" s="9">
        <v>2015</v>
      </c>
      <c r="R681" s="9">
        <v>38</v>
      </c>
    </row>
    <row r="682" spans="1:18" x14ac:dyDescent="0.25">
      <c r="A682" s="10">
        <v>41563</v>
      </c>
      <c r="B682" s="9">
        <v>2013</v>
      </c>
      <c r="C682" s="9">
        <v>10</v>
      </c>
      <c r="D682" s="9">
        <v>16</v>
      </c>
      <c r="E682" s="9">
        <v>14.2</v>
      </c>
      <c r="F682" s="9">
        <v>5.2</v>
      </c>
      <c r="G682" s="9" t="s">
        <v>123</v>
      </c>
      <c r="H682" s="11">
        <f t="shared" si="17"/>
        <v>-0.30000000000000071</v>
      </c>
      <c r="I682" s="11">
        <f t="shared" si="18"/>
        <v>2013</v>
      </c>
      <c r="J682" s="11">
        <v>199</v>
      </c>
      <c r="L682" s="9">
        <v>4.6000000000000014</v>
      </c>
      <c r="M682" s="9">
        <v>2016</v>
      </c>
      <c r="N682" s="9">
        <v>36</v>
      </c>
      <c r="P682" s="9">
        <v>2.7999999999999989</v>
      </c>
      <c r="Q682" s="9">
        <v>2015</v>
      </c>
      <c r="R682" s="9">
        <v>39</v>
      </c>
    </row>
    <row r="683" spans="1:18" x14ac:dyDescent="0.25">
      <c r="A683" s="10">
        <v>41564</v>
      </c>
      <c r="B683" s="9">
        <v>2013</v>
      </c>
      <c r="C683" s="9">
        <v>10</v>
      </c>
      <c r="D683" s="9">
        <v>17</v>
      </c>
      <c r="E683" s="9">
        <v>14.1</v>
      </c>
      <c r="F683" s="9">
        <v>1</v>
      </c>
      <c r="H683" s="11">
        <f t="shared" si="17"/>
        <v>-2.4500000000000002</v>
      </c>
      <c r="I683" s="11">
        <f t="shared" si="18"/>
        <v>2013</v>
      </c>
      <c r="J683" s="11">
        <v>200</v>
      </c>
      <c r="L683" s="9">
        <v>4.6000000000000014</v>
      </c>
      <c r="M683" s="9">
        <v>2017</v>
      </c>
      <c r="N683" s="9">
        <v>66</v>
      </c>
      <c r="P683" s="9">
        <v>5.5500000000000007</v>
      </c>
      <c r="Q683" s="9">
        <v>2015</v>
      </c>
      <c r="R683" s="9">
        <v>40</v>
      </c>
    </row>
    <row r="684" spans="1:18" x14ac:dyDescent="0.25">
      <c r="A684" s="10">
        <v>41565</v>
      </c>
      <c r="B684" s="9">
        <v>2013</v>
      </c>
      <c r="C684" s="9">
        <v>10</v>
      </c>
      <c r="D684" s="9">
        <v>18</v>
      </c>
      <c r="E684" s="9">
        <v>11.8</v>
      </c>
      <c r="F684" s="9">
        <v>-1.1000000000000001</v>
      </c>
      <c r="H684" s="11">
        <f t="shared" si="17"/>
        <v>-4.6499999999999995</v>
      </c>
      <c r="I684" s="11">
        <f t="shared" si="18"/>
        <v>2013</v>
      </c>
      <c r="J684" s="11">
        <v>201</v>
      </c>
      <c r="L684" s="9">
        <v>4.6499999999999986</v>
      </c>
      <c r="M684" s="9">
        <v>2012</v>
      </c>
      <c r="N684" s="9">
        <v>76</v>
      </c>
      <c r="P684" s="9">
        <v>6.0500000000000007</v>
      </c>
      <c r="Q684" s="9">
        <v>2015</v>
      </c>
      <c r="R684" s="9">
        <v>41</v>
      </c>
    </row>
    <row r="685" spans="1:18" x14ac:dyDescent="0.25">
      <c r="A685" s="10">
        <v>41566</v>
      </c>
      <c r="B685" s="9">
        <v>2013</v>
      </c>
      <c r="C685" s="9">
        <v>10</v>
      </c>
      <c r="D685" s="9">
        <v>19</v>
      </c>
      <c r="E685" s="9">
        <v>12.3</v>
      </c>
      <c r="F685" s="9">
        <v>-0.9</v>
      </c>
      <c r="H685" s="11">
        <f t="shared" si="17"/>
        <v>-4.3</v>
      </c>
      <c r="I685" s="11">
        <f t="shared" si="18"/>
        <v>2013</v>
      </c>
      <c r="J685" s="11">
        <v>202</v>
      </c>
      <c r="L685" s="9">
        <v>4.6499999999999986</v>
      </c>
      <c r="M685" s="9">
        <v>2012</v>
      </c>
      <c r="N685" s="9">
        <v>80</v>
      </c>
      <c r="P685" s="9">
        <v>2.4500000000000011</v>
      </c>
      <c r="Q685" s="9">
        <v>2015</v>
      </c>
      <c r="R685" s="9">
        <v>42</v>
      </c>
    </row>
    <row r="686" spans="1:18" x14ac:dyDescent="0.25">
      <c r="A686" s="10">
        <v>41567</v>
      </c>
      <c r="B686" s="9">
        <v>2013</v>
      </c>
      <c r="C686" s="9">
        <v>10</v>
      </c>
      <c r="D686" s="9">
        <v>20</v>
      </c>
      <c r="E686" s="9">
        <v>13.5</v>
      </c>
      <c r="F686" s="9">
        <v>1.6</v>
      </c>
      <c r="H686" s="11">
        <f t="shared" si="17"/>
        <v>-2.4500000000000002</v>
      </c>
      <c r="I686" s="11">
        <f t="shared" si="18"/>
        <v>2013</v>
      </c>
      <c r="J686" s="11">
        <v>203</v>
      </c>
      <c r="L686" s="9">
        <v>4.6500000000000004</v>
      </c>
      <c r="M686" s="9">
        <v>2013</v>
      </c>
      <c r="N686" s="9">
        <v>70</v>
      </c>
      <c r="P686" s="9">
        <v>2.4499999999999993</v>
      </c>
      <c r="Q686" s="9">
        <v>2015</v>
      </c>
      <c r="R686" s="9">
        <v>43</v>
      </c>
    </row>
    <row r="687" spans="1:18" x14ac:dyDescent="0.25">
      <c r="A687" s="10">
        <v>41568</v>
      </c>
      <c r="B687" s="9">
        <v>2013</v>
      </c>
      <c r="C687" s="9">
        <v>10</v>
      </c>
      <c r="D687" s="9">
        <v>21</v>
      </c>
      <c r="E687" s="9">
        <v>13.7</v>
      </c>
      <c r="F687" s="9">
        <v>2.2999999999999998</v>
      </c>
      <c r="H687" s="11">
        <f t="shared" si="17"/>
        <v>-2</v>
      </c>
      <c r="I687" s="11">
        <f t="shared" si="18"/>
        <v>2013</v>
      </c>
      <c r="J687" s="11">
        <v>204</v>
      </c>
      <c r="L687" s="9">
        <v>4.6500000000000004</v>
      </c>
      <c r="M687" s="9">
        <v>2015</v>
      </c>
      <c r="N687" s="9">
        <v>31</v>
      </c>
      <c r="P687" s="9">
        <v>2.5499999999999989</v>
      </c>
      <c r="Q687" s="9">
        <v>2015</v>
      </c>
      <c r="R687" s="9">
        <v>44</v>
      </c>
    </row>
    <row r="688" spans="1:18" x14ac:dyDescent="0.25">
      <c r="A688" s="10">
        <v>41569</v>
      </c>
      <c r="B688" s="9">
        <v>2013</v>
      </c>
      <c r="C688" s="9">
        <v>10</v>
      </c>
      <c r="D688" s="9">
        <v>22</v>
      </c>
      <c r="E688" s="9">
        <v>12.1</v>
      </c>
      <c r="F688" s="9">
        <v>0.1</v>
      </c>
      <c r="H688" s="11">
        <f t="shared" si="17"/>
        <v>-3.9000000000000004</v>
      </c>
      <c r="I688" s="11">
        <f t="shared" si="18"/>
        <v>2013</v>
      </c>
      <c r="J688" s="11">
        <v>205</v>
      </c>
      <c r="L688" s="9">
        <v>4.6500000000000004</v>
      </c>
      <c r="M688" s="9">
        <v>2015</v>
      </c>
      <c r="N688" s="9">
        <v>194</v>
      </c>
      <c r="P688" s="9">
        <v>4.9500000000000011</v>
      </c>
      <c r="Q688" s="9">
        <v>2015</v>
      </c>
      <c r="R688" s="9">
        <v>45</v>
      </c>
    </row>
    <row r="689" spans="1:18" x14ac:dyDescent="0.25">
      <c r="A689" s="10">
        <v>41570</v>
      </c>
      <c r="B689" s="9">
        <v>2013</v>
      </c>
      <c r="C689" s="9">
        <v>10</v>
      </c>
      <c r="D689" s="9">
        <v>23</v>
      </c>
      <c r="E689" s="9">
        <v>10.4</v>
      </c>
      <c r="F689" s="9">
        <v>6.4</v>
      </c>
      <c r="H689" s="11">
        <f t="shared" si="17"/>
        <v>-1.5999999999999996</v>
      </c>
      <c r="I689" s="11">
        <f t="shared" si="18"/>
        <v>2013</v>
      </c>
      <c r="J689" s="11">
        <v>206</v>
      </c>
      <c r="L689" s="9">
        <v>4.6500000000000004</v>
      </c>
      <c r="M689" s="9">
        <v>2016</v>
      </c>
      <c r="N689" s="9">
        <v>22</v>
      </c>
      <c r="P689" s="9">
        <v>8.1499999999999986</v>
      </c>
      <c r="Q689" s="9">
        <v>2015</v>
      </c>
      <c r="R689" s="9">
        <v>46</v>
      </c>
    </row>
    <row r="690" spans="1:18" x14ac:dyDescent="0.25">
      <c r="A690" s="10">
        <v>41571</v>
      </c>
      <c r="B690" s="9">
        <v>2013</v>
      </c>
      <c r="C690" s="9">
        <v>10</v>
      </c>
      <c r="D690" s="9">
        <v>24</v>
      </c>
      <c r="E690" s="9">
        <v>10.3</v>
      </c>
      <c r="F690" s="9">
        <v>4.9000000000000004</v>
      </c>
      <c r="G690" s="9" t="s">
        <v>123</v>
      </c>
      <c r="H690" s="11">
        <f t="shared" si="17"/>
        <v>-2.3999999999999995</v>
      </c>
      <c r="I690" s="11">
        <f t="shared" si="18"/>
        <v>2013</v>
      </c>
      <c r="J690" s="11">
        <v>207</v>
      </c>
      <c r="L690" s="9">
        <v>4.6500000000000004</v>
      </c>
      <c r="M690" s="9">
        <v>2018</v>
      </c>
      <c r="N690" s="9">
        <v>59</v>
      </c>
      <c r="P690" s="9">
        <v>6.1999999999999993</v>
      </c>
      <c r="Q690" s="9">
        <v>2015</v>
      </c>
      <c r="R690" s="9">
        <v>47</v>
      </c>
    </row>
    <row r="691" spans="1:18" x14ac:dyDescent="0.25">
      <c r="A691" s="10">
        <v>41572</v>
      </c>
      <c r="B691" s="9">
        <v>2013</v>
      </c>
      <c r="C691" s="9">
        <v>10</v>
      </c>
      <c r="D691" s="9">
        <v>25</v>
      </c>
      <c r="E691" s="9">
        <v>9.3000000000000007</v>
      </c>
      <c r="F691" s="9">
        <v>6.2</v>
      </c>
      <c r="H691" s="11">
        <f t="shared" si="17"/>
        <v>-2.25</v>
      </c>
      <c r="I691" s="11">
        <f t="shared" si="18"/>
        <v>2013</v>
      </c>
      <c r="J691" s="11">
        <v>208</v>
      </c>
      <c r="L691" s="9">
        <v>4.6500000000000004</v>
      </c>
      <c r="M691" s="9">
        <v>2019</v>
      </c>
      <c r="N691" s="9">
        <v>35</v>
      </c>
      <c r="P691" s="9">
        <v>8.3000000000000007</v>
      </c>
      <c r="Q691" s="9">
        <v>2015</v>
      </c>
      <c r="R691" s="9">
        <v>48</v>
      </c>
    </row>
    <row r="692" spans="1:18" x14ac:dyDescent="0.25">
      <c r="A692" s="10">
        <v>41573</v>
      </c>
      <c r="B692" s="9">
        <v>2013</v>
      </c>
      <c r="C692" s="9">
        <v>10</v>
      </c>
      <c r="D692" s="9">
        <v>26</v>
      </c>
      <c r="E692" s="9">
        <v>8.5</v>
      </c>
      <c r="F692" s="9">
        <v>6.7</v>
      </c>
      <c r="H692" s="11">
        <f t="shared" si="17"/>
        <v>-2.4000000000000004</v>
      </c>
      <c r="I692" s="11">
        <f t="shared" si="18"/>
        <v>2013</v>
      </c>
      <c r="J692" s="11">
        <v>209</v>
      </c>
      <c r="L692" s="9">
        <v>4.6500000000000004</v>
      </c>
      <c r="M692" s="9">
        <v>2019</v>
      </c>
      <c r="N692" s="9">
        <v>69</v>
      </c>
      <c r="P692" s="9">
        <v>8.5500000000000007</v>
      </c>
      <c r="Q692" s="9">
        <v>2015</v>
      </c>
      <c r="R692" s="9">
        <v>49</v>
      </c>
    </row>
    <row r="693" spans="1:18" x14ac:dyDescent="0.25">
      <c r="A693" s="10">
        <v>41574</v>
      </c>
      <c r="B693" s="9">
        <v>2013</v>
      </c>
      <c r="C693" s="9">
        <v>10</v>
      </c>
      <c r="D693" s="9">
        <v>27</v>
      </c>
      <c r="E693" s="9">
        <v>11.8</v>
      </c>
      <c r="F693" s="9">
        <v>4.7</v>
      </c>
      <c r="H693" s="11">
        <f t="shared" si="17"/>
        <v>-1.75</v>
      </c>
      <c r="I693" s="11">
        <f t="shared" si="18"/>
        <v>2013</v>
      </c>
      <c r="J693" s="11">
        <v>210</v>
      </c>
      <c r="L693" s="9">
        <v>4.6999999999999993</v>
      </c>
      <c r="M693" s="9">
        <v>2014</v>
      </c>
      <c r="N693" s="9">
        <v>82</v>
      </c>
      <c r="P693" s="9">
        <v>8.0500000000000007</v>
      </c>
      <c r="Q693" s="9">
        <v>2015</v>
      </c>
      <c r="R693" s="9">
        <v>50</v>
      </c>
    </row>
    <row r="694" spans="1:18" x14ac:dyDescent="0.25">
      <c r="A694" s="10">
        <v>41575</v>
      </c>
      <c r="B694" s="9">
        <v>2013</v>
      </c>
      <c r="C694" s="9">
        <v>10</v>
      </c>
      <c r="D694" s="9">
        <v>28</v>
      </c>
      <c r="E694" s="9">
        <v>11.4</v>
      </c>
      <c r="F694" s="9">
        <v>2</v>
      </c>
      <c r="H694" s="11">
        <f t="shared" si="17"/>
        <v>-3.3</v>
      </c>
      <c r="I694" s="11">
        <f t="shared" si="18"/>
        <v>2013</v>
      </c>
      <c r="J694" s="11">
        <v>211</v>
      </c>
      <c r="L694" s="9">
        <v>4.6999999999999993</v>
      </c>
      <c r="M694" s="9">
        <v>2014</v>
      </c>
      <c r="N694" s="9">
        <v>191</v>
      </c>
      <c r="P694" s="9">
        <v>8.8500000000000014</v>
      </c>
      <c r="Q694" s="9">
        <v>2015</v>
      </c>
      <c r="R694" s="9">
        <v>51</v>
      </c>
    </row>
    <row r="695" spans="1:18" x14ac:dyDescent="0.25">
      <c r="A695" s="10">
        <v>41576</v>
      </c>
      <c r="B695" s="9">
        <v>2013</v>
      </c>
      <c r="C695" s="9">
        <v>10</v>
      </c>
      <c r="D695" s="9">
        <v>29</v>
      </c>
      <c r="E695" s="9">
        <v>9.6</v>
      </c>
      <c r="F695" s="9">
        <v>-2.9</v>
      </c>
      <c r="H695" s="11">
        <f t="shared" si="17"/>
        <v>-6.65</v>
      </c>
      <c r="I695" s="11">
        <f t="shared" si="18"/>
        <v>2013</v>
      </c>
      <c r="J695" s="11">
        <v>212</v>
      </c>
      <c r="L695" s="9">
        <v>4.6999999999999993</v>
      </c>
      <c r="M695" s="9">
        <v>2016</v>
      </c>
      <c r="N695" s="9">
        <v>50</v>
      </c>
      <c r="P695" s="9">
        <v>9.75</v>
      </c>
      <c r="Q695" s="9">
        <v>2015</v>
      </c>
      <c r="R695" s="9">
        <v>52</v>
      </c>
    </row>
    <row r="696" spans="1:18" x14ac:dyDescent="0.25">
      <c r="A696" s="10">
        <v>41577</v>
      </c>
      <c r="B696" s="9">
        <v>2013</v>
      </c>
      <c r="C696" s="9">
        <v>10</v>
      </c>
      <c r="D696" s="9">
        <v>30</v>
      </c>
      <c r="E696" s="9">
        <v>9.6</v>
      </c>
      <c r="F696" s="9">
        <v>-4.5</v>
      </c>
      <c r="H696" s="11">
        <f t="shared" si="17"/>
        <v>-7.45</v>
      </c>
      <c r="I696" s="11">
        <f t="shared" si="18"/>
        <v>2013</v>
      </c>
      <c r="J696" s="11">
        <v>213</v>
      </c>
      <c r="L696" s="9">
        <v>4.6999999999999993</v>
      </c>
      <c r="M696" s="9">
        <v>2019</v>
      </c>
      <c r="N696" s="9">
        <v>36</v>
      </c>
      <c r="P696" s="9">
        <v>10.25</v>
      </c>
      <c r="Q696" s="9">
        <v>2015</v>
      </c>
      <c r="R696" s="9">
        <v>53</v>
      </c>
    </row>
    <row r="697" spans="1:18" x14ac:dyDescent="0.25">
      <c r="A697" s="10">
        <v>41578</v>
      </c>
      <c r="B697" s="9">
        <v>2013</v>
      </c>
      <c r="C697" s="9">
        <v>10</v>
      </c>
      <c r="D697" s="9">
        <v>31</v>
      </c>
      <c r="E697" s="9">
        <v>13.6</v>
      </c>
      <c r="F697" s="9">
        <v>2.8</v>
      </c>
      <c r="H697" s="11">
        <f t="shared" si="17"/>
        <v>-1.8000000000000007</v>
      </c>
      <c r="I697" s="11">
        <f t="shared" si="18"/>
        <v>2013</v>
      </c>
      <c r="J697" s="11">
        <v>214</v>
      </c>
      <c r="L697" s="9">
        <v>4.7000000000000011</v>
      </c>
      <c r="M697" s="9">
        <v>2012</v>
      </c>
      <c r="N697" s="9">
        <v>38</v>
      </c>
      <c r="P697" s="9">
        <v>8.7999999999999972</v>
      </c>
      <c r="Q697" s="9">
        <v>2015</v>
      </c>
      <c r="R697" s="9">
        <v>54</v>
      </c>
    </row>
    <row r="698" spans="1:18" x14ac:dyDescent="0.25">
      <c r="A698" s="10">
        <v>41579</v>
      </c>
      <c r="B698" s="9">
        <v>2013</v>
      </c>
      <c r="C698" s="9">
        <v>11</v>
      </c>
      <c r="D698" s="9">
        <v>1</v>
      </c>
      <c r="E698" s="9">
        <v>9.9</v>
      </c>
      <c r="F698" s="9">
        <v>-1.3</v>
      </c>
      <c r="L698" s="9">
        <v>4.7000000000000011</v>
      </c>
      <c r="M698" s="9">
        <v>2012</v>
      </c>
      <c r="N698" s="9">
        <v>58</v>
      </c>
      <c r="P698" s="9">
        <v>5.8999999999999986</v>
      </c>
      <c r="Q698" s="9">
        <v>2015</v>
      </c>
      <c r="R698" s="9">
        <v>55</v>
      </c>
    </row>
    <row r="699" spans="1:18" x14ac:dyDescent="0.25">
      <c r="A699" s="10">
        <v>41580</v>
      </c>
      <c r="B699" s="9">
        <v>2013</v>
      </c>
      <c r="C699" s="9">
        <v>11</v>
      </c>
      <c r="D699" s="9">
        <v>2</v>
      </c>
      <c r="E699" s="9">
        <v>8.9</v>
      </c>
      <c r="F699" s="9">
        <v>5.0999999999999996</v>
      </c>
      <c r="L699" s="9">
        <v>4.75</v>
      </c>
      <c r="M699" s="9">
        <v>2012</v>
      </c>
      <c r="N699" s="9">
        <v>95</v>
      </c>
      <c r="P699" s="9">
        <v>7.3000000000000007</v>
      </c>
      <c r="Q699" s="9">
        <v>2015</v>
      </c>
      <c r="R699" s="9">
        <v>56</v>
      </c>
    </row>
    <row r="700" spans="1:18" x14ac:dyDescent="0.25">
      <c r="A700" s="10">
        <v>41581</v>
      </c>
      <c r="B700" s="9">
        <v>2013</v>
      </c>
      <c r="C700" s="9">
        <v>11</v>
      </c>
      <c r="D700" s="9">
        <v>3</v>
      </c>
      <c r="E700" s="9">
        <v>7.9</v>
      </c>
      <c r="F700" s="9">
        <v>2.5</v>
      </c>
      <c r="L700" s="9">
        <v>4.75</v>
      </c>
      <c r="M700" s="9">
        <v>2013</v>
      </c>
      <c r="N700" s="9">
        <v>74</v>
      </c>
      <c r="P700" s="9">
        <v>7.8999999999999986</v>
      </c>
      <c r="Q700" s="9">
        <v>2015</v>
      </c>
      <c r="R700" s="9">
        <v>57</v>
      </c>
    </row>
    <row r="701" spans="1:18" x14ac:dyDescent="0.25">
      <c r="A701" s="10">
        <v>41582</v>
      </c>
      <c r="B701" s="9">
        <v>2013</v>
      </c>
      <c r="C701" s="9">
        <v>11</v>
      </c>
      <c r="D701" s="9">
        <v>4</v>
      </c>
      <c r="E701" s="9">
        <v>7.6</v>
      </c>
      <c r="F701" s="9">
        <v>-3.5</v>
      </c>
      <c r="L701" s="9">
        <v>4.75</v>
      </c>
      <c r="M701" s="9">
        <v>2014</v>
      </c>
      <c r="N701" s="9">
        <v>43</v>
      </c>
      <c r="P701" s="9">
        <v>9.6499999999999986</v>
      </c>
      <c r="Q701" s="9">
        <v>2015</v>
      </c>
      <c r="R701" s="9">
        <v>58</v>
      </c>
    </row>
    <row r="702" spans="1:18" x14ac:dyDescent="0.25">
      <c r="A702" s="10">
        <v>41583</v>
      </c>
      <c r="B702" s="9">
        <v>2013</v>
      </c>
      <c r="C702" s="9">
        <v>11</v>
      </c>
      <c r="D702" s="9">
        <v>5</v>
      </c>
      <c r="E702" s="9">
        <v>4.2</v>
      </c>
      <c r="F702" s="9">
        <v>-1.7</v>
      </c>
      <c r="L702" s="9">
        <v>4.75</v>
      </c>
      <c r="M702" s="9">
        <v>2018</v>
      </c>
      <c r="N702" s="9">
        <v>33</v>
      </c>
      <c r="P702" s="9">
        <v>11.100000000000001</v>
      </c>
      <c r="Q702" s="9">
        <v>2015</v>
      </c>
      <c r="R702" s="9">
        <v>59</v>
      </c>
    </row>
    <row r="703" spans="1:18" x14ac:dyDescent="0.25">
      <c r="A703" s="10">
        <v>41584</v>
      </c>
      <c r="B703" s="9">
        <v>2013</v>
      </c>
      <c r="C703" s="9">
        <v>11</v>
      </c>
      <c r="D703" s="9">
        <v>6</v>
      </c>
      <c r="E703" s="9">
        <v>4.9000000000000004</v>
      </c>
      <c r="F703" s="9">
        <v>-1.3</v>
      </c>
      <c r="L703" s="9">
        <v>4.8000000000000007</v>
      </c>
      <c r="M703" s="9">
        <v>2015</v>
      </c>
      <c r="N703" s="9">
        <v>64</v>
      </c>
      <c r="P703" s="9">
        <v>10.299999999999997</v>
      </c>
      <c r="Q703" s="9">
        <v>2015</v>
      </c>
      <c r="R703" s="9">
        <v>60</v>
      </c>
    </row>
    <row r="704" spans="1:18" x14ac:dyDescent="0.25">
      <c r="A704" s="10">
        <v>41585</v>
      </c>
      <c r="B704" s="9">
        <v>2013</v>
      </c>
      <c r="C704" s="9">
        <v>11</v>
      </c>
      <c r="D704" s="9">
        <v>7</v>
      </c>
      <c r="E704" s="9">
        <v>5.8</v>
      </c>
      <c r="F704" s="9">
        <v>3.2</v>
      </c>
      <c r="L704" s="9">
        <v>4.8000000000000007</v>
      </c>
      <c r="M704" s="9">
        <v>2015</v>
      </c>
      <c r="N704" s="9">
        <v>202</v>
      </c>
      <c r="P704" s="9">
        <v>8.5</v>
      </c>
      <c r="Q704" s="9">
        <v>2015</v>
      </c>
      <c r="R704" s="9">
        <v>61</v>
      </c>
    </row>
    <row r="705" spans="1:18" x14ac:dyDescent="0.25">
      <c r="A705" s="10">
        <v>41586</v>
      </c>
      <c r="B705" s="9">
        <v>2013</v>
      </c>
      <c r="C705" s="9">
        <v>11</v>
      </c>
      <c r="D705" s="9">
        <v>8</v>
      </c>
      <c r="E705" s="9">
        <v>8.5</v>
      </c>
      <c r="F705" s="9">
        <v>2.2000000000000002</v>
      </c>
      <c r="L705" s="9">
        <v>4.8499999999999996</v>
      </c>
      <c r="M705" s="9">
        <v>2012</v>
      </c>
      <c r="N705" s="9">
        <v>91</v>
      </c>
      <c r="P705" s="9">
        <v>10.149999999999999</v>
      </c>
      <c r="Q705" s="9">
        <v>2015</v>
      </c>
      <c r="R705" s="9">
        <v>62</v>
      </c>
    </row>
    <row r="706" spans="1:18" x14ac:dyDescent="0.25">
      <c r="A706" s="10">
        <v>41587</v>
      </c>
      <c r="B706" s="9">
        <v>2013</v>
      </c>
      <c r="C706" s="9">
        <v>11</v>
      </c>
      <c r="D706" s="9">
        <v>9</v>
      </c>
      <c r="E706" s="9">
        <v>5.5</v>
      </c>
      <c r="F706" s="9">
        <v>-3.5</v>
      </c>
      <c r="L706" s="9">
        <v>4.8499999999999996</v>
      </c>
      <c r="M706" s="9">
        <v>2014</v>
      </c>
      <c r="N706" s="9">
        <v>166</v>
      </c>
      <c r="P706" s="9">
        <v>6.8000000000000007</v>
      </c>
      <c r="Q706" s="9">
        <v>2015</v>
      </c>
      <c r="R706" s="9">
        <v>63</v>
      </c>
    </row>
    <row r="707" spans="1:18" x14ac:dyDescent="0.25">
      <c r="A707" s="10">
        <v>41588</v>
      </c>
      <c r="B707" s="9">
        <v>2013</v>
      </c>
      <c r="C707" s="9">
        <v>11</v>
      </c>
      <c r="D707" s="9">
        <v>10</v>
      </c>
      <c r="E707" s="9">
        <v>6.3</v>
      </c>
      <c r="F707" s="9">
        <v>2.6</v>
      </c>
      <c r="L707" s="9">
        <v>4.8500000000000014</v>
      </c>
      <c r="M707" s="9">
        <v>2012</v>
      </c>
      <c r="N707" s="9">
        <v>23</v>
      </c>
      <c r="P707" s="9">
        <v>4.8000000000000007</v>
      </c>
      <c r="Q707" s="9">
        <v>2015</v>
      </c>
      <c r="R707" s="9">
        <v>64</v>
      </c>
    </row>
    <row r="708" spans="1:18" x14ac:dyDescent="0.25">
      <c r="A708" s="10">
        <v>41589</v>
      </c>
      <c r="B708" s="9">
        <v>2013</v>
      </c>
      <c r="C708" s="9">
        <v>11</v>
      </c>
      <c r="D708" s="9">
        <v>11</v>
      </c>
      <c r="E708" s="9">
        <v>6.7</v>
      </c>
      <c r="F708" s="9">
        <v>2.6</v>
      </c>
      <c r="L708" s="9">
        <v>4.8500000000000014</v>
      </c>
      <c r="M708" s="9">
        <v>2014</v>
      </c>
      <c r="N708" s="9">
        <v>31</v>
      </c>
      <c r="P708" s="9">
        <v>8.3000000000000007</v>
      </c>
      <c r="Q708" s="9">
        <v>2015</v>
      </c>
      <c r="R708" s="9">
        <v>65</v>
      </c>
    </row>
    <row r="709" spans="1:18" x14ac:dyDescent="0.25">
      <c r="A709" s="10">
        <v>41590</v>
      </c>
      <c r="B709" s="9">
        <v>2013</v>
      </c>
      <c r="C709" s="9">
        <v>11</v>
      </c>
      <c r="D709" s="9">
        <v>12</v>
      </c>
      <c r="E709" s="9">
        <v>9.5</v>
      </c>
      <c r="F709" s="9">
        <v>2.8</v>
      </c>
      <c r="L709" s="9">
        <v>4.8500000000000014</v>
      </c>
      <c r="M709" s="9">
        <v>2016</v>
      </c>
      <c r="N709" s="9">
        <v>159</v>
      </c>
      <c r="P709" s="9">
        <v>8.4499999999999993</v>
      </c>
      <c r="Q709" s="9">
        <v>2015</v>
      </c>
      <c r="R709" s="9">
        <v>66</v>
      </c>
    </row>
    <row r="710" spans="1:18" x14ac:dyDescent="0.25">
      <c r="A710" s="10">
        <v>41591</v>
      </c>
      <c r="B710" s="9">
        <v>2013</v>
      </c>
      <c r="C710" s="9">
        <v>11</v>
      </c>
      <c r="D710" s="9">
        <v>13</v>
      </c>
      <c r="E710" s="9">
        <v>10.7</v>
      </c>
      <c r="F710" s="9">
        <v>7</v>
      </c>
      <c r="L710" s="9">
        <v>4.8999999999999986</v>
      </c>
      <c r="M710" s="9">
        <v>2013</v>
      </c>
      <c r="N710" s="9">
        <v>26</v>
      </c>
      <c r="P710" s="9">
        <v>10.050000000000001</v>
      </c>
      <c r="Q710" s="9">
        <v>2015</v>
      </c>
      <c r="R710" s="9">
        <v>67</v>
      </c>
    </row>
    <row r="711" spans="1:18" x14ac:dyDescent="0.25">
      <c r="A711" s="10">
        <v>41592</v>
      </c>
      <c r="B711" s="9">
        <v>2013</v>
      </c>
      <c r="C711" s="9">
        <v>11</v>
      </c>
      <c r="D711" s="9">
        <v>14</v>
      </c>
      <c r="E711" s="9">
        <v>9.1</v>
      </c>
      <c r="F711" s="9">
        <v>-0.4</v>
      </c>
      <c r="L711" s="9">
        <v>4.8999999999999986</v>
      </c>
      <c r="M711" s="9">
        <v>2014</v>
      </c>
      <c r="N711" s="9">
        <v>168</v>
      </c>
      <c r="P711" s="9">
        <v>13.45</v>
      </c>
      <c r="Q711" s="9">
        <v>2015</v>
      </c>
      <c r="R711" s="9">
        <v>68</v>
      </c>
    </row>
    <row r="712" spans="1:18" x14ac:dyDescent="0.25">
      <c r="A712" s="10">
        <v>41593</v>
      </c>
      <c r="B712" s="9">
        <v>2013</v>
      </c>
      <c r="C712" s="9">
        <v>11</v>
      </c>
      <c r="D712" s="9">
        <v>15</v>
      </c>
      <c r="E712" s="9">
        <v>5.0999999999999996</v>
      </c>
      <c r="F712" s="9">
        <v>-2</v>
      </c>
      <c r="L712" s="9">
        <v>4.8999999999999986</v>
      </c>
      <c r="M712" s="9">
        <v>2016</v>
      </c>
      <c r="N712" s="9">
        <v>27</v>
      </c>
      <c r="P712" s="9">
        <v>14.700000000000003</v>
      </c>
      <c r="Q712" s="9">
        <v>2015</v>
      </c>
      <c r="R712" s="9">
        <v>69</v>
      </c>
    </row>
    <row r="713" spans="1:18" x14ac:dyDescent="0.25">
      <c r="A713" s="10">
        <v>41594</v>
      </c>
      <c r="B713" s="9">
        <v>2013</v>
      </c>
      <c r="C713" s="9">
        <v>11</v>
      </c>
      <c r="D713" s="9">
        <v>16</v>
      </c>
      <c r="E713" s="9">
        <v>6.8</v>
      </c>
      <c r="F713" s="9">
        <v>0.9</v>
      </c>
      <c r="L713" s="9">
        <v>4.8999999999999986</v>
      </c>
      <c r="M713" s="9">
        <v>2016</v>
      </c>
      <c r="N713" s="9">
        <v>42</v>
      </c>
      <c r="P713" s="9">
        <v>12.7</v>
      </c>
      <c r="Q713" s="9">
        <v>2015</v>
      </c>
      <c r="R713" s="9">
        <v>70</v>
      </c>
    </row>
    <row r="714" spans="1:18" x14ac:dyDescent="0.25">
      <c r="A714" s="10">
        <v>41595</v>
      </c>
      <c r="B714" s="9">
        <v>2013</v>
      </c>
      <c r="C714" s="9">
        <v>11</v>
      </c>
      <c r="D714" s="9">
        <v>17</v>
      </c>
      <c r="E714" s="9">
        <v>6.4</v>
      </c>
      <c r="F714" s="9">
        <v>-2.1</v>
      </c>
      <c r="L714" s="9">
        <v>4.9000000000000004</v>
      </c>
      <c r="M714" s="9">
        <v>2014</v>
      </c>
      <c r="N714" s="9">
        <v>175</v>
      </c>
      <c r="P714" s="9">
        <v>12.2</v>
      </c>
      <c r="Q714" s="9">
        <v>2015</v>
      </c>
      <c r="R714" s="9">
        <v>71</v>
      </c>
    </row>
    <row r="715" spans="1:18" x14ac:dyDescent="0.25">
      <c r="A715" s="10">
        <v>41596</v>
      </c>
      <c r="B715" s="9">
        <v>2013</v>
      </c>
      <c r="C715" s="9">
        <v>11</v>
      </c>
      <c r="D715" s="9">
        <v>18</v>
      </c>
      <c r="E715" s="9">
        <v>8.9</v>
      </c>
      <c r="F715" s="9">
        <v>3.1</v>
      </c>
      <c r="L715" s="9">
        <v>4.9499999999999993</v>
      </c>
      <c r="M715" s="9">
        <v>2013</v>
      </c>
      <c r="N715" s="9">
        <v>57</v>
      </c>
      <c r="P715" s="9">
        <v>10.399999999999999</v>
      </c>
      <c r="Q715" s="9">
        <v>2015</v>
      </c>
      <c r="R715" s="9">
        <v>72</v>
      </c>
    </row>
    <row r="716" spans="1:18" x14ac:dyDescent="0.25">
      <c r="A716" s="10">
        <v>41597</v>
      </c>
      <c r="B716" s="9">
        <v>2013</v>
      </c>
      <c r="C716" s="9">
        <v>11</v>
      </c>
      <c r="D716" s="9">
        <v>19</v>
      </c>
      <c r="E716" s="9">
        <v>9.6999999999999993</v>
      </c>
      <c r="F716" s="9">
        <v>-1.2</v>
      </c>
      <c r="L716" s="9">
        <v>4.9499999999999993</v>
      </c>
      <c r="M716" s="9">
        <v>2013</v>
      </c>
      <c r="N716" s="9">
        <v>80</v>
      </c>
      <c r="P716" s="9">
        <v>5.4</v>
      </c>
      <c r="Q716" s="9">
        <v>2015</v>
      </c>
      <c r="R716" s="9">
        <v>73</v>
      </c>
    </row>
    <row r="717" spans="1:18" x14ac:dyDescent="0.25">
      <c r="A717" s="10">
        <v>41598</v>
      </c>
      <c r="B717" s="9">
        <v>2013</v>
      </c>
      <c r="C717" s="9">
        <v>11</v>
      </c>
      <c r="D717" s="9">
        <v>20</v>
      </c>
      <c r="E717" s="9">
        <v>-1.2</v>
      </c>
      <c r="F717" s="9">
        <v>-9.5</v>
      </c>
      <c r="L717" s="9">
        <v>4.9499999999999993</v>
      </c>
      <c r="M717" s="9">
        <v>2018</v>
      </c>
      <c r="N717" s="9">
        <v>32</v>
      </c>
      <c r="P717" s="9">
        <v>4.0499999999999989</v>
      </c>
      <c r="Q717" s="9">
        <v>2015</v>
      </c>
      <c r="R717" s="9">
        <v>74</v>
      </c>
    </row>
    <row r="718" spans="1:18" x14ac:dyDescent="0.25">
      <c r="A718" s="10">
        <v>41599</v>
      </c>
      <c r="B718" s="9">
        <v>2013</v>
      </c>
      <c r="C718" s="9">
        <v>11</v>
      </c>
      <c r="D718" s="9">
        <v>21</v>
      </c>
      <c r="E718" s="9">
        <v>-1.6</v>
      </c>
      <c r="F718" s="9">
        <v>-10.8</v>
      </c>
      <c r="L718" s="9">
        <v>4.9499999999999993</v>
      </c>
      <c r="M718" s="9">
        <v>2018</v>
      </c>
      <c r="N718" s="9">
        <v>157</v>
      </c>
      <c r="P718" s="9">
        <v>7.3500000000000014</v>
      </c>
      <c r="Q718" s="9">
        <v>2015</v>
      </c>
      <c r="R718" s="9">
        <v>75</v>
      </c>
    </row>
    <row r="719" spans="1:18" x14ac:dyDescent="0.25">
      <c r="A719" s="10">
        <v>41600</v>
      </c>
      <c r="B719" s="9">
        <v>2013</v>
      </c>
      <c r="C719" s="9">
        <v>11</v>
      </c>
      <c r="D719" s="9">
        <v>22</v>
      </c>
      <c r="E719" s="9">
        <v>-0.2</v>
      </c>
      <c r="F719" s="9">
        <v>-9.3000000000000007</v>
      </c>
      <c r="L719" s="9">
        <v>4.9500000000000011</v>
      </c>
      <c r="M719" s="9">
        <v>2015</v>
      </c>
      <c r="N719" s="9">
        <v>45</v>
      </c>
      <c r="P719" s="9">
        <v>9.25</v>
      </c>
      <c r="Q719" s="9">
        <v>2015</v>
      </c>
      <c r="R719" s="9">
        <v>76</v>
      </c>
    </row>
    <row r="720" spans="1:18" x14ac:dyDescent="0.25">
      <c r="A720" s="10">
        <v>41601</v>
      </c>
      <c r="B720" s="9">
        <v>2013</v>
      </c>
      <c r="C720" s="9">
        <v>11</v>
      </c>
      <c r="D720" s="9">
        <v>23</v>
      </c>
      <c r="E720" s="9">
        <v>0.9</v>
      </c>
      <c r="F720" s="9">
        <v>-10.1</v>
      </c>
      <c r="L720" s="9">
        <v>5</v>
      </c>
      <c r="M720" s="9">
        <v>2012</v>
      </c>
      <c r="N720" s="9">
        <v>50</v>
      </c>
      <c r="P720" s="9">
        <v>10.55</v>
      </c>
      <c r="Q720" s="9">
        <v>2015</v>
      </c>
      <c r="R720" s="9">
        <v>77</v>
      </c>
    </row>
    <row r="721" spans="1:18" x14ac:dyDescent="0.25">
      <c r="A721" s="10">
        <v>41602</v>
      </c>
      <c r="B721" s="9">
        <v>2013</v>
      </c>
      <c r="C721" s="9">
        <v>11</v>
      </c>
      <c r="D721" s="9">
        <v>24</v>
      </c>
      <c r="E721" s="9">
        <v>3.5</v>
      </c>
      <c r="F721" s="9">
        <v>-5.6</v>
      </c>
      <c r="L721" s="9">
        <v>5</v>
      </c>
      <c r="M721" s="9">
        <v>2014</v>
      </c>
      <c r="N721" s="9">
        <v>54</v>
      </c>
      <c r="P721" s="9">
        <v>11.549999999999997</v>
      </c>
      <c r="Q721" s="9">
        <v>2015</v>
      </c>
      <c r="R721" s="9">
        <v>78</v>
      </c>
    </row>
    <row r="722" spans="1:18" x14ac:dyDescent="0.25">
      <c r="A722" s="10">
        <v>41603</v>
      </c>
      <c r="B722" s="9">
        <v>2013</v>
      </c>
      <c r="C722" s="9">
        <v>11</v>
      </c>
      <c r="D722" s="9">
        <v>25</v>
      </c>
      <c r="E722" s="9">
        <v>4</v>
      </c>
      <c r="F722" s="9">
        <v>-4.8</v>
      </c>
      <c r="L722" s="9">
        <v>5</v>
      </c>
      <c r="M722" s="9">
        <v>2018</v>
      </c>
      <c r="N722" s="9">
        <v>62</v>
      </c>
      <c r="P722" s="9">
        <v>11</v>
      </c>
      <c r="Q722" s="9">
        <v>2015</v>
      </c>
      <c r="R722" s="9">
        <v>79</v>
      </c>
    </row>
    <row r="723" spans="1:18" x14ac:dyDescent="0.25">
      <c r="A723" s="10">
        <v>41604</v>
      </c>
      <c r="B723" s="9">
        <v>2013</v>
      </c>
      <c r="C723" s="9">
        <v>11</v>
      </c>
      <c r="D723" s="9">
        <v>26</v>
      </c>
      <c r="E723" s="9">
        <v>2.8</v>
      </c>
      <c r="F723" s="9">
        <v>-5</v>
      </c>
      <c r="L723" s="9">
        <v>5</v>
      </c>
      <c r="M723" s="9">
        <v>2018</v>
      </c>
      <c r="N723" s="9">
        <v>87</v>
      </c>
      <c r="P723" s="9">
        <v>10.7</v>
      </c>
      <c r="Q723" s="9">
        <v>2015</v>
      </c>
      <c r="R723" s="9">
        <v>80</v>
      </c>
    </row>
    <row r="724" spans="1:18" x14ac:dyDescent="0.25">
      <c r="A724" s="10">
        <v>41605</v>
      </c>
      <c r="B724" s="9">
        <v>2013</v>
      </c>
      <c r="C724" s="9">
        <v>11</v>
      </c>
      <c r="D724" s="9">
        <v>27</v>
      </c>
      <c r="E724" s="9">
        <v>3.1</v>
      </c>
      <c r="F724" s="9">
        <v>-7.6</v>
      </c>
      <c r="L724" s="9">
        <v>5.0499999999999989</v>
      </c>
      <c r="M724" s="9">
        <v>2014</v>
      </c>
      <c r="N724" s="9">
        <v>167</v>
      </c>
      <c r="P724" s="9">
        <v>6.6000000000000014</v>
      </c>
      <c r="Q724" s="9">
        <v>2015</v>
      </c>
      <c r="R724" s="9">
        <v>81</v>
      </c>
    </row>
    <row r="725" spans="1:18" x14ac:dyDescent="0.25">
      <c r="A725" s="10">
        <v>41606</v>
      </c>
      <c r="B725" s="9">
        <v>2013</v>
      </c>
      <c r="C725" s="9">
        <v>11</v>
      </c>
      <c r="D725" s="9">
        <v>28</v>
      </c>
      <c r="E725" s="9">
        <v>2.4</v>
      </c>
      <c r="F725" s="9">
        <v>-0.8</v>
      </c>
      <c r="L725" s="9">
        <v>5.0499999999999989</v>
      </c>
      <c r="M725" s="9">
        <v>2018</v>
      </c>
      <c r="N725" s="9">
        <v>49</v>
      </c>
      <c r="P725" s="9">
        <v>7.1999999999999993</v>
      </c>
      <c r="Q725" s="9">
        <v>2015</v>
      </c>
      <c r="R725" s="9">
        <v>82</v>
      </c>
    </row>
    <row r="726" spans="1:18" x14ac:dyDescent="0.25">
      <c r="A726" s="10">
        <v>41607</v>
      </c>
      <c r="B726" s="9">
        <v>2013</v>
      </c>
      <c r="C726" s="9">
        <v>11</v>
      </c>
      <c r="D726" s="9">
        <v>29</v>
      </c>
      <c r="E726" s="9">
        <v>1.7</v>
      </c>
      <c r="F726" s="9">
        <v>-0.9</v>
      </c>
      <c r="L726" s="9">
        <v>5.0500000000000007</v>
      </c>
      <c r="M726" s="9">
        <v>2012</v>
      </c>
      <c r="N726" s="9">
        <v>56</v>
      </c>
      <c r="P726" s="9">
        <v>9.3999999999999986</v>
      </c>
      <c r="Q726" s="9">
        <v>2015</v>
      </c>
      <c r="R726" s="9">
        <v>83</v>
      </c>
    </row>
    <row r="727" spans="1:18" x14ac:dyDescent="0.25">
      <c r="A727" s="10">
        <v>41608</v>
      </c>
      <c r="B727" s="9">
        <v>2013</v>
      </c>
      <c r="C727" s="9">
        <v>11</v>
      </c>
      <c r="D727" s="9">
        <v>30</v>
      </c>
      <c r="E727" s="9">
        <v>3.7</v>
      </c>
      <c r="F727" s="9">
        <v>0.8</v>
      </c>
      <c r="L727" s="9">
        <v>5.0500000000000007</v>
      </c>
      <c r="M727" s="9">
        <v>2018</v>
      </c>
      <c r="N727" s="9">
        <v>93</v>
      </c>
      <c r="P727" s="9">
        <v>11</v>
      </c>
      <c r="Q727" s="9">
        <v>2015</v>
      </c>
      <c r="R727" s="9">
        <v>84</v>
      </c>
    </row>
    <row r="728" spans="1:18" x14ac:dyDescent="0.25">
      <c r="A728" s="10">
        <v>41609</v>
      </c>
      <c r="B728" s="9">
        <v>2013</v>
      </c>
      <c r="C728" s="9">
        <v>12</v>
      </c>
      <c r="D728" s="9">
        <v>1</v>
      </c>
      <c r="E728" s="9">
        <v>4</v>
      </c>
      <c r="F728" s="9">
        <v>1.5</v>
      </c>
      <c r="L728" s="9">
        <v>5.0999999999999996</v>
      </c>
      <c r="M728" s="9">
        <v>2013</v>
      </c>
      <c r="N728" s="9">
        <v>43</v>
      </c>
      <c r="P728" s="9">
        <v>11.7</v>
      </c>
      <c r="Q728" s="9">
        <v>2015</v>
      </c>
      <c r="R728" s="9">
        <v>85</v>
      </c>
    </row>
    <row r="729" spans="1:18" x14ac:dyDescent="0.25">
      <c r="A729" s="10">
        <v>41610</v>
      </c>
      <c r="B729" s="9">
        <v>2013</v>
      </c>
      <c r="C729" s="9">
        <v>12</v>
      </c>
      <c r="D729" s="9">
        <v>2</v>
      </c>
      <c r="E729" s="9">
        <v>2.8</v>
      </c>
      <c r="F729" s="9">
        <v>-4.7</v>
      </c>
      <c r="L729" s="9">
        <v>5.0999999999999996</v>
      </c>
      <c r="M729" s="9">
        <v>2017</v>
      </c>
      <c r="N729" s="9">
        <v>62</v>
      </c>
      <c r="P729" s="9">
        <v>13.3</v>
      </c>
      <c r="Q729" s="9">
        <v>2015</v>
      </c>
      <c r="R729" s="9">
        <v>86</v>
      </c>
    </row>
    <row r="730" spans="1:18" x14ac:dyDescent="0.25">
      <c r="A730" s="10">
        <v>41611</v>
      </c>
      <c r="B730" s="9">
        <v>2013</v>
      </c>
      <c r="C730" s="9">
        <v>12</v>
      </c>
      <c r="D730" s="9">
        <v>3</v>
      </c>
      <c r="E730" s="9">
        <v>-2.2999999999999998</v>
      </c>
      <c r="F730" s="9">
        <v>-5.6</v>
      </c>
      <c r="L730" s="9">
        <v>5.1000000000000014</v>
      </c>
      <c r="M730" s="9">
        <v>2013</v>
      </c>
      <c r="N730" s="9">
        <v>64</v>
      </c>
      <c r="P730" s="9">
        <v>16.299999999999997</v>
      </c>
      <c r="Q730" s="9">
        <v>2015</v>
      </c>
      <c r="R730" s="9">
        <v>87</v>
      </c>
    </row>
    <row r="731" spans="1:18" x14ac:dyDescent="0.25">
      <c r="A731" s="10">
        <v>41612</v>
      </c>
      <c r="B731" s="9">
        <v>2013</v>
      </c>
      <c r="C731" s="9">
        <v>12</v>
      </c>
      <c r="D731" s="9">
        <v>4</v>
      </c>
      <c r="E731" s="9">
        <v>-4.2</v>
      </c>
      <c r="F731" s="9">
        <v>-11</v>
      </c>
      <c r="L731" s="9">
        <v>5.1499999999999986</v>
      </c>
      <c r="M731" s="9">
        <v>2018</v>
      </c>
      <c r="N731" s="9">
        <v>76</v>
      </c>
      <c r="P731" s="9">
        <v>16.75</v>
      </c>
      <c r="Q731" s="9">
        <v>2015</v>
      </c>
      <c r="R731" s="9">
        <v>88</v>
      </c>
    </row>
    <row r="732" spans="1:18" x14ac:dyDescent="0.25">
      <c r="A732" s="10">
        <v>41613</v>
      </c>
      <c r="B732" s="9">
        <v>2013</v>
      </c>
      <c r="C732" s="9">
        <v>12</v>
      </c>
      <c r="D732" s="9">
        <v>5</v>
      </c>
      <c r="E732" s="9">
        <v>-6.5</v>
      </c>
      <c r="F732" s="9">
        <v>-12.9</v>
      </c>
      <c r="L732" s="9">
        <v>5.15</v>
      </c>
      <c r="M732" s="9">
        <v>2014</v>
      </c>
      <c r="N732" s="9">
        <v>115</v>
      </c>
      <c r="P732" s="9">
        <v>16.5</v>
      </c>
      <c r="Q732" s="9">
        <v>2015</v>
      </c>
      <c r="R732" s="9">
        <v>89</v>
      </c>
    </row>
    <row r="733" spans="1:18" x14ac:dyDescent="0.25">
      <c r="A733" s="10">
        <v>41614</v>
      </c>
      <c r="B733" s="9">
        <v>2013</v>
      </c>
      <c r="C733" s="9">
        <v>12</v>
      </c>
      <c r="D733" s="9">
        <v>6</v>
      </c>
      <c r="E733" s="9">
        <v>-6.9</v>
      </c>
      <c r="F733" s="9">
        <v>-11</v>
      </c>
      <c r="L733" s="9">
        <v>5.15</v>
      </c>
      <c r="M733" s="9">
        <v>2016</v>
      </c>
      <c r="N733" s="9">
        <v>71</v>
      </c>
      <c r="P733" s="9">
        <v>15.200000000000003</v>
      </c>
      <c r="Q733" s="9">
        <v>2015</v>
      </c>
      <c r="R733" s="9">
        <v>90</v>
      </c>
    </row>
    <row r="734" spans="1:18" x14ac:dyDescent="0.25">
      <c r="A734" s="10">
        <v>41615</v>
      </c>
      <c r="B734" s="9">
        <v>2013</v>
      </c>
      <c r="C734" s="9">
        <v>12</v>
      </c>
      <c r="D734" s="9">
        <v>7</v>
      </c>
      <c r="E734" s="9">
        <v>-8.8000000000000007</v>
      </c>
      <c r="F734" s="9">
        <v>-13.8</v>
      </c>
      <c r="L734" s="9">
        <v>5.15</v>
      </c>
      <c r="M734" s="9">
        <v>2016</v>
      </c>
      <c r="N734" s="9">
        <v>161</v>
      </c>
      <c r="P734" s="9">
        <v>14.45</v>
      </c>
      <c r="Q734" s="9">
        <v>2015</v>
      </c>
      <c r="R734" s="9">
        <v>91</v>
      </c>
    </row>
    <row r="735" spans="1:18" x14ac:dyDescent="0.25">
      <c r="A735" s="10">
        <v>41616</v>
      </c>
      <c r="B735" s="9">
        <v>2013</v>
      </c>
      <c r="C735" s="9">
        <v>12</v>
      </c>
      <c r="D735" s="9">
        <v>8</v>
      </c>
      <c r="E735" s="9">
        <v>-6.5</v>
      </c>
      <c r="F735" s="9">
        <v>-13.1</v>
      </c>
      <c r="L735" s="9">
        <v>5.15</v>
      </c>
      <c r="M735" s="9">
        <v>2017</v>
      </c>
      <c r="N735" s="9">
        <v>181</v>
      </c>
      <c r="P735" s="9">
        <v>16.049999999999997</v>
      </c>
      <c r="Q735" s="9">
        <v>2015</v>
      </c>
      <c r="R735" s="9">
        <v>92</v>
      </c>
    </row>
    <row r="736" spans="1:18" x14ac:dyDescent="0.25">
      <c r="A736" s="10">
        <v>41617</v>
      </c>
      <c r="B736" s="9">
        <v>2013</v>
      </c>
      <c r="C736" s="9">
        <v>12</v>
      </c>
      <c r="D736" s="9">
        <v>9</v>
      </c>
      <c r="E736" s="9">
        <v>-6</v>
      </c>
      <c r="F736" s="9">
        <v>-7.7</v>
      </c>
      <c r="L736" s="9">
        <v>5.15</v>
      </c>
      <c r="M736" s="9">
        <v>2018</v>
      </c>
      <c r="N736" s="9">
        <v>74</v>
      </c>
      <c r="P736" s="9">
        <v>15.399999999999999</v>
      </c>
      <c r="Q736" s="9">
        <v>2015</v>
      </c>
      <c r="R736" s="9">
        <v>93</v>
      </c>
    </row>
    <row r="737" spans="1:18" x14ac:dyDescent="0.25">
      <c r="A737" s="10">
        <v>41618</v>
      </c>
      <c r="B737" s="9">
        <v>2013</v>
      </c>
      <c r="C737" s="9">
        <v>12</v>
      </c>
      <c r="D737" s="9">
        <v>10</v>
      </c>
      <c r="E737" s="9">
        <v>-3.8</v>
      </c>
      <c r="F737" s="9">
        <v>-11.3</v>
      </c>
      <c r="L737" s="9">
        <v>5.15</v>
      </c>
      <c r="M737" s="9">
        <v>2018</v>
      </c>
      <c r="N737" s="9">
        <v>158</v>
      </c>
      <c r="P737" s="9">
        <v>17.25</v>
      </c>
      <c r="Q737" s="9">
        <v>2015</v>
      </c>
      <c r="R737" s="9">
        <v>94</v>
      </c>
    </row>
    <row r="738" spans="1:18" x14ac:dyDescent="0.25">
      <c r="A738" s="10">
        <v>41619</v>
      </c>
      <c r="B738" s="9">
        <v>2013</v>
      </c>
      <c r="C738" s="9">
        <v>12</v>
      </c>
      <c r="D738" s="9">
        <v>11</v>
      </c>
      <c r="E738" s="9">
        <v>-0.1</v>
      </c>
      <c r="F738" s="9">
        <v>-11.5</v>
      </c>
      <c r="G738" s="9" t="s">
        <v>123</v>
      </c>
      <c r="L738" s="9">
        <v>5.15</v>
      </c>
      <c r="M738" s="9">
        <v>2019</v>
      </c>
      <c r="N738" s="9">
        <v>51</v>
      </c>
      <c r="P738" s="9">
        <v>16.600000000000001</v>
      </c>
      <c r="Q738" s="9">
        <v>2015</v>
      </c>
      <c r="R738" s="9">
        <v>95</v>
      </c>
    </row>
    <row r="739" spans="1:18" x14ac:dyDescent="0.25">
      <c r="A739" s="10">
        <v>41620</v>
      </c>
      <c r="B739" s="9">
        <v>2013</v>
      </c>
      <c r="C739" s="9">
        <v>12</v>
      </c>
      <c r="D739" s="9">
        <v>12</v>
      </c>
      <c r="E739" s="9">
        <v>1.2</v>
      </c>
      <c r="F739" s="9">
        <v>-0.8</v>
      </c>
      <c r="L739" s="9">
        <v>5.15</v>
      </c>
      <c r="M739" s="9">
        <v>2019</v>
      </c>
      <c r="N739" s="9">
        <v>90</v>
      </c>
      <c r="P739" s="9">
        <v>14.3</v>
      </c>
      <c r="Q739" s="9">
        <v>2015</v>
      </c>
      <c r="R739" s="9">
        <v>96</v>
      </c>
    </row>
    <row r="740" spans="1:18" x14ac:dyDescent="0.25">
      <c r="A740" s="10">
        <v>41621</v>
      </c>
      <c r="B740" s="9">
        <v>2013</v>
      </c>
      <c r="C740" s="9">
        <v>12</v>
      </c>
      <c r="D740" s="9">
        <v>13</v>
      </c>
      <c r="E740" s="9">
        <v>1.6</v>
      </c>
      <c r="F740" s="9">
        <v>-1.7</v>
      </c>
      <c r="L740" s="9">
        <v>5.1999999999999993</v>
      </c>
      <c r="M740" s="9">
        <v>2014</v>
      </c>
      <c r="N740" s="9">
        <v>59</v>
      </c>
      <c r="P740" s="9">
        <v>12.650000000000002</v>
      </c>
      <c r="Q740" s="9">
        <v>2015</v>
      </c>
      <c r="R740" s="9">
        <v>97</v>
      </c>
    </row>
    <row r="741" spans="1:18" x14ac:dyDescent="0.25">
      <c r="A741" s="10">
        <v>41622</v>
      </c>
      <c r="B741" s="9">
        <v>2013</v>
      </c>
      <c r="C741" s="9">
        <v>12</v>
      </c>
      <c r="D741" s="9">
        <v>14</v>
      </c>
      <c r="E741" s="9">
        <v>3</v>
      </c>
      <c r="F741" s="9">
        <v>-0.5</v>
      </c>
      <c r="L741" s="9">
        <v>5.1999999999999993</v>
      </c>
      <c r="M741" s="9">
        <v>2016</v>
      </c>
      <c r="N741" s="9">
        <v>56</v>
      </c>
      <c r="P741" s="9">
        <v>16.850000000000001</v>
      </c>
      <c r="Q741" s="9">
        <v>2015</v>
      </c>
      <c r="R741" s="9">
        <v>98</v>
      </c>
    </row>
    <row r="742" spans="1:18" x14ac:dyDescent="0.25">
      <c r="A742" s="10">
        <v>41623</v>
      </c>
      <c r="B742" s="9">
        <v>2013</v>
      </c>
      <c r="C742" s="9">
        <v>12</v>
      </c>
      <c r="D742" s="9">
        <v>15</v>
      </c>
      <c r="E742" s="9">
        <v>4.7</v>
      </c>
      <c r="F742" s="9">
        <v>2.5</v>
      </c>
      <c r="L742" s="9">
        <v>5.1999999999999993</v>
      </c>
      <c r="M742" s="9">
        <v>2017</v>
      </c>
      <c r="N742" s="9">
        <v>182</v>
      </c>
      <c r="P742" s="9">
        <v>14.850000000000001</v>
      </c>
      <c r="Q742" s="9">
        <v>2015</v>
      </c>
      <c r="R742" s="9">
        <v>99</v>
      </c>
    </row>
    <row r="743" spans="1:18" x14ac:dyDescent="0.25">
      <c r="A743" s="10">
        <v>41624</v>
      </c>
      <c r="B743" s="9">
        <v>2013</v>
      </c>
      <c r="C743" s="9">
        <v>12</v>
      </c>
      <c r="D743" s="9">
        <v>16</v>
      </c>
      <c r="E743" s="9">
        <v>3.9</v>
      </c>
      <c r="F743" s="9">
        <v>1.3</v>
      </c>
      <c r="L743" s="9">
        <v>5.2000000000000011</v>
      </c>
      <c r="M743" s="9">
        <v>2012</v>
      </c>
      <c r="N743" s="9">
        <v>25</v>
      </c>
      <c r="P743" s="9">
        <v>15.55</v>
      </c>
      <c r="Q743" s="9">
        <v>2015</v>
      </c>
      <c r="R743" s="9">
        <v>100</v>
      </c>
    </row>
    <row r="744" spans="1:18" x14ac:dyDescent="0.25">
      <c r="A744" s="10">
        <v>41625</v>
      </c>
      <c r="B744" s="9">
        <v>2013</v>
      </c>
      <c r="C744" s="9">
        <v>12</v>
      </c>
      <c r="D744" s="9">
        <v>17</v>
      </c>
      <c r="E744" s="9">
        <v>4.7</v>
      </c>
      <c r="F744" s="9">
        <v>1</v>
      </c>
      <c r="L744" s="9">
        <v>5.25</v>
      </c>
      <c r="M744" s="9">
        <v>2012</v>
      </c>
      <c r="N744" s="9">
        <v>57</v>
      </c>
      <c r="P744" s="9">
        <v>16.100000000000001</v>
      </c>
      <c r="Q744" s="9">
        <v>2015</v>
      </c>
      <c r="R744" s="9">
        <v>101</v>
      </c>
    </row>
    <row r="745" spans="1:18" x14ac:dyDescent="0.25">
      <c r="A745" s="10">
        <v>41626</v>
      </c>
      <c r="B745" s="9">
        <v>2013</v>
      </c>
      <c r="C745" s="9">
        <v>12</v>
      </c>
      <c r="D745" s="9">
        <v>18</v>
      </c>
      <c r="E745" s="9">
        <v>3.3</v>
      </c>
      <c r="F745" s="9">
        <v>-2.2000000000000002</v>
      </c>
      <c r="L745" s="9">
        <v>5.25</v>
      </c>
      <c r="M745" s="9">
        <v>2013</v>
      </c>
      <c r="N745" s="9">
        <v>63</v>
      </c>
      <c r="P745" s="9">
        <v>12.7</v>
      </c>
      <c r="Q745" s="9">
        <v>2015</v>
      </c>
      <c r="R745" s="9">
        <v>102</v>
      </c>
    </row>
    <row r="746" spans="1:18" x14ac:dyDescent="0.25">
      <c r="A746" s="10">
        <v>41627</v>
      </c>
      <c r="B746" s="9">
        <v>2013</v>
      </c>
      <c r="C746" s="9">
        <v>12</v>
      </c>
      <c r="D746" s="9">
        <v>19</v>
      </c>
      <c r="E746" s="9">
        <v>-0.2</v>
      </c>
      <c r="F746" s="9">
        <v>-7.5</v>
      </c>
      <c r="L746" s="9">
        <v>5.25</v>
      </c>
      <c r="M746" s="9">
        <v>2017</v>
      </c>
      <c r="N746" s="9">
        <v>72</v>
      </c>
      <c r="P746" s="9">
        <v>11.5</v>
      </c>
      <c r="Q746" s="9">
        <v>2015</v>
      </c>
      <c r="R746" s="9">
        <v>103</v>
      </c>
    </row>
    <row r="747" spans="1:18" x14ac:dyDescent="0.25">
      <c r="A747" s="10">
        <v>41628</v>
      </c>
      <c r="B747" s="9">
        <v>2013</v>
      </c>
      <c r="C747" s="9">
        <v>12</v>
      </c>
      <c r="D747" s="9">
        <v>20</v>
      </c>
      <c r="E747" s="9">
        <v>-2.4</v>
      </c>
      <c r="F747" s="9">
        <v>-8.6999999999999993</v>
      </c>
      <c r="L747" s="9">
        <v>5.25</v>
      </c>
      <c r="M747" s="9">
        <v>2017</v>
      </c>
      <c r="N747" s="9">
        <v>80</v>
      </c>
      <c r="P747" s="9">
        <v>12.25</v>
      </c>
      <c r="Q747" s="9">
        <v>2015</v>
      </c>
      <c r="R747" s="9">
        <v>104</v>
      </c>
    </row>
    <row r="748" spans="1:18" x14ac:dyDescent="0.25">
      <c r="A748" s="10">
        <v>41629</v>
      </c>
      <c r="B748" s="9">
        <v>2013</v>
      </c>
      <c r="C748" s="9">
        <v>12</v>
      </c>
      <c r="D748" s="9">
        <v>21</v>
      </c>
      <c r="E748" s="9">
        <v>-1.4</v>
      </c>
      <c r="F748" s="9">
        <v>-8.6</v>
      </c>
      <c r="L748" s="9">
        <v>5.2999999999999989</v>
      </c>
      <c r="M748" s="9">
        <v>2017</v>
      </c>
      <c r="N748" s="9">
        <v>55</v>
      </c>
      <c r="P748" s="9">
        <v>11.3</v>
      </c>
      <c r="Q748" s="9">
        <v>2015</v>
      </c>
      <c r="R748" s="9">
        <v>105</v>
      </c>
    </row>
    <row r="749" spans="1:18" x14ac:dyDescent="0.25">
      <c r="A749" s="10">
        <v>41630</v>
      </c>
      <c r="B749" s="9">
        <v>2013</v>
      </c>
      <c r="C749" s="9">
        <v>12</v>
      </c>
      <c r="D749" s="9">
        <v>22</v>
      </c>
      <c r="E749" s="9">
        <v>-0.7</v>
      </c>
      <c r="F749" s="9">
        <v>-3.7</v>
      </c>
      <c r="L749" s="9">
        <v>5.3000000000000007</v>
      </c>
      <c r="M749" s="9">
        <v>2012</v>
      </c>
      <c r="N749" s="9">
        <v>158</v>
      </c>
      <c r="P749" s="9">
        <v>12.05</v>
      </c>
      <c r="Q749" s="9">
        <v>2015</v>
      </c>
      <c r="R749" s="9">
        <v>106</v>
      </c>
    </row>
    <row r="750" spans="1:18" x14ac:dyDescent="0.25">
      <c r="A750" s="10">
        <v>41631</v>
      </c>
      <c r="B750" s="9">
        <v>2013</v>
      </c>
      <c r="C750" s="9">
        <v>12</v>
      </c>
      <c r="D750" s="9">
        <v>23</v>
      </c>
      <c r="E750" s="9">
        <v>2.5</v>
      </c>
      <c r="F750" s="9">
        <v>-0.9</v>
      </c>
      <c r="L750" s="9">
        <v>5.3000000000000007</v>
      </c>
      <c r="M750" s="9">
        <v>2013</v>
      </c>
      <c r="N750" s="9">
        <v>35</v>
      </c>
      <c r="P750" s="9">
        <v>11.799999999999997</v>
      </c>
      <c r="Q750" s="9">
        <v>2015</v>
      </c>
      <c r="R750" s="9">
        <v>107</v>
      </c>
    </row>
    <row r="751" spans="1:18" x14ac:dyDescent="0.25">
      <c r="A751" s="10">
        <v>41632</v>
      </c>
      <c r="B751" s="9">
        <v>2013</v>
      </c>
      <c r="C751" s="9">
        <v>12</v>
      </c>
      <c r="D751" s="9">
        <v>24</v>
      </c>
      <c r="E751" s="9">
        <v>0.9</v>
      </c>
      <c r="F751" s="9">
        <v>-4.5999999999999996</v>
      </c>
      <c r="L751" s="9">
        <v>5.3000000000000007</v>
      </c>
      <c r="M751" s="9">
        <v>2014</v>
      </c>
      <c r="N751" s="9">
        <v>50</v>
      </c>
      <c r="P751" s="9">
        <v>11.7</v>
      </c>
      <c r="Q751" s="9">
        <v>2015</v>
      </c>
      <c r="R751" s="9">
        <v>108</v>
      </c>
    </row>
    <row r="752" spans="1:18" x14ac:dyDescent="0.25">
      <c r="A752" s="10">
        <v>41633</v>
      </c>
      <c r="B752" s="9">
        <v>2013</v>
      </c>
      <c r="C752" s="9">
        <v>12</v>
      </c>
      <c r="D752" s="9">
        <v>25</v>
      </c>
      <c r="E752" s="9">
        <v>0.6</v>
      </c>
      <c r="F752" s="9">
        <v>-6.3</v>
      </c>
      <c r="L752" s="9">
        <v>5.3000000000000007</v>
      </c>
      <c r="M752" s="9">
        <v>2016</v>
      </c>
      <c r="N752" s="9">
        <v>18</v>
      </c>
      <c r="P752" s="9">
        <v>14</v>
      </c>
      <c r="Q752" s="9">
        <v>2015</v>
      </c>
      <c r="R752" s="9">
        <v>109</v>
      </c>
    </row>
    <row r="753" spans="1:18" x14ac:dyDescent="0.25">
      <c r="A753" s="10">
        <v>41634</v>
      </c>
      <c r="B753" s="9">
        <v>2013</v>
      </c>
      <c r="C753" s="9">
        <v>12</v>
      </c>
      <c r="D753" s="9">
        <v>26</v>
      </c>
      <c r="E753" s="9">
        <v>2.1</v>
      </c>
      <c r="F753" s="9">
        <v>-2.1</v>
      </c>
      <c r="G753" s="9" t="s">
        <v>123</v>
      </c>
      <c r="L753" s="9">
        <v>5.3000000000000007</v>
      </c>
      <c r="M753" s="9">
        <v>2016</v>
      </c>
      <c r="N753" s="9">
        <v>53</v>
      </c>
      <c r="P753" s="9">
        <v>15.100000000000001</v>
      </c>
      <c r="Q753" s="9">
        <v>2015</v>
      </c>
      <c r="R753" s="9">
        <v>110</v>
      </c>
    </row>
    <row r="754" spans="1:18" x14ac:dyDescent="0.25">
      <c r="A754" s="10">
        <v>41635</v>
      </c>
      <c r="B754" s="9">
        <v>2013</v>
      </c>
      <c r="C754" s="9">
        <v>12</v>
      </c>
      <c r="D754" s="9">
        <v>27</v>
      </c>
      <c r="E754" s="9">
        <v>1.7</v>
      </c>
      <c r="F754" s="9">
        <v>-2.1</v>
      </c>
      <c r="L754" s="9">
        <v>5.35</v>
      </c>
      <c r="M754" s="9">
        <v>2013</v>
      </c>
      <c r="N754" s="9">
        <v>174</v>
      </c>
      <c r="P754" s="9">
        <v>18</v>
      </c>
      <c r="Q754" s="9">
        <v>2015</v>
      </c>
      <c r="R754" s="9">
        <v>111</v>
      </c>
    </row>
    <row r="755" spans="1:18" x14ac:dyDescent="0.25">
      <c r="A755" s="10">
        <v>41636</v>
      </c>
      <c r="B755" s="9">
        <v>2013</v>
      </c>
      <c r="C755" s="9">
        <v>12</v>
      </c>
      <c r="D755" s="9">
        <v>28</v>
      </c>
      <c r="E755" s="9">
        <v>1.4</v>
      </c>
      <c r="F755" s="9">
        <v>-4</v>
      </c>
      <c r="L755" s="9">
        <v>5.35</v>
      </c>
      <c r="M755" s="9">
        <v>2017</v>
      </c>
      <c r="N755" s="9">
        <v>147</v>
      </c>
      <c r="P755" s="9">
        <v>10.8</v>
      </c>
      <c r="Q755" s="9">
        <v>2015</v>
      </c>
      <c r="R755" s="9">
        <v>112</v>
      </c>
    </row>
    <row r="756" spans="1:18" x14ac:dyDescent="0.25">
      <c r="A756" s="10">
        <v>41637</v>
      </c>
      <c r="B756" s="9">
        <v>2013</v>
      </c>
      <c r="C756" s="9">
        <v>12</v>
      </c>
      <c r="D756" s="9">
        <v>29</v>
      </c>
      <c r="E756" s="9">
        <v>-0.2</v>
      </c>
      <c r="F756" s="9">
        <v>-2.8</v>
      </c>
      <c r="L756" s="9">
        <v>5.3500000000000014</v>
      </c>
      <c r="M756" s="9">
        <v>2012</v>
      </c>
      <c r="N756" s="9">
        <v>114</v>
      </c>
      <c r="P756" s="9">
        <v>10.549999999999997</v>
      </c>
      <c r="Q756" s="9">
        <v>2015</v>
      </c>
      <c r="R756" s="9">
        <v>113</v>
      </c>
    </row>
    <row r="757" spans="1:18" x14ac:dyDescent="0.25">
      <c r="A757" s="10">
        <v>41638</v>
      </c>
      <c r="B757" s="9">
        <v>2013</v>
      </c>
      <c r="C757" s="9">
        <v>12</v>
      </c>
      <c r="D757" s="9">
        <v>30</v>
      </c>
      <c r="E757" s="9">
        <v>1.5</v>
      </c>
      <c r="F757" s="9">
        <v>-2</v>
      </c>
      <c r="L757" s="9">
        <v>5.3999999999999986</v>
      </c>
      <c r="M757" s="9">
        <v>2014</v>
      </c>
      <c r="N757" s="9">
        <v>71</v>
      </c>
      <c r="P757" s="9">
        <v>11.8</v>
      </c>
      <c r="Q757" s="9">
        <v>2015</v>
      </c>
      <c r="R757" s="9">
        <v>114</v>
      </c>
    </row>
    <row r="758" spans="1:18" x14ac:dyDescent="0.25">
      <c r="A758" s="10">
        <v>41639</v>
      </c>
      <c r="B758" s="9">
        <v>2013</v>
      </c>
      <c r="C758" s="9">
        <v>12</v>
      </c>
      <c r="D758" s="9">
        <v>31</v>
      </c>
      <c r="E758" s="9">
        <v>2.1</v>
      </c>
      <c r="F758" s="9">
        <v>-0.6</v>
      </c>
      <c r="L758" s="9">
        <v>5.3999999999999986</v>
      </c>
      <c r="M758" s="9">
        <v>2015</v>
      </c>
      <c r="N758" s="9">
        <v>191</v>
      </c>
      <c r="P758" s="9">
        <v>10.350000000000001</v>
      </c>
      <c r="Q758" s="9">
        <v>2015</v>
      </c>
      <c r="R758" s="9">
        <v>115</v>
      </c>
    </row>
    <row r="759" spans="1:18" x14ac:dyDescent="0.25">
      <c r="A759" s="10">
        <v>41640</v>
      </c>
      <c r="B759" s="9">
        <v>2014</v>
      </c>
      <c r="C759" s="9">
        <v>1</v>
      </c>
      <c r="D759" s="9">
        <v>1</v>
      </c>
      <c r="E759" s="9">
        <v>-0.1</v>
      </c>
      <c r="F759" s="9">
        <v>-2.2999999999999998</v>
      </c>
      <c r="L759" s="9">
        <v>5.3999999999999986</v>
      </c>
      <c r="M759" s="9">
        <v>2017</v>
      </c>
      <c r="N759" s="9">
        <v>33</v>
      </c>
      <c r="P759" s="9">
        <v>9.9500000000000028</v>
      </c>
      <c r="Q759" s="9">
        <v>2015</v>
      </c>
      <c r="R759" s="9">
        <v>116</v>
      </c>
    </row>
    <row r="760" spans="1:18" x14ac:dyDescent="0.25">
      <c r="A760" s="10">
        <v>41641</v>
      </c>
      <c r="B760" s="9">
        <v>2014</v>
      </c>
      <c r="C760" s="9">
        <v>1</v>
      </c>
      <c r="D760" s="9">
        <v>2</v>
      </c>
      <c r="E760" s="9">
        <v>2.8</v>
      </c>
      <c r="F760" s="9">
        <v>-0.4</v>
      </c>
      <c r="L760" s="9">
        <v>5.4</v>
      </c>
      <c r="M760" s="9">
        <v>2012</v>
      </c>
      <c r="N760" s="9">
        <v>73</v>
      </c>
      <c r="P760" s="9">
        <v>7.5</v>
      </c>
      <c r="Q760" s="9">
        <v>2015</v>
      </c>
      <c r="R760" s="9">
        <v>117</v>
      </c>
    </row>
    <row r="761" spans="1:18" x14ac:dyDescent="0.25">
      <c r="A761" s="10">
        <v>41642</v>
      </c>
      <c r="B761" s="9">
        <v>2014</v>
      </c>
      <c r="C761" s="9">
        <v>1</v>
      </c>
      <c r="D761" s="9">
        <v>3</v>
      </c>
      <c r="E761" s="9">
        <v>3.5</v>
      </c>
      <c r="F761" s="9">
        <v>-0.4</v>
      </c>
      <c r="L761" s="9">
        <v>5.4</v>
      </c>
      <c r="M761" s="9">
        <v>2012</v>
      </c>
      <c r="N761" s="9">
        <v>163</v>
      </c>
      <c r="P761" s="9">
        <v>8.4499999999999993</v>
      </c>
      <c r="Q761" s="9">
        <v>2015</v>
      </c>
      <c r="R761" s="9">
        <v>118</v>
      </c>
    </row>
    <row r="762" spans="1:18" x14ac:dyDescent="0.25">
      <c r="A762" s="10">
        <v>41643</v>
      </c>
      <c r="B762" s="9">
        <v>2014</v>
      </c>
      <c r="C762" s="9">
        <v>1</v>
      </c>
      <c r="D762" s="9">
        <v>4</v>
      </c>
      <c r="E762" s="9">
        <v>2.2999999999999998</v>
      </c>
      <c r="F762" s="9">
        <v>-8.6999999999999993</v>
      </c>
      <c r="L762" s="9">
        <v>5.4</v>
      </c>
      <c r="M762" s="9">
        <v>2013</v>
      </c>
      <c r="N762" s="9">
        <v>36</v>
      </c>
      <c r="P762" s="9">
        <v>9.8500000000000014</v>
      </c>
      <c r="Q762" s="9">
        <v>2015</v>
      </c>
      <c r="R762" s="9">
        <v>119</v>
      </c>
    </row>
    <row r="763" spans="1:18" x14ac:dyDescent="0.25">
      <c r="A763" s="10">
        <v>41644</v>
      </c>
      <c r="B763" s="9">
        <v>2014</v>
      </c>
      <c r="C763" s="9">
        <v>1</v>
      </c>
      <c r="D763" s="9">
        <v>5</v>
      </c>
      <c r="E763" s="9">
        <v>-0.3</v>
      </c>
      <c r="F763" s="9">
        <v>-9.6999999999999993</v>
      </c>
      <c r="L763" s="9">
        <v>5.4</v>
      </c>
      <c r="M763" s="9">
        <v>2014</v>
      </c>
      <c r="N763" s="9">
        <v>156</v>
      </c>
      <c r="P763" s="9">
        <v>11.7</v>
      </c>
      <c r="Q763" s="9">
        <v>2015</v>
      </c>
      <c r="R763" s="9">
        <v>120</v>
      </c>
    </row>
    <row r="764" spans="1:18" x14ac:dyDescent="0.25">
      <c r="A764" s="10">
        <v>41645</v>
      </c>
      <c r="B764" s="9">
        <v>2014</v>
      </c>
      <c r="C764" s="9">
        <v>1</v>
      </c>
      <c r="D764" s="9">
        <v>6</v>
      </c>
      <c r="E764" s="9">
        <v>-2.7</v>
      </c>
      <c r="F764" s="9">
        <v>-10.9</v>
      </c>
      <c r="L764" s="9">
        <v>5.4</v>
      </c>
      <c r="M764" s="9">
        <v>2015</v>
      </c>
      <c r="N764" s="9">
        <v>73</v>
      </c>
      <c r="P764" s="9">
        <v>12.350000000000001</v>
      </c>
      <c r="Q764" s="9">
        <v>2015</v>
      </c>
      <c r="R764" s="9">
        <v>121</v>
      </c>
    </row>
    <row r="765" spans="1:18" x14ac:dyDescent="0.25">
      <c r="A765" s="10">
        <v>41646</v>
      </c>
      <c r="B765" s="9">
        <v>2014</v>
      </c>
      <c r="C765" s="9">
        <v>1</v>
      </c>
      <c r="D765" s="9">
        <v>7</v>
      </c>
      <c r="E765" s="9">
        <v>-0.9</v>
      </c>
      <c r="F765" s="9">
        <v>-7.1</v>
      </c>
      <c r="L765" s="9">
        <v>5.4499999999999993</v>
      </c>
      <c r="M765" s="9">
        <v>2012</v>
      </c>
      <c r="N765" s="9">
        <v>155</v>
      </c>
      <c r="P765" s="9">
        <v>12.650000000000002</v>
      </c>
      <c r="Q765" s="9">
        <v>2015</v>
      </c>
      <c r="R765" s="9">
        <v>122</v>
      </c>
    </row>
    <row r="766" spans="1:18" x14ac:dyDescent="0.25">
      <c r="A766" s="10">
        <v>41647</v>
      </c>
      <c r="B766" s="9">
        <v>2014</v>
      </c>
      <c r="C766" s="9">
        <v>1</v>
      </c>
      <c r="D766" s="9">
        <v>8</v>
      </c>
      <c r="E766" s="9">
        <v>0.8</v>
      </c>
      <c r="F766" s="9">
        <v>-4.8</v>
      </c>
      <c r="L766" s="9">
        <v>5.4499999999999993</v>
      </c>
      <c r="M766" s="9">
        <v>2013</v>
      </c>
      <c r="N766" s="9">
        <v>46</v>
      </c>
      <c r="P766" s="9">
        <v>14.350000000000001</v>
      </c>
      <c r="Q766" s="9">
        <v>2015</v>
      </c>
      <c r="R766" s="9">
        <v>123</v>
      </c>
    </row>
    <row r="767" spans="1:18" x14ac:dyDescent="0.25">
      <c r="A767" s="10">
        <v>41648</v>
      </c>
      <c r="B767" s="9">
        <v>2014</v>
      </c>
      <c r="C767" s="9">
        <v>1</v>
      </c>
      <c r="D767" s="9">
        <v>9</v>
      </c>
      <c r="E767" s="9">
        <v>1.8</v>
      </c>
      <c r="F767" s="9">
        <v>-0.6</v>
      </c>
      <c r="L767" s="9">
        <v>5.4499999999999993</v>
      </c>
      <c r="M767" s="9">
        <v>2014</v>
      </c>
      <c r="N767" s="9">
        <v>68</v>
      </c>
      <c r="P767" s="9">
        <v>13.5</v>
      </c>
      <c r="Q767" s="9">
        <v>2015</v>
      </c>
      <c r="R767" s="9">
        <v>124</v>
      </c>
    </row>
    <row r="768" spans="1:18" x14ac:dyDescent="0.25">
      <c r="A768" s="10">
        <v>41649</v>
      </c>
      <c r="B768" s="9">
        <v>2014</v>
      </c>
      <c r="C768" s="9">
        <v>1</v>
      </c>
      <c r="D768" s="9">
        <v>10</v>
      </c>
      <c r="E768" s="9">
        <v>3.3</v>
      </c>
      <c r="F768" s="9">
        <v>1</v>
      </c>
      <c r="L768" s="9">
        <v>5.4499999999999993</v>
      </c>
      <c r="M768" s="9">
        <v>2016</v>
      </c>
      <c r="N768" s="9">
        <v>43</v>
      </c>
      <c r="P768" s="9">
        <v>15.95</v>
      </c>
      <c r="Q768" s="9">
        <v>2015</v>
      </c>
      <c r="R768" s="9">
        <v>125</v>
      </c>
    </row>
    <row r="769" spans="1:18" x14ac:dyDescent="0.25">
      <c r="A769" s="10">
        <v>41650</v>
      </c>
      <c r="B769" s="9">
        <v>2014</v>
      </c>
      <c r="C769" s="9">
        <v>1</v>
      </c>
      <c r="D769" s="9">
        <v>11</v>
      </c>
      <c r="E769" s="9">
        <v>9.1</v>
      </c>
      <c r="F769" s="9">
        <v>2.2000000000000002</v>
      </c>
      <c r="L769" s="9">
        <v>5.4499999999999993</v>
      </c>
      <c r="M769" s="9">
        <v>2016</v>
      </c>
      <c r="N769" s="9">
        <v>61</v>
      </c>
      <c r="P769" s="9">
        <v>12.8</v>
      </c>
      <c r="Q769" s="9">
        <v>2015</v>
      </c>
      <c r="R769" s="9">
        <v>126</v>
      </c>
    </row>
    <row r="770" spans="1:18" x14ac:dyDescent="0.25">
      <c r="A770" s="10">
        <v>41651</v>
      </c>
      <c r="B770" s="9">
        <v>2014</v>
      </c>
      <c r="C770" s="9">
        <v>1</v>
      </c>
      <c r="D770" s="9">
        <v>12</v>
      </c>
      <c r="E770" s="9">
        <v>8.3000000000000007</v>
      </c>
      <c r="F770" s="9">
        <v>2</v>
      </c>
      <c r="L770" s="9">
        <v>5.4499999999999993</v>
      </c>
      <c r="M770" s="9">
        <v>2016</v>
      </c>
      <c r="N770" s="9">
        <v>167</v>
      </c>
      <c r="P770" s="9">
        <v>6.8999999999999986</v>
      </c>
      <c r="Q770" s="9">
        <v>2015</v>
      </c>
      <c r="R770" s="9">
        <v>127</v>
      </c>
    </row>
    <row r="771" spans="1:18" x14ac:dyDescent="0.25">
      <c r="A771" s="10">
        <v>41652</v>
      </c>
      <c r="B771" s="9">
        <v>2014</v>
      </c>
      <c r="C771" s="9">
        <v>1</v>
      </c>
      <c r="D771" s="9">
        <v>13</v>
      </c>
      <c r="E771" s="9">
        <v>15.1</v>
      </c>
      <c r="F771" s="9">
        <v>3.5</v>
      </c>
      <c r="L771" s="9">
        <v>5.4499999999999993</v>
      </c>
      <c r="M771" s="9">
        <v>2019</v>
      </c>
      <c r="N771" s="9">
        <v>37</v>
      </c>
      <c r="P771" s="9">
        <v>9.25</v>
      </c>
      <c r="Q771" s="9">
        <v>2015</v>
      </c>
      <c r="R771" s="9">
        <v>128</v>
      </c>
    </row>
    <row r="772" spans="1:18" x14ac:dyDescent="0.25">
      <c r="A772" s="10">
        <v>41653</v>
      </c>
      <c r="B772" s="9">
        <v>2014</v>
      </c>
      <c r="C772" s="9">
        <v>1</v>
      </c>
      <c r="D772" s="9">
        <v>14</v>
      </c>
      <c r="E772" s="9">
        <v>8</v>
      </c>
      <c r="F772" s="9">
        <v>-1.2</v>
      </c>
      <c r="L772" s="9">
        <v>5.4500000000000011</v>
      </c>
      <c r="M772" s="9">
        <v>2014</v>
      </c>
      <c r="N772" s="9">
        <v>76</v>
      </c>
      <c r="P772" s="9">
        <v>10.200000000000003</v>
      </c>
      <c r="Q772" s="9">
        <v>2015</v>
      </c>
      <c r="R772" s="9">
        <v>129</v>
      </c>
    </row>
    <row r="773" spans="1:18" x14ac:dyDescent="0.25">
      <c r="A773" s="10">
        <v>41654</v>
      </c>
      <c r="B773" s="9">
        <v>2014</v>
      </c>
      <c r="C773" s="9">
        <v>1</v>
      </c>
      <c r="D773" s="9">
        <v>15</v>
      </c>
      <c r="E773" s="9">
        <v>7.8</v>
      </c>
      <c r="F773" s="9">
        <v>-2.2999999999999998</v>
      </c>
      <c r="L773" s="9">
        <v>5.4500000000000011</v>
      </c>
      <c r="M773" s="9">
        <v>2014</v>
      </c>
      <c r="N773" s="9">
        <v>169</v>
      </c>
      <c r="P773" s="9">
        <v>12.95</v>
      </c>
      <c r="Q773" s="9">
        <v>2015</v>
      </c>
      <c r="R773" s="9">
        <v>130</v>
      </c>
    </row>
    <row r="774" spans="1:18" x14ac:dyDescent="0.25">
      <c r="A774" s="10">
        <v>41655</v>
      </c>
      <c r="B774" s="9">
        <v>2014</v>
      </c>
      <c r="C774" s="9">
        <v>1</v>
      </c>
      <c r="D774" s="9">
        <v>16</v>
      </c>
      <c r="E774" s="9">
        <v>1.1000000000000001</v>
      </c>
      <c r="F774" s="9">
        <v>-4.5</v>
      </c>
      <c r="L774" s="9">
        <v>5.5</v>
      </c>
      <c r="M774" s="9">
        <v>2012</v>
      </c>
      <c r="N774" s="9">
        <v>167</v>
      </c>
      <c r="P774" s="9">
        <v>13.100000000000001</v>
      </c>
      <c r="Q774" s="9">
        <v>2015</v>
      </c>
      <c r="R774" s="9">
        <v>131</v>
      </c>
    </row>
    <row r="775" spans="1:18" x14ac:dyDescent="0.25">
      <c r="A775" s="10">
        <v>41656</v>
      </c>
      <c r="B775" s="9">
        <v>2014</v>
      </c>
      <c r="C775" s="9">
        <v>1</v>
      </c>
      <c r="D775" s="9">
        <v>17</v>
      </c>
      <c r="E775" s="9">
        <v>0.3</v>
      </c>
      <c r="F775" s="9">
        <v>-2</v>
      </c>
      <c r="L775" s="9">
        <v>5.5</v>
      </c>
      <c r="M775" s="9">
        <v>2016</v>
      </c>
      <c r="N775" s="9">
        <v>157</v>
      </c>
      <c r="P775" s="9">
        <v>13.850000000000001</v>
      </c>
      <c r="Q775" s="9">
        <v>2015</v>
      </c>
      <c r="R775" s="9">
        <v>132</v>
      </c>
    </row>
    <row r="776" spans="1:18" x14ac:dyDescent="0.25">
      <c r="A776" s="10">
        <v>41657</v>
      </c>
      <c r="B776" s="9">
        <v>2014</v>
      </c>
      <c r="C776" s="9">
        <v>1</v>
      </c>
      <c r="D776" s="9">
        <v>18</v>
      </c>
      <c r="E776" s="9">
        <v>1.7</v>
      </c>
      <c r="F776" s="9">
        <v>-0.8</v>
      </c>
      <c r="L776" s="9">
        <v>5.5</v>
      </c>
      <c r="M776" s="9">
        <v>2016</v>
      </c>
      <c r="N776" s="9">
        <v>174</v>
      </c>
      <c r="P776" s="9">
        <v>14.350000000000001</v>
      </c>
      <c r="Q776" s="9">
        <v>2015</v>
      </c>
      <c r="R776" s="9">
        <v>133</v>
      </c>
    </row>
    <row r="777" spans="1:18" x14ac:dyDescent="0.25">
      <c r="A777" s="10">
        <v>41658</v>
      </c>
      <c r="B777" s="9">
        <v>2014</v>
      </c>
      <c r="C777" s="9">
        <v>1</v>
      </c>
      <c r="D777" s="9">
        <v>19</v>
      </c>
      <c r="E777" s="9">
        <v>2.2999999999999998</v>
      </c>
      <c r="F777" s="9">
        <v>0.2</v>
      </c>
      <c r="L777" s="9">
        <v>5.5</v>
      </c>
      <c r="M777" s="9">
        <v>2017</v>
      </c>
      <c r="N777" s="9">
        <v>82</v>
      </c>
      <c r="P777" s="9">
        <v>13.95</v>
      </c>
      <c r="Q777" s="9">
        <v>2015</v>
      </c>
      <c r="R777" s="9">
        <v>134</v>
      </c>
    </row>
    <row r="778" spans="1:18" x14ac:dyDescent="0.25">
      <c r="A778" s="10">
        <v>41659</v>
      </c>
      <c r="B778" s="9">
        <v>2014</v>
      </c>
      <c r="C778" s="9">
        <v>1</v>
      </c>
      <c r="D778" s="9">
        <v>20</v>
      </c>
      <c r="E778" s="9">
        <v>2.9</v>
      </c>
      <c r="F778" s="9">
        <v>-0.6</v>
      </c>
      <c r="L778" s="9">
        <v>5.5</v>
      </c>
      <c r="M778" s="9">
        <v>2018</v>
      </c>
      <c r="N778" s="9">
        <v>64</v>
      </c>
      <c r="P778" s="9">
        <v>15.2</v>
      </c>
      <c r="Q778" s="9">
        <v>2015</v>
      </c>
      <c r="R778" s="9">
        <v>135</v>
      </c>
    </row>
    <row r="779" spans="1:18" x14ac:dyDescent="0.25">
      <c r="A779" s="10">
        <v>41660</v>
      </c>
      <c r="B779" s="9">
        <v>2014</v>
      </c>
      <c r="C779" s="9">
        <v>1</v>
      </c>
      <c r="D779" s="9">
        <v>21</v>
      </c>
      <c r="E779" s="9">
        <v>0</v>
      </c>
      <c r="F779" s="9">
        <v>-1.1000000000000001</v>
      </c>
      <c r="L779" s="9">
        <v>5.5499999999999989</v>
      </c>
      <c r="M779" s="9">
        <v>2016</v>
      </c>
      <c r="N779" s="9">
        <v>81</v>
      </c>
      <c r="P779" s="9">
        <v>13.899999999999999</v>
      </c>
      <c r="Q779" s="9">
        <v>2015</v>
      </c>
      <c r="R779" s="9">
        <v>136</v>
      </c>
    </row>
    <row r="780" spans="1:18" x14ac:dyDescent="0.25">
      <c r="A780" s="10">
        <v>41661</v>
      </c>
      <c r="B780" s="9">
        <v>2014</v>
      </c>
      <c r="C780" s="9">
        <v>1</v>
      </c>
      <c r="D780" s="9">
        <v>22</v>
      </c>
      <c r="E780" s="9">
        <v>2.6</v>
      </c>
      <c r="F780" s="9">
        <v>-5.5</v>
      </c>
      <c r="L780" s="9">
        <v>5.5500000000000007</v>
      </c>
      <c r="M780" s="9">
        <v>2014</v>
      </c>
      <c r="N780" s="9">
        <v>202</v>
      </c>
      <c r="P780" s="9">
        <v>10</v>
      </c>
      <c r="Q780" s="9">
        <v>2015</v>
      </c>
      <c r="R780" s="9">
        <v>137</v>
      </c>
    </row>
    <row r="781" spans="1:18" x14ac:dyDescent="0.25">
      <c r="A781" s="10">
        <v>41662</v>
      </c>
      <c r="B781" s="9">
        <v>2014</v>
      </c>
      <c r="C781" s="9">
        <v>1</v>
      </c>
      <c r="D781" s="9">
        <v>23</v>
      </c>
      <c r="E781" s="9">
        <v>5.5</v>
      </c>
      <c r="F781" s="9">
        <v>-1.9</v>
      </c>
      <c r="L781" s="9">
        <v>5.5500000000000007</v>
      </c>
      <c r="M781" s="9">
        <v>2015</v>
      </c>
      <c r="N781" s="9">
        <v>27</v>
      </c>
      <c r="P781" s="9">
        <v>9.5499999999999972</v>
      </c>
      <c r="Q781" s="9">
        <v>2015</v>
      </c>
      <c r="R781" s="9">
        <v>138</v>
      </c>
    </row>
    <row r="782" spans="1:18" x14ac:dyDescent="0.25">
      <c r="A782" s="10">
        <v>41663</v>
      </c>
      <c r="B782" s="9">
        <v>2014</v>
      </c>
      <c r="C782" s="9">
        <v>1</v>
      </c>
      <c r="D782" s="9">
        <v>24</v>
      </c>
      <c r="E782" s="9">
        <v>2</v>
      </c>
      <c r="F782" s="9">
        <v>-2.9</v>
      </c>
      <c r="L782" s="9">
        <v>5.5500000000000007</v>
      </c>
      <c r="M782" s="9">
        <v>2015</v>
      </c>
      <c r="N782" s="9">
        <v>40</v>
      </c>
      <c r="P782" s="9">
        <v>12</v>
      </c>
      <c r="Q782" s="9">
        <v>2015</v>
      </c>
      <c r="R782" s="9">
        <v>139</v>
      </c>
    </row>
    <row r="783" spans="1:18" x14ac:dyDescent="0.25">
      <c r="A783" s="10">
        <v>41664</v>
      </c>
      <c r="B783" s="9">
        <v>2014</v>
      </c>
      <c r="C783" s="9">
        <v>1</v>
      </c>
      <c r="D783" s="9">
        <v>25</v>
      </c>
      <c r="E783" s="9">
        <v>1.2</v>
      </c>
      <c r="F783" s="9">
        <v>-0.4</v>
      </c>
      <c r="L783" s="9">
        <v>5.6</v>
      </c>
      <c r="M783" s="9">
        <v>2012</v>
      </c>
      <c r="N783" s="9">
        <v>55</v>
      </c>
      <c r="P783" s="9">
        <v>12.2</v>
      </c>
      <c r="Q783" s="9">
        <v>2015</v>
      </c>
      <c r="R783" s="9">
        <v>140</v>
      </c>
    </row>
    <row r="784" spans="1:18" x14ac:dyDescent="0.25">
      <c r="A784" s="10">
        <v>41665</v>
      </c>
      <c r="B784" s="9">
        <v>2014</v>
      </c>
      <c r="C784" s="9">
        <v>1</v>
      </c>
      <c r="D784" s="9">
        <v>26</v>
      </c>
      <c r="E784" s="9">
        <v>2.2999999999999998</v>
      </c>
      <c r="F784" s="9">
        <v>-1</v>
      </c>
      <c r="L784" s="9">
        <v>5.6</v>
      </c>
      <c r="M784" s="9">
        <v>2012</v>
      </c>
      <c r="N784" s="9">
        <v>88</v>
      </c>
      <c r="P784" s="9">
        <v>12.850000000000001</v>
      </c>
      <c r="Q784" s="9">
        <v>2015</v>
      </c>
      <c r="R784" s="9">
        <v>141</v>
      </c>
    </row>
    <row r="785" spans="1:18" x14ac:dyDescent="0.25">
      <c r="A785" s="10">
        <v>41666</v>
      </c>
      <c r="B785" s="9">
        <v>2014</v>
      </c>
      <c r="C785" s="9">
        <v>1</v>
      </c>
      <c r="D785" s="9">
        <v>27</v>
      </c>
      <c r="E785" s="9">
        <v>4</v>
      </c>
      <c r="F785" s="9">
        <v>0.8</v>
      </c>
      <c r="L785" s="9">
        <v>5.6</v>
      </c>
      <c r="M785" s="9">
        <v>2016</v>
      </c>
      <c r="N785" s="9">
        <v>155</v>
      </c>
      <c r="P785" s="9">
        <v>13.150000000000002</v>
      </c>
      <c r="Q785" s="9">
        <v>2015</v>
      </c>
      <c r="R785" s="9">
        <v>142</v>
      </c>
    </row>
    <row r="786" spans="1:18" x14ac:dyDescent="0.25">
      <c r="A786" s="10">
        <v>41667</v>
      </c>
      <c r="B786" s="9">
        <v>2014</v>
      </c>
      <c r="C786" s="9">
        <v>1</v>
      </c>
      <c r="D786" s="9">
        <v>28</v>
      </c>
      <c r="E786" s="9">
        <v>2.5</v>
      </c>
      <c r="F786" s="9">
        <v>1.1000000000000001</v>
      </c>
      <c r="L786" s="9">
        <v>5.6000000000000014</v>
      </c>
      <c r="M786" s="9">
        <v>2016</v>
      </c>
      <c r="N786" s="9">
        <v>183</v>
      </c>
      <c r="P786" s="9">
        <v>8.0500000000000007</v>
      </c>
      <c r="Q786" s="9">
        <v>2015</v>
      </c>
      <c r="R786" s="9">
        <v>143</v>
      </c>
    </row>
    <row r="787" spans="1:18" x14ac:dyDescent="0.25">
      <c r="A787" s="10">
        <v>41668</v>
      </c>
      <c r="B787" s="9">
        <v>2014</v>
      </c>
      <c r="C787" s="9">
        <v>1</v>
      </c>
      <c r="D787" s="9">
        <v>29</v>
      </c>
      <c r="E787" s="9">
        <v>1.1000000000000001</v>
      </c>
      <c r="F787" s="9">
        <v>-3.8</v>
      </c>
      <c r="L787" s="9">
        <v>5.6000000000000014</v>
      </c>
      <c r="M787" s="9">
        <v>2017</v>
      </c>
      <c r="N787" s="9">
        <v>56</v>
      </c>
      <c r="P787" s="9">
        <v>6.8999999999999986</v>
      </c>
      <c r="Q787" s="9">
        <v>2015</v>
      </c>
      <c r="R787" s="9">
        <v>144</v>
      </c>
    </row>
    <row r="788" spans="1:18" x14ac:dyDescent="0.25">
      <c r="A788" s="10">
        <v>41669</v>
      </c>
      <c r="B788" s="9">
        <v>2014</v>
      </c>
      <c r="C788" s="9">
        <v>1</v>
      </c>
      <c r="D788" s="9">
        <v>30</v>
      </c>
      <c r="E788" s="9">
        <v>1.4</v>
      </c>
      <c r="F788" s="9">
        <v>-2.9</v>
      </c>
      <c r="L788" s="9">
        <v>5.6999999999999993</v>
      </c>
      <c r="M788" s="9">
        <v>2012</v>
      </c>
      <c r="N788" s="9">
        <v>44</v>
      </c>
      <c r="P788" s="9">
        <v>7.7999999999999972</v>
      </c>
      <c r="Q788" s="9">
        <v>2015</v>
      </c>
      <c r="R788" s="9">
        <v>145</v>
      </c>
    </row>
    <row r="789" spans="1:18" x14ac:dyDescent="0.25">
      <c r="A789" s="10">
        <v>41670</v>
      </c>
      <c r="B789" s="9">
        <v>2014</v>
      </c>
      <c r="C789" s="9">
        <v>1</v>
      </c>
      <c r="D789" s="9">
        <v>31</v>
      </c>
      <c r="E789" s="9">
        <v>-0.8</v>
      </c>
      <c r="F789" s="9">
        <v>-10.4</v>
      </c>
      <c r="L789" s="9">
        <v>5.6999999999999993</v>
      </c>
      <c r="M789" s="9">
        <v>2012</v>
      </c>
      <c r="N789" s="9">
        <v>159</v>
      </c>
      <c r="P789" s="9">
        <v>8.25</v>
      </c>
      <c r="Q789" s="9">
        <v>2015</v>
      </c>
      <c r="R789" s="9">
        <v>146</v>
      </c>
    </row>
    <row r="790" spans="1:18" x14ac:dyDescent="0.25">
      <c r="A790" s="10">
        <v>41671</v>
      </c>
      <c r="B790" s="9">
        <v>2014</v>
      </c>
      <c r="C790" s="9">
        <v>2</v>
      </c>
      <c r="D790" s="9">
        <v>1</v>
      </c>
      <c r="E790" s="9">
        <v>-4.7</v>
      </c>
      <c r="F790" s="9">
        <v>-12.8</v>
      </c>
      <c r="L790" s="9">
        <v>5.6999999999999993</v>
      </c>
      <c r="M790" s="9">
        <v>2012</v>
      </c>
      <c r="N790" s="9">
        <v>168</v>
      </c>
      <c r="P790" s="9">
        <v>8.6499999999999986</v>
      </c>
      <c r="Q790" s="9">
        <v>2015</v>
      </c>
      <c r="R790" s="9">
        <v>147</v>
      </c>
    </row>
    <row r="791" spans="1:18" x14ac:dyDescent="0.25">
      <c r="A791" s="10">
        <v>41672</v>
      </c>
      <c r="B791" s="9">
        <v>2014</v>
      </c>
      <c r="C791" s="9">
        <v>2</v>
      </c>
      <c r="D791" s="9">
        <v>2</v>
      </c>
      <c r="E791" s="9">
        <v>-2.5</v>
      </c>
      <c r="F791" s="9">
        <v>-8.3000000000000007</v>
      </c>
      <c r="L791" s="9">
        <v>5.6999999999999993</v>
      </c>
      <c r="M791" s="9">
        <v>2018</v>
      </c>
      <c r="N791" s="9">
        <v>39</v>
      </c>
      <c r="P791" s="9">
        <v>7.4499999999999993</v>
      </c>
      <c r="Q791" s="9">
        <v>2015</v>
      </c>
      <c r="R791" s="9">
        <v>148</v>
      </c>
    </row>
    <row r="792" spans="1:18" x14ac:dyDescent="0.25">
      <c r="A792" s="10">
        <v>41673</v>
      </c>
      <c r="B792" s="9">
        <v>2014</v>
      </c>
      <c r="C792" s="9">
        <v>2</v>
      </c>
      <c r="D792" s="9">
        <v>3</v>
      </c>
      <c r="E792" s="9">
        <v>-4</v>
      </c>
      <c r="F792" s="9">
        <v>-7.6</v>
      </c>
      <c r="L792" s="9">
        <v>5.7000000000000011</v>
      </c>
      <c r="M792" s="9">
        <v>2016</v>
      </c>
      <c r="N792" s="9">
        <v>177</v>
      </c>
      <c r="P792" s="9">
        <v>11.049999999999997</v>
      </c>
      <c r="Q792" s="9">
        <v>2015</v>
      </c>
      <c r="R792" s="9">
        <v>149</v>
      </c>
    </row>
    <row r="793" spans="1:18" x14ac:dyDescent="0.25">
      <c r="A793" s="10">
        <v>41674</v>
      </c>
      <c r="B793" s="9">
        <v>2014</v>
      </c>
      <c r="C793" s="9">
        <v>2</v>
      </c>
      <c r="D793" s="9">
        <v>4</v>
      </c>
      <c r="E793" s="9">
        <v>-5.5</v>
      </c>
      <c r="F793" s="9">
        <v>-10.8</v>
      </c>
      <c r="L793" s="9">
        <v>5.7000000000000011</v>
      </c>
      <c r="M793" s="9">
        <v>2018</v>
      </c>
      <c r="N793" s="9">
        <v>88</v>
      </c>
      <c r="P793" s="9">
        <v>11.149999999999999</v>
      </c>
      <c r="Q793" s="9">
        <v>2015</v>
      </c>
      <c r="R793" s="9">
        <v>150</v>
      </c>
    </row>
    <row r="794" spans="1:18" x14ac:dyDescent="0.25">
      <c r="A794" s="10">
        <v>41675</v>
      </c>
      <c r="B794" s="9">
        <v>2014</v>
      </c>
      <c r="C794" s="9">
        <v>2</v>
      </c>
      <c r="D794" s="9">
        <v>5</v>
      </c>
      <c r="E794" s="9">
        <v>-8.3000000000000007</v>
      </c>
      <c r="F794" s="9">
        <v>-16.600000000000001</v>
      </c>
      <c r="L794" s="9">
        <v>5.75</v>
      </c>
      <c r="M794" s="9">
        <v>2012</v>
      </c>
      <c r="N794" s="9">
        <v>24</v>
      </c>
      <c r="P794" s="9">
        <v>11.100000000000001</v>
      </c>
      <c r="Q794" s="9">
        <v>2015</v>
      </c>
      <c r="R794" s="9">
        <v>151</v>
      </c>
    </row>
    <row r="795" spans="1:18" x14ac:dyDescent="0.25">
      <c r="A795" s="10">
        <v>41676</v>
      </c>
      <c r="B795" s="9">
        <v>2014</v>
      </c>
      <c r="C795" s="9">
        <v>2</v>
      </c>
      <c r="D795" s="9">
        <v>6</v>
      </c>
      <c r="E795" s="9">
        <v>-8.8000000000000007</v>
      </c>
      <c r="F795" s="9">
        <v>-18.399999999999999</v>
      </c>
      <c r="L795" s="9">
        <v>5.75</v>
      </c>
      <c r="M795" s="9">
        <v>2016</v>
      </c>
      <c r="N795" s="9">
        <v>70</v>
      </c>
      <c r="P795" s="9">
        <v>7</v>
      </c>
      <c r="Q795" s="9">
        <v>2015</v>
      </c>
      <c r="R795" s="9">
        <v>152</v>
      </c>
    </row>
    <row r="796" spans="1:18" x14ac:dyDescent="0.25">
      <c r="A796" s="10">
        <v>41677</v>
      </c>
      <c r="B796" s="9">
        <v>2014</v>
      </c>
      <c r="C796" s="9">
        <v>2</v>
      </c>
      <c r="D796" s="9">
        <v>7</v>
      </c>
      <c r="E796" s="9">
        <v>-6.4</v>
      </c>
      <c r="F796" s="9">
        <v>-11.5</v>
      </c>
      <c r="L796" s="9">
        <v>5.75</v>
      </c>
      <c r="M796" s="9">
        <v>2016</v>
      </c>
      <c r="N796" s="9">
        <v>96</v>
      </c>
      <c r="P796" s="9">
        <v>7.6000000000000014</v>
      </c>
      <c r="Q796" s="9">
        <v>2015</v>
      </c>
      <c r="R796" s="9">
        <v>153</v>
      </c>
    </row>
    <row r="797" spans="1:18" x14ac:dyDescent="0.25">
      <c r="A797" s="10">
        <v>41678</v>
      </c>
      <c r="B797" s="9">
        <v>2014</v>
      </c>
      <c r="C797" s="9">
        <v>2</v>
      </c>
      <c r="D797" s="9">
        <v>8</v>
      </c>
      <c r="E797" s="9">
        <v>-6.9</v>
      </c>
      <c r="F797" s="9">
        <v>-12.3</v>
      </c>
      <c r="L797" s="9">
        <v>5.7999999999999989</v>
      </c>
      <c r="M797" s="9">
        <v>2019</v>
      </c>
      <c r="N797" s="9">
        <v>65</v>
      </c>
      <c r="P797" s="9">
        <v>7.9499999999999993</v>
      </c>
      <c r="Q797" s="9">
        <v>2015</v>
      </c>
      <c r="R797" s="9">
        <v>154</v>
      </c>
    </row>
    <row r="798" spans="1:18" x14ac:dyDescent="0.25">
      <c r="A798" s="10">
        <v>41679</v>
      </c>
      <c r="B798" s="9">
        <v>2014</v>
      </c>
      <c r="C798" s="9">
        <v>2</v>
      </c>
      <c r="D798" s="9">
        <v>9</v>
      </c>
      <c r="E798" s="9">
        <v>-3.2</v>
      </c>
      <c r="F798" s="9">
        <v>-11.9</v>
      </c>
      <c r="L798" s="9">
        <v>5.8000000000000007</v>
      </c>
      <c r="M798" s="9">
        <v>2012</v>
      </c>
      <c r="N798" s="9">
        <v>174</v>
      </c>
      <c r="P798" s="9">
        <v>6.5</v>
      </c>
      <c r="Q798" s="9">
        <v>2015</v>
      </c>
      <c r="R798" s="9">
        <v>155</v>
      </c>
    </row>
    <row r="799" spans="1:18" x14ac:dyDescent="0.25">
      <c r="A799" s="10">
        <v>41680</v>
      </c>
      <c r="B799" s="9">
        <v>2014</v>
      </c>
      <c r="C799" s="9">
        <v>2</v>
      </c>
      <c r="D799" s="9">
        <v>10</v>
      </c>
      <c r="E799" s="9">
        <v>0</v>
      </c>
      <c r="F799" s="9">
        <v>-8.6</v>
      </c>
      <c r="L799" s="9">
        <v>5.8000000000000007</v>
      </c>
      <c r="M799" s="9">
        <v>2014</v>
      </c>
      <c r="N799" s="9">
        <v>162</v>
      </c>
      <c r="P799" s="9">
        <v>4.1000000000000014</v>
      </c>
      <c r="Q799" s="9">
        <v>2015</v>
      </c>
      <c r="R799" s="9">
        <v>156</v>
      </c>
    </row>
    <row r="800" spans="1:18" x14ac:dyDescent="0.25">
      <c r="A800" s="10">
        <v>41681</v>
      </c>
      <c r="B800" s="9">
        <v>2014</v>
      </c>
      <c r="C800" s="9">
        <v>2</v>
      </c>
      <c r="D800" s="9">
        <v>11</v>
      </c>
      <c r="E800" s="9">
        <v>0.8</v>
      </c>
      <c r="F800" s="9">
        <v>-3.7</v>
      </c>
      <c r="L800" s="9">
        <v>5.8000000000000007</v>
      </c>
      <c r="M800" s="9">
        <v>2015</v>
      </c>
      <c r="N800" s="9">
        <v>171</v>
      </c>
      <c r="P800" s="9">
        <v>4.0500000000000007</v>
      </c>
      <c r="Q800" s="9">
        <v>2015</v>
      </c>
      <c r="R800" s="9">
        <v>157</v>
      </c>
    </row>
    <row r="801" spans="1:18" x14ac:dyDescent="0.25">
      <c r="A801" s="10">
        <v>41682</v>
      </c>
      <c r="B801" s="9">
        <v>2014</v>
      </c>
      <c r="C801" s="9">
        <v>2</v>
      </c>
      <c r="D801" s="9">
        <v>12</v>
      </c>
      <c r="E801" s="9">
        <v>13.3</v>
      </c>
      <c r="F801" s="9">
        <v>-1.5</v>
      </c>
      <c r="L801" s="9">
        <v>5.8000000000000007</v>
      </c>
      <c r="M801" s="9">
        <v>2016</v>
      </c>
      <c r="N801" s="9">
        <v>160</v>
      </c>
      <c r="P801" s="9">
        <v>3.9499999999999993</v>
      </c>
      <c r="Q801" s="9">
        <v>2015</v>
      </c>
      <c r="R801" s="9">
        <v>158</v>
      </c>
    </row>
    <row r="802" spans="1:18" x14ac:dyDescent="0.25">
      <c r="A802" s="10">
        <v>41683</v>
      </c>
      <c r="B802" s="9">
        <v>2014</v>
      </c>
      <c r="C802" s="9">
        <v>2</v>
      </c>
      <c r="D802" s="9">
        <v>13</v>
      </c>
      <c r="E802" s="9">
        <v>13.2</v>
      </c>
      <c r="F802" s="9">
        <v>-1.2</v>
      </c>
      <c r="L802" s="9">
        <v>5.8000000000000007</v>
      </c>
      <c r="M802" s="9">
        <v>2016</v>
      </c>
      <c r="N802" s="9">
        <v>178</v>
      </c>
      <c r="P802" s="9">
        <v>1.8499999999999996</v>
      </c>
      <c r="Q802" s="9">
        <v>2015</v>
      </c>
      <c r="R802" s="9">
        <v>159</v>
      </c>
    </row>
    <row r="803" spans="1:18" x14ac:dyDescent="0.25">
      <c r="A803" s="10">
        <v>41684</v>
      </c>
      <c r="B803" s="9">
        <v>2014</v>
      </c>
      <c r="C803" s="9">
        <v>2</v>
      </c>
      <c r="D803" s="9">
        <v>14</v>
      </c>
      <c r="E803" s="9">
        <v>6.2</v>
      </c>
      <c r="F803" s="9">
        <v>0.7</v>
      </c>
      <c r="L803" s="9">
        <v>5.8000000000000007</v>
      </c>
      <c r="M803" s="9">
        <v>2018</v>
      </c>
      <c r="N803" s="9">
        <v>154</v>
      </c>
      <c r="P803" s="9">
        <v>4.4500000000000011</v>
      </c>
      <c r="Q803" s="9">
        <v>2015</v>
      </c>
      <c r="R803" s="9">
        <v>160</v>
      </c>
    </row>
    <row r="804" spans="1:18" x14ac:dyDescent="0.25">
      <c r="A804" s="10">
        <v>41685</v>
      </c>
      <c r="B804" s="9">
        <v>2014</v>
      </c>
      <c r="C804" s="9">
        <v>2</v>
      </c>
      <c r="D804" s="9">
        <v>15</v>
      </c>
      <c r="E804" s="9">
        <v>5.3</v>
      </c>
      <c r="F804" s="9">
        <v>-1.2</v>
      </c>
      <c r="L804" s="9">
        <v>5.85</v>
      </c>
      <c r="M804" s="9">
        <v>2012</v>
      </c>
      <c r="N804" s="9">
        <v>79</v>
      </c>
      <c r="P804" s="9">
        <v>6.1999999999999993</v>
      </c>
      <c r="Q804" s="9">
        <v>2015</v>
      </c>
      <c r="R804" s="9">
        <v>161</v>
      </c>
    </row>
    <row r="805" spans="1:18" x14ac:dyDescent="0.25">
      <c r="A805" s="10">
        <v>41686</v>
      </c>
      <c r="B805" s="9">
        <v>2014</v>
      </c>
      <c r="C805" s="9">
        <v>2</v>
      </c>
      <c r="D805" s="9">
        <v>16</v>
      </c>
      <c r="E805" s="9">
        <v>6.9</v>
      </c>
      <c r="F805" s="9">
        <v>0.8</v>
      </c>
      <c r="L805" s="9">
        <v>5.85</v>
      </c>
      <c r="M805" s="9">
        <v>2018</v>
      </c>
      <c r="N805" s="9">
        <v>153</v>
      </c>
      <c r="P805" s="9">
        <v>6.6999999999999993</v>
      </c>
      <c r="Q805" s="9">
        <v>2015</v>
      </c>
      <c r="R805" s="9">
        <v>162</v>
      </c>
    </row>
    <row r="806" spans="1:18" x14ac:dyDescent="0.25">
      <c r="A806" s="10">
        <v>41687</v>
      </c>
      <c r="B806" s="9">
        <v>2014</v>
      </c>
      <c r="C806" s="9">
        <v>2</v>
      </c>
      <c r="D806" s="9">
        <v>17</v>
      </c>
      <c r="E806" s="9">
        <v>7.2</v>
      </c>
      <c r="F806" s="9">
        <v>-0.8</v>
      </c>
      <c r="L806" s="9">
        <v>5.85</v>
      </c>
      <c r="M806" s="9">
        <v>2019</v>
      </c>
      <c r="N806" s="9">
        <v>39</v>
      </c>
      <c r="P806" s="9">
        <v>7.0499999999999972</v>
      </c>
      <c r="Q806" s="9">
        <v>2015</v>
      </c>
      <c r="R806" s="9">
        <v>163</v>
      </c>
    </row>
    <row r="807" spans="1:18" x14ac:dyDescent="0.25">
      <c r="A807" s="10">
        <v>41688</v>
      </c>
      <c r="B807" s="9">
        <v>2014</v>
      </c>
      <c r="C807" s="9">
        <v>2</v>
      </c>
      <c r="D807" s="9">
        <v>18</v>
      </c>
      <c r="E807" s="9">
        <v>4.5999999999999996</v>
      </c>
      <c r="F807" s="9">
        <v>0.2</v>
      </c>
      <c r="L807" s="9">
        <v>5.85</v>
      </c>
      <c r="M807" s="9">
        <v>2019</v>
      </c>
      <c r="N807" s="9">
        <v>46</v>
      </c>
      <c r="P807" s="9">
        <v>8.1999999999999993</v>
      </c>
      <c r="Q807" s="9">
        <v>2015</v>
      </c>
      <c r="R807" s="9">
        <v>164</v>
      </c>
    </row>
    <row r="808" spans="1:18" x14ac:dyDescent="0.25">
      <c r="A808" s="10">
        <v>41689</v>
      </c>
      <c r="B808" s="9">
        <v>2014</v>
      </c>
      <c r="C808" s="9">
        <v>2</v>
      </c>
      <c r="D808" s="9">
        <v>19</v>
      </c>
      <c r="E808" s="9">
        <v>8.9</v>
      </c>
      <c r="F808" s="9">
        <v>-1.2</v>
      </c>
      <c r="L808" s="9">
        <v>5.8999999999999986</v>
      </c>
      <c r="M808" s="9">
        <v>2015</v>
      </c>
      <c r="N808" s="9">
        <v>55</v>
      </c>
      <c r="P808" s="9">
        <v>9.3000000000000007</v>
      </c>
      <c r="Q808" s="9">
        <v>2015</v>
      </c>
      <c r="R808" s="9">
        <v>165</v>
      </c>
    </row>
    <row r="809" spans="1:18" x14ac:dyDescent="0.25">
      <c r="A809" s="10">
        <v>41690</v>
      </c>
      <c r="B809" s="9">
        <v>2014</v>
      </c>
      <c r="C809" s="9">
        <v>2</v>
      </c>
      <c r="D809" s="9">
        <v>20</v>
      </c>
      <c r="E809" s="9">
        <v>9.9</v>
      </c>
      <c r="F809" s="9">
        <v>0.2</v>
      </c>
      <c r="L809" s="9">
        <v>5.8999999999999986</v>
      </c>
      <c r="M809" s="9">
        <v>2019</v>
      </c>
      <c r="N809" s="9">
        <v>43</v>
      </c>
      <c r="P809" s="9">
        <v>10.600000000000001</v>
      </c>
      <c r="Q809" s="9">
        <v>2015</v>
      </c>
      <c r="R809" s="9">
        <v>166</v>
      </c>
    </row>
    <row r="810" spans="1:18" x14ac:dyDescent="0.25">
      <c r="A810" s="10">
        <v>41691</v>
      </c>
      <c r="B810" s="9">
        <v>2014</v>
      </c>
      <c r="C810" s="9">
        <v>2</v>
      </c>
      <c r="D810" s="9">
        <v>21</v>
      </c>
      <c r="E810" s="9">
        <v>4.9000000000000004</v>
      </c>
      <c r="F810" s="9">
        <v>-4.0999999999999996</v>
      </c>
      <c r="L810" s="9">
        <v>5.9</v>
      </c>
      <c r="M810" s="9">
        <v>2016</v>
      </c>
      <c r="N810" s="9">
        <v>38</v>
      </c>
      <c r="P810" s="9">
        <v>2.9499999999999993</v>
      </c>
      <c r="Q810" s="9">
        <v>2015</v>
      </c>
      <c r="R810" s="9">
        <v>167</v>
      </c>
    </row>
    <row r="811" spans="1:18" x14ac:dyDescent="0.25">
      <c r="A811" s="10">
        <v>41692</v>
      </c>
      <c r="B811" s="9">
        <v>2014</v>
      </c>
      <c r="C811" s="9">
        <v>2</v>
      </c>
      <c r="D811" s="9">
        <v>22</v>
      </c>
      <c r="E811" s="9">
        <v>1.7</v>
      </c>
      <c r="F811" s="9">
        <v>-5.6</v>
      </c>
      <c r="G811" s="9" t="s">
        <v>16</v>
      </c>
      <c r="L811" s="9">
        <v>5.9</v>
      </c>
      <c r="M811" s="9">
        <v>2016</v>
      </c>
      <c r="N811" s="9">
        <v>168</v>
      </c>
      <c r="P811" s="9">
        <v>2.0500000000000007</v>
      </c>
      <c r="Q811" s="9">
        <v>2015</v>
      </c>
      <c r="R811" s="9">
        <v>168</v>
      </c>
    </row>
    <row r="812" spans="1:18" x14ac:dyDescent="0.25">
      <c r="A812" s="10">
        <v>41693</v>
      </c>
      <c r="B812" s="9">
        <v>2014</v>
      </c>
      <c r="C812" s="9">
        <v>2</v>
      </c>
      <c r="D812" s="9">
        <v>23</v>
      </c>
      <c r="E812" s="9">
        <v>-1.5</v>
      </c>
      <c r="F812" s="9">
        <v>-3.2</v>
      </c>
      <c r="L812" s="9">
        <v>5.9</v>
      </c>
      <c r="M812" s="9">
        <v>2019</v>
      </c>
      <c r="N812" s="9">
        <v>56</v>
      </c>
      <c r="P812" s="9">
        <v>3</v>
      </c>
      <c r="Q812" s="9">
        <v>2015</v>
      </c>
      <c r="R812" s="9">
        <v>169</v>
      </c>
    </row>
    <row r="813" spans="1:18" x14ac:dyDescent="0.25">
      <c r="A813" s="10">
        <v>41694</v>
      </c>
      <c r="B813" s="9">
        <v>2014</v>
      </c>
      <c r="C813" s="9">
        <v>2</v>
      </c>
      <c r="D813" s="9">
        <v>24</v>
      </c>
      <c r="E813" s="9">
        <v>-2.2999999999999998</v>
      </c>
      <c r="F813" s="9">
        <v>-6.6</v>
      </c>
      <c r="L813" s="9">
        <v>5.9499999999999993</v>
      </c>
      <c r="M813" s="9">
        <v>2012</v>
      </c>
      <c r="N813" s="9">
        <v>170</v>
      </c>
      <c r="P813" s="9">
        <v>1.5499999999999989</v>
      </c>
      <c r="Q813" s="9">
        <v>2015</v>
      </c>
      <c r="R813" s="9">
        <v>170</v>
      </c>
    </row>
    <row r="814" spans="1:18" x14ac:dyDescent="0.25">
      <c r="A814" s="10">
        <v>41695</v>
      </c>
      <c r="B814" s="9">
        <v>2014</v>
      </c>
      <c r="C814" s="9">
        <v>2</v>
      </c>
      <c r="D814" s="9">
        <v>25</v>
      </c>
      <c r="E814" s="9">
        <v>-2.8</v>
      </c>
      <c r="F814" s="9">
        <v>-13.1</v>
      </c>
      <c r="L814" s="9">
        <v>5.9499999999999993</v>
      </c>
      <c r="M814" s="9">
        <v>2012</v>
      </c>
      <c r="N814" s="9">
        <v>176</v>
      </c>
      <c r="P814" s="9">
        <v>5.8000000000000007</v>
      </c>
      <c r="Q814" s="9">
        <v>2015</v>
      </c>
      <c r="R814" s="9">
        <v>171</v>
      </c>
    </row>
    <row r="815" spans="1:18" x14ac:dyDescent="0.25">
      <c r="A815" s="10">
        <v>41696</v>
      </c>
      <c r="B815" s="9">
        <v>2014</v>
      </c>
      <c r="C815" s="9">
        <v>2</v>
      </c>
      <c r="D815" s="9">
        <v>26</v>
      </c>
      <c r="E815" s="9">
        <v>-0.8</v>
      </c>
      <c r="F815" s="9">
        <v>-12.7</v>
      </c>
      <c r="L815" s="9">
        <v>5.9499999999999993</v>
      </c>
      <c r="M815" s="9">
        <v>2012</v>
      </c>
      <c r="N815" s="9">
        <v>177</v>
      </c>
      <c r="P815" s="9">
        <v>8.0500000000000007</v>
      </c>
      <c r="Q815" s="9">
        <v>2015</v>
      </c>
      <c r="R815" s="9">
        <v>172</v>
      </c>
    </row>
    <row r="816" spans="1:18" x14ac:dyDescent="0.25">
      <c r="A816" s="10">
        <v>41697</v>
      </c>
      <c r="B816" s="9">
        <v>2014</v>
      </c>
      <c r="C816" s="9">
        <v>2</v>
      </c>
      <c r="D816" s="9">
        <v>27</v>
      </c>
      <c r="E816" s="9">
        <v>3</v>
      </c>
      <c r="F816" s="9">
        <v>-8.6999999999999993</v>
      </c>
      <c r="L816" s="9">
        <v>5.9499999999999993</v>
      </c>
      <c r="M816" s="9">
        <v>2013</v>
      </c>
      <c r="N816" s="9">
        <v>73</v>
      </c>
      <c r="P816" s="9">
        <v>12.5</v>
      </c>
      <c r="Q816" s="9">
        <v>2015</v>
      </c>
      <c r="R816" s="9">
        <v>173</v>
      </c>
    </row>
    <row r="817" spans="1:18" x14ac:dyDescent="0.25">
      <c r="A817" s="10">
        <v>41698</v>
      </c>
      <c r="B817" s="9">
        <v>2014</v>
      </c>
      <c r="C817" s="9">
        <v>2</v>
      </c>
      <c r="D817" s="9">
        <v>28</v>
      </c>
      <c r="E817" s="9">
        <v>6.2</v>
      </c>
      <c r="F817" s="9">
        <v>-4.8</v>
      </c>
      <c r="L817" s="9">
        <v>5.9499999999999993</v>
      </c>
      <c r="M817" s="9">
        <v>2014</v>
      </c>
      <c r="N817" s="9">
        <v>170</v>
      </c>
      <c r="P817" s="9">
        <v>3.6500000000000004</v>
      </c>
      <c r="Q817" s="9">
        <v>2015</v>
      </c>
      <c r="R817" s="9">
        <v>174</v>
      </c>
    </row>
    <row r="818" spans="1:18" x14ac:dyDescent="0.25">
      <c r="A818" s="10">
        <v>41699</v>
      </c>
      <c r="B818" s="9">
        <v>2014</v>
      </c>
      <c r="C818" s="9">
        <v>3</v>
      </c>
      <c r="D818" s="9">
        <v>1</v>
      </c>
      <c r="E818" s="9">
        <v>-0.6</v>
      </c>
      <c r="F818" s="9">
        <v>-5.0999999999999996</v>
      </c>
      <c r="L818" s="9">
        <v>5.9499999999999993</v>
      </c>
      <c r="M818" s="9">
        <v>2019</v>
      </c>
      <c r="N818" s="9">
        <v>49</v>
      </c>
      <c r="P818" s="9">
        <v>1.25</v>
      </c>
      <c r="Q818" s="9">
        <v>2015</v>
      </c>
      <c r="R818" s="9">
        <v>175</v>
      </c>
    </row>
    <row r="819" spans="1:18" x14ac:dyDescent="0.25">
      <c r="A819" s="10">
        <v>41700</v>
      </c>
      <c r="B819" s="9">
        <v>2014</v>
      </c>
      <c r="C819" s="9">
        <v>3</v>
      </c>
      <c r="D819" s="9">
        <v>2</v>
      </c>
      <c r="E819" s="9">
        <v>-1.8</v>
      </c>
      <c r="F819" s="9">
        <v>-5.3</v>
      </c>
      <c r="L819" s="9">
        <v>5.9500000000000011</v>
      </c>
      <c r="M819" s="9">
        <v>2013</v>
      </c>
      <c r="N819" s="9">
        <v>82</v>
      </c>
      <c r="P819" s="9">
        <v>2.75</v>
      </c>
      <c r="Q819" s="9">
        <v>2015</v>
      </c>
      <c r="R819" s="9">
        <v>176</v>
      </c>
    </row>
    <row r="820" spans="1:18" x14ac:dyDescent="0.25">
      <c r="A820" s="10">
        <v>41701</v>
      </c>
      <c r="B820" s="9">
        <v>2014</v>
      </c>
      <c r="C820" s="9">
        <v>3</v>
      </c>
      <c r="D820" s="9">
        <v>3</v>
      </c>
      <c r="E820" s="9">
        <v>1.6</v>
      </c>
      <c r="F820" s="9">
        <v>-3</v>
      </c>
      <c r="L820" s="9">
        <v>6</v>
      </c>
      <c r="M820" s="9">
        <v>2014</v>
      </c>
      <c r="N820" s="9">
        <v>72</v>
      </c>
      <c r="P820" s="9">
        <v>4.4000000000000004</v>
      </c>
      <c r="Q820" s="9">
        <v>2015</v>
      </c>
      <c r="R820" s="9">
        <v>177</v>
      </c>
    </row>
    <row r="821" spans="1:18" x14ac:dyDescent="0.25">
      <c r="A821" s="10">
        <v>41702</v>
      </c>
      <c r="B821" s="9">
        <v>2014</v>
      </c>
      <c r="C821" s="9">
        <v>3</v>
      </c>
      <c r="D821" s="9">
        <v>4</v>
      </c>
      <c r="E821" s="9">
        <v>4.5999999999999996</v>
      </c>
      <c r="F821" s="9">
        <v>0.2</v>
      </c>
      <c r="L821" s="9">
        <v>6</v>
      </c>
      <c r="M821" s="9">
        <v>2014</v>
      </c>
      <c r="N821" s="9">
        <v>154</v>
      </c>
      <c r="P821" s="9">
        <v>6.3500000000000014</v>
      </c>
      <c r="Q821" s="9">
        <v>2015</v>
      </c>
      <c r="R821" s="9">
        <v>178</v>
      </c>
    </row>
    <row r="822" spans="1:18" x14ac:dyDescent="0.25">
      <c r="A822" s="10">
        <v>41703</v>
      </c>
      <c r="B822" s="9">
        <v>2014</v>
      </c>
      <c r="C822" s="9">
        <v>3</v>
      </c>
      <c r="D822" s="9">
        <v>5</v>
      </c>
      <c r="E822" s="9">
        <v>7.1</v>
      </c>
      <c r="F822" s="9">
        <v>0.3</v>
      </c>
      <c r="L822" s="9">
        <v>6</v>
      </c>
      <c r="M822" s="9">
        <v>2014</v>
      </c>
      <c r="N822" s="9">
        <v>176</v>
      </c>
      <c r="P822" s="9">
        <v>2.25</v>
      </c>
      <c r="Q822" s="9">
        <v>2015</v>
      </c>
      <c r="R822" s="9">
        <v>179</v>
      </c>
    </row>
    <row r="823" spans="1:18" x14ac:dyDescent="0.25">
      <c r="A823" s="10">
        <v>41704</v>
      </c>
      <c r="B823" s="9">
        <v>2014</v>
      </c>
      <c r="C823" s="9">
        <v>3</v>
      </c>
      <c r="D823" s="9">
        <v>6</v>
      </c>
      <c r="E823" s="9">
        <v>11.5</v>
      </c>
      <c r="F823" s="9">
        <v>2</v>
      </c>
      <c r="L823" s="9">
        <v>6</v>
      </c>
      <c r="M823" s="9">
        <v>2018</v>
      </c>
      <c r="N823" s="9">
        <v>75</v>
      </c>
      <c r="P823" s="9">
        <v>0.25</v>
      </c>
      <c r="Q823" s="9">
        <v>2015</v>
      </c>
      <c r="R823" s="9">
        <v>180</v>
      </c>
    </row>
    <row r="824" spans="1:18" x14ac:dyDescent="0.25">
      <c r="A824" s="10">
        <v>41705</v>
      </c>
      <c r="B824" s="9">
        <v>2014</v>
      </c>
      <c r="C824" s="9">
        <v>3</v>
      </c>
      <c r="D824" s="9">
        <v>7</v>
      </c>
      <c r="E824" s="9">
        <v>14.2</v>
      </c>
      <c r="F824" s="9">
        <v>1.5</v>
      </c>
      <c r="L824" s="9">
        <v>6</v>
      </c>
      <c r="M824" s="9">
        <v>2018</v>
      </c>
      <c r="N824" s="9">
        <v>152</v>
      </c>
      <c r="P824" s="9">
        <v>1.0499999999999989</v>
      </c>
      <c r="Q824" s="9">
        <v>2015</v>
      </c>
      <c r="R824" s="9">
        <v>181</v>
      </c>
    </row>
    <row r="825" spans="1:18" x14ac:dyDescent="0.25">
      <c r="A825" s="10">
        <v>41706</v>
      </c>
      <c r="B825" s="9">
        <v>2014</v>
      </c>
      <c r="C825" s="9">
        <v>3</v>
      </c>
      <c r="D825" s="9">
        <v>8</v>
      </c>
      <c r="E825" s="9">
        <v>10.8</v>
      </c>
      <c r="F825" s="9">
        <v>6.4</v>
      </c>
      <c r="L825" s="9">
        <v>6.0499999999999972</v>
      </c>
      <c r="M825" s="9">
        <v>2018</v>
      </c>
      <c r="N825" s="9">
        <v>35</v>
      </c>
      <c r="P825" s="9">
        <v>0.75</v>
      </c>
      <c r="Q825" s="9">
        <v>2015</v>
      </c>
      <c r="R825" s="9">
        <v>182</v>
      </c>
    </row>
    <row r="826" spans="1:18" x14ac:dyDescent="0.25">
      <c r="A826" s="10">
        <v>41707</v>
      </c>
      <c r="B826" s="9">
        <v>2014</v>
      </c>
      <c r="C826" s="9">
        <v>3</v>
      </c>
      <c r="D826" s="9">
        <v>9</v>
      </c>
      <c r="E826" s="9">
        <v>17.3</v>
      </c>
      <c r="F826" s="9">
        <v>6.4</v>
      </c>
      <c r="L826" s="9">
        <v>6.0500000000000007</v>
      </c>
      <c r="M826" s="9">
        <v>2012</v>
      </c>
      <c r="N826" s="9">
        <v>59</v>
      </c>
      <c r="P826" s="9">
        <v>1.25</v>
      </c>
      <c r="Q826" s="9">
        <v>2015</v>
      </c>
      <c r="R826" s="9">
        <v>183</v>
      </c>
    </row>
    <row r="827" spans="1:18" x14ac:dyDescent="0.25">
      <c r="A827" s="10">
        <v>41708</v>
      </c>
      <c r="B827" s="9">
        <v>2014</v>
      </c>
      <c r="C827" s="9">
        <v>3</v>
      </c>
      <c r="D827" s="9">
        <v>10</v>
      </c>
      <c r="E827" s="9">
        <v>10.9</v>
      </c>
      <c r="F827" s="9">
        <v>0.3</v>
      </c>
      <c r="L827" s="9">
        <v>6.0500000000000007</v>
      </c>
      <c r="M827" s="9">
        <v>2012</v>
      </c>
      <c r="N827" s="9">
        <v>160</v>
      </c>
      <c r="P827" s="9">
        <v>3.75</v>
      </c>
      <c r="Q827" s="9">
        <v>2015</v>
      </c>
      <c r="R827" s="9">
        <v>184</v>
      </c>
    </row>
    <row r="828" spans="1:18" x14ac:dyDescent="0.25">
      <c r="A828" s="10">
        <v>41709</v>
      </c>
      <c r="B828" s="9">
        <v>2014</v>
      </c>
      <c r="C828" s="9">
        <v>3</v>
      </c>
      <c r="D828" s="9">
        <v>11</v>
      </c>
      <c r="E828" s="9">
        <v>14.2</v>
      </c>
      <c r="F828" s="9">
        <v>-4.5999999999999996</v>
      </c>
      <c r="L828" s="9">
        <v>6.0500000000000007</v>
      </c>
      <c r="M828" s="9">
        <v>2012</v>
      </c>
      <c r="N828" s="9">
        <v>175</v>
      </c>
      <c r="P828" s="9">
        <v>5.0000000000000711E-2</v>
      </c>
      <c r="Q828" s="9">
        <v>2015</v>
      </c>
      <c r="R828" s="9">
        <v>185</v>
      </c>
    </row>
    <row r="829" spans="1:18" x14ac:dyDescent="0.25">
      <c r="A829" s="10">
        <v>41710</v>
      </c>
      <c r="B829" s="9">
        <v>2014</v>
      </c>
      <c r="C829" s="9">
        <v>3</v>
      </c>
      <c r="D829" s="9">
        <v>12</v>
      </c>
      <c r="E829" s="9">
        <v>14.4</v>
      </c>
      <c r="F829" s="9">
        <v>-4.2</v>
      </c>
      <c r="L829" s="9">
        <v>6.0500000000000007</v>
      </c>
      <c r="M829" s="9">
        <v>2013</v>
      </c>
      <c r="N829" s="9">
        <v>58</v>
      </c>
      <c r="P829" s="9">
        <v>3.0500000000000007</v>
      </c>
      <c r="Q829" s="9">
        <v>2015</v>
      </c>
      <c r="R829" s="9">
        <v>186</v>
      </c>
    </row>
    <row r="830" spans="1:18" x14ac:dyDescent="0.25">
      <c r="A830" s="10">
        <v>41711</v>
      </c>
      <c r="B830" s="9">
        <v>2014</v>
      </c>
      <c r="C830" s="9">
        <v>3</v>
      </c>
      <c r="D830" s="9">
        <v>13</v>
      </c>
      <c r="E830" s="9">
        <v>13.6</v>
      </c>
      <c r="F830" s="9">
        <v>-2.2000000000000002</v>
      </c>
      <c r="L830" s="9">
        <v>6.0500000000000007</v>
      </c>
      <c r="M830" s="9">
        <v>2014</v>
      </c>
      <c r="N830" s="9">
        <v>158</v>
      </c>
      <c r="P830" s="9">
        <v>9.9999999999999645E-2</v>
      </c>
      <c r="Q830" s="9">
        <v>2015</v>
      </c>
      <c r="R830" s="9">
        <v>187</v>
      </c>
    </row>
    <row r="831" spans="1:18" x14ac:dyDescent="0.25">
      <c r="A831" s="10">
        <v>41712</v>
      </c>
      <c r="B831" s="9">
        <v>2014</v>
      </c>
      <c r="C831" s="9">
        <v>3</v>
      </c>
      <c r="D831" s="9">
        <v>14</v>
      </c>
      <c r="E831" s="9">
        <v>15.4</v>
      </c>
      <c r="F831" s="9">
        <v>1.8</v>
      </c>
      <c r="L831" s="9">
        <v>6.0500000000000007</v>
      </c>
      <c r="M831" s="9">
        <v>2015</v>
      </c>
      <c r="N831" s="9">
        <v>41</v>
      </c>
      <c r="Q831" s="9">
        <v>2015</v>
      </c>
      <c r="R831" s="9">
        <v>188</v>
      </c>
    </row>
    <row r="832" spans="1:18" x14ac:dyDescent="0.25">
      <c r="A832" s="10">
        <v>41713</v>
      </c>
      <c r="B832" s="9">
        <v>2014</v>
      </c>
      <c r="C832" s="9">
        <v>3</v>
      </c>
      <c r="D832" s="9">
        <v>15</v>
      </c>
      <c r="E832" s="9">
        <v>11.9</v>
      </c>
      <c r="F832" s="9">
        <v>-0.3</v>
      </c>
      <c r="L832" s="9">
        <v>6.0500000000000007</v>
      </c>
      <c r="M832" s="9">
        <v>2017</v>
      </c>
      <c r="N832" s="9">
        <v>74</v>
      </c>
      <c r="Q832" s="9">
        <v>2015</v>
      </c>
      <c r="R832" s="9">
        <v>189</v>
      </c>
    </row>
    <row r="833" spans="1:18" x14ac:dyDescent="0.25">
      <c r="A833" s="10">
        <v>41714</v>
      </c>
      <c r="B833" s="9">
        <v>2014</v>
      </c>
      <c r="C833" s="9">
        <v>3</v>
      </c>
      <c r="D833" s="9">
        <v>16</v>
      </c>
      <c r="E833" s="9">
        <v>16.399999999999999</v>
      </c>
      <c r="F833" s="9">
        <v>2.8</v>
      </c>
      <c r="L833" s="9">
        <v>6.0999999999999979</v>
      </c>
      <c r="M833" s="9">
        <v>2017</v>
      </c>
      <c r="N833" s="9">
        <v>34</v>
      </c>
      <c r="P833" s="9">
        <v>1.1500000000000004</v>
      </c>
      <c r="Q833" s="9">
        <v>2015</v>
      </c>
      <c r="R833" s="9">
        <v>190</v>
      </c>
    </row>
    <row r="834" spans="1:18" x14ac:dyDescent="0.25">
      <c r="A834" s="10">
        <v>41715</v>
      </c>
      <c r="B834" s="9">
        <v>2014</v>
      </c>
      <c r="C834" s="9">
        <v>3</v>
      </c>
      <c r="D834" s="9">
        <v>17</v>
      </c>
      <c r="E834" s="9">
        <v>11.3</v>
      </c>
      <c r="F834" s="9">
        <v>2.2999999999999998</v>
      </c>
      <c r="L834" s="9">
        <v>6.1000000000000014</v>
      </c>
      <c r="M834" s="9">
        <v>2013</v>
      </c>
      <c r="N834" s="9">
        <v>171</v>
      </c>
      <c r="P834" s="9">
        <v>5.3999999999999986</v>
      </c>
      <c r="Q834" s="9">
        <v>2015</v>
      </c>
      <c r="R834" s="9">
        <v>191</v>
      </c>
    </row>
    <row r="835" spans="1:18" x14ac:dyDescent="0.25">
      <c r="A835" s="10">
        <v>41716</v>
      </c>
      <c r="B835" s="9">
        <v>2014</v>
      </c>
      <c r="C835" s="9">
        <v>3</v>
      </c>
      <c r="D835" s="9">
        <v>18</v>
      </c>
      <c r="E835" s="9">
        <v>11.2</v>
      </c>
      <c r="F835" s="9">
        <v>-5.6</v>
      </c>
      <c r="L835" s="9">
        <v>6.1000000000000014</v>
      </c>
      <c r="M835" s="9">
        <v>2018</v>
      </c>
      <c r="N835" s="9">
        <v>41</v>
      </c>
      <c r="P835" s="9">
        <v>7.0500000000000007</v>
      </c>
      <c r="Q835" s="9">
        <v>2015</v>
      </c>
      <c r="R835" s="9">
        <v>192</v>
      </c>
    </row>
    <row r="836" spans="1:18" x14ac:dyDescent="0.25">
      <c r="A836" s="10">
        <v>41717</v>
      </c>
      <c r="B836" s="9">
        <v>2014</v>
      </c>
      <c r="C836" s="9">
        <v>3</v>
      </c>
      <c r="D836" s="9">
        <v>19</v>
      </c>
      <c r="E836" s="9">
        <v>9.6</v>
      </c>
      <c r="F836" s="9">
        <v>2.7</v>
      </c>
      <c r="L836" s="9">
        <v>6.1000000000000014</v>
      </c>
      <c r="M836" s="9">
        <v>2018</v>
      </c>
      <c r="N836" s="9">
        <v>48</v>
      </c>
      <c r="P836" s="9">
        <v>6.3500000000000014</v>
      </c>
      <c r="Q836" s="9">
        <v>2015</v>
      </c>
      <c r="R836" s="9">
        <v>193</v>
      </c>
    </row>
    <row r="837" spans="1:18" x14ac:dyDescent="0.25">
      <c r="A837" s="10">
        <v>41718</v>
      </c>
      <c r="B837" s="9">
        <v>2014</v>
      </c>
      <c r="C837" s="9">
        <v>3</v>
      </c>
      <c r="D837" s="9">
        <v>20</v>
      </c>
      <c r="E837" s="9">
        <v>8.1</v>
      </c>
      <c r="F837" s="9">
        <v>-1.6</v>
      </c>
      <c r="L837" s="9">
        <v>6.1000000000000014</v>
      </c>
      <c r="M837" s="9">
        <v>2019</v>
      </c>
      <c r="N837" s="9">
        <v>52</v>
      </c>
      <c r="P837" s="9">
        <v>4.6500000000000004</v>
      </c>
      <c r="Q837" s="9">
        <v>2015</v>
      </c>
      <c r="R837" s="9">
        <v>194</v>
      </c>
    </row>
    <row r="838" spans="1:18" x14ac:dyDescent="0.25">
      <c r="A838" s="10">
        <v>41719</v>
      </c>
      <c r="B838" s="9">
        <v>2014</v>
      </c>
      <c r="C838" s="9">
        <v>3</v>
      </c>
      <c r="D838" s="9">
        <v>21</v>
      </c>
      <c r="E838" s="9">
        <v>9</v>
      </c>
      <c r="F838" s="9">
        <v>-5.8</v>
      </c>
      <c r="L838" s="9">
        <v>6.1499999999999986</v>
      </c>
      <c r="M838" s="9">
        <v>2012</v>
      </c>
      <c r="N838" s="9">
        <v>60</v>
      </c>
      <c r="P838" s="9">
        <v>2.4499999999999993</v>
      </c>
      <c r="Q838" s="9">
        <v>2015</v>
      </c>
      <c r="R838" s="9">
        <v>195</v>
      </c>
    </row>
    <row r="839" spans="1:18" x14ac:dyDescent="0.25">
      <c r="A839" s="10">
        <v>41720</v>
      </c>
      <c r="B839" s="9">
        <v>2014</v>
      </c>
      <c r="C839" s="9">
        <v>3</v>
      </c>
      <c r="D839" s="9">
        <v>22</v>
      </c>
      <c r="E839" s="9">
        <v>4.0999999999999996</v>
      </c>
      <c r="F839" s="9">
        <v>-5.7</v>
      </c>
      <c r="L839" s="9">
        <v>6.1499999999999986</v>
      </c>
      <c r="M839" s="9">
        <v>2016</v>
      </c>
      <c r="N839" s="9">
        <v>175</v>
      </c>
      <c r="P839" s="9">
        <v>1.5999999999999996</v>
      </c>
      <c r="Q839" s="9">
        <v>2015</v>
      </c>
      <c r="R839" s="9">
        <v>196</v>
      </c>
    </row>
    <row r="840" spans="1:18" x14ac:dyDescent="0.25">
      <c r="A840" s="10">
        <v>41721</v>
      </c>
      <c r="B840" s="9">
        <v>2014</v>
      </c>
      <c r="C840" s="9">
        <v>3</v>
      </c>
      <c r="D840" s="9">
        <v>23</v>
      </c>
      <c r="E840" s="9">
        <v>10.3</v>
      </c>
      <c r="F840" s="9">
        <v>-2.8</v>
      </c>
      <c r="L840" s="9">
        <v>6.1499999999999986</v>
      </c>
      <c r="M840" s="9">
        <v>2018</v>
      </c>
      <c r="N840" s="9">
        <v>89</v>
      </c>
      <c r="Q840" s="9">
        <v>2015</v>
      </c>
      <c r="R840" s="9">
        <v>197</v>
      </c>
    </row>
    <row r="841" spans="1:18" x14ac:dyDescent="0.25">
      <c r="A841" s="10">
        <v>41722</v>
      </c>
      <c r="B841" s="9">
        <v>2014</v>
      </c>
      <c r="C841" s="9">
        <v>3</v>
      </c>
      <c r="D841" s="9">
        <v>24</v>
      </c>
      <c r="E841" s="9">
        <v>7.2</v>
      </c>
      <c r="F841" s="9">
        <v>-2.4</v>
      </c>
      <c r="L841" s="9">
        <v>6.1999999999999993</v>
      </c>
      <c r="M841" s="9">
        <v>2014</v>
      </c>
      <c r="N841" s="9">
        <v>178</v>
      </c>
      <c r="Q841" s="9">
        <v>2015</v>
      </c>
      <c r="R841" s="9">
        <v>198</v>
      </c>
    </row>
    <row r="842" spans="1:18" x14ac:dyDescent="0.25">
      <c r="A842" s="10">
        <v>41723</v>
      </c>
      <c r="B842" s="9">
        <v>2014</v>
      </c>
      <c r="C842" s="9">
        <v>3</v>
      </c>
      <c r="D842" s="9">
        <v>25</v>
      </c>
      <c r="E842" s="9">
        <v>8.3000000000000007</v>
      </c>
      <c r="F842" s="9">
        <v>-1.8</v>
      </c>
      <c r="L842" s="9">
        <v>6.1999999999999993</v>
      </c>
      <c r="M842" s="9">
        <v>2015</v>
      </c>
      <c r="N842" s="9">
        <v>47</v>
      </c>
      <c r="Q842" s="9">
        <v>2015</v>
      </c>
      <c r="R842" s="9">
        <v>199</v>
      </c>
    </row>
    <row r="843" spans="1:18" x14ac:dyDescent="0.25">
      <c r="A843" s="10">
        <v>41724</v>
      </c>
      <c r="B843" s="9">
        <v>2014</v>
      </c>
      <c r="C843" s="9">
        <v>3</v>
      </c>
      <c r="D843" s="9">
        <v>26</v>
      </c>
      <c r="E843" s="9">
        <v>13.7</v>
      </c>
      <c r="F843" s="9">
        <v>0.8</v>
      </c>
      <c r="L843" s="9">
        <v>6.1999999999999993</v>
      </c>
      <c r="M843" s="9">
        <v>2015</v>
      </c>
      <c r="N843" s="9">
        <v>161</v>
      </c>
      <c r="P843" s="9">
        <v>0.64999999999999858</v>
      </c>
      <c r="Q843" s="9">
        <v>2015</v>
      </c>
      <c r="R843" s="9">
        <v>200</v>
      </c>
    </row>
    <row r="844" spans="1:18" x14ac:dyDescent="0.25">
      <c r="A844" s="10">
        <v>41725</v>
      </c>
      <c r="B844" s="9">
        <v>2014</v>
      </c>
      <c r="C844" s="9">
        <v>3</v>
      </c>
      <c r="D844" s="9">
        <v>27</v>
      </c>
      <c r="E844" s="9">
        <v>10.9</v>
      </c>
      <c r="F844" s="9">
        <v>2.1</v>
      </c>
      <c r="L844" s="9">
        <v>6.1999999999999993</v>
      </c>
      <c r="M844" s="9">
        <v>2018</v>
      </c>
      <c r="N844" s="9">
        <v>67</v>
      </c>
      <c r="P844" s="9">
        <v>2.4499999999999993</v>
      </c>
      <c r="Q844" s="9">
        <v>2015</v>
      </c>
      <c r="R844" s="9">
        <v>201</v>
      </c>
    </row>
    <row r="845" spans="1:18" x14ac:dyDescent="0.25">
      <c r="A845" s="10">
        <v>41726</v>
      </c>
      <c r="B845" s="9">
        <v>2014</v>
      </c>
      <c r="C845" s="9">
        <v>3</v>
      </c>
      <c r="D845" s="9">
        <v>28</v>
      </c>
      <c r="E845" s="9">
        <v>9.1999999999999993</v>
      </c>
      <c r="F845" s="9">
        <v>-1.5</v>
      </c>
      <c r="L845" s="9">
        <v>6.25</v>
      </c>
      <c r="M845" s="9">
        <v>2012</v>
      </c>
      <c r="N845" s="9">
        <v>147</v>
      </c>
      <c r="P845" s="9">
        <v>4.8000000000000007</v>
      </c>
      <c r="Q845" s="9">
        <v>2015</v>
      </c>
      <c r="R845" s="9">
        <v>202</v>
      </c>
    </row>
    <row r="846" spans="1:18" x14ac:dyDescent="0.25">
      <c r="A846" s="10">
        <v>41727</v>
      </c>
      <c r="B846" s="9">
        <v>2014</v>
      </c>
      <c r="C846" s="9">
        <v>3</v>
      </c>
      <c r="D846" s="9">
        <v>29</v>
      </c>
      <c r="E846" s="9">
        <v>13</v>
      </c>
      <c r="F846" s="9">
        <v>1.9</v>
      </c>
      <c r="L846" s="9">
        <v>6.25</v>
      </c>
      <c r="M846" s="9">
        <v>2016</v>
      </c>
      <c r="N846" s="9">
        <v>32</v>
      </c>
      <c r="Q846" s="9">
        <v>2015</v>
      </c>
      <c r="R846" s="9">
        <v>203</v>
      </c>
    </row>
    <row r="847" spans="1:18" x14ac:dyDescent="0.25">
      <c r="A847" s="10">
        <v>41728</v>
      </c>
      <c r="B847" s="9">
        <v>2014</v>
      </c>
      <c r="C847" s="9">
        <v>3</v>
      </c>
      <c r="D847" s="9">
        <v>30</v>
      </c>
      <c r="E847" s="9">
        <v>12.7</v>
      </c>
      <c r="F847" s="9">
        <v>0.8</v>
      </c>
      <c r="L847" s="9">
        <v>6.25</v>
      </c>
      <c r="M847" s="9">
        <v>2017</v>
      </c>
      <c r="N847" s="9">
        <v>40</v>
      </c>
      <c r="Q847" s="9">
        <v>2015</v>
      </c>
      <c r="R847" s="9">
        <v>204</v>
      </c>
    </row>
    <row r="848" spans="1:18" x14ac:dyDescent="0.25">
      <c r="A848" s="10">
        <v>41729</v>
      </c>
      <c r="B848" s="9">
        <v>2014</v>
      </c>
      <c r="C848" s="9">
        <v>3</v>
      </c>
      <c r="D848" s="9">
        <v>31</v>
      </c>
      <c r="E848" s="9">
        <v>13</v>
      </c>
      <c r="F848" s="9">
        <v>-4.0999999999999996</v>
      </c>
      <c r="L848" s="9">
        <v>6.25</v>
      </c>
      <c r="M848" s="9">
        <v>2019</v>
      </c>
      <c r="N848" s="9">
        <v>40</v>
      </c>
      <c r="Q848" s="9">
        <v>2015</v>
      </c>
      <c r="R848" s="9">
        <v>205</v>
      </c>
    </row>
    <row r="849" spans="1:19" x14ac:dyDescent="0.25">
      <c r="A849" s="10">
        <v>41730</v>
      </c>
      <c r="B849" s="9">
        <v>2014</v>
      </c>
      <c r="C849" s="9">
        <v>4</v>
      </c>
      <c r="D849" s="9">
        <v>1</v>
      </c>
      <c r="E849" s="9">
        <v>13.2</v>
      </c>
      <c r="F849" s="9">
        <v>-2</v>
      </c>
      <c r="H849" s="11">
        <f t="shared" ref="H849:H912" si="19">(((E849+F849)/2)-10)</f>
        <v>-4.4000000000000004</v>
      </c>
      <c r="I849" s="11">
        <f t="shared" ref="I849:I912" si="20">(B849)</f>
        <v>2014</v>
      </c>
      <c r="J849" s="11">
        <v>1</v>
      </c>
      <c r="L849" s="9">
        <v>6.3000000000000007</v>
      </c>
      <c r="M849" s="9">
        <v>2012</v>
      </c>
      <c r="N849" s="9">
        <v>72</v>
      </c>
      <c r="Q849" s="9">
        <v>2015</v>
      </c>
      <c r="R849" s="9">
        <v>206</v>
      </c>
    </row>
    <row r="850" spans="1:19" x14ac:dyDescent="0.25">
      <c r="A850" s="10">
        <v>41731</v>
      </c>
      <c r="B850" s="9">
        <v>2014</v>
      </c>
      <c r="C850" s="9">
        <v>4</v>
      </c>
      <c r="D850" s="9">
        <v>2</v>
      </c>
      <c r="E850" s="9">
        <v>14.8</v>
      </c>
      <c r="F850" s="9">
        <v>-4.0999999999999996</v>
      </c>
      <c r="H850" s="11">
        <f t="shared" si="19"/>
        <v>-4.6499999999999995</v>
      </c>
      <c r="I850" s="11">
        <f t="shared" si="20"/>
        <v>2014</v>
      </c>
      <c r="J850" s="11">
        <v>2</v>
      </c>
      <c r="L850" s="9">
        <v>6.3000000000000007</v>
      </c>
      <c r="M850" s="9">
        <v>2013</v>
      </c>
      <c r="N850" s="9">
        <v>47</v>
      </c>
      <c r="Q850" s="9">
        <v>2015</v>
      </c>
      <c r="R850" s="9">
        <v>207</v>
      </c>
    </row>
    <row r="851" spans="1:19" x14ac:dyDescent="0.25">
      <c r="A851" s="10">
        <v>41732</v>
      </c>
      <c r="B851" s="9">
        <v>2014</v>
      </c>
      <c r="C851" s="9">
        <v>4</v>
      </c>
      <c r="D851" s="9">
        <v>3</v>
      </c>
      <c r="E851" s="9">
        <v>13.3</v>
      </c>
      <c r="F851" s="9">
        <v>0.2</v>
      </c>
      <c r="H851" s="11">
        <f t="shared" si="19"/>
        <v>-3.25</v>
      </c>
      <c r="I851" s="11">
        <f t="shared" si="20"/>
        <v>2014</v>
      </c>
      <c r="J851" s="11">
        <v>3</v>
      </c>
      <c r="L851" s="9">
        <v>6.3000000000000007</v>
      </c>
      <c r="M851" s="9">
        <v>2013</v>
      </c>
      <c r="N851" s="9">
        <v>76</v>
      </c>
      <c r="Q851" s="9">
        <v>2015</v>
      </c>
      <c r="R851" s="9">
        <v>208</v>
      </c>
    </row>
    <row r="852" spans="1:19" x14ac:dyDescent="0.25">
      <c r="A852" s="10">
        <v>41733</v>
      </c>
      <c r="B852" s="9">
        <v>2014</v>
      </c>
      <c r="C852" s="9">
        <v>4</v>
      </c>
      <c r="D852" s="9">
        <v>4</v>
      </c>
      <c r="E852" s="9">
        <v>15.6</v>
      </c>
      <c r="F852" s="9">
        <v>4.3</v>
      </c>
      <c r="H852" s="11">
        <f t="shared" si="19"/>
        <v>-5.0000000000000711E-2</v>
      </c>
      <c r="I852" s="11">
        <f t="shared" si="20"/>
        <v>2014</v>
      </c>
      <c r="J852" s="11">
        <v>4</v>
      </c>
      <c r="L852" s="9">
        <v>6.3000000000000007</v>
      </c>
      <c r="M852" s="9">
        <v>2013</v>
      </c>
      <c r="N852" s="9">
        <v>103</v>
      </c>
      <c r="Q852" s="9">
        <v>2015</v>
      </c>
      <c r="R852" s="9">
        <v>209</v>
      </c>
    </row>
    <row r="853" spans="1:19" x14ac:dyDescent="0.25">
      <c r="A853" s="10">
        <v>41734</v>
      </c>
      <c r="B853" s="9">
        <v>2014</v>
      </c>
      <c r="C853" s="9">
        <v>4</v>
      </c>
      <c r="D853" s="9">
        <v>5</v>
      </c>
      <c r="E853" s="9">
        <v>14.9</v>
      </c>
      <c r="F853" s="9">
        <v>-3.3</v>
      </c>
      <c r="H853" s="11">
        <f t="shared" si="19"/>
        <v>-4.1999999999999993</v>
      </c>
      <c r="I853" s="11">
        <f t="shared" si="20"/>
        <v>2014</v>
      </c>
      <c r="J853" s="11">
        <v>5</v>
      </c>
      <c r="L853" s="9">
        <v>6.3000000000000007</v>
      </c>
      <c r="M853" s="9">
        <v>2016</v>
      </c>
      <c r="N853" s="9">
        <v>45</v>
      </c>
      <c r="Q853" s="9">
        <v>2015</v>
      </c>
      <c r="R853" s="9">
        <v>210</v>
      </c>
    </row>
    <row r="854" spans="1:19" x14ac:dyDescent="0.25">
      <c r="A854" s="10">
        <v>41735</v>
      </c>
      <c r="B854" s="9">
        <v>2014</v>
      </c>
      <c r="C854" s="9">
        <v>4</v>
      </c>
      <c r="D854" s="9">
        <v>6</v>
      </c>
      <c r="E854" s="9">
        <v>16.5</v>
      </c>
      <c r="F854" s="9">
        <v>3</v>
      </c>
      <c r="H854" s="11">
        <f t="shared" si="19"/>
        <v>-0.25</v>
      </c>
      <c r="I854" s="11">
        <f t="shared" si="20"/>
        <v>2014</v>
      </c>
      <c r="J854" s="11">
        <v>6</v>
      </c>
      <c r="L854" s="9">
        <v>6.3500000000000014</v>
      </c>
      <c r="M854" s="9">
        <v>2012</v>
      </c>
      <c r="N854" s="9">
        <v>43</v>
      </c>
      <c r="Q854" s="9">
        <v>2015</v>
      </c>
      <c r="R854" s="9">
        <v>211</v>
      </c>
    </row>
    <row r="855" spans="1:19" x14ac:dyDescent="0.25">
      <c r="A855" s="10">
        <v>41736</v>
      </c>
      <c r="B855" s="9">
        <v>2014</v>
      </c>
      <c r="C855" s="9">
        <v>4</v>
      </c>
      <c r="D855" s="9">
        <v>7</v>
      </c>
      <c r="E855" s="9">
        <v>17.399999999999999</v>
      </c>
      <c r="F855" s="9">
        <v>4.3</v>
      </c>
      <c r="H855" s="11">
        <f t="shared" si="19"/>
        <v>0.84999999999999964</v>
      </c>
      <c r="I855" s="11">
        <f t="shared" si="20"/>
        <v>2014</v>
      </c>
      <c r="J855" s="11">
        <v>7</v>
      </c>
      <c r="L855" s="9">
        <v>6.3500000000000014</v>
      </c>
      <c r="M855" s="9">
        <v>2013</v>
      </c>
      <c r="N855" s="9">
        <v>69</v>
      </c>
      <c r="Q855" s="9">
        <v>2015</v>
      </c>
      <c r="R855" s="9">
        <v>212</v>
      </c>
    </row>
    <row r="856" spans="1:19" x14ac:dyDescent="0.25">
      <c r="A856" s="10">
        <v>41737</v>
      </c>
      <c r="B856" s="9">
        <v>2014</v>
      </c>
      <c r="C856" s="9">
        <v>4</v>
      </c>
      <c r="D856" s="9">
        <v>8</v>
      </c>
      <c r="E856" s="9">
        <v>23</v>
      </c>
      <c r="F856" s="9">
        <v>0.4</v>
      </c>
      <c r="H856" s="11">
        <f t="shared" si="19"/>
        <v>1.6999999999999993</v>
      </c>
      <c r="I856" s="11">
        <f t="shared" si="20"/>
        <v>2014</v>
      </c>
      <c r="J856" s="11">
        <v>8</v>
      </c>
      <c r="L856" s="9">
        <v>6.3500000000000014</v>
      </c>
      <c r="M856" s="9">
        <v>2014</v>
      </c>
      <c r="N856" s="9">
        <v>64</v>
      </c>
      <c r="P856" s="9">
        <v>1.3499999999999996</v>
      </c>
      <c r="Q856" s="9">
        <v>2015</v>
      </c>
      <c r="R856" s="9">
        <v>213</v>
      </c>
    </row>
    <row r="857" spans="1:19" x14ac:dyDescent="0.25">
      <c r="A857" s="10">
        <v>41738</v>
      </c>
      <c r="B857" s="9">
        <v>2014</v>
      </c>
      <c r="C857" s="9">
        <v>4</v>
      </c>
      <c r="D857" s="9">
        <v>9</v>
      </c>
      <c r="E857" s="9">
        <v>16.399999999999999</v>
      </c>
      <c r="F857" s="9">
        <v>3</v>
      </c>
      <c r="H857" s="11">
        <f t="shared" si="19"/>
        <v>-0.30000000000000071</v>
      </c>
      <c r="I857" s="11">
        <f t="shared" si="20"/>
        <v>2014</v>
      </c>
      <c r="J857" s="11">
        <v>9</v>
      </c>
      <c r="L857" s="9">
        <v>6.3500000000000014</v>
      </c>
      <c r="M857" s="9">
        <v>2015</v>
      </c>
      <c r="N857" s="9">
        <v>178</v>
      </c>
      <c r="P857" s="9">
        <v>0.25</v>
      </c>
      <c r="Q857" s="9">
        <v>2015</v>
      </c>
      <c r="R857" s="9">
        <v>214</v>
      </c>
    </row>
    <row r="858" spans="1:19" x14ac:dyDescent="0.25">
      <c r="A858" s="10">
        <v>41739</v>
      </c>
      <c r="B858" s="9">
        <v>2014</v>
      </c>
      <c r="C858" s="9">
        <v>4</v>
      </c>
      <c r="D858" s="9">
        <v>10</v>
      </c>
      <c r="E858" s="9">
        <v>17.7</v>
      </c>
      <c r="F858" s="9">
        <v>-3.2</v>
      </c>
      <c r="H858" s="11">
        <f t="shared" si="19"/>
        <v>-2.75</v>
      </c>
      <c r="I858" s="11">
        <f t="shared" si="20"/>
        <v>2014</v>
      </c>
      <c r="J858" s="11">
        <v>10</v>
      </c>
      <c r="L858" s="9">
        <v>6.3500000000000014</v>
      </c>
      <c r="M858" s="9">
        <v>2015</v>
      </c>
      <c r="N858" s="9">
        <v>193</v>
      </c>
      <c r="P858" s="9">
        <v>1.4499999999999993</v>
      </c>
      <c r="Q858" s="9">
        <v>2016</v>
      </c>
      <c r="R858" s="9">
        <v>1</v>
      </c>
      <c r="S858" s="9">
        <f>SUM(P858:P1071)</f>
        <v>1310.5499999999993</v>
      </c>
    </row>
    <row r="859" spans="1:19" x14ac:dyDescent="0.25">
      <c r="A859" s="10">
        <v>41740</v>
      </c>
      <c r="B859" s="9">
        <v>2014</v>
      </c>
      <c r="C859" s="9">
        <v>4</v>
      </c>
      <c r="D859" s="9">
        <v>11</v>
      </c>
      <c r="E859" s="9">
        <v>18.3</v>
      </c>
      <c r="F859" s="9">
        <v>2.9</v>
      </c>
      <c r="H859" s="11">
        <f t="shared" si="19"/>
        <v>0.59999999999999964</v>
      </c>
      <c r="I859" s="11">
        <f t="shared" si="20"/>
        <v>2014</v>
      </c>
      <c r="J859" s="11">
        <v>11</v>
      </c>
      <c r="L859" s="9">
        <v>6.3999999999999986</v>
      </c>
      <c r="M859" s="9">
        <v>2012</v>
      </c>
      <c r="N859" s="9">
        <v>151</v>
      </c>
      <c r="P859" s="9">
        <v>2.8999999999999986</v>
      </c>
      <c r="Q859" s="9">
        <v>2016</v>
      </c>
      <c r="R859" s="9">
        <v>2</v>
      </c>
    </row>
    <row r="860" spans="1:19" x14ac:dyDescent="0.25">
      <c r="A860" s="10">
        <v>41741</v>
      </c>
      <c r="B860" s="9">
        <v>2014</v>
      </c>
      <c r="C860" s="9">
        <v>4</v>
      </c>
      <c r="D860" s="9">
        <v>12</v>
      </c>
      <c r="E860" s="9">
        <v>16.100000000000001</v>
      </c>
      <c r="F860" s="9">
        <v>4.0999999999999996</v>
      </c>
      <c r="H860" s="11">
        <f t="shared" si="19"/>
        <v>0.10000000000000142</v>
      </c>
      <c r="I860" s="11">
        <f t="shared" si="20"/>
        <v>2014</v>
      </c>
      <c r="J860" s="11">
        <v>12</v>
      </c>
      <c r="L860" s="9">
        <v>6.3999999999999986</v>
      </c>
      <c r="M860" s="9">
        <v>2012</v>
      </c>
      <c r="N860" s="9">
        <v>156</v>
      </c>
      <c r="P860" s="9">
        <v>0.55000000000000071</v>
      </c>
      <c r="Q860" s="9">
        <v>2016</v>
      </c>
      <c r="R860" s="9">
        <v>3</v>
      </c>
    </row>
    <row r="861" spans="1:19" x14ac:dyDescent="0.25">
      <c r="A861" s="10">
        <v>41742</v>
      </c>
      <c r="B861" s="9">
        <v>2014</v>
      </c>
      <c r="C861" s="9">
        <v>4</v>
      </c>
      <c r="D861" s="9">
        <v>13</v>
      </c>
      <c r="E861" s="9">
        <v>16</v>
      </c>
      <c r="F861" s="9">
        <v>-2.6</v>
      </c>
      <c r="H861" s="11">
        <f t="shared" si="19"/>
        <v>-3.3</v>
      </c>
      <c r="I861" s="11">
        <f t="shared" si="20"/>
        <v>2014</v>
      </c>
      <c r="J861" s="11">
        <v>13</v>
      </c>
      <c r="L861" s="9">
        <v>6.3999999999999986</v>
      </c>
      <c r="M861" s="9">
        <v>2014</v>
      </c>
      <c r="N861" s="9">
        <v>155</v>
      </c>
      <c r="P861" s="9">
        <v>1.6000000000000014</v>
      </c>
      <c r="Q861" s="9">
        <v>2016</v>
      </c>
      <c r="R861" s="9">
        <v>4</v>
      </c>
    </row>
    <row r="862" spans="1:19" x14ac:dyDescent="0.25">
      <c r="A862" s="10">
        <v>41743</v>
      </c>
      <c r="B862" s="9">
        <v>2014</v>
      </c>
      <c r="C862" s="9">
        <v>4</v>
      </c>
      <c r="D862" s="9">
        <v>14</v>
      </c>
      <c r="E862" s="9">
        <v>17.899999999999999</v>
      </c>
      <c r="F862" s="9">
        <v>-3.5</v>
      </c>
      <c r="H862" s="11">
        <f t="shared" si="19"/>
        <v>-2.8000000000000007</v>
      </c>
      <c r="I862" s="11">
        <f t="shared" si="20"/>
        <v>2014</v>
      </c>
      <c r="J862" s="11">
        <v>14</v>
      </c>
      <c r="L862" s="9">
        <v>6.4000000000000021</v>
      </c>
      <c r="M862" s="9">
        <v>2012</v>
      </c>
      <c r="N862" s="9">
        <v>81</v>
      </c>
      <c r="Q862" s="9">
        <v>2016</v>
      </c>
      <c r="R862" s="9">
        <v>5</v>
      </c>
    </row>
    <row r="863" spans="1:19" x14ac:dyDescent="0.25">
      <c r="A863" s="10">
        <v>41744</v>
      </c>
      <c r="B863" s="9">
        <v>2014</v>
      </c>
      <c r="C863" s="9">
        <v>4</v>
      </c>
      <c r="D863" s="9">
        <v>15</v>
      </c>
      <c r="E863" s="9">
        <v>14.3</v>
      </c>
      <c r="F863" s="9">
        <v>6</v>
      </c>
      <c r="H863" s="11">
        <f t="shared" si="19"/>
        <v>0.15000000000000036</v>
      </c>
      <c r="I863" s="11">
        <f t="shared" si="20"/>
        <v>2014</v>
      </c>
      <c r="J863" s="11">
        <v>15</v>
      </c>
      <c r="L863" s="9">
        <v>6.4000000000000021</v>
      </c>
      <c r="M863" s="9">
        <v>2014</v>
      </c>
      <c r="N863" s="9">
        <v>65</v>
      </c>
      <c r="P863" s="9">
        <v>4</v>
      </c>
      <c r="Q863" s="9">
        <v>2016</v>
      </c>
      <c r="R863" s="9">
        <v>6</v>
      </c>
    </row>
    <row r="864" spans="1:19" x14ac:dyDescent="0.25">
      <c r="A864" s="10">
        <v>41745</v>
      </c>
      <c r="B864" s="9">
        <v>2014</v>
      </c>
      <c r="C864" s="9">
        <v>4</v>
      </c>
      <c r="D864" s="9">
        <v>16</v>
      </c>
      <c r="E864" s="9">
        <v>13.8</v>
      </c>
      <c r="F864" s="9">
        <v>4.8</v>
      </c>
      <c r="H864" s="11">
        <f t="shared" si="19"/>
        <v>-0.69999999999999929</v>
      </c>
      <c r="I864" s="11">
        <f t="shared" si="20"/>
        <v>2014</v>
      </c>
      <c r="J864" s="11">
        <v>16</v>
      </c>
      <c r="L864" s="9">
        <v>6.4000000000000021</v>
      </c>
      <c r="M864" s="9">
        <v>2016</v>
      </c>
      <c r="N864" s="9">
        <v>20</v>
      </c>
      <c r="P864" s="9">
        <v>0.15000000000000036</v>
      </c>
      <c r="Q864" s="9">
        <v>2016</v>
      </c>
      <c r="R864" s="9">
        <v>7</v>
      </c>
    </row>
    <row r="865" spans="1:18" x14ac:dyDescent="0.25">
      <c r="A865" s="10">
        <v>41746</v>
      </c>
      <c r="B865" s="9">
        <v>2014</v>
      </c>
      <c r="C865" s="9">
        <v>4</v>
      </c>
      <c r="D865" s="9">
        <v>17</v>
      </c>
      <c r="E865" s="9">
        <v>16</v>
      </c>
      <c r="F865" s="9">
        <v>6.8</v>
      </c>
      <c r="H865" s="11">
        <f t="shared" si="19"/>
        <v>1.4000000000000004</v>
      </c>
      <c r="I865" s="11">
        <f t="shared" si="20"/>
        <v>2014</v>
      </c>
      <c r="J865" s="11">
        <v>17</v>
      </c>
      <c r="L865" s="9">
        <v>6.4499999999999993</v>
      </c>
      <c r="M865" s="9">
        <v>2012</v>
      </c>
      <c r="N865" s="9">
        <v>145</v>
      </c>
      <c r="P865" s="9">
        <v>3.5999999999999996</v>
      </c>
      <c r="Q865" s="9">
        <v>2016</v>
      </c>
      <c r="R865" s="9">
        <v>8</v>
      </c>
    </row>
    <row r="866" spans="1:18" x14ac:dyDescent="0.25">
      <c r="A866" s="10">
        <v>41747</v>
      </c>
      <c r="B866" s="9">
        <v>2014</v>
      </c>
      <c r="C866" s="9">
        <v>4</v>
      </c>
      <c r="D866" s="9">
        <v>18</v>
      </c>
      <c r="E866" s="9">
        <v>15.1</v>
      </c>
      <c r="F866" s="9">
        <v>2.7</v>
      </c>
      <c r="H866" s="11">
        <f t="shared" si="19"/>
        <v>-1.0999999999999996</v>
      </c>
      <c r="I866" s="11">
        <f t="shared" si="20"/>
        <v>2014</v>
      </c>
      <c r="J866" s="11">
        <v>18</v>
      </c>
      <c r="L866" s="9">
        <v>6.4499999999999993</v>
      </c>
      <c r="M866" s="9">
        <v>2016</v>
      </c>
      <c r="N866" s="9">
        <v>164</v>
      </c>
      <c r="P866" s="9">
        <v>4.1000000000000014</v>
      </c>
      <c r="Q866" s="9">
        <v>2016</v>
      </c>
      <c r="R866" s="9">
        <v>9</v>
      </c>
    </row>
    <row r="867" spans="1:18" x14ac:dyDescent="0.25">
      <c r="A867" s="10">
        <v>41748</v>
      </c>
      <c r="B867" s="9">
        <v>2014</v>
      </c>
      <c r="C867" s="9">
        <v>4</v>
      </c>
      <c r="D867" s="9">
        <v>19</v>
      </c>
      <c r="E867" s="9">
        <v>15.2</v>
      </c>
      <c r="F867" s="9">
        <v>-2.1</v>
      </c>
      <c r="H867" s="11">
        <f t="shared" si="19"/>
        <v>-3.45</v>
      </c>
      <c r="I867" s="11">
        <f t="shared" si="20"/>
        <v>2014</v>
      </c>
      <c r="J867" s="11">
        <v>19</v>
      </c>
      <c r="L867" s="9">
        <v>6.4499999999999993</v>
      </c>
      <c r="M867" s="9">
        <v>2018</v>
      </c>
      <c r="N867" s="9">
        <v>50</v>
      </c>
      <c r="P867" s="9">
        <v>0.40000000000000036</v>
      </c>
      <c r="Q867" s="9">
        <v>2016</v>
      </c>
      <c r="R867" s="9">
        <v>10</v>
      </c>
    </row>
    <row r="868" spans="1:18" x14ac:dyDescent="0.25">
      <c r="A868" s="10">
        <v>41749</v>
      </c>
      <c r="B868" s="9">
        <v>2014</v>
      </c>
      <c r="C868" s="9">
        <v>4</v>
      </c>
      <c r="D868" s="9">
        <v>20</v>
      </c>
      <c r="E868" s="9">
        <v>17.2</v>
      </c>
      <c r="F868" s="9">
        <v>4</v>
      </c>
      <c r="H868" s="11">
        <f t="shared" si="19"/>
        <v>0.59999999999999964</v>
      </c>
      <c r="I868" s="11">
        <f t="shared" si="20"/>
        <v>2014</v>
      </c>
      <c r="J868" s="11">
        <v>20</v>
      </c>
      <c r="L868" s="9">
        <v>6.4499999999999993</v>
      </c>
      <c r="M868" s="9">
        <v>2018</v>
      </c>
      <c r="N868" s="9">
        <v>56</v>
      </c>
      <c r="P868" s="9">
        <v>1.1500000000000004</v>
      </c>
      <c r="Q868" s="9">
        <v>2016</v>
      </c>
      <c r="R868" s="9">
        <v>11</v>
      </c>
    </row>
    <row r="869" spans="1:18" x14ac:dyDescent="0.25">
      <c r="A869" s="10">
        <v>41750</v>
      </c>
      <c r="B869" s="9">
        <v>2014</v>
      </c>
      <c r="C869" s="9">
        <v>4</v>
      </c>
      <c r="D869" s="9">
        <v>21</v>
      </c>
      <c r="E869" s="9">
        <v>14.5</v>
      </c>
      <c r="F869" s="9">
        <v>6.2</v>
      </c>
      <c r="H869" s="11">
        <f t="shared" si="19"/>
        <v>0.34999999999999964</v>
      </c>
      <c r="I869" s="11">
        <f t="shared" si="20"/>
        <v>2014</v>
      </c>
      <c r="J869" s="11">
        <v>21</v>
      </c>
      <c r="L869" s="9">
        <v>6.4500000000000028</v>
      </c>
      <c r="M869" s="9">
        <v>2019</v>
      </c>
      <c r="N869" s="9">
        <v>66</v>
      </c>
      <c r="Q869" s="9">
        <v>2016</v>
      </c>
      <c r="R869" s="9">
        <v>12</v>
      </c>
    </row>
    <row r="870" spans="1:18" x14ac:dyDescent="0.25">
      <c r="A870" s="10">
        <v>41751</v>
      </c>
      <c r="B870" s="9">
        <v>2014</v>
      </c>
      <c r="C870" s="9">
        <v>4</v>
      </c>
      <c r="D870" s="9">
        <v>22</v>
      </c>
      <c r="E870" s="9">
        <v>10.199999999999999</v>
      </c>
      <c r="F870" s="9">
        <v>4.8</v>
      </c>
      <c r="H870" s="11">
        <f t="shared" si="19"/>
        <v>-2.5</v>
      </c>
      <c r="I870" s="11">
        <f t="shared" si="20"/>
        <v>2014</v>
      </c>
      <c r="J870" s="11">
        <v>22</v>
      </c>
      <c r="L870" s="9">
        <v>6.5</v>
      </c>
      <c r="M870" s="9">
        <v>2013</v>
      </c>
      <c r="N870" s="9">
        <v>71</v>
      </c>
      <c r="P870" s="9">
        <v>0.20000000000000107</v>
      </c>
      <c r="Q870" s="9">
        <v>2016</v>
      </c>
      <c r="R870" s="9">
        <v>13</v>
      </c>
    </row>
    <row r="871" spans="1:18" x14ac:dyDescent="0.25">
      <c r="A871" s="10">
        <v>41752</v>
      </c>
      <c r="B871" s="9">
        <v>2014</v>
      </c>
      <c r="C871" s="9">
        <v>4</v>
      </c>
      <c r="D871" s="9">
        <v>23</v>
      </c>
      <c r="E871" s="9">
        <v>13.2</v>
      </c>
      <c r="F871" s="9">
        <v>-0.2</v>
      </c>
      <c r="H871" s="11">
        <f t="shared" si="19"/>
        <v>-3.5</v>
      </c>
      <c r="I871" s="11">
        <f t="shared" si="20"/>
        <v>2014</v>
      </c>
      <c r="J871" s="11">
        <v>23</v>
      </c>
      <c r="L871" s="9">
        <v>6.5</v>
      </c>
      <c r="M871" s="9">
        <v>2015</v>
      </c>
      <c r="N871" s="9">
        <v>155</v>
      </c>
      <c r="Q871" s="9">
        <v>2016</v>
      </c>
      <c r="R871" s="9">
        <v>14</v>
      </c>
    </row>
    <row r="872" spans="1:18" x14ac:dyDescent="0.25">
      <c r="A872" s="10">
        <v>41753</v>
      </c>
      <c r="B872" s="9">
        <v>2014</v>
      </c>
      <c r="C872" s="9">
        <v>4</v>
      </c>
      <c r="D872" s="9">
        <v>24</v>
      </c>
      <c r="E872" s="9">
        <v>11.6</v>
      </c>
      <c r="F872" s="9">
        <v>4.7</v>
      </c>
      <c r="H872" s="11">
        <f t="shared" si="19"/>
        <v>-1.8499999999999996</v>
      </c>
      <c r="I872" s="11">
        <f t="shared" si="20"/>
        <v>2014</v>
      </c>
      <c r="J872" s="11">
        <v>24</v>
      </c>
      <c r="L872" s="9">
        <v>6.5</v>
      </c>
      <c r="M872" s="9">
        <v>2017</v>
      </c>
      <c r="N872" s="9">
        <v>165</v>
      </c>
      <c r="Q872" s="9">
        <v>2016</v>
      </c>
      <c r="R872" s="9">
        <v>15</v>
      </c>
    </row>
    <row r="873" spans="1:18" x14ac:dyDescent="0.25">
      <c r="A873" s="10">
        <v>41754</v>
      </c>
      <c r="B873" s="9">
        <v>2014</v>
      </c>
      <c r="C873" s="9">
        <v>4</v>
      </c>
      <c r="D873" s="9">
        <v>25</v>
      </c>
      <c r="E873" s="9">
        <v>14.5</v>
      </c>
      <c r="F873" s="9">
        <v>2.2999999999999998</v>
      </c>
      <c r="H873" s="11">
        <f t="shared" si="19"/>
        <v>-1.5999999999999996</v>
      </c>
      <c r="I873" s="11">
        <f t="shared" si="20"/>
        <v>2014</v>
      </c>
      <c r="J873" s="11">
        <v>25</v>
      </c>
      <c r="L873" s="9">
        <v>6.5</v>
      </c>
      <c r="M873" s="9">
        <v>2018</v>
      </c>
      <c r="N873" s="9">
        <v>42</v>
      </c>
      <c r="P873" s="9">
        <v>0.40000000000000036</v>
      </c>
      <c r="Q873" s="9">
        <v>2016</v>
      </c>
      <c r="R873" s="9">
        <v>16</v>
      </c>
    </row>
    <row r="874" spans="1:18" x14ac:dyDescent="0.25">
      <c r="A874" s="10">
        <v>41755</v>
      </c>
      <c r="B874" s="9">
        <v>2014</v>
      </c>
      <c r="C874" s="9">
        <v>4</v>
      </c>
      <c r="D874" s="9">
        <v>26</v>
      </c>
      <c r="E874" s="9">
        <v>15.8</v>
      </c>
      <c r="F874" s="9">
        <v>4.3</v>
      </c>
      <c r="H874" s="11">
        <f t="shared" si="19"/>
        <v>5.0000000000000711E-2</v>
      </c>
      <c r="I874" s="11">
        <f t="shared" si="20"/>
        <v>2014</v>
      </c>
      <c r="J874" s="11">
        <v>26</v>
      </c>
      <c r="L874" s="9">
        <v>6.5</v>
      </c>
      <c r="M874" s="9">
        <v>2018</v>
      </c>
      <c r="N874" s="9">
        <v>91</v>
      </c>
      <c r="P874" s="9">
        <v>3.6000000000000014</v>
      </c>
      <c r="Q874" s="9">
        <v>2016</v>
      </c>
      <c r="R874" s="9">
        <v>17</v>
      </c>
    </row>
    <row r="875" spans="1:18" x14ac:dyDescent="0.25">
      <c r="A875" s="10">
        <v>41756</v>
      </c>
      <c r="B875" s="9">
        <v>2014</v>
      </c>
      <c r="C875" s="9">
        <v>4</v>
      </c>
      <c r="D875" s="9">
        <v>27</v>
      </c>
      <c r="E875" s="9">
        <v>12</v>
      </c>
      <c r="F875" s="9">
        <v>2.2000000000000002</v>
      </c>
      <c r="H875" s="11">
        <f t="shared" si="19"/>
        <v>-2.9000000000000004</v>
      </c>
      <c r="I875" s="11">
        <f t="shared" si="20"/>
        <v>2014</v>
      </c>
      <c r="J875" s="11">
        <v>27</v>
      </c>
      <c r="L875" s="9">
        <v>6.5500000000000007</v>
      </c>
      <c r="M875" s="9">
        <v>2012</v>
      </c>
      <c r="N875" s="9">
        <v>85</v>
      </c>
      <c r="P875" s="9">
        <v>5.3000000000000007</v>
      </c>
      <c r="Q875" s="9">
        <v>2016</v>
      </c>
      <c r="R875" s="9">
        <v>18</v>
      </c>
    </row>
    <row r="876" spans="1:18" x14ac:dyDescent="0.25">
      <c r="A876" s="10">
        <v>41757</v>
      </c>
      <c r="B876" s="9">
        <v>2014</v>
      </c>
      <c r="C876" s="9">
        <v>4</v>
      </c>
      <c r="D876" s="9">
        <v>28</v>
      </c>
      <c r="E876" s="9">
        <v>17</v>
      </c>
      <c r="F876" s="9">
        <v>-1.4</v>
      </c>
      <c r="H876" s="11">
        <f t="shared" si="19"/>
        <v>-2.2000000000000002</v>
      </c>
      <c r="I876" s="11">
        <f t="shared" si="20"/>
        <v>2014</v>
      </c>
      <c r="J876" s="11">
        <v>28</v>
      </c>
      <c r="L876" s="9">
        <v>6.5500000000000007</v>
      </c>
      <c r="M876" s="9">
        <v>2012</v>
      </c>
      <c r="N876" s="9">
        <v>146</v>
      </c>
      <c r="P876" s="9">
        <v>6.5500000000000007</v>
      </c>
      <c r="Q876" s="9">
        <v>2016</v>
      </c>
      <c r="R876" s="9">
        <v>19</v>
      </c>
    </row>
    <row r="877" spans="1:18" x14ac:dyDescent="0.25">
      <c r="A877" s="10">
        <v>41758</v>
      </c>
      <c r="B877" s="9">
        <v>2014</v>
      </c>
      <c r="C877" s="9">
        <v>4</v>
      </c>
      <c r="D877" s="9">
        <v>29</v>
      </c>
      <c r="E877" s="9">
        <v>20</v>
      </c>
      <c r="F877" s="9">
        <v>-1.4</v>
      </c>
      <c r="H877" s="11">
        <f t="shared" si="19"/>
        <v>-0.69999999999999929</v>
      </c>
      <c r="I877" s="11">
        <f t="shared" si="20"/>
        <v>2014</v>
      </c>
      <c r="J877" s="11">
        <v>29</v>
      </c>
      <c r="L877" s="9">
        <v>6.5500000000000007</v>
      </c>
      <c r="M877" s="9">
        <v>2012</v>
      </c>
      <c r="N877" s="9">
        <v>172</v>
      </c>
      <c r="P877" s="9">
        <v>6.4000000000000021</v>
      </c>
      <c r="Q877" s="9">
        <v>2016</v>
      </c>
      <c r="R877" s="9">
        <v>20</v>
      </c>
    </row>
    <row r="878" spans="1:18" x14ac:dyDescent="0.25">
      <c r="A878" s="10">
        <v>41759</v>
      </c>
      <c r="B878" s="9">
        <v>2014</v>
      </c>
      <c r="C878" s="9">
        <v>4</v>
      </c>
      <c r="D878" s="9">
        <v>30</v>
      </c>
      <c r="E878" s="9">
        <v>24.5</v>
      </c>
      <c r="F878" s="9">
        <v>1.8</v>
      </c>
      <c r="H878" s="11">
        <f t="shared" si="19"/>
        <v>3.1500000000000004</v>
      </c>
      <c r="I878" s="11">
        <f t="shared" si="20"/>
        <v>2014</v>
      </c>
      <c r="J878" s="11">
        <v>30</v>
      </c>
      <c r="L878" s="9">
        <v>6.5500000000000007</v>
      </c>
      <c r="M878" s="9">
        <v>2013</v>
      </c>
      <c r="N878" s="9">
        <v>160</v>
      </c>
      <c r="P878" s="9">
        <v>7.8500000000000014</v>
      </c>
      <c r="Q878" s="9">
        <v>2016</v>
      </c>
      <c r="R878" s="9">
        <v>21</v>
      </c>
    </row>
    <row r="879" spans="1:18" x14ac:dyDescent="0.25">
      <c r="A879" s="10">
        <v>41760</v>
      </c>
      <c r="B879" s="9">
        <v>2014</v>
      </c>
      <c r="C879" s="9">
        <v>5</v>
      </c>
      <c r="D879" s="9">
        <v>1</v>
      </c>
      <c r="E879" s="9">
        <v>25.6</v>
      </c>
      <c r="F879" s="9">
        <v>4.0999999999999996</v>
      </c>
      <c r="H879" s="11">
        <f t="shared" si="19"/>
        <v>4.8500000000000014</v>
      </c>
      <c r="I879" s="11">
        <f t="shared" si="20"/>
        <v>2014</v>
      </c>
      <c r="J879" s="11">
        <v>31</v>
      </c>
      <c r="L879" s="9">
        <v>6.5500000000000007</v>
      </c>
      <c r="M879" s="9">
        <v>2014</v>
      </c>
      <c r="N879" s="9">
        <v>78</v>
      </c>
      <c r="P879" s="9">
        <v>4.6500000000000004</v>
      </c>
      <c r="Q879" s="9">
        <v>2016</v>
      </c>
      <c r="R879" s="9">
        <v>22</v>
      </c>
    </row>
    <row r="880" spans="1:18" x14ac:dyDescent="0.25">
      <c r="A880" s="10">
        <v>41761</v>
      </c>
      <c r="B880" s="9">
        <v>2014</v>
      </c>
      <c r="C880" s="9">
        <v>5</v>
      </c>
      <c r="D880" s="9">
        <v>2</v>
      </c>
      <c r="E880" s="9">
        <v>28.5</v>
      </c>
      <c r="F880" s="9">
        <v>8.6999999999999993</v>
      </c>
      <c r="H880" s="11">
        <f t="shared" si="19"/>
        <v>8.6000000000000014</v>
      </c>
      <c r="I880" s="11">
        <f t="shared" si="20"/>
        <v>2014</v>
      </c>
      <c r="J880" s="11">
        <v>32</v>
      </c>
      <c r="L880" s="9">
        <v>6.5500000000000007</v>
      </c>
      <c r="M880" s="9">
        <v>2014</v>
      </c>
      <c r="N880" s="9">
        <v>174</v>
      </c>
      <c r="P880" s="9">
        <v>4.25</v>
      </c>
      <c r="Q880" s="9">
        <v>2016</v>
      </c>
      <c r="R880" s="9">
        <v>23</v>
      </c>
    </row>
    <row r="881" spans="1:18" x14ac:dyDescent="0.25">
      <c r="A881" s="10">
        <v>41762</v>
      </c>
      <c r="B881" s="9">
        <v>2014</v>
      </c>
      <c r="C881" s="9">
        <v>5</v>
      </c>
      <c r="D881" s="9">
        <v>3</v>
      </c>
      <c r="E881" s="9">
        <v>19.7</v>
      </c>
      <c r="F881" s="9">
        <v>8.8000000000000007</v>
      </c>
      <c r="H881" s="11">
        <f t="shared" si="19"/>
        <v>4.25</v>
      </c>
      <c r="I881" s="11">
        <f t="shared" si="20"/>
        <v>2014</v>
      </c>
      <c r="J881" s="11">
        <v>33</v>
      </c>
      <c r="L881" s="9">
        <v>6.5500000000000007</v>
      </c>
      <c r="M881" s="9">
        <v>2016</v>
      </c>
      <c r="N881" s="9">
        <v>19</v>
      </c>
      <c r="P881" s="9">
        <v>3.3499999999999996</v>
      </c>
      <c r="Q881" s="9">
        <v>2016</v>
      </c>
      <c r="R881" s="9">
        <v>24</v>
      </c>
    </row>
    <row r="882" spans="1:18" x14ac:dyDescent="0.25">
      <c r="A882" s="10">
        <v>41763</v>
      </c>
      <c r="B882" s="9">
        <v>2014</v>
      </c>
      <c r="C882" s="9">
        <v>5</v>
      </c>
      <c r="D882" s="9">
        <v>4</v>
      </c>
      <c r="E882" s="9">
        <v>12.1</v>
      </c>
      <c r="F882" s="9">
        <v>7.6</v>
      </c>
      <c r="H882" s="11">
        <f t="shared" si="19"/>
        <v>-0.15000000000000036</v>
      </c>
      <c r="I882" s="11">
        <f t="shared" si="20"/>
        <v>2014</v>
      </c>
      <c r="J882" s="11">
        <v>34</v>
      </c>
      <c r="L882" s="9">
        <v>6.5500000000000007</v>
      </c>
      <c r="M882" s="9">
        <v>2016</v>
      </c>
      <c r="N882" s="9">
        <v>54</v>
      </c>
      <c r="P882" s="9">
        <v>3.0499999999999989</v>
      </c>
      <c r="Q882" s="9">
        <v>2016</v>
      </c>
      <c r="R882" s="9">
        <v>25</v>
      </c>
    </row>
    <row r="883" spans="1:18" x14ac:dyDescent="0.25">
      <c r="A883" s="10">
        <v>41764</v>
      </c>
      <c r="B883" s="9">
        <v>2014</v>
      </c>
      <c r="C883" s="9">
        <v>5</v>
      </c>
      <c r="D883" s="9">
        <v>5</v>
      </c>
      <c r="E883" s="9">
        <v>16.7</v>
      </c>
      <c r="F883" s="9">
        <v>7</v>
      </c>
      <c r="H883" s="11">
        <f t="shared" si="19"/>
        <v>1.8499999999999996</v>
      </c>
      <c r="I883" s="11">
        <f t="shared" si="20"/>
        <v>2014</v>
      </c>
      <c r="J883" s="11">
        <v>35</v>
      </c>
      <c r="L883" s="9">
        <v>6.5500000000000007</v>
      </c>
      <c r="M883" s="9">
        <v>2018</v>
      </c>
      <c r="N883" s="9">
        <v>47</v>
      </c>
      <c r="P883" s="9">
        <v>0.59999999999999964</v>
      </c>
      <c r="Q883" s="9">
        <v>2016</v>
      </c>
      <c r="R883" s="9">
        <v>26</v>
      </c>
    </row>
    <row r="884" spans="1:18" x14ac:dyDescent="0.25">
      <c r="A884" s="10">
        <v>41765</v>
      </c>
      <c r="B884" s="9">
        <v>2014</v>
      </c>
      <c r="C884" s="9">
        <v>5</v>
      </c>
      <c r="D884" s="9">
        <v>6</v>
      </c>
      <c r="E884" s="9">
        <v>17.600000000000001</v>
      </c>
      <c r="F884" s="9">
        <v>3.3</v>
      </c>
      <c r="H884" s="11">
        <f t="shared" si="19"/>
        <v>0.45000000000000107</v>
      </c>
      <c r="I884" s="11">
        <f t="shared" si="20"/>
        <v>2014</v>
      </c>
      <c r="J884" s="11">
        <v>36</v>
      </c>
      <c r="L884" s="9">
        <v>6.5999999999999979</v>
      </c>
      <c r="M884" s="9">
        <v>2013</v>
      </c>
      <c r="N884" s="9">
        <v>37</v>
      </c>
      <c r="P884" s="9">
        <v>4.8999999999999986</v>
      </c>
      <c r="Q884" s="9">
        <v>2016</v>
      </c>
      <c r="R884" s="9">
        <v>27</v>
      </c>
    </row>
    <row r="885" spans="1:18" x14ac:dyDescent="0.25">
      <c r="A885" s="10">
        <v>41766</v>
      </c>
      <c r="B885" s="9">
        <v>2014</v>
      </c>
      <c r="C885" s="9">
        <v>5</v>
      </c>
      <c r="D885" s="9">
        <v>7</v>
      </c>
      <c r="E885" s="9">
        <v>20.5</v>
      </c>
      <c r="F885" s="9">
        <v>0.2</v>
      </c>
      <c r="H885" s="11">
        <f t="shared" si="19"/>
        <v>0.34999999999999964</v>
      </c>
      <c r="I885" s="11">
        <f t="shared" si="20"/>
        <v>2014</v>
      </c>
      <c r="J885" s="11">
        <v>37</v>
      </c>
      <c r="L885" s="9">
        <v>6.5999999999999979</v>
      </c>
      <c r="M885" s="9">
        <v>2014</v>
      </c>
      <c r="N885" s="9">
        <v>61</v>
      </c>
      <c r="P885" s="9">
        <v>3.4000000000000004</v>
      </c>
      <c r="Q885" s="9">
        <v>2016</v>
      </c>
      <c r="R885" s="9">
        <v>28</v>
      </c>
    </row>
    <row r="886" spans="1:18" x14ac:dyDescent="0.25">
      <c r="A886" s="10">
        <v>41767</v>
      </c>
      <c r="B886" s="9">
        <v>2014</v>
      </c>
      <c r="C886" s="9">
        <v>5</v>
      </c>
      <c r="D886" s="9">
        <v>8</v>
      </c>
      <c r="E886" s="9">
        <v>20.5</v>
      </c>
      <c r="F886" s="9">
        <v>1.9</v>
      </c>
      <c r="H886" s="11">
        <f t="shared" si="19"/>
        <v>1.1999999999999993</v>
      </c>
      <c r="I886" s="11">
        <f t="shared" si="20"/>
        <v>2014</v>
      </c>
      <c r="J886" s="11">
        <v>38</v>
      </c>
      <c r="L886" s="9">
        <v>6.6000000000000014</v>
      </c>
      <c r="M886" s="9">
        <v>2015</v>
      </c>
      <c r="N886" s="9">
        <v>81</v>
      </c>
      <c r="P886" s="9">
        <v>2.5499999999999989</v>
      </c>
      <c r="Q886" s="9">
        <v>2016</v>
      </c>
      <c r="R886" s="9">
        <v>29</v>
      </c>
    </row>
    <row r="887" spans="1:18" x14ac:dyDescent="0.25">
      <c r="A887" s="10">
        <v>41768</v>
      </c>
      <c r="B887" s="9">
        <v>2014</v>
      </c>
      <c r="C887" s="9">
        <v>5</v>
      </c>
      <c r="D887" s="9">
        <v>9</v>
      </c>
      <c r="E887" s="9">
        <v>16.399999999999999</v>
      </c>
      <c r="F887" s="9">
        <v>8.6999999999999993</v>
      </c>
      <c r="H887" s="11">
        <f t="shared" si="19"/>
        <v>2.5499999999999989</v>
      </c>
      <c r="I887" s="11">
        <f t="shared" si="20"/>
        <v>2014</v>
      </c>
      <c r="J887" s="11">
        <v>39</v>
      </c>
      <c r="L887" s="9">
        <v>6.6000000000000014</v>
      </c>
      <c r="M887" s="9">
        <v>2016</v>
      </c>
      <c r="N887" s="9">
        <v>97</v>
      </c>
      <c r="P887" s="9">
        <v>4</v>
      </c>
      <c r="Q887" s="9">
        <v>2016</v>
      </c>
      <c r="R887" s="9">
        <v>30</v>
      </c>
    </row>
    <row r="888" spans="1:18" x14ac:dyDescent="0.25">
      <c r="A888" s="10">
        <v>41769</v>
      </c>
      <c r="B888" s="9">
        <v>2014</v>
      </c>
      <c r="C888" s="9">
        <v>5</v>
      </c>
      <c r="D888" s="9">
        <v>10</v>
      </c>
      <c r="E888" s="9">
        <v>17.100000000000001</v>
      </c>
      <c r="F888" s="9">
        <v>3.8</v>
      </c>
      <c r="H888" s="11">
        <f t="shared" si="19"/>
        <v>0.45000000000000107</v>
      </c>
      <c r="I888" s="11">
        <f t="shared" si="20"/>
        <v>2014</v>
      </c>
      <c r="J888" s="11">
        <v>40</v>
      </c>
      <c r="L888" s="9">
        <v>6.6000000000000014</v>
      </c>
      <c r="M888" s="9">
        <v>2017</v>
      </c>
      <c r="N888" s="9">
        <v>35</v>
      </c>
      <c r="P888" s="9">
        <v>3</v>
      </c>
      <c r="Q888" s="9">
        <v>2016</v>
      </c>
      <c r="R888" s="9">
        <v>31</v>
      </c>
    </row>
    <row r="889" spans="1:18" x14ac:dyDescent="0.25">
      <c r="A889" s="10">
        <v>41770</v>
      </c>
      <c r="B889" s="9">
        <v>2014</v>
      </c>
      <c r="C889" s="9">
        <v>5</v>
      </c>
      <c r="D889" s="9">
        <v>11</v>
      </c>
      <c r="E889" s="9">
        <v>21</v>
      </c>
      <c r="F889" s="9">
        <v>2.2999999999999998</v>
      </c>
      <c r="H889" s="11">
        <f t="shared" si="19"/>
        <v>1.6500000000000004</v>
      </c>
      <c r="I889" s="11">
        <f t="shared" si="20"/>
        <v>2014</v>
      </c>
      <c r="J889" s="11">
        <v>41</v>
      </c>
      <c r="L889" s="9">
        <v>6.6000000000000014</v>
      </c>
      <c r="M889" s="9">
        <v>2018</v>
      </c>
      <c r="N889" s="9">
        <v>38</v>
      </c>
      <c r="P889" s="9">
        <v>6.25</v>
      </c>
      <c r="Q889" s="9">
        <v>2016</v>
      </c>
      <c r="R889" s="9">
        <v>32</v>
      </c>
    </row>
    <row r="890" spans="1:18" x14ac:dyDescent="0.25">
      <c r="A890" s="10">
        <v>41771</v>
      </c>
      <c r="B890" s="9">
        <v>2014</v>
      </c>
      <c r="C890" s="9">
        <v>5</v>
      </c>
      <c r="D890" s="9">
        <v>12</v>
      </c>
      <c r="E890" s="9">
        <v>22.4</v>
      </c>
      <c r="F890" s="9">
        <v>0.7</v>
      </c>
      <c r="H890" s="11">
        <f t="shared" si="19"/>
        <v>1.5499999999999989</v>
      </c>
      <c r="I890" s="11">
        <f t="shared" si="20"/>
        <v>2014</v>
      </c>
      <c r="J890" s="11">
        <v>42</v>
      </c>
      <c r="L890" s="9">
        <v>6.6000000000000014</v>
      </c>
      <c r="M890" s="9">
        <v>2018</v>
      </c>
      <c r="N890" s="9">
        <v>155</v>
      </c>
      <c r="P890" s="9">
        <v>7.1499999999999986</v>
      </c>
      <c r="Q890" s="9">
        <v>2016</v>
      </c>
      <c r="R890" s="9">
        <v>33</v>
      </c>
    </row>
    <row r="891" spans="1:18" x14ac:dyDescent="0.25">
      <c r="A891" s="10">
        <v>41772</v>
      </c>
      <c r="B891" s="9">
        <v>2014</v>
      </c>
      <c r="C891" s="9">
        <v>5</v>
      </c>
      <c r="D891" s="9">
        <v>13</v>
      </c>
      <c r="E891" s="9">
        <v>22.9</v>
      </c>
      <c r="F891" s="9">
        <v>6.6</v>
      </c>
      <c r="H891" s="11">
        <f t="shared" si="19"/>
        <v>4.75</v>
      </c>
      <c r="I891" s="11">
        <f t="shared" si="20"/>
        <v>2014</v>
      </c>
      <c r="J891" s="11">
        <v>43</v>
      </c>
      <c r="L891" s="9">
        <v>6.6000000000000014</v>
      </c>
      <c r="M891" s="9">
        <v>2018</v>
      </c>
      <c r="N891" s="9">
        <v>159</v>
      </c>
      <c r="P891" s="9">
        <v>8.3500000000000014</v>
      </c>
      <c r="Q891" s="9">
        <v>2016</v>
      </c>
      <c r="R891" s="9">
        <v>34</v>
      </c>
    </row>
    <row r="892" spans="1:18" x14ac:dyDescent="0.25">
      <c r="A892" s="10">
        <v>41773</v>
      </c>
      <c r="B892" s="9">
        <v>2014</v>
      </c>
      <c r="C892" s="9">
        <v>5</v>
      </c>
      <c r="D892" s="9">
        <v>14</v>
      </c>
      <c r="E892" s="9">
        <v>28.7</v>
      </c>
      <c r="F892" s="9">
        <v>6.3</v>
      </c>
      <c r="H892" s="11">
        <f t="shared" si="19"/>
        <v>7.5</v>
      </c>
      <c r="I892" s="11">
        <f t="shared" si="20"/>
        <v>2014</v>
      </c>
      <c r="J892" s="11">
        <v>44</v>
      </c>
      <c r="L892" s="9">
        <v>6.6499999999999986</v>
      </c>
      <c r="M892" s="9">
        <v>2014</v>
      </c>
      <c r="N892" s="9">
        <v>66</v>
      </c>
      <c r="P892" s="9">
        <v>3.9499999999999993</v>
      </c>
      <c r="Q892" s="9">
        <v>2016</v>
      </c>
      <c r="R892" s="9">
        <v>35</v>
      </c>
    </row>
    <row r="893" spans="1:18" x14ac:dyDescent="0.25">
      <c r="A893" s="10">
        <v>41774</v>
      </c>
      <c r="B893" s="9">
        <v>2014</v>
      </c>
      <c r="C893" s="9">
        <v>5</v>
      </c>
      <c r="D893" s="9">
        <v>15</v>
      </c>
      <c r="E893" s="9">
        <v>24.2</v>
      </c>
      <c r="F893" s="9">
        <v>10.5</v>
      </c>
      <c r="H893" s="11">
        <f t="shared" si="19"/>
        <v>7.3500000000000014</v>
      </c>
      <c r="I893" s="11">
        <f t="shared" si="20"/>
        <v>2014</v>
      </c>
      <c r="J893" s="11">
        <v>45</v>
      </c>
      <c r="L893" s="9">
        <v>6.6499999999999986</v>
      </c>
      <c r="M893" s="9">
        <v>2014</v>
      </c>
      <c r="N893" s="9">
        <v>151</v>
      </c>
      <c r="P893" s="9">
        <v>4.6000000000000014</v>
      </c>
      <c r="Q893" s="9">
        <v>2016</v>
      </c>
      <c r="R893" s="9">
        <v>36</v>
      </c>
    </row>
    <row r="894" spans="1:18" x14ac:dyDescent="0.25">
      <c r="A894" s="10">
        <v>41775</v>
      </c>
      <c r="B894" s="9">
        <v>2014</v>
      </c>
      <c r="C894" s="9">
        <v>5</v>
      </c>
      <c r="D894" s="9">
        <v>16</v>
      </c>
      <c r="E894" s="9">
        <v>25.1</v>
      </c>
      <c r="F894" s="9">
        <v>13.1</v>
      </c>
      <c r="H894" s="11">
        <f t="shared" si="19"/>
        <v>9.1000000000000014</v>
      </c>
      <c r="I894" s="11">
        <f t="shared" si="20"/>
        <v>2014</v>
      </c>
      <c r="J894" s="11">
        <v>46</v>
      </c>
      <c r="L894" s="9">
        <v>6.6499999999999986</v>
      </c>
      <c r="M894" s="9">
        <v>2016</v>
      </c>
      <c r="N894" s="9">
        <v>44</v>
      </c>
      <c r="P894" s="9">
        <v>8.75</v>
      </c>
      <c r="Q894" s="9">
        <v>2016</v>
      </c>
      <c r="R894" s="9">
        <v>37</v>
      </c>
    </row>
    <row r="895" spans="1:18" x14ac:dyDescent="0.25">
      <c r="A895" s="10">
        <v>41776</v>
      </c>
      <c r="B895" s="9">
        <v>2014</v>
      </c>
      <c r="C895" s="9">
        <v>5</v>
      </c>
      <c r="D895" s="9">
        <v>17</v>
      </c>
      <c r="E895" s="9">
        <v>20.399999999999999</v>
      </c>
      <c r="F895" s="9">
        <v>6.6</v>
      </c>
      <c r="H895" s="11">
        <f t="shared" si="19"/>
        <v>3.5</v>
      </c>
      <c r="I895" s="11">
        <f t="shared" si="20"/>
        <v>2014</v>
      </c>
      <c r="J895" s="11">
        <v>47</v>
      </c>
      <c r="L895" s="9">
        <v>6.6499999999999986</v>
      </c>
      <c r="M895" s="9">
        <v>2016</v>
      </c>
      <c r="N895" s="9">
        <v>100</v>
      </c>
      <c r="P895" s="9">
        <v>5.9</v>
      </c>
      <c r="Q895" s="9">
        <v>2016</v>
      </c>
      <c r="R895" s="9">
        <v>38</v>
      </c>
    </row>
    <row r="896" spans="1:18" x14ac:dyDescent="0.25">
      <c r="A896" s="10">
        <v>41777</v>
      </c>
      <c r="B896" s="9">
        <v>2014</v>
      </c>
      <c r="C896" s="9">
        <v>5</v>
      </c>
      <c r="D896" s="9">
        <v>18</v>
      </c>
      <c r="E896" s="9">
        <v>20.9</v>
      </c>
      <c r="F896" s="9">
        <v>3.2</v>
      </c>
      <c r="H896" s="11">
        <f t="shared" si="19"/>
        <v>2.0499999999999989</v>
      </c>
      <c r="I896" s="11">
        <f t="shared" si="20"/>
        <v>2014</v>
      </c>
      <c r="J896" s="11">
        <v>48</v>
      </c>
      <c r="L896" s="9">
        <v>6.6499999999999986</v>
      </c>
      <c r="M896" s="9">
        <v>2016</v>
      </c>
      <c r="N896" s="9">
        <v>180</v>
      </c>
      <c r="P896" s="9">
        <v>4.0999999999999996</v>
      </c>
      <c r="Q896" s="9">
        <v>2016</v>
      </c>
      <c r="R896" s="9">
        <v>39</v>
      </c>
    </row>
    <row r="897" spans="1:18" x14ac:dyDescent="0.25">
      <c r="A897" s="10">
        <v>41778</v>
      </c>
      <c r="B897" s="9">
        <v>2014</v>
      </c>
      <c r="C897" s="9">
        <v>5</v>
      </c>
      <c r="D897" s="9">
        <v>19</v>
      </c>
      <c r="E897" s="9">
        <v>23.8</v>
      </c>
      <c r="F897" s="9">
        <v>4.4000000000000004</v>
      </c>
      <c r="H897" s="11">
        <f t="shared" si="19"/>
        <v>4.1000000000000014</v>
      </c>
      <c r="I897" s="11">
        <f t="shared" si="20"/>
        <v>2014</v>
      </c>
      <c r="J897" s="11">
        <v>49</v>
      </c>
      <c r="L897" s="9">
        <v>6.6500000000000021</v>
      </c>
      <c r="M897" s="9">
        <v>2014</v>
      </c>
      <c r="N897" s="9">
        <v>116</v>
      </c>
      <c r="P897" s="9">
        <v>3.1500000000000004</v>
      </c>
      <c r="Q897" s="9">
        <v>2016</v>
      </c>
      <c r="R897" s="9">
        <v>40</v>
      </c>
    </row>
    <row r="898" spans="1:18" x14ac:dyDescent="0.25">
      <c r="A898" s="10">
        <v>41779</v>
      </c>
      <c r="B898" s="9">
        <v>2014</v>
      </c>
      <c r="C898" s="9">
        <v>5</v>
      </c>
      <c r="D898" s="9">
        <v>20</v>
      </c>
      <c r="E898" s="9">
        <v>25.8</v>
      </c>
      <c r="F898" s="9">
        <v>4.8</v>
      </c>
      <c r="H898" s="11">
        <f t="shared" si="19"/>
        <v>5.3000000000000007</v>
      </c>
      <c r="I898" s="11">
        <f t="shared" si="20"/>
        <v>2014</v>
      </c>
      <c r="J898" s="11">
        <v>50</v>
      </c>
      <c r="L898" s="9">
        <v>6.6999999999999993</v>
      </c>
      <c r="M898" s="9">
        <v>2014</v>
      </c>
      <c r="N898" s="9">
        <v>75</v>
      </c>
      <c r="P898" s="9">
        <v>2.4000000000000004</v>
      </c>
      <c r="Q898" s="9">
        <v>2016</v>
      </c>
      <c r="R898" s="9">
        <v>41</v>
      </c>
    </row>
    <row r="899" spans="1:18" x14ac:dyDescent="0.25">
      <c r="A899" s="10">
        <v>41780</v>
      </c>
      <c r="B899" s="9">
        <v>2014</v>
      </c>
      <c r="C899" s="9">
        <v>5</v>
      </c>
      <c r="D899" s="9">
        <v>21</v>
      </c>
      <c r="E899" s="9">
        <v>27</v>
      </c>
      <c r="F899" s="9">
        <v>6.9</v>
      </c>
      <c r="H899" s="11">
        <f t="shared" si="19"/>
        <v>6.9499999999999993</v>
      </c>
      <c r="I899" s="11">
        <f t="shared" si="20"/>
        <v>2014</v>
      </c>
      <c r="J899" s="11">
        <v>51</v>
      </c>
      <c r="L899" s="9">
        <v>6.6999999999999993</v>
      </c>
      <c r="M899" s="9">
        <v>2015</v>
      </c>
      <c r="N899" s="9">
        <v>162</v>
      </c>
      <c r="P899" s="9">
        <v>4.8999999999999986</v>
      </c>
      <c r="Q899" s="9">
        <v>2016</v>
      </c>
      <c r="R899" s="9">
        <v>42</v>
      </c>
    </row>
    <row r="900" spans="1:18" x14ac:dyDescent="0.25">
      <c r="A900" s="10">
        <v>41781</v>
      </c>
      <c r="B900" s="9">
        <v>2014</v>
      </c>
      <c r="C900" s="9">
        <v>5</v>
      </c>
      <c r="D900" s="9">
        <v>22</v>
      </c>
      <c r="E900" s="9">
        <v>29.3</v>
      </c>
      <c r="F900" s="9">
        <v>10.4</v>
      </c>
      <c r="H900" s="11">
        <f t="shared" si="19"/>
        <v>9.8500000000000014</v>
      </c>
      <c r="I900" s="11">
        <f t="shared" si="20"/>
        <v>2014</v>
      </c>
      <c r="J900" s="11">
        <v>52</v>
      </c>
      <c r="L900" s="9">
        <v>6.6999999999999993</v>
      </c>
      <c r="M900" s="9">
        <v>2016</v>
      </c>
      <c r="N900" s="9">
        <v>46</v>
      </c>
      <c r="P900" s="9">
        <v>5.4499999999999993</v>
      </c>
      <c r="Q900" s="9">
        <v>2016</v>
      </c>
      <c r="R900" s="9">
        <v>43</v>
      </c>
    </row>
    <row r="901" spans="1:18" x14ac:dyDescent="0.25">
      <c r="A901" s="10">
        <v>41782</v>
      </c>
      <c r="B901" s="9">
        <v>2014</v>
      </c>
      <c r="C901" s="9">
        <v>5</v>
      </c>
      <c r="D901" s="9">
        <v>23</v>
      </c>
      <c r="E901" s="9">
        <v>24</v>
      </c>
      <c r="F901" s="9">
        <v>14.8</v>
      </c>
      <c r="H901" s="11">
        <f t="shared" si="19"/>
        <v>9.3999999999999986</v>
      </c>
      <c r="I901" s="11">
        <f t="shared" si="20"/>
        <v>2014</v>
      </c>
      <c r="J901" s="11">
        <v>53</v>
      </c>
      <c r="L901" s="9">
        <v>6.6999999999999993</v>
      </c>
      <c r="M901" s="9">
        <v>2016</v>
      </c>
      <c r="N901" s="9">
        <v>98</v>
      </c>
      <c r="P901" s="9">
        <v>6.6499999999999986</v>
      </c>
      <c r="Q901" s="9">
        <v>2016</v>
      </c>
      <c r="R901" s="9">
        <v>44</v>
      </c>
    </row>
    <row r="902" spans="1:18" x14ac:dyDescent="0.25">
      <c r="A902" s="10">
        <v>41783</v>
      </c>
      <c r="B902" s="9">
        <v>2014</v>
      </c>
      <c r="C902" s="9">
        <v>5</v>
      </c>
      <c r="D902" s="9">
        <v>24</v>
      </c>
      <c r="E902" s="9">
        <v>24.2</v>
      </c>
      <c r="F902" s="9">
        <v>5.8</v>
      </c>
      <c r="H902" s="11">
        <f t="shared" si="19"/>
        <v>5</v>
      </c>
      <c r="I902" s="11">
        <f t="shared" si="20"/>
        <v>2014</v>
      </c>
      <c r="J902" s="11">
        <v>54</v>
      </c>
      <c r="L902" s="9">
        <v>6.6999999999999993</v>
      </c>
      <c r="M902" s="9">
        <v>2017</v>
      </c>
      <c r="N902" s="9">
        <v>65</v>
      </c>
      <c r="P902" s="9">
        <v>6.3000000000000007</v>
      </c>
      <c r="Q902" s="9">
        <v>2016</v>
      </c>
      <c r="R902" s="9">
        <v>45</v>
      </c>
    </row>
    <row r="903" spans="1:18" x14ac:dyDescent="0.25">
      <c r="A903" s="10">
        <v>41784</v>
      </c>
      <c r="B903" s="9">
        <v>2014</v>
      </c>
      <c r="C903" s="9">
        <v>5</v>
      </c>
      <c r="D903" s="9">
        <v>25</v>
      </c>
      <c r="E903" s="9">
        <v>16.100000000000001</v>
      </c>
      <c r="F903" s="9">
        <v>5.4</v>
      </c>
      <c r="H903" s="11">
        <f t="shared" si="19"/>
        <v>0.75</v>
      </c>
      <c r="I903" s="11">
        <f t="shared" si="20"/>
        <v>2014</v>
      </c>
      <c r="J903" s="11">
        <v>55</v>
      </c>
      <c r="L903" s="9">
        <v>6.6999999999999993</v>
      </c>
      <c r="M903" s="9">
        <v>2017</v>
      </c>
      <c r="N903" s="9">
        <v>83</v>
      </c>
      <c r="P903" s="9">
        <v>6.6999999999999993</v>
      </c>
      <c r="Q903" s="9">
        <v>2016</v>
      </c>
      <c r="R903" s="9">
        <v>46</v>
      </c>
    </row>
    <row r="904" spans="1:18" x14ac:dyDescent="0.25">
      <c r="A904" s="10">
        <v>41785</v>
      </c>
      <c r="B904" s="9">
        <v>2014</v>
      </c>
      <c r="C904" s="9">
        <v>5</v>
      </c>
      <c r="D904" s="9">
        <v>26</v>
      </c>
      <c r="E904" s="9">
        <v>20.100000000000001</v>
      </c>
      <c r="F904" s="9">
        <v>7.5</v>
      </c>
      <c r="H904" s="11">
        <f t="shared" si="19"/>
        <v>3.8000000000000007</v>
      </c>
      <c r="I904" s="11">
        <f t="shared" si="20"/>
        <v>2014</v>
      </c>
      <c r="J904" s="11">
        <v>56</v>
      </c>
      <c r="L904" s="9">
        <v>6.75</v>
      </c>
      <c r="M904" s="9">
        <v>2013</v>
      </c>
      <c r="N904" s="9">
        <v>170</v>
      </c>
      <c r="P904" s="9">
        <v>7.0500000000000007</v>
      </c>
      <c r="Q904" s="9">
        <v>2016</v>
      </c>
      <c r="R904" s="9">
        <v>47</v>
      </c>
    </row>
    <row r="905" spans="1:18" x14ac:dyDescent="0.25">
      <c r="A905" s="10">
        <v>41786</v>
      </c>
      <c r="B905" s="9">
        <v>2014</v>
      </c>
      <c r="C905" s="9">
        <v>5</v>
      </c>
      <c r="D905" s="9">
        <v>27</v>
      </c>
      <c r="E905" s="9">
        <v>22.6</v>
      </c>
      <c r="F905" s="9">
        <v>4.0999999999999996</v>
      </c>
      <c r="H905" s="11">
        <f t="shared" si="19"/>
        <v>3.3500000000000014</v>
      </c>
      <c r="I905" s="11">
        <f t="shared" si="20"/>
        <v>2014</v>
      </c>
      <c r="J905" s="11">
        <v>57</v>
      </c>
      <c r="L905" s="9">
        <v>6.7999999999999972</v>
      </c>
      <c r="M905" s="9">
        <v>2019</v>
      </c>
      <c r="N905" s="9">
        <v>53</v>
      </c>
      <c r="P905" s="9">
        <v>7.8500000000000014</v>
      </c>
      <c r="Q905" s="9">
        <v>2016</v>
      </c>
      <c r="R905" s="9">
        <v>48</v>
      </c>
    </row>
    <row r="906" spans="1:18" x14ac:dyDescent="0.25">
      <c r="A906" s="10">
        <v>41787</v>
      </c>
      <c r="B906" s="9">
        <v>2014</v>
      </c>
      <c r="C906" s="9">
        <v>5</v>
      </c>
      <c r="D906" s="9">
        <v>28</v>
      </c>
      <c r="E906" s="9">
        <v>20.3</v>
      </c>
      <c r="F906" s="9">
        <v>5.6</v>
      </c>
      <c r="H906" s="11">
        <f t="shared" si="19"/>
        <v>2.9499999999999993</v>
      </c>
      <c r="I906" s="11">
        <f t="shared" si="20"/>
        <v>2014</v>
      </c>
      <c r="J906" s="11">
        <v>58</v>
      </c>
      <c r="L906" s="9">
        <v>6.8000000000000007</v>
      </c>
      <c r="M906" s="9">
        <v>2012</v>
      </c>
      <c r="N906" s="9">
        <v>77</v>
      </c>
      <c r="P906" s="9">
        <v>1.8500000000000014</v>
      </c>
      <c r="Q906" s="9">
        <v>2016</v>
      </c>
      <c r="R906" s="9">
        <v>49</v>
      </c>
    </row>
    <row r="907" spans="1:18" x14ac:dyDescent="0.25">
      <c r="A907" s="10">
        <v>41788</v>
      </c>
      <c r="B907" s="9">
        <v>2014</v>
      </c>
      <c r="C907" s="9">
        <v>5</v>
      </c>
      <c r="D907" s="9">
        <v>29</v>
      </c>
      <c r="E907" s="9">
        <v>20.3</v>
      </c>
      <c r="F907" s="9">
        <v>10.1</v>
      </c>
      <c r="H907" s="11">
        <f t="shared" si="19"/>
        <v>5.1999999999999993</v>
      </c>
      <c r="I907" s="11">
        <f t="shared" si="20"/>
        <v>2014</v>
      </c>
      <c r="J907" s="11">
        <v>59</v>
      </c>
      <c r="L907" s="9">
        <v>6.8000000000000007</v>
      </c>
      <c r="M907" s="9">
        <v>2015</v>
      </c>
      <c r="N907" s="9">
        <v>63</v>
      </c>
      <c r="P907" s="9">
        <v>4.6999999999999993</v>
      </c>
      <c r="Q907" s="9">
        <v>2016</v>
      </c>
      <c r="R907" s="9">
        <v>50</v>
      </c>
    </row>
    <row r="908" spans="1:18" x14ac:dyDescent="0.25">
      <c r="A908" s="10">
        <v>41789</v>
      </c>
      <c r="B908" s="9">
        <v>2014</v>
      </c>
      <c r="C908" s="9">
        <v>5</v>
      </c>
      <c r="D908" s="9">
        <v>30</v>
      </c>
      <c r="E908" s="9">
        <v>21.5</v>
      </c>
      <c r="F908" s="9">
        <v>5.6</v>
      </c>
      <c r="H908" s="11">
        <f t="shared" si="19"/>
        <v>3.5500000000000007</v>
      </c>
      <c r="I908" s="11">
        <f t="shared" si="20"/>
        <v>2014</v>
      </c>
      <c r="J908" s="11">
        <v>60</v>
      </c>
      <c r="L908" s="9">
        <v>6.8000000000000007</v>
      </c>
      <c r="M908" s="9">
        <v>2017</v>
      </c>
      <c r="N908" s="9">
        <v>166</v>
      </c>
      <c r="P908" s="9">
        <v>4.1500000000000004</v>
      </c>
      <c r="Q908" s="9">
        <v>2016</v>
      </c>
      <c r="R908" s="9">
        <v>51</v>
      </c>
    </row>
    <row r="909" spans="1:18" x14ac:dyDescent="0.25">
      <c r="A909" s="10">
        <v>41790</v>
      </c>
      <c r="B909" s="9">
        <v>2014</v>
      </c>
      <c r="C909" s="9">
        <v>5</v>
      </c>
      <c r="D909" s="9">
        <v>31</v>
      </c>
      <c r="E909" s="9">
        <v>26.4</v>
      </c>
      <c r="F909" s="9">
        <v>6.8</v>
      </c>
      <c r="H909" s="11">
        <f t="shared" si="19"/>
        <v>6.5999999999999979</v>
      </c>
      <c r="I909" s="11">
        <f t="shared" si="20"/>
        <v>2014</v>
      </c>
      <c r="J909" s="11">
        <v>61</v>
      </c>
      <c r="L909" s="9">
        <v>6.8000000000000007</v>
      </c>
      <c r="M909" s="9">
        <v>2018</v>
      </c>
      <c r="N909" s="9">
        <v>90</v>
      </c>
      <c r="P909" s="9">
        <v>4.1999999999999993</v>
      </c>
      <c r="Q909" s="9">
        <v>2016</v>
      </c>
      <c r="R909" s="9">
        <v>52</v>
      </c>
    </row>
    <row r="910" spans="1:18" x14ac:dyDescent="0.25">
      <c r="A910" s="10">
        <v>41791</v>
      </c>
      <c r="B910" s="9">
        <v>2014</v>
      </c>
      <c r="C910" s="9">
        <v>6</v>
      </c>
      <c r="D910" s="9">
        <v>1</v>
      </c>
      <c r="E910" s="9">
        <v>28.1</v>
      </c>
      <c r="F910" s="9">
        <v>9.1</v>
      </c>
      <c r="H910" s="11">
        <f t="shared" si="19"/>
        <v>8.6000000000000014</v>
      </c>
      <c r="I910" s="11">
        <f t="shared" si="20"/>
        <v>2014</v>
      </c>
      <c r="J910" s="11">
        <v>62</v>
      </c>
      <c r="L910" s="9">
        <v>6.8500000000000014</v>
      </c>
      <c r="M910" s="9">
        <v>2012</v>
      </c>
      <c r="N910" s="9">
        <v>94</v>
      </c>
      <c r="P910" s="9">
        <v>5.3000000000000007</v>
      </c>
      <c r="Q910" s="9">
        <v>2016</v>
      </c>
      <c r="R910" s="9">
        <v>53</v>
      </c>
    </row>
    <row r="911" spans="1:18" x14ac:dyDescent="0.25">
      <c r="A911" s="10">
        <v>41792</v>
      </c>
      <c r="B911" s="9">
        <v>2014</v>
      </c>
      <c r="C911" s="9">
        <v>6</v>
      </c>
      <c r="D911" s="9">
        <v>2</v>
      </c>
      <c r="E911" s="9">
        <v>26.1</v>
      </c>
      <c r="F911" s="9">
        <v>10.9</v>
      </c>
      <c r="H911" s="11">
        <f t="shared" si="19"/>
        <v>8.5</v>
      </c>
      <c r="I911" s="11">
        <f t="shared" si="20"/>
        <v>2014</v>
      </c>
      <c r="J911" s="11">
        <v>63</v>
      </c>
      <c r="L911" s="9">
        <v>6.8999999999999986</v>
      </c>
      <c r="M911" s="9">
        <v>2013</v>
      </c>
      <c r="N911" s="9">
        <v>79</v>
      </c>
      <c r="P911" s="9">
        <v>6.5500000000000007</v>
      </c>
      <c r="Q911" s="9">
        <v>2016</v>
      </c>
      <c r="R911" s="9">
        <v>54</v>
      </c>
    </row>
    <row r="912" spans="1:18" x14ac:dyDescent="0.25">
      <c r="A912" s="10">
        <v>41793</v>
      </c>
      <c r="B912" s="9">
        <v>2014</v>
      </c>
      <c r="C912" s="9">
        <v>6</v>
      </c>
      <c r="D912" s="9">
        <v>3</v>
      </c>
      <c r="E912" s="9">
        <v>25.3</v>
      </c>
      <c r="F912" s="9">
        <v>7.4</v>
      </c>
      <c r="H912" s="11">
        <f t="shared" si="19"/>
        <v>6.3500000000000014</v>
      </c>
      <c r="I912" s="11">
        <f t="shared" si="20"/>
        <v>2014</v>
      </c>
      <c r="J912" s="11">
        <v>64</v>
      </c>
      <c r="L912" s="9">
        <v>6.8999999999999986</v>
      </c>
      <c r="M912" s="9">
        <v>2014</v>
      </c>
      <c r="N912" s="9">
        <v>173</v>
      </c>
      <c r="P912" s="9">
        <v>7.3500000000000014</v>
      </c>
      <c r="Q912" s="9">
        <v>2016</v>
      </c>
      <c r="R912" s="9">
        <v>55</v>
      </c>
    </row>
    <row r="913" spans="1:18" x14ac:dyDescent="0.25">
      <c r="A913" s="10">
        <v>41794</v>
      </c>
      <c r="B913" s="9">
        <v>2014</v>
      </c>
      <c r="C913" s="9">
        <v>6</v>
      </c>
      <c r="D913" s="9">
        <v>4</v>
      </c>
      <c r="E913" s="9">
        <v>27.1</v>
      </c>
      <c r="F913" s="9">
        <v>5.7</v>
      </c>
      <c r="H913" s="11">
        <f t="shared" ref="H913:H976" si="21">(((E913+F913)/2)-10)</f>
        <v>6.4000000000000021</v>
      </c>
      <c r="I913" s="11">
        <f t="shared" ref="I913:I976" si="22">(B913)</f>
        <v>2014</v>
      </c>
      <c r="J913" s="11">
        <v>65</v>
      </c>
      <c r="L913" s="9">
        <v>6.8999999999999986</v>
      </c>
      <c r="M913" s="9">
        <v>2015</v>
      </c>
      <c r="N913" s="9">
        <v>127</v>
      </c>
      <c r="P913" s="9">
        <v>5.1999999999999993</v>
      </c>
      <c r="Q913" s="9">
        <v>2016</v>
      </c>
      <c r="R913" s="9">
        <v>56</v>
      </c>
    </row>
    <row r="914" spans="1:18" x14ac:dyDescent="0.25">
      <c r="A914" s="10">
        <v>41795</v>
      </c>
      <c r="B914" s="9">
        <v>2014</v>
      </c>
      <c r="C914" s="9">
        <v>6</v>
      </c>
      <c r="D914" s="9">
        <v>5</v>
      </c>
      <c r="E914" s="9">
        <v>23.9</v>
      </c>
      <c r="F914" s="9">
        <v>9.4</v>
      </c>
      <c r="H914" s="11">
        <f t="shared" si="21"/>
        <v>6.6499999999999986</v>
      </c>
      <c r="I914" s="11">
        <f t="shared" si="22"/>
        <v>2014</v>
      </c>
      <c r="J914" s="11">
        <v>66</v>
      </c>
      <c r="L914" s="9">
        <v>6.8999999999999986</v>
      </c>
      <c r="M914" s="9">
        <v>2015</v>
      </c>
      <c r="N914" s="9">
        <v>144</v>
      </c>
      <c r="P914" s="9">
        <v>2.7999999999999989</v>
      </c>
      <c r="Q914" s="9">
        <v>2016</v>
      </c>
      <c r="R914" s="9">
        <v>57</v>
      </c>
    </row>
    <row r="915" spans="1:18" x14ac:dyDescent="0.25">
      <c r="A915" s="10">
        <v>41796</v>
      </c>
      <c r="B915" s="9">
        <v>2014</v>
      </c>
      <c r="C915" s="9">
        <v>6</v>
      </c>
      <c r="D915" s="9">
        <v>6</v>
      </c>
      <c r="E915" s="9">
        <v>25.4</v>
      </c>
      <c r="F915" s="9">
        <v>8.5</v>
      </c>
      <c r="H915" s="11">
        <f t="shared" si="21"/>
        <v>6.9499999999999993</v>
      </c>
      <c r="I915" s="11">
        <f t="shared" si="22"/>
        <v>2014</v>
      </c>
      <c r="J915" s="11">
        <v>67</v>
      </c>
      <c r="L915" s="9">
        <v>6.8999999999999986</v>
      </c>
      <c r="M915" s="9">
        <v>2017</v>
      </c>
      <c r="N915" s="9">
        <v>51</v>
      </c>
      <c r="P915" s="9">
        <v>2</v>
      </c>
      <c r="Q915" s="9">
        <v>2016</v>
      </c>
      <c r="R915" s="9">
        <v>58</v>
      </c>
    </row>
    <row r="916" spans="1:18" x14ac:dyDescent="0.25">
      <c r="A916" s="10">
        <v>41797</v>
      </c>
      <c r="B916" s="9">
        <v>2014</v>
      </c>
      <c r="C916" s="9">
        <v>6</v>
      </c>
      <c r="D916" s="9">
        <v>7</v>
      </c>
      <c r="E916" s="9">
        <v>24.8</v>
      </c>
      <c r="F916" s="9">
        <v>6.1</v>
      </c>
      <c r="H916" s="11">
        <f t="shared" si="21"/>
        <v>5.4499999999999993</v>
      </c>
      <c r="I916" s="11">
        <f t="shared" si="22"/>
        <v>2014</v>
      </c>
      <c r="J916" s="11">
        <v>68</v>
      </c>
      <c r="L916" s="9">
        <v>6.8999999999999986</v>
      </c>
      <c r="M916" s="9">
        <v>2017</v>
      </c>
      <c r="N916" s="9">
        <v>79</v>
      </c>
      <c r="P916" s="9">
        <v>2.1500000000000004</v>
      </c>
      <c r="Q916" s="9">
        <v>2016</v>
      </c>
      <c r="R916" s="9">
        <v>59</v>
      </c>
    </row>
    <row r="917" spans="1:18" x14ac:dyDescent="0.25">
      <c r="A917" s="10">
        <v>41798</v>
      </c>
      <c r="B917" s="9">
        <v>2014</v>
      </c>
      <c r="C917" s="9">
        <v>6</v>
      </c>
      <c r="D917" s="9">
        <v>8</v>
      </c>
      <c r="E917" s="9">
        <v>28.3</v>
      </c>
      <c r="F917" s="9">
        <v>7.7</v>
      </c>
      <c r="H917" s="11">
        <f t="shared" si="21"/>
        <v>8</v>
      </c>
      <c r="I917" s="11">
        <f t="shared" si="22"/>
        <v>2014</v>
      </c>
      <c r="J917" s="11">
        <v>69</v>
      </c>
      <c r="L917" s="9">
        <v>6.8999999999999986</v>
      </c>
      <c r="M917" s="9">
        <v>2018</v>
      </c>
      <c r="N917" s="9">
        <v>63</v>
      </c>
      <c r="P917" s="9">
        <v>2.6999999999999993</v>
      </c>
      <c r="Q917" s="9">
        <v>2016</v>
      </c>
      <c r="R917" s="9">
        <v>60</v>
      </c>
    </row>
    <row r="918" spans="1:18" x14ac:dyDescent="0.25">
      <c r="A918" s="10">
        <v>41799</v>
      </c>
      <c r="B918" s="9">
        <v>2014</v>
      </c>
      <c r="C918" s="9">
        <v>6</v>
      </c>
      <c r="D918" s="9">
        <v>9</v>
      </c>
      <c r="E918" s="9">
        <v>25.1</v>
      </c>
      <c r="F918" s="9">
        <v>10.3</v>
      </c>
      <c r="H918" s="11">
        <f t="shared" si="21"/>
        <v>7.7000000000000028</v>
      </c>
      <c r="I918" s="11">
        <f t="shared" si="22"/>
        <v>2014</v>
      </c>
      <c r="J918" s="11">
        <v>70</v>
      </c>
      <c r="L918" s="9">
        <v>6.8999999999999986</v>
      </c>
      <c r="M918" s="9">
        <v>2019</v>
      </c>
      <c r="N918" s="9">
        <v>54</v>
      </c>
      <c r="P918" s="9">
        <v>5.4499999999999993</v>
      </c>
      <c r="Q918" s="9">
        <v>2016</v>
      </c>
      <c r="R918" s="9">
        <v>61</v>
      </c>
    </row>
    <row r="919" spans="1:18" x14ac:dyDescent="0.25">
      <c r="A919" s="10">
        <v>41800</v>
      </c>
      <c r="B919" s="9">
        <v>2014</v>
      </c>
      <c r="C919" s="9">
        <v>6</v>
      </c>
      <c r="D919" s="9">
        <v>10</v>
      </c>
      <c r="E919" s="9">
        <v>21.7</v>
      </c>
      <c r="F919" s="9">
        <v>9.1</v>
      </c>
      <c r="H919" s="11">
        <f t="shared" si="21"/>
        <v>5.3999999999999986</v>
      </c>
      <c r="I919" s="11">
        <f t="shared" si="22"/>
        <v>2014</v>
      </c>
      <c r="J919" s="11">
        <v>71</v>
      </c>
      <c r="L919" s="9">
        <v>6.8999999999999986</v>
      </c>
      <c r="M919" s="9">
        <v>2019</v>
      </c>
      <c r="N919" s="9">
        <v>110</v>
      </c>
      <c r="P919" s="9">
        <v>9.4499999999999993</v>
      </c>
      <c r="Q919" s="9">
        <v>2016</v>
      </c>
      <c r="R919" s="9">
        <v>62</v>
      </c>
    </row>
    <row r="920" spans="1:18" x14ac:dyDescent="0.25">
      <c r="A920" s="10">
        <v>41801</v>
      </c>
      <c r="B920" s="9">
        <v>2014</v>
      </c>
      <c r="C920" s="9">
        <v>6</v>
      </c>
      <c r="D920" s="9">
        <v>11</v>
      </c>
      <c r="E920" s="9">
        <v>25.9</v>
      </c>
      <c r="F920" s="9">
        <v>6.1</v>
      </c>
      <c r="H920" s="11">
        <f t="shared" si="21"/>
        <v>6</v>
      </c>
      <c r="I920" s="11">
        <f t="shared" si="22"/>
        <v>2014</v>
      </c>
      <c r="J920" s="11">
        <v>72</v>
      </c>
      <c r="L920" s="9">
        <v>6.9499999999999993</v>
      </c>
      <c r="M920" s="9">
        <v>2014</v>
      </c>
      <c r="N920" s="9">
        <v>51</v>
      </c>
      <c r="P920" s="9">
        <v>10.25</v>
      </c>
      <c r="Q920" s="9">
        <v>2016</v>
      </c>
      <c r="R920" s="9">
        <v>63</v>
      </c>
    </row>
    <row r="921" spans="1:18" x14ac:dyDescent="0.25">
      <c r="A921" s="10">
        <v>41802</v>
      </c>
      <c r="B921" s="9">
        <v>2014</v>
      </c>
      <c r="C921" s="9">
        <v>6</v>
      </c>
      <c r="D921" s="9">
        <v>12</v>
      </c>
      <c r="E921" s="9">
        <v>27.4</v>
      </c>
      <c r="F921" s="9">
        <v>13.6</v>
      </c>
      <c r="H921" s="11">
        <f t="shared" si="21"/>
        <v>10.5</v>
      </c>
      <c r="I921" s="11">
        <f t="shared" si="22"/>
        <v>2014</v>
      </c>
      <c r="J921" s="11">
        <v>73</v>
      </c>
      <c r="L921" s="9">
        <v>6.9499999999999993</v>
      </c>
      <c r="M921" s="9">
        <v>2014</v>
      </c>
      <c r="N921" s="9">
        <v>67</v>
      </c>
      <c r="P921" s="9">
        <v>8.6499999999999986</v>
      </c>
      <c r="Q921" s="9">
        <v>2016</v>
      </c>
      <c r="R921" s="9">
        <v>64</v>
      </c>
    </row>
    <row r="922" spans="1:18" x14ac:dyDescent="0.25">
      <c r="A922" s="10">
        <v>41803</v>
      </c>
      <c r="B922" s="9">
        <v>2014</v>
      </c>
      <c r="C922" s="9">
        <v>6</v>
      </c>
      <c r="D922" s="9">
        <v>13</v>
      </c>
      <c r="E922" s="9">
        <v>16</v>
      </c>
      <c r="F922" s="9">
        <v>12.4</v>
      </c>
      <c r="H922" s="11">
        <f t="shared" si="21"/>
        <v>4.1999999999999993</v>
      </c>
      <c r="I922" s="11">
        <f t="shared" si="22"/>
        <v>2014</v>
      </c>
      <c r="J922" s="11">
        <v>74</v>
      </c>
      <c r="L922" s="9">
        <v>6.9499999999999993</v>
      </c>
      <c r="M922" s="9">
        <v>2014</v>
      </c>
      <c r="N922" s="9">
        <v>153</v>
      </c>
      <c r="P922" s="9">
        <v>11.100000000000001</v>
      </c>
      <c r="Q922" s="9">
        <v>2016</v>
      </c>
      <c r="R922" s="9">
        <v>65</v>
      </c>
    </row>
    <row r="923" spans="1:18" x14ac:dyDescent="0.25">
      <c r="A923" s="10">
        <v>41804</v>
      </c>
      <c r="B923" s="9">
        <v>2014</v>
      </c>
      <c r="C923" s="9">
        <v>6</v>
      </c>
      <c r="D923" s="9">
        <v>14</v>
      </c>
      <c r="E923" s="9">
        <v>23.5</v>
      </c>
      <c r="F923" s="9">
        <v>9.9</v>
      </c>
      <c r="H923" s="11">
        <f t="shared" si="21"/>
        <v>6.6999999999999993</v>
      </c>
      <c r="I923" s="11">
        <f t="shared" si="22"/>
        <v>2014</v>
      </c>
      <c r="J923" s="11">
        <v>75</v>
      </c>
      <c r="L923" s="9">
        <v>6.9500000000000028</v>
      </c>
      <c r="M923" s="9">
        <v>2012</v>
      </c>
      <c r="N923" s="9">
        <v>182</v>
      </c>
      <c r="P923" s="9">
        <v>13.549999999999997</v>
      </c>
      <c r="Q923" s="9">
        <v>2016</v>
      </c>
      <c r="R923" s="9">
        <v>66</v>
      </c>
    </row>
    <row r="924" spans="1:18" x14ac:dyDescent="0.25">
      <c r="A924" s="10">
        <v>41805</v>
      </c>
      <c r="B924" s="9">
        <v>2014</v>
      </c>
      <c r="C924" s="9">
        <v>6</v>
      </c>
      <c r="D924" s="9">
        <v>15</v>
      </c>
      <c r="E924" s="9">
        <v>20.6</v>
      </c>
      <c r="F924" s="9">
        <v>10.3</v>
      </c>
      <c r="H924" s="11">
        <f t="shared" si="21"/>
        <v>5.4500000000000011</v>
      </c>
      <c r="I924" s="11">
        <f t="shared" si="22"/>
        <v>2014</v>
      </c>
      <c r="J924" s="11">
        <v>76</v>
      </c>
      <c r="L924" s="9">
        <v>6.9500000000000028</v>
      </c>
      <c r="M924" s="9">
        <v>2014</v>
      </c>
      <c r="N924" s="9">
        <v>90</v>
      </c>
      <c r="P924" s="9">
        <v>15.150000000000002</v>
      </c>
      <c r="Q924" s="9">
        <v>2016</v>
      </c>
      <c r="R924" s="9">
        <v>67</v>
      </c>
    </row>
    <row r="925" spans="1:18" x14ac:dyDescent="0.25">
      <c r="A925" s="10">
        <v>41806</v>
      </c>
      <c r="B925" s="9">
        <v>2014</v>
      </c>
      <c r="C925" s="9">
        <v>6</v>
      </c>
      <c r="D925" s="9">
        <v>16</v>
      </c>
      <c r="E925" s="9">
        <v>17</v>
      </c>
      <c r="F925" s="9">
        <v>10.5</v>
      </c>
      <c r="H925" s="11">
        <f t="shared" si="21"/>
        <v>3.75</v>
      </c>
      <c r="I925" s="11">
        <f t="shared" si="22"/>
        <v>2014</v>
      </c>
      <c r="J925" s="11">
        <v>77</v>
      </c>
      <c r="L925" s="9">
        <v>6.9500000000000028</v>
      </c>
      <c r="M925" s="9">
        <v>2019</v>
      </c>
      <c r="N925" s="9">
        <v>89</v>
      </c>
      <c r="P925" s="9">
        <v>13</v>
      </c>
      <c r="Q925" s="9">
        <v>2016</v>
      </c>
      <c r="R925" s="9">
        <v>68</v>
      </c>
    </row>
    <row r="926" spans="1:18" x14ac:dyDescent="0.25">
      <c r="A926" s="10">
        <v>41807</v>
      </c>
      <c r="B926" s="9">
        <v>2014</v>
      </c>
      <c r="C926" s="9">
        <v>6</v>
      </c>
      <c r="D926" s="9">
        <v>17</v>
      </c>
      <c r="E926" s="9">
        <v>24.1</v>
      </c>
      <c r="F926" s="9">
        <v>9</v>
      </c>
      <c r="H926" s="11">
        <f t="shared" si="21"/>
        <v>6.5500000000000007</v>
      </c>
      <c r="I926" s="11">
        <f t="shared" si="22"/>
        <v>2014</v>
      </c>
      <c r="J926" s="11">
        <v>78</v>
      </c>
      <c r="L926" s="9">
        <v>7</v>
      </c>
      <c r="M926" s="9">
        <v>2012</v>
      </c>
      <c r="N926" s="9">
        <v>71</v>
      </c>
      <c r="P926" s="9">
        <v>12.95</v>
      </c>
      <c r="Q926" s="9">
        <v>2016</v>
      </c>
      <c r="R926" s="9">
        <v>69</v>
      </c>
    </row>
    <row r="927" spans="1:18" x14ac:dyDescent="0.25">
      <c r="A927" s="10">
        <v>41808</v>
      </c>
      <c r="B927" s="9">
        <v>2014</v>
      </c>
      <c r="C927" s="9">
        <v>6</v>
      </c>
      <c r="D927" s="9">
        <v>18</v>
      </c>
      <c r="E927" s="9">
        <v>28.2</v>
      </c>
      <c r="F927" s="9">
        <v>9.6</v>
      </c>
      <c r="H927" s="11">
        <f t="shared" si="21"/>
        <v>8.8999999999999986</v>
      </c>
      <c r="I927" s="11">
        <f t="shared" si="22"/>
        <v>2014</v>
      </c>
      <c r="J927" s="11">
        <v>79</v>
      </c>
      <c r="L927" s="9">
        <v>7</v>
      </c>
      <c r="M927" s="9">
        <v>2013</v>
      </c>
      <c r="N927" s="9">
        <v>83</v>
      </c>
      <c r="P927" s="9">
        <v>5.75</v>
      </c>
      <c r="Q927" s="9">
        <v>2016</v>
      </c>
      <c r="R927" s="9">
        <v>70</v>
      </c>
    </row>
    <row r="928" spans="1:18" x14ac:dyDescent="0.25">
      <c r="A928" s="10">
        <v>41809</v>
      </c>
      <c r="B928" s="9">
        <v>2014</v>
      </c>
      <c r="C928" s="9">
        <v>6</v>
      </c>
      <c r="D928" s="9">
        <v>19</v>
      </c>
      <c r="E928" s="9">
        <v>25.5</v>
      </c>
      <c r="F928" s="9">
        <v>9.4</v>
      </c>
      <c r="H928" s="11">
        <f t="shared" si="21"/>
        <v>7.4499999999999993</v>
      </c>
      <c r="I928" s="11">
        <f t="shared" si="22"/>
        <v>2014</v>
      </c>
      <c r="J928" s="11">
        <v>80</v>
      </c>
      <c r="L928" s="9">
        <v>7</v>
      </c>
      <c r="M928" s="9">
        <v>2015</v>
      </c>
      <c r="N928" s="9">
        <v>152</v>
      </c>
      <c r="P928" s="9">
        <v>5.15</v>
      </c>
      <c r="Q928" s="9">
        <v>2016</v>
      </c>
      <c r="R928" s="9">
        <v>71</v>
      </c>
    </row>
    <row r="929" spans="1:18" x14ac:dyDescent="0.25">
      <c r="A929" s="10">
        <v>41810</v>
      </c>
      <c r="B929" s="9">
        <v>2014</v>
      </c>
      <c r="C929" s="9">
        <v>6</v>
      </c>
      <c r="D929" s="9">
        <v>20</v>
      </c>
      <c r="E929" s="9">
        <v>23.9</v>
      </c>
      <c r="F929" s="9">
        <v>12.9</v>
      </c>
      <c r="H929" s="11">
        <f t="shared" si="21"/>
        <v>8.3999999999999986</v>
      </c>
      <c r="I929" s="11">
        <f t="shared" si="22"/>
        <v>2014</v>
      </c>
      <c r="J929" s="11">
        <v>81</v>
      </c>
      <c r="L929" s="9">
        <v>7</v>
      </c>
      <c r="M929" s="9">
        <v>2018</v>
      </c>
      <c r="N929" s="9">
        <v>69</v>
      </c>
      <c r="P929" s="9">
        <v>1.3999999999999986</v>
      </c>
      <c r="Q929" s="9">
        <v>2016</v>
      </c>
      <c r="R929" s="9">
        <v>72</v>
      </c>
    </row>
    <row r="930" spans="1:18" x14ac:dyDescent="0.25">
      <c r="A930" s="10">
        <v>41811</v>
      </c>
      <c r="B930" s="9">
        <v>2014</v>
      </c>
      <c r="C930" s="9">
        <v>6</v>
      </c>
      <c r="D930" s="9">
        <v>21</v>
      </c>
      <c r="E930" s="9">
        <v>25</v>
      </c>
      <c r="F930" s="9">
        <v>4.4000000000000004</v>
      </c>
      <c r="H930" s="11">
        <f t="shared" si="21"/>
        <v>4.6999999999999993</v>
      </c>
      <c r="I930" s="11">
        <f t="shared" si="22"/>
        <v>2014</v>
      </c>
      <c r="J930" s="11">
        <v>82</v>
      </c>
      <c r="L930" s="9">
        <v>7</v>
      </c>
      <c r="M930" s="9">
        <v>2018</v>
      </c>
      <c r="N930" s="9">
        <v>156</v>
      </c>
      <c r="P930" s="9">
        <v>4.2000000000000011</v>
      </c>
      <c r="Q930" s="9">
        <v>2016</v>
      </c>
      <c r="R930" s="9">
        <v>73</v>
      </c>
    </row>
    <row r="931" spans="1:18" x14ac:dyDescent="0.25">
      <c r="A931" s="10">
        <v>41812</v>
      </c>
      <c r="B931" s="9">
        <v>2014</v>
      </c>
      <c r="C931" s="9">
        <v>6</v>
      </c>
      <c r="D931" s="9">
        <v>22</v>
      </c>
      <c r="E931" s="9">
        <v>29</v>
      </c>
      <c r="F931" s="9">
        <v>8.1999999999999993</v>
      </c>
      <c r="H931" s="11">
        <f t="shared" si="21"/>
        <v>8.6000000000000014</v>
      </c>
      <c r="I931" s="11">
        <f t="shared" si="22"/>
        <v>2014</v>
      </c>
      <c r="J931" s="11">
        <v>83</v>
      </c>
      <c r="L931" s="9">
        <v>7.0499999999999972</v>
      </c>
      <c r="M931" s="9">
        <v>2015</v>
      </c>
      <c r="N931" s="9">
        <v>163</v>
      </c>
      <c r="P931" s="9">
        <v>4.3000000000000007</v>
      </c>
      <c r="Q931" s="9">
        <v>2016</v>
      </c>
      <c r="R931" s="9">
        <v>74</v>
      </c>
    </row>
    <row r="932" spans="1:18" x14ac:dyDescent="0.25">
      <c r="A932" s="10">
        <v>41813</v>
      </c>
      <c r="B932" s="9">
        <v>2014</v>
      </c>
      <c r="C932" s="9">
        <v>6</v>
      </c>
      <c r="D932" s="9">
        <v>23</v>
      </c>
      <c r="E932" s="9">
        <v>30.4</v>
      </c>
      <c r="F932" s="9">
        <v>13.3</v>
      </c>
      <c r="H932" s="11">
        <f t="shared" si="21"/>
        <v>11.850000000000001</v>
      </c>
      <c r="I932" s="11">
        <f t="shared" si="22"/>
        <v>2014</v>
      </c>
      <c r="J932" s="11">
        <v>84</v>
      </c>
      <c r="L932" s="9">
        <v>7.0499999999999972</v>
      </c>
      <c r="M932" s="9">
        <v>2019</v>
      </c>
      <c r="N932" s="9">
        <v>50</v>
      </c>
      <c r="P932" s="9">
        <v>1.1999999999999993</v>
      </c>
      <c r="Q932" s="9">
        <v>2016</v>
      </c>
      <c r="R932" s="9">
        <v>75</v>
      </c>
    </row>
    <row r="933" spans="1:18" x14ac:dyDescent="0.25">
      <c r="A933" s="10">
        <v>41814</v>
      </c>
      <c r="B933" s="9">
        <v>2014</v>
      </c>
      <c r="C933" s="9">
        <v>6</v>
      </c>
      <c r="D933" s="9">
        <v>24</v>
      </c>
      <c r="E933" s="9">
        <v>23.6</v>
      </c>
      <c r="F933" s="9">
        <v>12.7</v>
      </c>
      <c r="H933" s="11">
        <f t="shared" si="21"/>
        <v>8.1499999999999986</v>
      </c>
      <c r="I933" s="11">
        <f t="shared" si="22"/>
        <v>2014</v>
      </c>
      <c r="J933" s="11">
        <v>85</v>
      </c>
      <c r="L933" s="9">
        <v>7.0500000000000007</v>
      </c>
      <c r="M933" s="9">
        <v>2015</v>
      </c>
      <c r="N933" s="9">
        <v>192</v>
      </c>
      <c r="Q933" s="9">
        <v>2016</v>
      </c>
      <c r="R933" s="9">
        <v>76</v>
      </c>
    </row>
    <row r="934" spans="1:18" x14ac:dyDescent="0.25">
      <c r="A934" s="10">
        <v>41815</v>
      </c>
      <c r="B934" s="9">
        <v>2014</v>
      </c>
      <c r="C934" s="9">
        <v>6</v>
      </c>
      <c r="D934" s="9">
        <v>25</v>
      </c>
      <c r="E934" s="9">
        <v>27.1</v>
      </c>
      <c r="F934" s="9">
        <v>9.3000000000000007</v>
      </c>
      <c r="H934" s="11">
        <f t="shared" si="21"/>
        <v>8.2000000000000028</v>
      </c>
      <c r="I934" s="11">
        <f t="shared" si="22"/>
        <v>2014</v>
      </c>
      <c r="J934" s="11">
        <v>86</v>
      </c>
      <c r="L934" s="9">
        <v>7.0500000000000007</v>
      </c>
      <c r="M934" s="9">
        <v>2016</v>
      </c>
      <c r="N934" s="9">
        <v>47</v>
      </c>
      <c r="P934" s="9">
        <v>1.9000000000000004</v>
      </c>
      <c r="Q934" s="9">
        <v>2016</v>
      </c>
      <c r="R934" s="9">
        <v>77</v>
      </c>
    </row>
    <row r="935" spans="1:18" x14ac:dyDescent="0.25">
      <c r="A935" s="10">
        <v>41816</v>
      </c>
      <c r="B935" s="9">
        <v>2014</v>
      </c>
      <c r="C935" s="9">
        <v>6</v>
      </c>
      <c r="D935" s="9">
        <v>26</v>
      </c>
      <c r="E935" s="9">
        <v>27</v>
      </c>
      <c r="F935" s="9">
        <v>12.3</v>
      </c>
      <c r="H935" s="11">
        <f t="shared" si="21"/>
        <v>9.6499999999999986</v>
      </c>
      <c r="I935" s="11">
        <f t="shared" si="22"/>
        <v>2014</v>
      </c>
      <c r="J935" s="11">
        <v>87</v>
      </c>
      <c r="L935" s="9">
        <v>7.0500000000000007</v>
      </c>
      <c r="M935" s="9">
        <v>2016</v>
      </c>
      <c r="N935" s="9">
        <v>169</v>
      </c>
      <c r="P935" s="9">
        <v>3.9000000000000004</v>
      </c>
      <c r="Q935" s="9">
        <v>2016</v>
      </c>
      <c r="R935" s="9">
        <v>78</v>
      </c>
    </row>
    <row r="936" spans="1:18" x14ac:dyDescent="0.25">
      <c r="A936" s="10">
        <v>41817</v>
      </c>
      <c r="B936" s="9">
        <v>2014</v>
      </c>
      <c r="C936" s="9">
        <v>6</v>
      </c>
      <c r="D936" s="9">
        <v>27</v>
      </c>
      <c r="E936" s="9">
        <v>22.4</v>
      </c>
      <c r="F936" s="9">
        <v>12.9</v>
      </c>
      <c r="H936" s="11">
        <f t="shared" si="21"/>
        <v>7.6499999999999986</v>
      </c>
      <c r="I936" s="11">
        <f t="shared" si="22"/>
        <v>2014</v>
      </c>
      <c r="J936" s="11">
        <v>88</v>
      </c>
      <c r="L936" s="9">
        <v>7.0500000000000007</v>
      </c>
      <c r="M936" s="9">
        <v>2017</v>
      </c>
      <c r="N936" s="9">
        <v>112</v>
      </c>
      <c r="P936" s="9">
        <v>4</v>
      </c>
      <c r="Q936" s="9">
        <v>2016</v>
      </c>
      <c r="R936" s="9">
        <v>79</v>
      </c>
    </row>
    <row r="937" spans="1:18" x14ac:dyDescent="0.25">
      <c r="A937" s="10">
        <v>41818</v>
      </c>
      <c r="B937" s="9">
        <v>2014</v>
      </c>
      <c r="C937" s="9">
        <v>6</v>
      </c>
      <c r="D937" s="9">
        <v>28</v>
      </c>
      <c r="E937" s="9">
        <v>24.6</v>
      </c>
      <c r="F937" s="9">
        <v>12.9</v>
      </c>
      <c r="H937" s="11">
        <f t="shared" si="21"/>
        <v>8.75</v>
      </c>
      <c r="I937" s="11">
        <f t="shared" si="22"/>
        <v>2014</v>
      </c>
      <c r="J937" s="11">
        <v>89</v>
      </c>
      <c r="L937" s="9">
        <v>7.0500000000000007</v>
      </c>
      <c r="M937" s="9">
        <v>2018</v>
      </c>
      <c r="N937" s="9">
        <v>36</v>
      </c>
      <c r="P937" s="9">
        <v>4.4499999999999993</v>
      </c>
      <c r="Q937" s="9">
        <v>2016</v>
      </c>
      <c r="R937" s="9">
        <v>80</v>
      </c>
    </row>
    <row r="938" spans="1:18" x14ac:dyDescent="0.25">
      <c r="A938" s="10">
        <v>41819</v>
      </c>
      <c r="B938" s="9">
        <v>2014</v>
      </c>
      <c r="C938" s="9">
        <v>6</v>
      </c>
      <c r="D938" s="9">
        <v>29</v>
      </c>
      <c r="E938" s="9">
        <v>24.6</v>
      </c>
      <c r="F938" s="9">
        <v>9.3000000000000007</v>
      </c>
      <c r="H938" s="11">
        <f t="shared" si="21"/>
        <v>6.9500000000000028</v>
      </c>
      <c r="I938" s="11">
        <f t="shared" si="22"/>
        <v>2014</v>
      </c>
      <c r="J938" s="11">
        <v>90</v>
      </c>
      <c r="L938" s="9">
        <v>7.0999999999999979</v>
      </c>
      <c r="M938" s="9">
        <v>2013</v>
      </c>
      <c r="N938" s="9">
        <v>65</v>
      </c>
      <c r="P938" s="9">
        <v>5.5499999999999989</v>
      </c>
      <c r="Q938" s="9">
        <v>2016</v>
      </c>
      <c r="R938" s="9">
        <v>81</v>
      </c>
    </row>
    <row r="939" spans="1:18" x14ac:dyDescent="0.25">
      <c r="A939" s="10">
        <v>41820</v>
      </c>
      <c r="B939" s="9">
        <v>2014</v>
      </c>
      <c r="C939" s="9">
        <v>6</v>
      </c>
      <c r="D939" s="9">
        <v>30</v>
      </c>
      <c r="E939" s="9">
        <v>27.5</v>
      </c>
      <c r="F939" s="9">
        <v>8.5</v>
      </c>
      <c r="H939" s="11">
        <f t="shared" si="21"/>
        <v>8</v>
      </c>
      <c r="I939" s="11">
        <f t="shared" si="22"/>
        <v>2014</v>
      </c>
      <c r="J939" s="11">
        <v>91</v>
      </c>
      <c r="L939" s="9">
        <v>7.1000000000000014</v>
      </c>
      <c r="M939" s="9">
        <v>2012</v>
      </c>
      <c r="N939" s="9">
        <v>46</v>
      </c>
      <c r="P939" s="9">
        <v>7.3500000000000014</v>
      </c>
      <c r="Q939" s="9">
        <v>2016</v>
      </c>
      <c r="R939" s="9">
        <v>82</v>
      </c>
    </row>
    <row r="940" spans="1:18" x14ac:dyDescent="0.25">
      <c r="A940" s="10">
        <v>41821</v>
      </c>
      <c r="B940" s="9">
        <v>2014</v>
      </c>
      <c r="C940" s="9">
        <v>7</v>
      </c>
      <c r="D940" s="9">
        <v>1</v>
      </c>
      <c r="E940" s="9">
        <v>29.9</v>
      </c>
      <c r="F940" s="9">
        <v>11</v>
      </c>
      <c r="H940" s="11">
        <f t="shared" si="21"/>
        <v>10.45</v>
      </c>
      <c r="I940" s="11">
        <f t="shared" si="22"/>
        <v>2014</v>
      </c>
      <c r="J940" s="11">
        <v>92</v>
      </c>
      <c r="L940" s="9">
        <v>7.1000000000000014</v>
      </c>
      <c r="M940" s="9">
        <v>2013</v>
      </c>
      <c r="N940" s="9">
        <v>75</v>
      </c>
      <c r="P940" s="9">
        <v>9.5499999999999972</v>
      </c>
      <c r="Q940" s="9">
        <v>2016</v>
      </c>
      <c r="R940" s="9">
        <v>83</v>
      </c>
    </row>
    <row r="941" spans="1:18" x14ac:dyDescent="0.25">
      <c r="A941" s="10">
        <v>41822</v>
      </c>
      <c r="B941" s="9">
        <v>2014</v>
      </c>
      <c r="C941" s="9">
        <v>7</v>
      </c>
      <c r="D941" s="9">
        <v>2</v>
      </c>
      <c r="E941" s="9">
        <v>33.9</v>
      </c>
      <c r="F941" s="9">
        <v>14.1</v>
      </c>
      <c r="H941" s="11">
        <f t="shared" si="21"/>
        <v>14</v>
      </c>
      <c r="I941" s="11">
        <f t="shared" si="22"/>
        <v>2014</v>
      </c>
      <c r="J941" s="11">
        <v>93</v>
      </c>
      <c r="L941" s="9">
        <v>7.1000000000000014</v>
      </c>
      <c r="M941" s="9">
        <v>2013</v>
      </c>
      <c r="N941" s="9">
        <v>159</v>
      </c>
      <c r="P941" s="9">
        <v>8.9499999999999993</v>
      </c>
      <c r="Q941" s="9">
        <v>2016</v>
      </c>
      <c r="R941" s="9">
        <v>84</v>
      </c>
    </row>
    <row r="942" spans="1:18" x14ac:dyDescent="0.25">
      <c r="A942" s="10">
        <v>41823</v>
      </c>
      <c r="B942" s="9">
        <v>2014</v>
      </c>
      <c r="C942" s="9">
        <v>7</v>
      </c>
      <c r="D942" s="9">
        <v>3</v>
      </c>
      <c r="E942" s="9">
        <v>31.6</v>
      </c>
      <c r="F942" s="9">
        <v>15.7</v>
      </c>
      <c r="H942" s="11">
        <f t="shared" si="21"/>
        <v>13.649999999999999</v>
      </c>
      <c r="I942" s="11">
        <f t="shared" si="22"/>
        <v>2014</v>
      </c>
      <c r="J942" s="11">
        <v>94</v>
      </c>
      <c r="L942" s="9">
        <v>7.1000000000000014</v>
      </c>
      <c r="M942" s="9">
        <v>2014</v>
      </c>
      <c r="N942" s="9">
        <v>147</v>
      </c>
      <c r="P942" s="9">
        <v>4.0999999999999996</v>
      </c>
      <c r="Q942" s="9">
        <v>2016</v>
      </c>
      <c r="R942" s="9">
        <v>85</v>
      </c>
    </row>
    <row r="943" spans="1:18" x14ac:dyDescent="0.25">
      <c r="A943" s="10">
        <v>41824</v>
      </c>
      <c r="B943" s="9">
        <v>2014</v>
      </c>
      <c r="C943" s="9">
        <v>7</v>
      </c>
      <c r="D943" s="9">
        <v>4</v>
      </c>
      <c r="E943" s="9">
        <v>26.6</v>
      </c>
      <c r="F943" s="9">
        <v>10.3</v>
      </c>
      <c r="H943" s="11">
        <f t="shared" si="21"/>
        <v>8.4500000000000028</v>
      </c>
      <c r="I943" s="11">
        <f t="shared" si="22"/>
        <v>2014</v>
      </c>
      <c r="J943" s="11">
        <v>95</v>
      </c>
      <c r="L943" s="9">
        <v>7.1499999999999986</v>
      </c>
      <c r="M943" s="9">
        <v>2013</v>
      </c>
      <c r="N943" s="9">
        <v>39</v>
      </c>
      <c r="P943" s="9">
        <v>7.5</v>
      </c>
      <c r="Q943" s="9">
        <v>2016</v>
      </c>
      <c r="R943" s="9">
        <v>86</v>
      </c>
    </row>
    <row r="944" spans="1:18" x14ac:dyDescent="0.25">
      <c r="A944" s="10">
        <v>41825</v>
      </c>
      <c r="B944" s="9">
        <v>2014</v>
      </c>
      <c r="C944" s="9">
        <v>7</v>
      </c>
      <c r="D944" s="9">
        <v>5</v>
      </c>
      <c r="E944" s="9">
        <v>30.1</v>
      </c>
      <c r="F944" s="9">
        <v>14.5</v>
      </c>
      <c r="H944" s="11">
        <f t="shared" si="21"/>
        <v>12.3</v>
      </c>
      <c r="I944" s="11">
        <f t="shared" si="22"/>
        <v>2014</v>
      </c>
      <c r="J944" s="11">
        <v>96</v>
      </c>
      <c r="L944" s="9">
        <v>7.1499999999999986</v>
      </c>
      <c r="M944" s="9">
        <v>2016</v>
      </c>
      <c r="N944" s="9">
        <v>33</v>
      </c>
      <c r="P944" s="9">
        <v>7.9499999999999993</v>
      </c>
      <c r="Q944" s="9">
        <v>2016</v>
      </c>
      <c r="R944" s="9">
        <v>87</v>
      </c>
    </row>
    <row r="945" spans="1:18" x14ac:dyDescent="0.25">
      <c r="A945" s="10">
        <v>41826</v>
      </c>
      <c r="B945" s="9">
        <v>2014</v>
      </c>
      <c r="C945" s="9">
        <v>7</v>
      </c>
      <c r="D945" s="9">
        <v>6</v>
      </c>
      <c r="E945" s="9">
        <v>30.9</v>
      </c>
      <c r="F945" s="9">
        <v>18.2</v>
      </c>
      <c r="H945" s="11">
        <f t="shared" si="21"/>
        <v>14.549999999999997</v>
      </c>
      <c r="I945" s="11">
        <f t="shared" si="22"/>
        <v>2014</v>
      </c>
      <c r="J945" s="11">
        <v>97</v>
      </c>
      <c r="L945" s="9">
        <v>7.1499999999999986</v>
      </c>
      <c r="M945" s="9">
        <v>2016</v>
      </c>
      <c r="N945" s="9">
        <v>106</v>
      </c>
      <c r="P945" s="9">
        <v>10.7</v>
      </c>
      <c r="Q945" s="9">
        <v>2016</v>
      </c>
      <c r="R945" s="9">
        <v>88</v>
      </c>
    </row>
    <row r="946" spans="1:18" x14ac:dyDescent="0.25">
      <c r="A946" s="10">
        <v>41827</v>
      </c>
      <c r="B946" s="9">
        <v>2014</v>
      </c>
      <c r="C946" s="9">
        <v>7</v>
      </c>
      <c r="D946" s="9">
        <v>7</v>
      </c>
      <c r="E946" s="9">
        <v>29.2</v>
      </c>
      <c r="F946" s="9">
        <v>15.2</v>
      </c>
      <c r="H946" s="11">
        <f t="shared" si="21"/>
        <v>12.2</v>
      </c>
      <c r="I946" s="11">
        <f t="shared" si="22"/>
        <v>2014</v>
      </c>
      <c r="J946" s="11">
        <v>98</v>
      </c>
      <c r="L946" s="9">
        <v>7.1499999999999986</v>
      </c>
      <c r="M946" s="9">
        <v>2016</v>
      </c>
      <c r="N946" s="9">
        <v>144</v>
      </c>
      <c r="P946" s="9">
        <v>11.899999999999999</v>
      </c>
      <c r="Q946" s="9">
        <v>2016</v>
      </c>
      <c r="R946" s="9">
        <v>89</v>
      </c>
    </row>
    <row r="947" spans="1:18" x14ac:dyDescent="0.25">
      <c r="A947" s="10">
        <v>41828</v>
      </c>
      <c r="B947" s="9">
        <v>2014</v>
      </c>
      <c r="C947" s="9">
        <v>7</v>
      </c>
      <c r="D947" s="9">
        <v>8</v>
      </c>
      <c r="E947" s="9">
        <v>33.700000000000003</v>
      </c>
      <c r="F947" s="9">
        <v>14.8</v>
      </c>
      <c r="H947" s="11">
        <f t="shared" si="21"/>
        <v>14.25</v>
      </c>
      <c r="I947" s="11">
        <f t="shared" si="22"/>
        <v>2014</v>
      </c>
      <c r="J947" s="11">
        <v>99</v>
      </c>
      <c r="L947" s="9">
        <v>7.1499999999999986</v>
      </c>
      <c r="M947" s="9">
        <v>2017</v>
      </c>
      <c r="N947" s="9">
        <v>163</v>
      </c>
      <c r="P947" s="9">
        <v>14.25</v>
      </c>
      <c r="Q947" s="9">
        <v>2016</v>
      </c>
      <c r="R947" s="9">
        <v>90</v>
      </c>
    </row>
    <row r="948" spans="1:18" x14ac:dyDescent="0.25">
      <c r="A948" s="10">
        <v>41829</v>
      </c>
      <c r="B948" s="9">
        <v>2014</v>
      </c>
      <c r="C948" s="9">
        <v>7</v>
      </c>
      <c r="D948" s="9">
        <v>9</v>
      </c>
      <c r="E948" s="9">
        <v>34.700000000000003</v>
      </c>
      <c r="F948" s="9">
        <v>13.2</v>
      </c>
      <c r="H948" s="11">
        <f t="shared" si="21"/>
        <v>13.950000000000003</v>
      </c>
      <c r="I948" s="11">
        <f t="shared" si="22"/>
        <v>2014</v>
      </c>
      <c r="J948" s="11">
        <v>100</v>
      </c>
      <c r="L948" s="9">
        <v>7.1499999999999986</v>
      </c>
      <c r="M948" s="9">
        <v>2018</v>
      </c>
      <c r="N948" s="9">
        <v>150</v>
      </c>
      <c r="P948" s="9">
        <v>12.5</v>
      </c>
      <c r="Q948" s="9">
        <v>2016</v>
      </c>
      <c r="R948" s="9">
        <v>91</v>
      </c>
    </row>
    <row r="949" spans="1:18" x14ac:dyDescent="0.25">
      <c r="A949" s="10">
        <v>41830</v>
      </c>
      <c r="B949" s="9">
        <v>2014</v>
      </c>
      <c r="C949" s="9">
        <v>7</v>
      </c>
      <c r="D949" s="9">
        <v>10</v>
      </c>
      <c r="E949" s="9">
        <v>31.3</v>
      </c>
      <c r="F949" s="9">
        <v>13.6</v>
      </c>
      <c r="H949" s="11">
        <f t="shared" si="21"/>
        <v>12.45</v>
      </c>
      <c r="I949" s="11">
        <f t="shared" si="22"/>
        <v>2014</v>
      </c>
      <c r="J949" s="11">
        <v>101</v>
      </c>
      <c r="L949" s="9">
        <v>7.1500000000000021</v>
      </c>
      <c r="M949" s="9">
        <v>2016</v>
      </c>
      <c r="N949" s="9">
        <v>179</v>
      </c>
      <c r="P949" s="9">
        <v>9.25</v>
      </c>
      <c r="Q949" s="9">
        <v>2016</v>
      </c>
      <c r="R949" s="9">
        <v>92</v>
      </c>
    </row>
    <row r="950" spans="1:18" x14ac:dyDescent="0.25">
      <c r="A950" s="10">
        <v>41831</v>
      </c>
      <c r="B950" s="9">
        <v>2014</v>
      </c>
      <c r="C950" s="9">
        <v>7</v>
      </c>
      <c r="D950" s="9">
        <v>11</v>
      </c>
      <c r="E950" s="9">
        <v>33</v>
      </c>
      <c r="F950" s="9">
        <v>11.9</v>
      </c>
      <c r="H950" s="11">
        <f t="shared" si="21"/>
        <v>12.45</v>
      </c>
      <c r="I950" s="11">
        <f t="shared" si="22"/>
        <v>2014</v>
      </c>
      <c r="J950" s="11">
        <v>102</v>
      </c>
      <c r="L950" s="9">
        <v>7.1999999999999993</v>
      </c>
      <c r="M950" s="9">
        <v>2012</v>
      </c>
      <c r="N950" s="9">
        <v>96</v>
      </c>
      <c r="P950" s="9">
        <v>11.549999999999997</v>
      </c>
      <c r="Q950" s="9">
        <v>2016</v>
      </c>
      <c r="R950" s="9">
        <v>93</v>
      </c>
    </row>
    <row r="951" spans="1:18" x14ac:dyDescent="0.25">
      <c r="A951" s="10">
        <v>41832</v>
      </c>
      <c r="B951" s="9">
        <v>2014</v>
      </c>
      <c r="C951" s="9">
        <v>7</v>
      </c>
      <c r="D951" s="9">
        <v>12</v>
      </c>
      <c r="E951" s="9">
        <v>35.1</v>
      </c>
      <c r="F951" s="9">
        <v>14</v>
      </c>
      <c r="H951" s="11">
        <f t="shared" si="21"/>
        <v>14.55</v>
      </c>
      <c r="I951" s="11">
        <f t="shared" si="22"/>
        <v>2014</v>
      </c>
      <c r="J951" s="11">
        <v>103</v>
      </c>
      <c r="L951" s="9">
        <v>7.1999999999999993</v>
      </c>
      <c r="M951" s="9">
        <v>2015</v>
      </c>
      <c r="N951" s="9">
        <v>82</v>
      </c>
      <c r="P951" s="9">
        <v>10.100000000000001</v>
      </c>
      <c r="Q951" s="9">
        <v>2016</v>
      </c>
      <c r="R951" s="9">
        <v>94</v>
      </c>
    </row>
    <row r="952" spans="1:18" x14ac:dyDescent="0.25">
      <c r="A952" s="10">
        <v>41833</v>
      </c>
      <c r="B952" s="9">
        <v>2014</v>
      </c>
      <c r="C952" s="9">
        <v>7</v>
      </c>
      <c r="D952" s="9">
        <v>13</v>
      </c>
      <c r="E952" s="9">
        <v>36</v>
      </c>
      <c r="F952" s="9">
        <v>15.1</v>
      </c>
      <c r="H952" s="11">
        <f t="shared" si="21"/>
        <v>15.55</v>
      </c>
      <c r="I952" s="11">
        <f t="shared" si="22"/>
        <v>2014</v>
      </c>
      <c r="J952" s="11">
        <v>104</v>
      </c>
      <c r="L952" s="9">
        <v>7.1999999999999993</v>
      </c>
      <c r="M952" s="9">
        <v>2017</v>
      </c>
      <c r="N952" s="9">
        <v>63</v>
      </c>
      <c r="P952" s="9">
        <v>7.7999999999999972</v>
      </c>
      <c r="Q952" s="9">
        <v>2016</v>
      </c>
      <c r="R952" s="9">
        <v>95</v>
      </c>
    </row>
    <row r="953" spans="1:18" x14ac:dyDescent="0.25">
      <c r="A953" s="10">
        <v>41834</v>
      </c>
      <c r="B953" s="9">
        <v>2014</v>
      </c>
      <c r="C953" s="9">
        <v>7</v>
      </c>
      <c r="D953" s="9">
        <v>14</v>
      </c>
      <c r="E953" s="9">
        <v>31.2</v>
      </c>
      <c r="F953" s="9">
        <v>19.8</v>
      </c>
      <c r="H953" s="11">
        <f t="shared" si="21"/>
        <v>15.5</v>
      </c>
      <c r="I953" s="11">
        <f t="shared" si="22"/>
        <v>2014</v>
      </c>
      <c r="J953" s="11">
        <v>105</v>
      </c>
      <c r="L953" s="9">
        <v>7.1999999999999993</v>
      </c>
      <c r="M953" s="9">
        <v>2018</v>
      </c>
      <c r="N953" s="9">
        <v>111</v>
      </c>
      <c r="P953" s="9">
        <v>5.75</v>
      </c>
      <c r="Q953" s="9">
        <v>2016</v>
      </c>
      <c r="R953" s="9">
        <v>96</v>
      </c>
    </row>
    <row r="954" spans="1:18" x14ac:dyDescent="0.25">
      <c r="A954" s="10">
        <v>41835</v>
      </c>
      <c r="B954" s="9">
        <v>2014</v>
      </c>
      <c r="C954" s="9">
        <v>7</v>
      </c>
      <c r="D954" s="9">
        <v>15</v>
      </c>
      <c r="E954" s="9">
        <v>34.6</v>
      </c>
      <c r="F954" s="9">
        <v>15.8</v>
      </c>
      <c r="H954" s="11">
        <f t="shared" si="21"/>
        <v>15.200000000000003</v>
      </c>
      <c r="I954" s="11">
        <f t="shared" si="22"/>
        <v>2014</v>
      </c>
      <c r="J954" s="11">
        <v>106</v>
      </c>
      <c r="L954" s="9">
        <v>7.25</v>
      </c>
      <c r="M954" s="9">
        <v>2017</v>
      </c>
      <c r="N954" s="9">
        <v>164</v>
      </c>
      <c r="P954" s="9">
        <v>6.6000000000000014</v>
      </c>
      <c r="Q954" s="9">
        <v>2016</v>
      </c>
      <c r="R954" s="9">
        <v>97</v>
      </c>
    </row>
    <row r="955" spans="1:18" x14ac:dyDescent="0.25">
      <c r="A955" s="10">
        <v>41836</v>
      </c>
      <c r="B955" s="9">
        <v>2014</v>
      </c>
      <c r="C955" s="9">
        <v>7</v>
      </c>
      <c r="D955" s="9">
        <v>16</v>
      </c>
      <c r="E955" s="9">
        <v>36.4</v>
      </c>
      <c r="F955" s="9">
        <v>13.8</v>
      </c>
      <c r="H955" s="11">
        <f t="shared" si="21"/>
        <v>15.100000000000001</v>
      </c>
      <c r="I955" s="11">
        <f t="shared" si="22"/>
        <v>2014</v>
      </c>
      <c r="J955" s="11">
        <v>107</v>
      </c>
      <c r="L955" s="9">
        <v>7.25</v>
      </c>
      <c r="M955" s="9">
        <v>2019</v>
      </c>
      <c r="N955" s="9">
        <v>86</v>
      </c>
      <c r="P955" s="9">
        <v>6.6999999999999993</v>
      </c>
      <c r="Q955" s="9">
        <v>2016</v>
      </c>
      <c r="R955" s="9">
        <v>98</v>
      </c>
    </row>
    <row r="956" spans="1:18" x14ac:dyDescent="0.25">
      <c r="A956" s="10">
        <v>41837</v>
      </c>
      <c r="B956" s="9">
        <v>2014</v>
      </c>
      <c r="C956" s="9">
        <v>7</v>
      </c>
      <c r="D956" s="9">
        <v>17</v>
      </c>
      <c r="E956" s="9">
        <v>35.700000000000003</v>
      </c>
      <c r="F956" s="9">
        <v>14.9</v>
      </c>
      <c r="H956" s="11">
        <f t="shared" si="21"/>
        <v>15.3</v>
      </c>
      <c r="I956" s="11">
        <f t="shared" si="22"/>
        <v>2014</v>
      </c>
      <c r="J956" s="11">
        <v>108</v>
      </c>
      <c r="L956" s="9">
        <v>7.3000000000000007</v>
      </c>
      <c r="M956" s="9">
        <v>2015</v>
      </c>
      <c r="N956" s="9">
        <v>56</v>
      </c>
      <c r="P956" s="9">
        <v>10.5</v>
      </c>
      <c r="Q956" s="9">
        <v>2016</v>
      </c>
      <c r="R956" s="9">
        <v>99</v>
      </c>
    </row>
    <row r="957" spans="1:18" x14ac:dyDescent="0.25">
      <c r="A957" s="10">
        <v>41838</v>
      </c>
      <c r="B957" s="9">
        <v>2014</v>
      </c>
      <c r="C957" s="9">
        <v>7</v>
      </c>
      <c r="D957" s="9">
        <v>18</v>
      </c>
      <c r="E957" s="9">
        <v>33</v>
      </c>
      <c r="F957" s="9">
        <v>14.1</v>
      </c>
      <c r="H957" s="11">
        <f t="shared" si="21"/>
        <v>13.55</v>
      </c>
      <c r="I957" s="11">
        <f t="shared" si="22"/>
        <v>2014</v>
      </c>
      <c r="J957" s="11">
        <v>109</v>
      </c>
      <c r="L957" s="9">
        <v>7.3000000000000007</v>
      </c>
      <c r="M957" s="9">
        <v>2018</v>
      </c>
      <c r="N957" s="9">
        <v>163</v>
      </c>
      <c r="P957" s="9">
        <v>6.6499999999999986</v>
      </c>
      <c r="Q957" s="9">
        <v>2016</v>
      </c>
      <c r="R957" s="9">
        <v>100</v>
      </c>
    </row>
    <row r="958" spans="1:18" x14ac:dyDescent="0.25">
      <c r="A958" s="10">
        <v>41839</v>
      </c>
      <c r="B958" s="9">
        <v>2014</v>
      </c>
      <c r="C958" s="9">
        <v>7</v>
      </c>
      <c r="D958" s="9">
        <v>19</v>
      </c>
      <c r="E958" s="9">
        <v>31.8</v>
      </c>
      <c r="F958" s="9">
        <v>21.2</v>
      </c>
      <c r="H958" s="11">
        <f t="shared" si="21"/>
        <v>16.5</v>
      </c>
      <c r="I958" s="11">
        <f t="shared" si="22"/>
        <v>2014</v>
      </c>
      <c r="J958" s="11">
        <v>110</v>
      </c>
      <c r="L958" s="9">
        <v>7.3500000000000014</v>
      </c>
      <c r="M958" s="9">
        <v>2012</v>
      </c>
      <c r="N958" s="9">
        <v>169</v>
      </c>
      <c r="P958" s="9">
        <v>8.5499999999999972</v>
      </c>
      <c r="Q958" s="9">
        <v>2016</v>
      </c>
      <c r="R958" s="9">
        <v>101</v>
      </c>
    </row>
    <row r="959" spans="1:18" x14ac:dyDescent="0.25">
      <c r="A959" s="10">
        <v>41840</v>
      </c>
      <c r="B959" s="9">
        <v>2014</v>
      </c>
      <c r="C959" s="9">
        <v>7</v>
      </c>
      <c r="D959" s="9">
        <v>20</v>
      </c>
      <c r="E959" s="9">
        <v>28.1</v>
      </c>
      <c r="F959" s="9">
        <v>11.3</v>
      </c>
      <c r="H959" s="11">
        <f t="shared" si="21"/>
        <v>9.7000000000000028</v>
      </c>
      <c r="I959" s="11">
        <f t="shared" si="22"/>
        <v>2014</v>
      </c>
      <c r="J959" s="11">
        <v>111</v>
      </c>
      <c r="L959" s="9">
        <v>7.3500000000000014</v>
      </c>
      <c r="M959" s="9">
        <v>2012</v>
      </c>
      <c r="N959" s="9">
        <v>173</v>
      </c>
      <c r="P959" s="9">
        <v>7.6000000000000014</v>
      </c>
      <c r="Q959" s="9">
        <v>2016</v>
      </c>
      <c r="R959" s="9">
        <v>102</v>
      </c>
    </row>
    <row r="960" spans="1:18" x14ac:dyDescent="0.25">
      <c r="A960" s="10">
        <v>41841</v>
      </c>
      <c r="B960" s="9">
        <v>2014</v>
      </c>
      <c r="C960" s="9">
        <v>7</v>
      </c>
      <c r="D960" s="9">
        <v>21</v>
      </c>
      <c r="E960" s="9">
        <v>29.8</v>
      </c>
      <c r="F960" s="9">
        <v>16.7</v>
      </c>
      <c r="H960" s="11">
        <f t="shared" si="21"/>
        <v>13.25</v>
      </c>
      <c r="I960" s="11">
        <f t="shared" si="22"/>
        <v>2014</v>
      </c>
      <c r="J960" s="11">
        <v>112</v>
      </c>
      <c r="L960" s="9">
        <v>7.3500000000000014</v>
      </c>
      <c r="M960" s="9">
        <v>2014</v>
      </c>
      <c r="N960" s="9">
        <v>45</v>
      </c>
      <c r="P960" s="9">
        <v>10.399999999999999</v>
      </c>
      <c r="Q960" s="9">
        <v>2016</v>
      </c>
      <c r="R960" s="9">
        <v>103</v>
      </c>
    </row>
    <row r="961" spans="1:18" x14ac:dyDescent="0.25">
      <c r="A961" s="10">
        <v>41842</v>
      </c>
      <c r="B961" s="9">
        <v>2014</v>
      </c>
      <c r="C961" s="9">
        <v>7</v>
      </c>
      <c r="D961" s="9">
        <v>22</v>
      </c>
      <c r="E961" s="9">
        <v>25.1</v>
      </c>
      <c r="F961" s="9">
        <v>12.9</v>
      </c>
      <c r="H961" s="11">
        <f t="shared" si="21"/>
        <v>9</v>
      </c>
      <c r="I961" s="11">
        <f t="shared" si="22"/>
        <v>2014</v>
      </c>
      <c r="J961" s="11">
        <v>113</v>
      </c>
      <c r="L961" s="9">
        <v>7.3500000000000014</v>
      </c>
      <c r="M961" s="9">
        <v>2015</v>
      </c>
      <c r="N961" s="9">
        <v>75</v>
      </c>
      <c r="P961" s="9">
        <v>9.1499999999999986</v>
      </c>
      <c r="Q961" s="9">
        <v>2016</v>
      </c>
      <c r="R961" s="9">
        <v>104</v>
      </c>
    </row>
    <row r="962" spans="1:18" x14ac:dyDescent="0.25">
      <c r="A962" s="10">
        <v>41843</v>
      </c>
      <c r="B962" s="9">
        <v>2014</v>
      </c>
      <c r="C962" s="9">
        <v>7</v>
      </c>
      <c r="D962" s="9">
        <v>23</v>
      </c>
      <c r="E962" s="9">
        <v>27.3</v>
      </c>
      <c r="F962" s="9">
        <v>13.8</v>
      </c>
      <c r="H962" s="11">
        <f t="shared" si="21"/>
        <v>10.55</v>
      </c>
      <c r="I962" s="11">
        <f t="shared" si="22"/>
        <v>2014</v>
      </c>
      <c r="J962" s="11">
        <v>114</v>
      </c>
      <c r="L962" s="9">
        <v>7.3500000000000014</v>
      </c>
      <c r="M962" s="9">
        <v>2016</v>
      </c>
      <c r="N962" s="9">
        <v>55</v>
      </c>
      <c r="P962" s="9">
        <v>10.799999999999997</v>
      </c>
      <c r="Q962" s="9">
        <v>2016</v>
      </c>
      <c r="R962" s="9">
        <v>105</v>
      </c>
    </row>
    <row r="963" spans="1:18" x14ac:dyDescent="0.25">
      <c r="A963" s="10">
        <v>41844</v>
      </c>
      <c r="B963" s="9">
        <v>2014</v>
      </c>
      <c r="C963" s="9">
        <v>7</v>
      </c>
      <c r="D963" s="9">
        <v>24</v>
      </c>
      <c r="E963" s="9">
        <v>20.5</v>
      </c>
      <c r="F963" s="9">
        <v>9.8000000000000007</v>
      </c>
      <c r="H963" s="11">
        <f t="shared" si="21"/>
        <v>5.15</v>
      </c>
      <c r="I963" s="11">
        <f t="shared" si="22"/>
        <v>2014</v>
      </c>
      <c r="J963" s="11">
        <v>115</v>
      </c>
      <c r="L963" s="9">
        <v>7.3500000000000014</v>
      </c>
      <c r="M963" s="9">
        <v>2016</v>
      </c>
      <c r="N963" s="9">
        <v>82</v>
      </c>
      <c r="P963" s="9">
        <v>7.1499999999999986</v>
      </c>
      <c r="Q963" s="9">
        <v>2016</v>
      </c>
      <c r="R963" s="9">
        <v>106</v>
      </c>
    </row>
    <row r="964" spans="1:18" x14ac:dyDescent="0.25">
      <c r="A964" s="10">
        <v>41845</v>
      </c>
      <c r="B964" s="9">
        <v>2014</v>
      </c>
      <c r="C964" s="9">
        <v>7</v>
      </c>
      <c r="D964" s="9">
        <v>25</v>
      </c>
      <c r="E964" s="9">
        <v>26.1</v>
      </c>
      <c r="F964" s="9">
        <v>7.2</v>
      </c>
      <c r="H964" s="11">
        <f t="shared" si="21"/>
        <v>6.6500000000000021</v>
      </c>
      <c r="I964" s="11">
        <f t="shared" si="22"/>
        <v>2014</v>
      </c>
      <c r="J964" s="11">
        <v>116</v>
      </c>
      <c r="L964" s="9">
        <v>7.3500000000000014</v>
      </c>
      <c r="M964" s="9">
        <v>2018</v>
      </c>
      <c r="N964" s="9">
        <v>34</v>
      </c>
      <c r="P964" s="9">
        <v>8.6999999999999993</v>
      </c>
      <c r="Q964" s="9">
        <v>2016</v>
      </c>
      <c r="R964" s="9">
        <v>107</v>
      </c>
    </row>
    <row r="965" spans="1:18" x14ac:dyDescent="0.25">
      <c r="A965" s="10">
        <v>41846</v>
      </c>
      <c r="B965" s="9">
        <v>2014</v>
      </c>
      <c r="C965" s="9">
        <v>7</v>
      </c>
      <c r="D965" s="9">
        <v>26</v>
      </c>
      <c r="E965" s="9">
        <v>30.6</v>
      </c>
      <c r="F965" s="9">
        <v>12.9</v>
      </c>
      <c r="H965" s="11">
        <f t="shared" si="21"/>
        <v>11.75</v>
      </c>
      <c r="I965" s="11">
        <f t="shared" si="22"/>
        <v>2014</v>
      </c>
      <c r="J965" s="11">
        <v>117</v>
      </c>
      <c r="L965" s="9">
        <v>7.3500000000000014</v>
      </c>
      <c r="M965" s="9">
        <v>2019</v>
      </c>
      <c r="N965" s="9">
        <v>57</v>
      </c>
      <c r="P965" s="9">
        <v>9.3999999999999986</v>
      </c>
      <c r="Q965" s="9">
        <v>2016</v>
      </c>
      <c r="R965" s="9">
        <v>108</v>
      </c>
    </row>
    <row r="966" spans="1:18" x14ac:dyDescent="0.25">
      <c r="A966" s="10">
        <v>41847</v>
      </c>
      <c r="B966" s="9">
        <v>2014</v>
      </c>
      <c r="C966" s="9">
        <v>7</v>
      </c>
      <c r="D966" s="9">
        <v>27</v>
      </c>
      <c r="E966" s="9">
        <v>30.7</v>
      </c>
      <c r="F966" s="9">
        <v>14.1</v>
      </c>
      <c r="H966" s="11">
        <f t="shared" si="21"/>
        <v>12.399999999999999</v>
      </c>
      <c r="I966" s="11">
        <f t="shared" si="22"/>
        <v>2014</v>
      </c>
      <c r="J966" s="11">
        <v>118</v>
      </c>
      <c r="L966" s="9">
        <v>7.3999999999999986</v>
      </c>
      <c r="M966" s="9">
        <v>2016</v>
      </c>
      <c r="N966" s="9">
        <v>170</v>
      </c>
      <c r="P966" s="9">
        <v>9.3500000000000014</v>
      </c>
      <c r="Q966" s="9">
        <v>2016</v>
      </c>
      <c r="R966" s="9">
        <v>109</v>
      </c>
    </row>
    <row r="967" spans="1:18" x14ac:dyDescent="0.25">
      <c r="A967" s="10">
        <v>41848</v>
      </c>
      <c r="B967" s="9">
        <v>2014</v>
      </c>
      <c r="C967" s="9">
        <v>7</v>
      </c>
      <c r="D967" s="9">
        <v>28</v>
      </c>
      <c r="E967" s="9">
        <v>32.1</v>
      </c>
      <c r="F967" s="9">
        <v>14.4</v>
      </c>
      <c r="H967" s="11">
        <f t="shared" si="21"/>
        <v>13.25</v>
      </c>
      <c r="I967" s="11">
        <f t="shared" si="22"/>
        <v>2014</v>
      </c>
      <c r="J967" s="11">
        <v>119</v>
      </c>
      <c r="L967" s="9">
        <v>7.3999999999999986</v>
      </c>
      <c r="M967" s="9">
        <v>2018</v>
      </c>
      <c r="N967" s="9">
        <v>161</v>
      </c>
      <c r="P967" s="9">
        <v>11.100000000000001</v>
      </c>
      <c r="Q967" s="9">
        <v>2016</v>
      </c>
      <c r="R967" s="9">
        <v>110</v>
      </c>
    </row>
    <row r="968" spans="1:18" x14ac:dyDescent="0.25">
      <c r="A968" s="10">
        <v>41849</v>
      </c>
      <c r="B968" s="9">
        <v>2014</v>
      </c>
      <c r="C968" s="9">
        <v>7</v>
      </c>
      <c r="D968" s="9">
        <v>29</v>
      </c>
      <c r="E968" s="9">
        <v>33.200000000000003</v>
      </c>
      <c r="F968" s="9">
        <v>16.8</v>
      </c>
      <c r="H968" s="11">
        <f t="shared" si="21"/>
        <v>15</v>
      </c>
      <c r="I968" s="11">
        <f t="shared" si="22"/>
        <v>2014</v>
      </c>
      <c r="J968" s="11">
        <v>120</v>
      </c>
      <c r="L968" s="9">
        <v>7.4499999999999993</v>
      </c>
      <c r="M968" s="9">
        <v>2014</v>
      </c>
      <c r="N968" s="9">
        <v>80</v>
      </c>
      <c r="P968" s="9">
        <v>8.25</v>
      </c>
      <c r="Q968" s="9">
        <v>2016</v>
      </c>
      <c r="R968" s="9">
        <v>111</v>
      </c>
    </row>
    <row r="969" spans="1:18" x14ac:dyDescent="0.25">
      <c r="A969" s="10">
        <v>41850</v>
      </c>
      <c r="B969" s="9">
        <v>2014</v>
      </c>
      <c r="C969" s="9">
        <v>7</v>
      </c>
      <c r="D969" s="9">
        <v>30</v>
      </c>
      <c r="E969" s="9">
        <v>33.4</v>
      </c>
      <c r="F969" s="9">
        <v>17.100000000000001</v>
      </c>
      <c r="H969" s="11">
        <f t="shared" si="21"/>
        <v>15.25</v>
      </c>
      <c r="I969" s="11">
        <f t="shared" si="22"/>
        <v>2014</v>
      </c>
      <c r="J969" s="11">
        <v>121</v>
      </c>
      <c r="L969" s="9">
        <v>7.4499999999999993</v>
      </c>
      <c r="M969" s="9">
        <v>2015</v>
      </c>
      <c r="N969" s="9">
        <v>148</v>
      </c>
      <c r="P969" s="9">
        <v>10.050000000000001</v>
      </c>
      <c r="Q969" s="9">
        <v>2016</v>
      </c>
      <c r="R969" s="9">
        <v>112</v>
      </c>
    </row>
    <row r="970" spans="1:18" x14ac:dyDescent="0.25">
      <c r="A970" s="10">
        <v>41851</v>
      </c>
      <c r="B970" s="9">
        <v>2014</v>
      </c>
      <c r="C970" s="9">
        <v>7</v>
      </c>
      <c r="D970" s="9">
        <v>31</v>
      </c>
      <c r="E970" s="9">
        <v>33.200000000000003</v>
      </c>
      <c r="F970" s="9">
        <v>14.5</v>
      </c>
      <c r="H970" s="11">
        <f t="shared" si="21"/>
        <v>13.850000000000001</v>
      </c>
      <c r="I970" s="11">
        <f t="shared" si="22"/>
        <v>2014</v>
      </c>
      <c r="J970" s="11">
        <v>122</v>
      </c>
      <c r="L970" s="9">
        <v>7.5</v>
      </c>
      <c r="M970" s="9">
        <v>2012</v>
      </c>
      <c r="N970" s="9">
        <v>153</v>
      </c>
      <c r="P970" s="9">
        <v>10.5</v>
      </c>
      <c r="Q970" s="9">
        <v>2016</v>
      </c>
      <c r="R970" s="9">
        <v>113</v>
      </c>
    </row>
    <row r="971" spans="1:18" x14ac:dyDescent="0.25">
      <c r="A971" s="10">
        <v>41852</v>
      </c>
      <c r="B971" s="9">
        <v>2014</v>
      </c>
      <c r="C971" s="9">
        <v>8</v>
      </c>
      <c r="D971" s="9">
        <v>1</v>
      </c>
      <c r="E971" s="9">
        <v>32.5</v>
      </c>
      <c r="F971" s="9">
        <v>15.4</v>
      </c>
      <c r="H971" s="11">
        <f t="shared" si="21"/>
        <v>13.95</v>
      </c>
      <c r="I971" s="11">
        <f t="shared" si="22"/>
        <v>2014</v>
      </c>
      <c r="J971" s="11">
        <v>123</v>
      </c>
      <c r="L971" s="9">
        <v>7.5</v>
      </c>
      <c r="M971" s="9">
        <v>2014</v>
      </c>
      <c r="N971" s="9">
        <v>44</v>
      </c>
      <c r="P971" s="9">
        <v>8.0500000000000007</v>
      </c>
      <c r="Q971" s="9">
        <v>2016</v>
      </c>
      <c r="R971" s="9">
        <v>114</v>
      </c>
    </row>
    <row r="972" spans="1:18" x14ac:dyDescent="0.25">
      <c r="A972" s="10">
        <v>41853</v>
      </c>
      <c r="B972" s="9">
        <v>2014</v>
      </c>
      <c r="C972" s="9">
        <v>8</v>
      </c>
      <c r="D972" s="9">
        <v>2</v>
      </c>
      <c r="E972" s="9">
        <v>34.200000000000003</v>
      </c>
      <c r="F972" s="9">
        <v>15.1</v>
      </c>
      <c r="H972" s="11">
        <f t="shared" si="21"/>
        <v>14.650000000000002</v>
      </c>
      <c r="I972" s="11">
        <f t="shared" si="22"/>
        <v>2014</v>
      </c>
      <c r="J972" s="11">
        <v>124</v>
      </c>
      <c r="L972" s="9">
        <v>7.5</v>
      </c>
      <c r="M972" s="9">
        <v>2015</v>
      </c>
      <c r="N972" s="9">
        <v>117</v>
      </c>
      <c r="P972" s="9">
        <v>11.399999999999999</v>
      </c>
      <c r="Q972" s="9">
        <v>2016</v>
      </c>
      <c r="R972" s="9">
        <v>115</v>
      </c>
    </row>
    <row r="973" spans="1:18" x14ac:dyDescent="0.25">
      <c r="A973" s="10">
        <v>41854</v>
      </c>
      <c r="B973" s="9">
        <v>2014</v>
      </c>
      <c r="C973" s="9">
        <v>8</v>
      </c>
      <c r="D973" s="9">
        <v>3</v>
      </c>
      <c r="E973" s="9">
        <v>32.6</v>
      </c>
      <c r="F973" s="9">
        <v>13.4</v>
      </c>
      <c r="H973" s="11">
        <f t="shared" si="21"/>
        <v>13</v>
      </c>
      <c r="I973" s="11">
        <f t="shared" si="22"/>
        <v>2014</v>
      </c>
      <c r="J973" s="11">
        <v>125</v>
      </c>
      <c r="L973" s="9">
        <v>7.5</v>
      </c>
      <c r="M973" s="9">
        <v>2016</v>
      </c>
      <c r="N973" s="9">
        <v>86</v>
      </c>
      <c r="P973" s="9">
        <v>12.649999999999999</v>
      </c>
      <c r="Q973" s="9">
        <v>2016</v>
      </c>
      <c r="R973" s="9">
        <v>116</v>
      </c>
    </row>
    <row r="974" spans="1:18" x14ac:dyDescent="0.25">
      <c r="A974" s="10">
        <v>41855</v>
      </c>
      <c r="B974" s="9">
        <v>2014</v>
      </c>
      <c r="C974" s="9">
        <v>8</v>
      </c>
      <c r="D974" s="9">
        <v>4</v>
      </c>
      <c r="E974" s="9">
        <v>32.5</v>
      </c>
      <c r="F974" s="9">
        <v>15.4</v>
      </c>
      <c r="H974" s="11">
        <f t="shared" si="21"/>
        <v>13.95</v>
      </c>
      <c r="I974" s="11">
        <f t="shared" si="22"/>
        <v>2014</v>
      </c>
      <c r="J974" s="11">
        <v>126</v>
      </c>
      <c r="L974" s="9">
        <v>7.5499999999999972</v>
      </c>
      <c r="M974" s="9">
        <v>2012</v>
      </c>
      <c r="N974" s="9">
        <v>93</v>
      </c>
      <c r="P974" s="9">
        <v>13.5</v>
      </c>
      <c r="Q974" s="9">
        <v>2016</v>
      </c>
      <c r="R974" s="9">
        <v>117</v>
      </c>
    </row>
    <row r="975" spans="1:18" x14ac:dyDescent="0.25">
      <c r="A975" s="10">
        <v>41856</v>
      </c>
      <c r="B975" s="9">
        <v>2014</v>
      </c>
      <c r="C975" s="9">
        <v>8</v>
      </c>
      <c r="D975" s="9">
        <v>5</v>
      </c>
      <c r="E975" s="9">
        <v>36.799999999999997</v>
      </c>
      <c r="F975" s="9">
        <v>16.8</v>
      </c>
      <c r="H975" s="11">
        <f t="shared" si="21"/>
        <v>16.799999999999997</v>
      </c>
      <c r="I975" s="11">
        <f t="shared" si="22"/>
        <v>2014</v>
      </c>
      <c r="J975" s="11">
        <v>127</v>
      </c>
      <c r="L975" s="9">
        <v>7.5500000000000007</v>
      </c>
      <c r="M975" s="9">
        <v>2018</v>
      </c>
      <c r="N975" s="9">
        <v>37</v>
      </c>
      <c r="P975" s="9">
        <v>14.05</v>
      </c>
      <c r="Q975" s="9">
        <v>2016</v>
      </c>
      <c r="R975" s="9">
        <v>118</v>
      </c>
    </row>
    <row r="976" spans="1:18" x14ac:dyDescent="0.25">
      <c r="A976" s="10">
        <v>41857</v>
      </c>
      <c r="B976" s="9">
        <v>2014</v>
      </c>
      <c r="C976" s="9">
        <v>8</v>
      </c>
      <c r="D976" s="9">
        <v>6</v>
      </c>
      <c r="E976" s="9">
        <v>34.200000000000003</v>
      </c>
      <c r="F976" s="9">
        <v>12.2</v>
      </c>
      <c r="H976" s="11">
        <f t="shared" si="21"/>
        <v>13.200000000000003</v>
      </c>
      <c r="I976" s="11">
        <f t="shared" si="22"/>
        <v>2014</v>
      </c>
      <c r="J976" s="11">
        <v>128</v>
      </c>
      <c r="L976" s="9">
        <v>7.5500000000000007</v>
      </c>
      <c r="M976" s="9">
        <v>2018</v>
      </c>
      <c r="N976" s="9">
        <v>43</v>
      </c>
      <c r="P976" s="9">
        <v>14.55</v>
      </c>
      <c r="Q976" s="9">
        <v>2016</v>
      </c>
      <c r="R976" s="9">
        <v>119</v>
      </c>
    </row>
    <row r="977" spans="1:18" x14ac:dyDescent="0.25">
      <c r="A977" s="10">
        <v>41858</v>
      </c>
      <c r="B977" s="9">
        <v>2014</v>
      </c>
      <c r="C977" s="9">
        <v>8</v>
      </c>
      <c r="D977" s="9">
        <v>7</v>
      </c>
      <c r="E977" s="9">
        <v>32.299999999999997</v>
      </c>
      <c r="F977" s="9">
        <v>12.1</v>
      </c>
      <c r="H977" s="11">
        <f t="shared" ref="H977:H1040" si="23">(((E977+F977)/2)-10)</f>
        <v>12.2</v>
      </c>
      <c r="I977" s="11">
        <f t="shared" ref="I977:I1040" si="24">(B977)</f>
        <v>2014</v>
      </c>
      <c r="J977" s="11">
        <v>129</v>
      </c>
      <c r="L977" s="9">
        <v>7.6000000000000014</v>
      </c>
      <c r="M977" s="9">
        <v>2012</v>
      </c>
      <c r="N977" s="9">
        <v>61</v>
      </c>
      <c r="P977" s="9">
        <v>15.75</v>
      </c>
      <c r="Q977" s="9">
        <v>2016</v>
      </c>
      <c r="R977" s="9">
        <v>120</v>
      </c>
    </row>
    <row r="978" spans="1:18" x14ac:dyDescent="0.25">
      <c r="A978" s="10">
        <v>41859</v>
      </c>
      <c r="B978" s="9">
        <v>2014</v>
      </c>
      <c r="C978" s="9">
        <v>8</v>
      </c>
      <c r="D978" s="9">
        <v>8</v>
      </c>
      <c r="E978" s="9">
        <v>31.2</v>
      </c>
      <c r="F978" s="9">
        <v>15.8</v>
      </c>
      <c r="H978" s="11">
        <f t="shared" si="23"/>
        <v>13.5</v>
      </c>
      <c r="I978" s="11">
        <f t="shared" si="24"/>
        <v>2014</v>
      </c>
      <c r="J978" s="11">
        <v>130</v>
      </c>
      <c r="L978" s="9">
        <v>7.6000000000000014</v>
      </c>
      <c r="M978" s="9">
        <v>2013</v>
      </c>
      <c r="N978" s="9">
        <v>142</v>
      </c>
      <c r="P978" s="9">
        <v>13.8</v>
      </c>
      <c r="Q978" s="9">
        <v>2016</v>
      </c>
      <c r="R978" s="9">
        <v>121</v>
      </c>
    </row>
    <row r="979" spans="1:18" x14ac:dyDescent="0.25">
      <c r="A979" s="10">
        <v>41860</v>
      </c>
      <c r="B979" s="9">
        <v>2014</v>
      </c>
      <c r="C979" s="9">
        <v>8</v>
      </c>
      <c r="D979" s="9">
        <v>9</v>
      </c>
      <c r="E979" s="9">
        <v>29.9</v>
      </c>
      <c r="F979" s="9">
        <v>13</v>
      </c>
      <c r="H979" s="11">
        <f t="shared" si="23"/>
        <v>11.45</v>
      </c>
      <c r="I979" s="11">
        <f t="shared" si="24"/>
        <v>2014</v>
      </c>
      <c r="J979" s="11">
        <v>131</v>
      </c>
      <c r="L979" s="9">
        <v>7.6000000000000014</v>
      </c>
      <c r="M979" s="9">
        <v>2014</v>
      </c>
      <c r="N979" s="9">
        <v>159</v>
      </c>
      <c r="P979" s="9">
        <v>9.8000000000000007</v>
      </c>
      <c r="Q979" s="9">
        <v>2016</v>
      </c>
      <c r="R979" s="9">
        <v>122</v>
      </c>
    </row>
    <row r="980" spans="1:18" x14ac:dyDescent="0.25">
      <c r="A980" s="10">
        <v>41861</v>
      </c>
      <c r="B980" s="9">
        <v>2014</v>
      </c>
      <c r="C980" s="9">
        <v>8</v>
      </c>
      <c r="D980" s="9">
        <v>10</v>
      </c>
      <c r="E980" s="9">
        <v>30.9</v>
      </c>
      <c r="F980" s="9">
        <v>13.7</v>
      </c>
      <c r="H980" s="11">
        <f t="shared" si="23"/>
        <v>12.299999999999997</v>
      </c>
      <c r="I980" s="11">
        <f t="shared" si="24"/>
        <v>2014</v>
      </c>
      <c r="J980" s="11">
        <v>132</v>
      </c>
      <c r="L980" s="9">
        <v>7.6000000000000014</v>
      </c>
      <c r="M980" s="9">
        <v>2015</v>
      </c>
      <c r="N980" s="9">
        <v>153</v>
      </c>
      <c r="P980" s="9">
        <v>8.75</v>
      </c>
      <c r="Q980" s="9">
        <v>2016</v>
      </c>
      <c r="R980" s="9">
        <v>123</v>
      </c>
    </row>
    <row r="981" spans="1:18" x14ac:dyDescent="0.25">
      <c r="A981" s="10">
        <v>41862</v>
      </c>
      <c r="B981" s="9">
        <v>2014</v>
      </c>
      <c r="C981" s="9">
        <v>8</v>
      </c>
      <c r="D981" s="9">
        <v>11</v>
      </c>
      <c r="E981" s="9">
        <v>31.5</v>
      </c>
      <c r="F981" s="9">
        <v>14.8</v>
      </c>
      <c r="H981" s="11">
        <f t="shared" si="23"/>
        <v>13.149999999999999</v>
      </c>
      <c r="I981" s="11">
        <f t="shared" si="24"/>
        <v>2014</v>
      </c>
      <c r="J981" s="11">
        <v>133</v>
      </c>
      <c r="L981" s="9">
        <v>7.6000000000000014</v>
      </c>
      <c r="M981" s="9">
        <v>2016</v>
      </c>
      <c r="N981" s="9">
        <v>102</v>
      </c>
      <c r="P981" s="9">
        <v>9.8999999999999986</v>
      </c>
      <c r="Q981" s="9">
        <v>2016</v>
      </c>
      <c r="R981" s="9">
        <v>124</v>
      </c>
    </row>
    <row r="982" spans="1:18" x14ac:dyDescent="0.25">
      <c r="A982" s="10">
        <v>41863</v>
      </c>
      <c r="B982" s="9">
        <v>2014</v>
      </c>
      <c r="C982" s="9">
        <v>8</v>
      </c>
      <c r="D982" s="9">
        <v>12</v>
      </c>
      <c r="E982" s="9">
        <v>29.3</v>
      </c>
      <c r="F982" s="9">
        <v>14.9</v>
      </c>
      <c r="H982" s="11">
        <f t="shared" si="23"/>
        <v>12.100000000000001</v>
      </c>
      <c r="I982" s="11">
        <f t="shared" si="24"/>
        <v>2014</v>
      </c>
      <c r="J982" s="11">
        <v>134</v>
      </c>
      <c r="L982" s="9">
        <v>7.6499999999999986</v>
      </c>
      <c r="M982" s="9">
        <v>2014</v>
      </c>
      <c r="N982" s="9">
        <v>88</v>
      </c>
      <c r="P982" s="9">
        <v>10.899999999999999</v>
      </c>
      <c r="Q982" s="9">
        <v>2016</v>
      </c>
      <c r="R982" s="9">
        <v>125</v>
      </c>
    </row>
    <row r="983" spans="1:18" x14ac:dyDescent="0.25">
      <c r="A983" s="10">
        <v>41864</v>
      </c>
      <c r="B983" s="9">
        <v>2014</v>
      </c>
      <c r="C983" s="9">
        <v>8</v>
      </c>
      <c r="D983" s="9">
        <v>13</v>
      </c>
      <c r="E983" s="9">
        <v>30</v>
      </c>
      <c r="F983" s="9">
        <v>20.5</v>
      </c>
      <c r="H983" s="11">
        <f t="shared" si="23"/>
        <v>15.25</v>
      </c>
      <c r="I983" s="11">
        <f t="shared" si="24"/>
        <v>2014</v>
      </c>
      <c r="J983" s="11">
        <v>135</v>
      </c>
      <c r="L983" s="9">
        <v>7.6999999999999993</v>
      </c>
      <c r="M983" s="9">
        <v>2018</v>
      </c>
      <c r="N983" s="9">
        <v>94</v>
      </c>
      <c r="P983" s="9">
        <v>11.149999999999999</v>
      </c>
      <c r="Q983" s="9">
        <v>2016</v>
      </c>
      <c r="R983" s="9">
        <v>126</v>
      </c>
    </row>
    <row r="984" spans="1:18" x14ac:dyDescent="0.25">
      <c r="A984" s="10">
        <v>41865</v>
      </c>
      <c r="B984" s="9">
        <v>2014</v>
      </c>
      <c r="C984" s="9">
        <v>8</v>
      </c>
      <c r="D984" s="9">
        <v>14</v>
      </c>
      <c r="E984" s="9">
        <v>23</v>
      </c>
      <c r="F984" s="9">
        <v>15.7</v>
      </c>
      <c r="H984" s="11">
        <f t="shared" si="23"/>
        <v>9.3500000000000014</v>
      </c>
      <c r="I984" s="11">
        <f t="shared" si="24"/>
        <v>2014</v>
      </c>
      <c r="J984" s="11">
        <v>136</v>
      </c>
      <c r="L984" s="9">
        <v>7.6999999999999993</v>
      </c>
      <c r="M984" s="9">
        <v>2018</v>
      </c>
      <c r="N984" s="9">
        <v>146</v>
      </c>
      <c r="P984" s="9">
        <v>12.3</v>
      </c>
      <c r="Q984" s="9">
        <v>2016</v>
      </c>
      <c r="R984" s="9">
        <v>127</v>
      </c>
    </row>
    <row r="985" spans="1:18" x14ac:dyDescent="0.25">
      <c r="A985" s="10">
        <v>41866</v>
      </c>
      <c r="B985" s="9">
        <v>2014</v>
      </c>
      <c r="C985" s="9">
        <v>8</v>
      </c>
      <c r="D985" s="9">
        <v>15</v>
      </c>
      <c r="E985" s="9">
        <v>24.3</v>
      </c>
      <c r="F985" s="9">
        <v>15.1</v>
      </c>
      <c r="H985" s="11">
        <f t="shared" si="23"/>
        <v>9.6999999999999993</v>
      </c>
      <c r="I985" s="11">
        <f t="shared" si="24"/>
        <v>2014</v>
      </c>
      <c r="J985" s="11">
        <v>137</v>
      </c>
      <c r="L985" s="9">
        <v>7.6999999999999993</v>
      </c>
      <c r="M985" s="9">
        <v>2018</v>
      </c>
      <c r="N985" s="9">
        <v>160</v>
      </c>
      <c r="P985" s="9">
        <v>13.149999999999999</v>
      </c>
      <c r="Q985" s="9">
        <v>2016</v>
      </c>
      <c r="R985" s="9">
        <v>128</v>
      </c>
    </row>
    <row r="986" spans="1:18" x14ac:dyDescent="0.25">
      <c r="A986" s="10">
        <v>41867</v>
      </c>
      <c r="B986" s="9">
        <v>2014</v>
      </c>
      <c r="C986" s="9">
        <v>8</v>
      </c>
      <c r="D986" s="9">
        <v>16</v>
      </c>
      <c r="E986" s="9">
        <v>27.6</v>
      </c>
      <c r="F986" s="9">
        <v>15.8</v>
      </c>
      <c r="H986" s="11">
        <f t="shared" si="23"/>
        <v>11.700000000000003</v>
      </c>
      <c r="I986" s="11">
        <f t="shared" si="24"/>
        <v>2014</v>
      </c>
      <c r="J986" s="11">
        <v>138</v>
      </c>
      <c r="L986" s="9">
        <v>7.6999999999999993</v>
      </c>
      <c r="M986" s="9">
        <v>2019</v>
      </c>
      <c r="N986" s="9">
        <v>116</v>
      </c>
      <c r="P986" s="9">
        <v>10.399999999999999</v>
      </c>
      <c r="Q986" s="9">
        <v>2016</v>
      </c>
      <c r="R986" s="9">
        <v>129</v>
      </c>
    </row>
    <row r="987" spans="1:18" x14ac:dyDescent="0.25">
      <c r="A987" s="10">
        <v>41868</v>
      </c>
      <c r="B987" s="9">
        <v>2014</v>
      </c>
      <c r="C987" s="9">
        <v>8</v>
      </c>
      <c r="D987" s="9">
        <v>17</v>
      </c>
      <c r="E987" s="9">
        <v>30</v>
      </c>
      <c r="F987" s="9">
        <v>14.8</v>
      </c>
      <c r="H987" s="11">
        <f t="shared" si="23"/>
        <v>12.399999999999999</v>
      </c>
      <c r="I987" s="11">
        <f t="shared" si="24"/>
        <v>2014</v>
      </c>
      <c r="J987" s="11">
        <v>139</v>
      </c>
      <c r="L987" s="9">
        <v>7.7000000000000028</v>
      </c>
      <c r="M987" s="9">
        <v>2014</v>
      </c>
      <c r="N987" s="9">
        <v>70</v>
      </c>
      <c r="P987" s="9">
        <v>9.6000000000000014</v>
      </c>
      <c r="Q987" s="9">
        <v>2016</v>
      </c>
      <c r="R987" s="9">
        <v>130</v>
      </c>
    </row>
    <row r="988" spans="1:18" x14ac:dyDescent="0.25">
      <c r="A988" s="10">
        <v>41869</v>
      </c>
      <c r="B988" s="9">
        <v>2014</v>
      </c>
      <c r="C988" s="9">
        <v>8</v>
      </c>
      <c r="D988" s="9">
        <v>18</v>
      </c>
      <c r="E988" s="9">
        <v>32</v>
      </c>
      <c r="F988" s="9">
        <v>15.9</v>
      </c>
      <c r="H988" s="11">
        <f t="shared" si="23"/>
        <v>13.95</v>
      </c>
      <c r="I988" s="11">
        <f t="shared" si="24"/>
        <v>2014</v>
      </c>
      <c r="J988" s="11">
        <v>140</v>
      </c>
      <c r="L988" s="9">
        <v>7.75</v>
      </c>
      <c r="M988" s="9">
        <v>2013</v>
      </c>
      <c r="N988" s="9">
        <v>153</v>
      </c>
      <c r="P988" s="9">
        <v>8.0500000000000007</v>
      </c>
      <c r="Q988" s="9">
        <v>2016</v>
      </c>
      <c r="R988" s="9">
        <v>131</v>
      </c>
    </row>
    <row r="989" spans="1:18" x14ac:dyDescent="0.25">
      <c r="A989" s="10">
        <v>41870</v>
      </c>
      <c r="B989" s="9">
        <v>2014</v>
      </c>
      <c r="C989" s="9">
        <v>8</v>
      </c>
      <c r="D989" s="9">
        <v>19</v>
      </c>
      <c r="E989" s="9">
        <v>31.3</v>
      </c>
      <c r="F989" s="9">
        <v>17.8</v>
      </c>
      <c r="H989" s="11">
        <f t="shared" si="23"/>
        <v>14.55</v>
      </c>
      <c r="I989" s="11">
        <f t="shared" si="24"/>
        <v>2014</v>
      </c>
      <c r="J989" s="11">
        <v>141</v>
      </c>
      <c r="L989" s="9">
        <v>7.75</v>
      </c>
      <c r="M989" s="9">
        <v>2016</v>
      </c>
      <c r="N989" s="9">
        <v>154</v>
      </c>
      <c r="P989" s="9">
        <v>10</v>
      </c>
      <c r="Q989" s="9">
        <v>2016</v>
      </c>
      <c r="R989" s="9">
        <v>132</v>
      </c>
    </row>
    <row r="990" spans="1:18" x14ac:dyDescent="0.25">
      <c r="A990" s="10">
        <v>41871</v>
      </c>
      <c r="B990" s="9">
        <v>2014</v>
      </c>
      <c r="C990" s="9">
        <v>8</v>
      </c>
      <c r="D990" s="9">
        <v>20</v>
      </c>
      <c r="E990" s="9">
        <v>27.9</v>
      </c>
      <c r="F990" s="9">
        <v>13.8</v>
      </c>
      <c r="H990" s="11">
        <f t="shared" si="23"/>
        <v>10.850000000000001</v>
      </c>
      <c r="I990" s="11">
        <f t="shared" si="24"/>
        <v>2014</v>
      </c>
      <c r="J990" s="11">
        <v>142</v>
      </c>
      <c r="L990" s="9">
        <v>7.75</v>
      </c>
      <c r="M990" s="9">
        <v>2019</v>
      </c>
      <c r="N990" s="9">
        <v>85</v>
      </c>
      <c r="P990" s="9">
        <v>11.399999999999999</v>
      </c>
      <c r="Q990" s="9">
        <v>2016</v>
      </c>
      <c r="R990" s="9">
        <v>133</v>
      </c>
    </row>
    <row r="991" spans="1:18" x14ac:dyDescent="0.25">
      <c r="A991" s="10">
        <v>41872</v>
      </c>
      <c r="B991" s="9">
        <v>2014</v>
      </c>
      <c r="C991" s="9">
        <v>8</v>
      </c>
      <c r="D991" s="9">
        <v>21</v>
      </c>
      <c r="E991" s="9">
        <v>24.4</v>
      </c>
      <c r="F991" s="9">
        <v>13.7</v>
      </c>
      <c r="H991" s="11">
        <f t="shared" si="23"/>
        <v>9.0499999999999972</v>
      </c>
      <c r="I991" s="11">
        <f t="shared" si="24"/>
        <v>2014</v>
      </c>
      <c r="J991" s="11">
        <v>143</v>
      </c>
      <c r="L991" s="9">
        <v>7.7999999999999972</v>
      </c>
      <c r="M991" s="9">
        <v>2015</v>
      </c>
      <c r="N991" s="9">
        <v>145</v>
      </c>
      <c r="P991" s="9">
        <v>12.850000000000001</v>
      </c>
      <c r="Q991" s="9">
        <v>2016</v>
      </c>
      <c r="R991" s="9">
        <v>134</v>
      </c>
    </row>
    <row r="992" spans="1:18" x14ac:dyDescent="0.25">
      <c r="A992" s="10">
        <v>41873</v>
      </c>
      <c r="B992" s="9">
        <v>2014</v>
      </c>
      <c r="C992" s="9">
        <v>8</v>
      </c>
      <c r="D992" s="9">
        <v>22</v>
      </c>
      <c r="E992" s="9">
        <v>22.3</v>
      </c>
      <c r="F992" s="9">
        <v>14.4</v>
      </c>
      <c r="H992" s="11">
        <f t="shared" si="23"/>
        <v>8.3500000000000014</v>
      </c>
      <c r="I992" s="11">
        <f t="shared" si="24"/>
        <v>2014</v>
      </c>
      <c r="J992" s="11">
        <v>144</v>
      </c>
      <c r="L992" s="9">
        <v>7.7999999999999972</v>
      </c>
      <c r="M992" s="9">
        <v>2016</v>
      </c>
      <c r="N992" s="9">
        <v>95</v>
      </c>
      <c r="P992" s="9">
        <v>12.149999999999999</v>
      </c>
      <c r="Q992" s="9">
        <v>2016</v>
      </c>
      <c r="R992" s="9">
        <v>135</v>
      </c>
    </row>
    <row r="993" spans="1:18" x14ac:dyDescent="0.25">
      <c r="A993" s="10">
        <v>41874</v>
      </c>
      <c r="B993" s="9">
        <v>2014</v>
      </c>
      <c r="C993" s="9">
        <v>8</v>
      </c>
      <c r="D993" s="9">
        <v>23</v>
      </c>
      <c r="E993" s="9">
        <v>28</v>
      </c>
      <c r="F993" s="9">
        <v>13.1</v>
      </c>
      <c r="H993" s="11">
        <f t="shared" si="23"/>
        <v>10.55</v>
      </c>
      <c r="I993" s="11">
        <f t="shared" si="24"/>
        <v>2014</v>
      </c>
      <c r="J993" s="11">
        <v>145</v>
      </c>
      <c r="L993" s="9">
        <v>7.8000000000000007</v>
      </c>
      <c r="M993" s="9">
        <v>2012</v>
      </c>
      <c r="N993" s="9">
        <v>74</v>
      </c>
      <c r="P993" s="9">
        <v>13.3</v>
      </c>
      <c r="Q993" s="9">
        <v>2016</v>
      </c>
      <c r="R993" s="9">
        <v>136</v>
      </c>
    </row>
    <row r="994" spans="1:18" x14ac:dyDescent="0.25">
      <c r="A994" s="10">
        <v>41875</v>
      </c>
      <c r="B994" s="9">
        <v>2014</v>
      </c>
      <c r="C994" s="9">
        <v>8</v>
      </c>
      <c r="D994" s="9">
        <v>24</v>
      </c>
      <c r="E994" s="9">
        <v>27.4</v>
      </c>
      <c r="F994" s="9">
        <v>13.8</v>
      </c>
      <c r="H994" s="11">
        <f t="shared" si="23"/>
        <v>10.600000000000001</v>
      </c>
      <c r="I994" s="11">
        <f t="shared" si="24"/>
        <v>2014</v>
      </c>
      <c r="J994" s="11">
        <v>146</v>
      </c>
      <c r="L994" s="9">
        <v>7.8000000000000007</v>
      </c>
      <c r="M994" s="9">
        <v>2018</v>
      </c>
      <c r="N994" s="9">
        <v>92</v>
      </c>
      <c r="P994" s="9">
        <v>14.100000000000001</v>
      </c>
      <c r="Q994" s="9">
        <v>2016</v>
      </c>
      <c r="R994" s="9">
        <v>137</v>
      </c>
    </row>
    <row r="995" spans="1:18" x14ac:dyDescent="0.25">
      <c r="A995" s="10">
        <v>41876</v>
      </c>
      <c r="B995" s="9">
        <v>2014</v>
      </c>
      <c r="C995" s="9">
        <v>8</v>
      </c>
      <c r="D995" s="9">
        <v>25</v>
      </c>
      <c r="E995" s="9">
        <v>25.7</v>
      </c>
      <c r="F995" s="9">
        <v>8.5</v>
      </c>
      <c r="H995" s="11">
        <f t="shared" si="23"/>
        <v>7.1000000000000014</v>
      </c>
      <c r="I995" s="11">
        <f t="shared" si="24"/>
        <v>2014</v>
      </c>
      <c r="J995" s="11">
        <v>147</v>
      </c>
      <c r="L995" s="9">
        <v>7.8000000000000007</v>
      </c>
      <c r="M995" s="9">
        <v>2019</v>
      </c>
      <c r="N995" s="9">
        <v>82</v>
      </c>
      <c r="P995" s="9">
        <v>15.100000000000001</v>
      </c>
      <c r="Q995" s="9">
        <v>2016</v>
      </c>
      <c r="R995" s="9">
        <v>138</v>
      </c>
    </row>
    <row r="996" spans="1:18" x14ac:dyDescent="0.25">
      <c r="A996" s="10">
        <v>41877</v>
      </c>
      <c r="B996" s="9">
        <v>2014</v>
      </c>
      <c r="C996" s="9">
        <v>8</v>
      </c>
      <c r="D996" s="9">
        <v>26</v>
      </c>
      <c r="E996" s="9">
        <v>31.7</v>
      </c>
      <c r="F996" s="9">
        <v>12</v>
      </c>
      <c r="H996" s="11">
        <f t="shared" si="23"/>
        <v>11.850000000000001</v>
      </c>
      <c r="I996" s="11">
        <f t="shared" si="24"/>
        <v>2014</v>
      </c>
      <c r="J996" s="11">
        <v>148</v>
      </c>
      <c r="L996" s="9">
        <v>7.8000000000000007</v>
      </c>
      <c r="M996" s="9">
        <v>2019</v>
      </c>
      <c r="N996" s="9">
        <v>98</v>
      </c>
      <c r="P996" s="9">
        <v>15.3</v>
      </c>
      <c r="Q996" s="9">
        <v>2016</v>
      </c>
      <c r="R996" s="9">
        <v>139</v>
      </c>
    </row>
    <row r="997" spans="1:18" x14ac:dyDescent="0.25">
      <c r="A997" s="10">
        <v>41878</v>
      </c>
      <c r="B997" s="9">
        <v>2014</v>
      </c>
      <c r="C997" s="9">
        <v>8</v>
      </c>
      <c r="D997" s="9">
        <v>27</v>
      </c>
      <c r="E997" s="9">
        <v>32.799999999999997</v>
      </c>
      <c r="F997" s="9">
        <v>16.2</v>
      </c>
      <c r="H997" s="11">
        <f t="shared" si="23"/>
        <v>14.5</v>
      </c>
      <c r="I997" s="11">
        <f t="shared" si="24"/>
        <v>2014</v>
      </c>
      <c r="J997" s="11">
        <v>149</v>
      </c>
      <c r="L997" s="9">
        <v>7.8500000000000014</v>
      </c>
      <c r="M997" s="9">
        <v>2013</v>
      </c>
      <c r="N997" s="9">
        <v>72</v>
      </c>
      <c r="P997" s="9">
        <v>12.75</v>
      </c>
      <c r="Q997" s="9">
        <v>2016</v>
      </c>
      <c r="R997" s="9">
        <v>140</v>
      </c>
    </row>
    <row r="998" spans="1:18" x14ac:dyDescent="0.25">
      <c r="A998" s="10">
        <v>41879</v>
      </c>
      <c r="B998" s="9">
        <v>2014</v>
      </c>
      <c r="C998" s="9">
        <v>8</v>
      </c>
      <c r="D998" s="9">
        <v>28</v>
      </c>
      <c r="E998" s="9">
        <v>27.9</v>
      </c>
      <c r="F998" s="9">
        <v>14.9</v>
      </c>
      <c r="H998" s="11">
        <f t="shared" si="23"/>
        <v>11.399999999999999</v>
      </c>
      <c r="I998" s="11">
        <f t="shared" si="24"/>
        <v>2014</v>
      </c>
      <c r="J998" s="11">
        <v>150</v>
      </c>
      <c r="L998" s="9">
        <v>7.8500000000000014</v>
      </c>
      <c r="M998" s="9">
        <v>2013</v>
      </c>
      <c r="N998" s="9">
        <v>86</v>
      </c>
      <c r="P998" s="9">
        <v>11.450000000000003</v>
      </c>
      <c r="Q998" s="9">
        <v>2016</v>
      </c>
      <c r="R998" s="9">
        <v>141</v>
      </c>
    </row>
    <row r="999" spans="1:18" x14ac:dyDescent="0.25">
      <c r="A999" s="10">
        <v>41880</v>
      </c>
      <c r="B999" s="9">
        <v>2014</v>
      </c>
      <c r="C999" s="9">
        <v>8</v>
      </c>
      <c r="D999" s="9">
        <v>29</v>
      </c>
      <c r="E999" s="9">
        <v>22.2</v>
      </c>
      <c r="F999" s="9">
        <v>11.1</v>
      </c>
      <c r="H999" s="11">
        <f t="shared" si="23"/>
        <v>6.6499999999999986</v>
      </c>
      <c r="I999" s="11">
        <f t="shared" si="24"/>
        <v>2014</v>
      </c>
      <c r="J999" s="11">
        <v>151</v>
      </c>
      <c r="L999" s="9">
        <v>7.8500000000000014</v>
      </c>
      <c r="M999" s="9">
        <v>2016</v>
      </c>
      <c r="N999" s="9">
        <v>21</v>
      </c>
      <c r="P999" s="9">
        <v>12.399999999999999</v>
      </c>
      <c r="Q999" s="9">
        <v>2016</v>
      </c>
      <c r="R999" s="9">
        <v>142</v>
      </c>
    </row>
    <row r="1000" spans="1:18" x14ac:dyDescent="0.25">
      <c r="A1000" s="10">
        <v>41881</v>
      </c>
      <c r="B1000" s="9">
        <v>2014</v>
      </c>
      <c r="C1000" s="9">
        <v>8</v>
      </c>
      <c r="D1000" s="9">
        <v>30</v>
      </c>
      <c r="E1000" s="9">
        <v>26</v>
      </c>
      <c r="F1000" s="9">
        <v>10.8</v>
      </c>
      <c r="H1000" s="11">
        <f t="shared" si="23"/>
        <v>8.3999999999999986</v>
      </c>
      <c r="I1000" s="11">
        <f t="shared" si="24"/>
        <v>2014</v>
      </c>
      <c r="J1000" s="11">
        <v>152</v>
      </c>
      <c r="L1000" s="9">
        <v>7.8500000000000014</v>
      </c>
      <c r="M1000" s="9">
        <v>2016</v>
      </c>
      <c r="N1000" s="9">
        <v>48</v>
      </c>
      <c r="P1000" s="9">
        <v>11.75</v>
      </c>
      <c r="Q1000" s="9">
        <v>2016</v>
      </c>
      <c r="R1000" s="9">
        <v>143</v>
      </c>
    </row>
    <row r="1001" spans="1:18" x14ac:dyDescent="0.25">
      <c r="A1001" s="10">
        <v>41882</v>
      </c>
      <c r="B1001" s="9">
        <v>2014</v>
      </c>
      <c r="C1001" s="9">
        <v>8</v>
      </c>
      <c r="D1001" s="9">
        <v>31</v>
      </c>
      <c r="E1001" s="9">
        <v>22.8</v>
      </c>
      <c r="F1001" s="9">
        <v>11.1</v>
      </c>
      <c r="H1001" s="11">
        <f t="shared" si="23"/>
        <v>6.9499999999999993</v>
      </c>
      <c r="I1001" s="11">
        <f t="shared" si="24"/>
        <v>2014</v>
      </c>
      <c r="J1001" s="11">
        <v>153</v>
      </c>
      <c r="L1001" s="9">
        <v>7.8999999999999986</v>
      </c>
      <c r="M1001" s="9">
        <v>2015</v>
      </c>
      <c r="N1001" s="9">
        <v>57</v>
      </c>
      <c r="P1001" s="9">
        <v>7.1499999999999986</v>
      </c>
      <c r="Q1001" s="9">
        <v>2016</v>
      </c>
      <c r="R1001" s="9">
        <v>144</v>
      </c>
    </row>
    <row r="1002" spans="1:18" x14ac:dyDescent="0.25">
      <c r="A1002" s="10">
        <v>41883</v>
      </c>
      <c r="B1002" s="9">
        <v>2014</v>
      </c>
      <c r="C1002" s="9">
        <v>9</v>
      </c>
      <c r="D1002" s="9">
        <v>1</v>
      </c>
      <c r="E1002" s="9">
        <v>25.8</v>
      </c>
      <c r="F1002" s="9">
        <v>6.2</v>
      </c>
      <c r="H1002" s="11">
        <f t="shared" si="23"/>
        <v>6</v>
      </c>
      <c r="I1002" s="11">
        <f t="shared" si="24"/>
        <v>2014</v>
      </c>
      <c r="J1002" s="11">
        <v>154</v>
      </c>
      <c r="L1002" s="9">
        <v>7.8999999999999986</v>
      </c>
      <c r="M1002" s="9">
        <v>2016</v>
      </c>
      <c r="N1002" s="9">
        <v>152</v>
      </c>
      <c r="P1002" s="9">
        <v>8.5</v>
      </c>
      <c r="Q1002" s="9">
        <v>2016</v>
      </c>
      <c r="R1002" s="9">
        <v>145</v>
      </c>
    </row>
    <row r="1003" spans="1:18" x14ac:dyDescent="0.25">
      <c r="A1003" s="10">
        <v>41884</v>
      </c>
      <c r="B1003" s="9">
        <v>2014</v>
      </c>
      <c r="C1003" s="9">
        <v>9</v>
      </c>
      <c r="D1003" s="9">
        <v>2</v>
      </c>
      <c r="E1003" s="9">
        <v>20.5</v>
      </c>
      <c r="F1003" s="9">
        <v>12.3</v>
      </c>
      <c r="H1003" s="11">
        <f t="shared" si="23"/>
        <v>6.3999999999999986</v>
      </c>
      <c r="I1003" s="11">
        <f t="shared" si="24"/>
        <v>2014</v>
      </c>
      <c r="J1003" s="11">
        <v>155</v>
      </c>
      <c r="L1003" s="9">
        <v>7.8999999999999986</v>
      </c>
      <c r="M1003" s="9">
        <v>2019</v>
      </c>
      <c r="N1003" s="9">
        <v>87</v>
      </c>
      <c r="P1003" s="9">
        <v>11</v>
      </c>
      <c r="Q1003" s="9">
        <v>2016</v>
      </c>
      <c r="R1003" s="9">
        <v>146</v>
      </c>
    </row>
    <row r="1004" spans="1:18" x14ac:dyDescent="0.25">
      <c r="A1004" s="10">
        <v>41885</v>
      </c>
      <c r="B1004" s="9">
        <v>2014</v>
      </c>
      <c r="C1004" s="9">
        <v>9</v>
      </c>
      <c r="D1004" s="9">
        <v>3</v>
      </c>
      <c r="E1004" s="9">
        <v>21</v>
      </c>
      <c r="F1004" s="9">
        <v>9.8000000000000007</v>
      </c>
      <c r="H1004" s="11">
        <f t="shared" si="23"/>
        <v>5.4</v>
      </c>
      <c r="I1004" s="11">
        <f t="shared" si="24"/>
        <v>2014</v>
      </c>
      <c r="J1004" s="11">
        <v>156</v>
      </c>
      <c r="L1004" s="9">
        <v>7.9499999999999993</v>
      </c>
      <c r="M1004" s="9">
        <v>2015</v>
      </c>
      <c r="N1004" s="9">
        <v>154</v>
      </c>
      <c r="P1004" s="9">
        <v>9.8500000000000014</v>
      </c>
      <c r="Q1004" s="9">
        <v>2016</v>
      </c>
      <c r="R1004" s="9">
        <v>147</v>
      </c>
    </row>
    <row r="1005" spans="1:18" x14ac:dyDescent="0.25">
      <c r="A1005" s="10">
        <v>41886</v>
      </c>
      <c r="B1005" s="9">
        <v>2014</v>
      </c>
      <c r="C1005" s="9">
        <v>9</v>
      </c>
      <c r="D1005" s="9">
        <v>4</v>
      </c>
      <c r="E1005" s="9">
        <v>24</v>
      </c>
      <c r="F1005" s="9">
        <v>5.2</v>
      </c>
      <c r="H1005" s="11">
        <f t="shared" si="23"/>
        <v>4.5999999999999996</v>
      </c>
      <c r="I1005" s="11">
        <f t="shared" si="24"/>
        <v>2014</v>
      </c>
      <c r="J1005" s="11">
        <v>157</v>
      </c>
      <c r="L1005" s="9">
        <v>7.9499999999999993</v>
      </c>
      <c r="M1005" s="9">
        <v>2016</v>
      </c>
      <c r="N1005" s="9">
        <v>87</v>
      </c>
      <c r="P1005" s="9">
        <v>11.399999999999999</v>
      </c>
      <c r="Q1005" s="9">
        <v>2016</v>
      </c>
      <c r="R1005" s="9">
        <v>148</v>
      </c>
    </row>
    <row r="1006" spans="1:18" x14ac:dyDescent="0.25">
      <c r="A1006" s="10">
        <v>41887</v>
      </c>
      <c r="B1006" s="9">
        <v>2014</v>
      </c>
      <c r="C1006" s="9">
        <v>9</v>
      </c>
      <c r="D1006" s="9">
        <v>5</v>
      </c>
      <c r="E1006" s="9">
        <v>24.4</v>
      </c>
      <c r="F1006" s="9">
        <v>7.7</v>
      </c>
      <c r="H1006" s="11">
        <f t="shared" si="23"/>
        <v>6.0500000000000007</v>
      </c>
      <c r="I1006" s="11">
        <f t="shared" si="24"/>
        <v>2014</v>
      </c>
      <c r="J1006" s="11">
        <v>158</v>
      </c>
      <c r="L1006" s="9">
        <v>8</v>
      </c>
      <c r="M1006" s="9">
        <v>2012</v>
      </c>
      <c r="N1006" s="9">
        <v>84</v>
      </c>
      <c r="P1006" s="9">
        <v>12.95</v>
      </c>
      <c r="Q1006" s="9">
        <v>2016</v>
      </c>
      <c r="R1006" s="9">
        <v>149</v>
      </c>
    </row>
    <row r="1007" spans="1:18" x14ac:dyDescent="0.25">
      <c r="A1007" s="10">
        <v>41888</v>
      </c>
      <c r="B1007" s="9">
        <v>2014</v>
      </c>
      <c r="C1007" s="9">
        <v>9</v>
      </c>
      <c r="D1007" s="9">
        <v>6</v>
      </c>
      <c r="E1007" s="9">
        <v>25.8</v>
      </c>
      <c r="F1007" s="9">
        <v>9.4</v>
      </c>
      <c r="H1007" s="11">
        <f t="shared" si="23"/>
        <v>7.6000000000000014</v>
      </c>
      <c r="I1007" s="11">
        <f t="shared" si="24"/>
        <v>2014</v>
      </c>
      <c r="J1007" s="11">
        <v>159</v>
      </c>
      <c r="L1007" s="9">
        <v>8</v>
      </c>
      <c r="M1007" s="9">
        <v>2012</v>
      </c>
      <c r="N1007" s="9">
        <v>152</v>
      </c>
      <c r="P1007" s="9">
        <v>10.5</v>
      </c>
      <c r="Q1007" s="9">
        <v>2016</v>
      </c>
      <c r="R1007" s="9">
        <v>150</v>
      </c>
    </row>
    <row r="1008" spans="1:18" x14ac:dyDescent="0.25">
      <c r="A1008" s="10">
        <v>41889</v>
      </c>
      <c r="B1008" s="9">
        <v>2014</v>
      </c>
      <c r="C1008" s="9">
        <v>9</v>
      </c>
      <c r="D1008" s="9">
        <v>7</v>
      </c>
      <c r="E1008" s="9">
        <v>30.5</v>
      </c>
      <c r="F1008" s="9">
        <v>7.8</v>
      </c>
      <c r="H1008" s="11">
        <f t="shared" si="23"/>
        <v>9.1499999999999986</v>
      </c>
      <c r="I1008" s="11">
        <f t="shared" si="24"/>
        <v>2014</v>
      </c>
      <c r="J1008" s="11">
        <v>160</v>
      </c>
      <c r="L1008" s="9">
        <v>8</v>
      </c>
      <c r="M1008" s="9">
        <v>2012</v>
      </c>
      <c r="N1008" s="9">
        <v>161</v>
      </c>
      <c r="P1008" s="9">
        <v>10.5</v>
      </c>
      <c r="Q1008" s="9">
        <v>2016</v>
      </c>
      <c r="R1008" s="9">
        <v>151</v>
      </c>
    </row>
    <row r="1009" spans="1:18" x14ac:dyDescent="0.25">
      <c r="A1009" s="10">
        <v>41890</v>
      </c>
      <c r="B1009" s="9">
        <v>2014</v>
      </c>
      <c r="C1009" s="9">
        <v>9</v>
      </c>
      <c r="D1009" s="9">
        <v>8</v>
      </c>
      <c r="E1009" s="9">
        <v>28.4</v>
      </c>
      <c r="F1009" s="9">
        <v>16.2</v>
      </c>
      <c r="H1009" s="11">
        <f t="shared" si="23"/>
        <v>12.299999999999997</v>
      </c>
      <c r="I1009" s="11">
        <f t="shared" si="24"/>
        <v>2014</v>
      </c>
      <c r="J1009" s="11">
        <v>161</v>
      </c>
      <c r="L1009" s="9">
        <v>8</v>
      </c>
      <c r="M1009" s="9">
        <v>2013</v>
      </c>
      <c r="N1009" s="9">
        <v>85</v>
      </c>
      <c r="P1009" s="9">
        <v>7.8999999999999986</v>
      </c>
      <c r="Q1009" s="9">
        <v>2016</v>
      </c>
      <c r="R1009" s="9">
        <v>152</v>
      </c>
    </row>
    <row r="1010" spans="1:18" x14ac:dyDescent="0.25">
      <c r="A1010" s="10">
        <v>41891</v>
      </c>
      <c r="B1010" s="9">
        <v>2014</v>
      </c>
      <c r="C1010" s="9">
        <v>9</v>
      </c>
      <c r="D1010" s="9">
        <v>9</v>
      </c>
      <c r="E1010" s="9">
        <v>21</v>
      </c>
      <c r="F1010" s="9">
        <v>10.6</v>
      </c>
      <c r="H1010" s="11">
        <f t="shared" si="23"/>
        <v>5.8000000000000007</v>
      </c>
      <c r="I1010" s="11">
        <f t="shared" si="24"/>
        <v>2014</v>
      </c>
      <c r="J1010" s="11">
        <v>162</v>
      </c>
      <c r="L1010" s="9">
        <v>8</v>
      </c>
      <c r="M1010" s="9">
        <v>2014</v>
      </c>
      <c r="N1010" s="9">
        <v>69</v>
      </c>
      <c r="P1010" s="9">
        <v>10.850000000000001</v>
      </c>
      <c r="Q1010" s="9">
        <v>2016</v>
      </c>
      <c r="R1010" s="9">
        <v>153</v>
      </c>
    </row>
    <row r="1011" spans="1:18" x14ac:dyDescent="0.25">
      <c r="A1011" s="10">
        <v>41892</v>
      </c>
      <c r="B1011" s="9">
        <v>2014</v>
      </c>
      <c r="C1011" s="9">
        <v>9</v>
      </c>
      <c r="D1011" s="9">
        <v>10</v>
      </c>
      <c r="E1011" s="9">
        <v>18.399999999999999</v>
      </c>
      <c r="F1011" s="9">
        <v>10</v>
      </c>
      <c r="H1011" s="11">
        <f t="shared" si="23"/>
        <v>4.1999999999999993</v>
      </c>
      <c r="I1011" s="11">
        <f t="shared" si="24"/>
        <v>2014</v>
      </c>
      <c r="J1011" s="11">
        <v>163</v>
      </c>
      <c r="L1011" s="9">
        <v>8</v>
      </c>
      <c r="M1011" s="9">
        <v>2014</v>
      </c>
      <c r="N1011" s="9">
        <v>91</v>
      </c>
      <c r="P1011" s="9">
        <v>7.75</v>
      </c>
      <c r="Q1011" s="9">
        <v>2016</v>
      </c>
      <c r="R1011" s="9">
        <v>154</v>
      </c>
    </row>
    <row r="1012" spans="1:18" x14ac:dyDescent="0.25">
      <c r="A1012" s="10">
        <v>41893</v>
      </c>
      <c r="B1012" s="9">
        <v>2014</v>
      </c>
      <c r="C1012" s="9">
        <v>9</v>
      </c>
      <c r="D1012" s="9">
        <v>11</v>
      </c>
      <c r="E1012" s="9">
        <v>20.3</v>
      </c>
      <c r="F1012" s="9">
        <v>2.1</v>
      </c>
      <c r="H1012" s="11">
        <f t="shared" si="23"/>
        <v>1.2000000000000011</v>
      </c>
      <c r="I1012" s="11">
        <f t="shared" si="24"/>
        <v>2014</v>
      </c>
      <c r="J1012" s="11">
        <v>164</v>
      </c>
      <c r="L1012" s="9">
        <v>8.0500000000000007</v>
      </c>
      <c r="M1012" s="9">
        <v>2012</v>
      </c>
      <c r="N1012" s="9">
        <v>154</v>
      </c>
      <c r="P1012" s="9">
        <v>5.6</v>
      </c>
      <c r="Q1012" s="9">
        <v>2016</v>
      </c>
      <c r="R1012" s="9">
        <v>155</v>
      </c>
    </row>
    <row r="1013" spans="1:18" x14ac:dyDescent="0.25">
      <c r="A1013" s="10">
        <v>41894</v>
      </c>
      <c r="B1013" s="9">
        <v>2014</v>
      </c>
      <c r="C1013" s="9">
        <v>9</v>
      </c>
      <c r="D1013" s="9">
        <v>12</v>
      </c>
      <c r="E1013" s="9">
        <v>20.7</v>
      </c>
      <c r="F1013" s="9">
        <v>0.1</v>
      </c>
      <c r="H1013" s="11">
        <f t="shared" si="23"/>
        <v>0.40000000000000036</v>
      </c>
      <c r="I1013" s="11">
        <f t="shared" si="24"/>
        <v>2014</v>
      </c>
      <c r="J1013" s="11">
        <v>165</v>
      </c>
      <c r="L1013" s="9">
        <v>8.0500000000000007</v>
      </c>
      <c r="M1013" s="9">
        <v>2015</v>
      </c>
      <c r="N1013" s="9">
        <v>50</v>
      </c>
      <c r="P1013" s="9">
        <v>3.8500000000000014</v>
      </c>
      <c r="Q1013" s="9">
        <v>2016</v>
      </c>
      <c r="R1013" s="9">
        <v>156</v>
      </c>
    </row>
    <row r="1014" spans="1:18" x14ac:dyDescent="0.25">
      <c r="A1014" s="10">
        <v>41895</v>
      </c>
      <c r="B1014" s="9">
        <v>2014</v>
      </c>
      <c r="C1014" s="9">
        <v>9</v>
      </c>
      <c r="D1014" s="9">
        <v>13</v>
      </c>
      <c r="E1014" s="9">
        <v>23</v>
      </c>
      <c r="F1014" s="9">
        <v>6.7</v>
      </c>
      <c r="H1014" s="11">
        <f t="shared" si="23"/>
        <v>4.8499999999999996</v>
      </c>
      <c r="I1014" s="11">
        <f t="shared" si="24"/>
        <v>2014</v>
      </c>
      <c r="J1014" s="11">
        <v>166</v>
      </c>
      <c r="L1014" s="9">
        <v>8.0500000000000007</v>
      </c>
      <c r="M1014" s="9">
        <v>2015</v>
      </c>
      <c r="N1014" s="9">
        <v>143</v>
      </c>
      <c r="P1014" s="9">
        <v>5.5</v>
      </c>
      <c r="Q1014" s="9">
        <v>2016</v>
      </c>
      <c r="R1014" s="9">
        <v>157</v>
      </c>
    </row>
    <row r="1015" spans="1:18" x14ac:dyDescent="0.25">
      <c r="A1015" s="10">
        <v>41896</v>
      </c>
      <c r="B1015" s="9">
        <v>2014</v>
      </c>
      <c r="C1015" s="9">
        <v>9</v>
      </c>
      <c r="D1015" s="9">
        <v>14</v>
      </c>
      <c r="E1015" s="9">
        <v>23.4</v>
      </c>
      <c r="F1015" s="9">
        <v>6.7</v>
      </c>
      <c r="H1015" s="11">
        <f t="shared" si="23"/>
        <v>5.0499999999999989</v>
      </c>
      <c r="I1015" s="11">
        <f t="shared" si="24"/>
        <v>2014</v>
      </c>
      <c r="J1015" s="11">
        <v>167</v>
      </c>
      <c r="L1015" s="9">
        <v>8.0500000000000007</v>
      </c>
      <c r="M1015" s="9">
        <v>2015</v>
      </c>
      <c r="N1015" s="9">
        <v>172</v>
      </c>
      <c r="P1015" s="9">
        <v>3.4499999999999993</v>
      </c>
      <c r="Q1015" s="9">
        <v>2016</v>
      </c>
      <c r="R1015" s="9">
        <v>158</v>
      </c>
    </row>
    <row r="1016" spans="1:18" x14ac:dyDescent="0.25">
      <c r="A1016" s="10">
        <v>41897</v>
      </c>
      <c r="B1016" s="9">
        <v>2014</v>
      </c>
      <c r="C1016" s="9">
        <v>9</v>
      </c>
      <c r="D1016" s="9">
        <v>15</v>
      </c>
      <c r="E1016" s="9">
        <v>24.4</v>
      </c>
      <c r="F1016" s="9">
        <v>5.4</v>
      </c>
      <c r="H1016" s="11">
        <f t="shared" si="23"/>
        <v>4.8999999999999986</v>
      </c>
      <c r="I1016" s="11">
        <f t="shared" si="24"/>
        <v>2014</v>
      </c>
      <c r="J1016" s="11">
        <v>168</v>
      </c>
      <c r="L1016" s="9">
        <v>8.0500000000000007</v>
      </c>
      <c r="M1016" s="9">
        <v>2016</v>
      </c>
      <c r="N1016" s="9">
        <v>114</v>
      </c>
      <c r="P1016" s="9">
        <v>4.8500000000000014</v>
      </c>
      <c r="Q1016" s="9">
        <v>2016</v>
      </c>
      <c r="R1016" s="9">
        <v>159</v>
      </c>
    </row>
    <row r="1017" spans="1:18" x14ac:dyDescent="0.25">
      <c r="A1017" s="10">
        <v>41898</v>
      </c>
      <c r="B1017" s="9">
        <v>2014</v>
      </c>
      <c r="C1017" s="9">
        <v>9</v>
      </c>
      <c r="D1017" s="9">
        <v>16</v>
      </c>
      <c r="E1017" s="9">
        <v>25.1</v>
      </c>
      <c r="F1017" s="9">
        <v>5.8</v>
      </c>
      <c r="H1017" s="11">
        <f t="shared" si="23"/>
        <v>5.4500000000000011</v>
      </c>
      <c r="I1017" s="11">
        <f t="shared" si="24"/>
        <v>2014</v>
      </c>
      <c r="J1017" s="11">
        <v>169</v>
      </c>
      <c r="L1017" s="9">
        <v>8.0500000000000007</v>
      </c>
      <c r="M1017" s="9">
        <v>2016</v>
      </c>
      <c r="N1017" s="9">
        <v>131</v>
      </c>
      <c r="P1017" s="9">
        <v>5.8000000000000007</v>
      </c>
      <c r="Q1017" s="9">
        <v>2016</v>
      </c>
      <c r="R1017" s="9">
        <v>160</v>
      </c>
    </row>
    <row r="1018" spans="1:18" x14ac:dyDescent="0.25">
      <c r="A1018" s="10">
        <v>41899</v>
      </c>
      <c r="B1018" s="9">
        <v>2014</v>
      </c>
      <c r="C1018" s="9">
        <v>9</v>
      </c>
      <c r="D1018" s="9">
        <v>17</v>
      </c>
      <c r="E1018" s="9">
        <v>22.3</v>
      </c>
      <c r="F1018" s="9">
        <v>9.6</v>
      </c>
      <c r="H1018" s="11">
        <f t="shared" si="23"/>
        <v>5.9499999999999993</v>
      </c>
      <c r="I1018" s="11">
        <f t="shared" si="24"/>
        <v>2014</v>
      </c>
      <c r="J1018" s="11">
        <v>170</v>
      </c>
      <c r="L1018" s="9">
        <v>8.0999999999999979</v>
      </c>
      <c r="M1018" s="9">
        <v>2017</v>
      </c>
      <c r="N1018" s="9">
        <v>52</v>
      </c>
      <c r="P1018" s="9">
        <v>5.15</v>
      </c>
      <c r="Q1018" s="9">
        <v>2016</v>
      </c>
      <c r="R1018" s="9">
        <v>161</v>
      </c>
    </row>
    <row r="1019" spans="1:18" x14ac:dyDescent="0.25">
      <c r="A1019" s="10">
        <v>41900</v>
      </c>
      <c r="B1019" s="9">
        <v>2014</v>
      </c>
      <c r="C1019" s="9">
        <v>9</v>
      </c>
      <c r="D1019" s="9">
        <v>18</v>
      </c>
      <c r="E1019" s="9">
        <v>20.6</v>
      </c>
      <c r="F1019" s="9">
        <v>15.9</v>
      </c>
      <c r="H1019" s="11">
        <f t="shared" si="23"/>
        <v>8.25</v>
      </c>
      <c r="I1019" s="11">
        <f t="shared" si="24"/>
        <v>2014</v>
      </c>
      <c r="J1019" s="11">
        <v>171</v>
      </c>
      <c r="L1019" s="9">
        <v>8.1000000000000014</v>
      </c>
      <c r="M1019" s="9">
        <v>2013</v>
      </c>
      <c r="N1019" s="9">
        <v>98</v>
      </c>
      <c r="P1019" s="9">
        <v>4.0999999999999996</v>
      </c>
      <c r="Q1019" s="9">
        <v>2016</v>
      </c>
      <c r="R1019" s="9">
        <v>162</v>
      </c>
    </row>
    <row r="1020" spans="1:18" x14ac:dyDescent="0.25">
      <c r="A1020" s="10">
        <v>41901</v>
      </c>
      <c r="B1020" s="9">
        <v>2014</v>
      </c>
      <c r="C1020" s="9">
        <v>9</v>
      </c>
      <c r="D1020" s="9">
        <v>19</v>
      </c>
      <c r="E1020" s="9">
        <v>27.5</v>
      </c>
      <c r="F1020" s="9">
        <v>12.5</v>
      </c>
      <c r="H1020" s="11">
        <f t="shared" si="23"/>
        <v>10</v>
      </c>
      <c r="I1020" s="11">
        <f t="shared" si="24"/>
        <v>2014</v>
      </c>
      <c r="J1020" s="11">
        <v>172</v>
      </c>
      <c r="L1020" s="9">
        <v>8.1000000000000014</v>
      </c>
      <c r="M1020" s="9">
        <v>2014</v>
      </c>
      <c r="N1020" s="9">
        <v>177</v>
      </c>
      <c r="P1020" s="9">
        <v>11.350000000000001</v>
      </c>
      <c r="Q1020" s="9">
        <v>2016</v>
      </c>
      <c r="R1020" s="9">
        <v>163</v>
      </c>
    </row>
    <row r="1021" spans="1:18" x14ac:dyDescent="0.25">
      <c r="A1021" s="10">
        <v>41902</v>
      </c>
      <c r="B1021" s="9">
        <v>2014</v>
      </c>
      <c r="C1021" s="9">
        <v>9</v>
      </c>
      <c r="D1021" s="9">
        <v>20</v>
      </c>
      <c r="E1021" s="9">
        <v>24.3</v>
      </c>
      <c r="F1021" s="9">
        <v>9.5</v>
      </c>
      <c r="H1021" s="11">
        <f t="shared" si="23"/>
        <v>6.8999999999999986</v>
      </c>
      <c r="I1021" s="11">
        <f t="shared" si="24"/>
        <v>2014</v>
      </c>
      <c r="J1021" s="11">
        <v>173</v>
      </c>
      <c r="L1021" s="9">
        <v>8.1000000000000014</v>
      </c>
      <c r="M1021" s="9">
        <v>2018</v>
      </c>
      <c r="N1021" s="9">
        <v>51</v>
      </c>
      <c r="P1021" s="9">
        <v>6.4499999999999993</v>
      </c>
      <c r="Q1021" s="9">
        <v>2016</v>
      </c>
      <c r="R1021" s="9">
        <v>164</v>
      </c>
    </row>
    <row r="1022" spans="1:18" x14ac:dyDescent="0.25">
      <c r="A1022" s="10">
        <v>41903</v>
      </c>
      <c r="B1022" s="9">
        <v>2014</v>
      </c>
      <c r="C1022" s="9">
        <v>9</v>
      </c>
      <c r="D1022" s="9">
        <v>21</v>
      </c>
      <c r="E1022" s="9">
        <v>25</v>
      </c>
      <c r="F1022" s="9">
        <v>8.1</v>
      </c>
      <c r="H1022" s="11">
        <f t="shared" si="23"/>
        <v>6.5500000000000007</v>
      </c>
      <c r="I1022" s="11">
        <f t="shared" si="24"/>
        <v>2014</v>
      </c>
      <c r="J1022" s="11">
        <v>174</v>
      </c>
      <c r="L1022" s="9">
        <v>8.1499999999999986</v>
      </c>
      <c r="M1022" s="9">
        <v>2013</v>
      </c>
      <c r="N1022" s="9">
        <v>88</v>
      </c>
      <c r="P1022" s="9">
        <v>4.5499999999999989</v>
      </c>
      <c r="Q1022" s="9">
        <v>2016</v>
      </c>
      <c r="R1022" s="9">
        <v>165</v>
      </c>
    </row>
    <row r="1023" spans="1:18" x14ac:dyDescent="0.25">
      <c r="A1023" s="10">
        <v>41904</v>
      </c>
      <c r="B1023" s="9">
        <v>2014</v>
      </c>
      <c r="C1023" s="9">
        <v>9</v>
      </c>
      <c r="D1023" s="9">
        <v>22</v>
      </c>
      <c r="E1023" s="9">
        <v>21</v>
      </c>
      <c r="F1023" s="9">
        <v>8.8000000000000007</v>
      </c>
      <c r="H1023" s="11">
        <f t="shared" si="23"/>
        <v>4.9000000000000004</v>
      </c>
      <c r="I1023" s="11">
        <f t="shared" si="24"/>
        <v>2014</v>
      </c>
      <c r="J1023" s="11">
        <v>175</v>
      </c>
      <c r="L1023" s="9">
        <v>8.1499999999999986</v>
      </c>
      <c r="M1023" s="9">
        <v>2014</v>
      </c>
      <c r="N1023" s="9">
        <v>85</v>
      </c>
      <c r="P1023" s="9">
        <v>3.6500000000000004</v>
      </c>
      <c r="Q1023" s="9">
        <v>2016</v>
      </c>
      <c r="R1023" s="9">
        <v>166</v>
      </c>
    </row>
    <row r="1024" spans="1:18" x14ac:dyDescent="0.25">
      <c r="A1024" s="10">
        <v>41905</v>
      </c>
      <c r="B1024" s="9">
        <v>2014</v>
      </c>
      <c r="C1024" s="9">
        <v>9</v>
      </c>
      <c r="D1024" s="9">
        <v>23</v>
      </c>
      <c r="E1024" s="9">
        <v>20.9</v>
      </c>
      <c r="F1024" s="9">
        <v>11.1</v>
      </c>
      <c r="H1024" s="11">
        <f t="shared" si="23"/>
        <v>6</v>
      </c>
      <c r="I1024" s="11">
        <f t="shared" si="24"/>
        <v>2014</v>
      </c>
      <c r="J1024" s="11">
        <v>176</v>
      </c>
      <c r="L1024" s="9">
        <v>8.1499999999999986</v>
      </c>
      <c r="M1024" s="9">
        <v>2015</v>
      </c>
      <c r="N1024" s="9">
        <v>46</v>
      </c>
      <c r="P1024" s="9">
        <v>5.4499999999999993</v>
      </c>
      <c r="Q1024" s="9">
        <v>2016</v>
      </c>
      <c r="R1024" s="9">
        <v>167</v>
      </c>
    </row>
    <row r="1025" spans="1:18" x14ac:dyDescent="0.25">
      <c r="A1025" s="10">
        <v>41906</v>
      </c>
      <c r="B1025" s="9">
        <v>2014</v>
      </c>
      <c r="C1025" s="9">
        <v>9</v>
      </c>
      <c r="D1025" s="9">
        <v>24</v>
      </c>
      <c r="E1025" s="9">
        <v>20.100000000000001</v>
      </c>
      <c r="F1025" s="9">
        <v>16.100000000000001</v>
      </c>
      <c r="H1025" s="11">
        <f t="shared" si="23"/>
        <v>8.1000000000000014</v>
      </c>
      <c r="I1025" s="11">
        <f t="shared" si="24"/>
        <v>2014</v>
      </c>
      <c r="J1025" s="11">
        <v>177</v>
      </c>
      <c r="L1025" s="9">
        <v>8.1499999999999986</v>
      </c>
      <c r="M1025" s="9">
        <v>2017</v>
      </c>
      <c r="N1025" s="9">
        <v>73</v>
      </c>
      <c r="P1025" s="9">
        <v>5.9</v>
      </c>
      <c r="Q1025" s="9">
        <v>2016</v>
      </c>
      <c r="R1025" s="9">
        <v>168</v>
      </c>
    </row>
    <row r="1026" spans="1:18" x14ac:dyDescent="0.25">
      <c r="A1026" s="10">
        <v>41907</v>
      </c>
      <c r="B1026" s="9">
        <v>2014</v>
      </c>
      <c r="C1026" s="9">
        <v>9</v>
      </c>
      <c r="D1026" s="9">
        <v>25</v>
      </c>
      <c r="E1026" s="9">
        <v>18.899999999999999</v>
      </c>
      <c r="F1026" s="9">
        <v>13.5</v>
      </c>
      <c r="H1026" s="11">
        <f t="shared" si="23"/>
        <v>6.1999999999999993</v>
      </c>
      <c r="I1026" s="11">
        <f t="shared" si="24"/>
        <v>2014</v>
      </c>
      <c r="J1026" s="11">
        <v>178</v>
      </c>
      <c r="L1026" s="9">
        <v>8.1999999999999993</v>
      </c>
      <c r="M1026" s="9">
        <v>2015</v>
      </c>
      <c r="N1026" s="9">
        <v>164</v>
      </c>
      <c r="P1026" s="9">
        <v>7.0500000000000007</v>
      </c>
      <c r="Q1026" s="9">
        <v>2016</v>
      </c>
      <c r="R1026" s="9">
        <v>169</v>
      </c>
    </row>
    <row r="1027" spans="1:18" x14ac:dyDescent="0.25">
      <c r="A1027" s="10">
        <v>41908</v>
      </c>
      <c r="B1027" s="9">
        <v>2014</v>
      </c>
      <c r="C1027" s="9">
        <v>9</v>
      </c>
      <c r="D1027" s="9">
        <v>26</v>
      </c>
      <c r="E1027" s="9">
        <v>18.2</v>
      </c>
      <c r="F1027" s="9">
        <v>8.1999999999999993</v>
      </c>
      <c r="H1027" s="11">
        <f t="shared" si="23"/>
        <v>3.1999999999999993</v>
      </c>
      <c r="I1027" s="11">
        <f t="shared" si="24"/>
        <v>2014</v>
      </c>
      <c r="J1027" s="11">
        <v>179</v>
      </c>
      <c r="L1027" s="9">
        <v>8.1999999999999993</v>
      </c>
      <c r="M1027" s="9">
        <v>2017</v>
      </c>
      <c r="N1027" s="9">
        <v>64</v>
      </c>
      <c r="P1027" s="9">
        <v>7.3999999999999986</v>
      </c>
      <c r="Q1027" s="9">
        <v>2016</v>
      </c>
      <c r="R1027" s="9">
        <v>170</v>
      </c>
    </row>
    <row r="1028" spans="1:18" x14ac:dyDescent="0.25">
      <c r="A1028" s="10">
        <v>41909</v>
      </c>
      <c r="B1028" s="9">
        <v>2014</v>
      </c>
      <c r="C1028" s="9">
        <v>9</v>
      </c>
      <c r="D1028" s="9">
        <v>27</v>
      </c>
      <c r="E1028" s="9">
        <v>19.899999999999999</v>
      </c>
      <c r="F1028" s="9">
        <v>8.8000000000000007</v>
      </c>
      <c r="H1028" s="11">
        <f t="shared" si="23"/>
        <v>4.3499999999999996</v>
      </c>
      <c r="I1028" s="11">
        <f t="shared" si="24"/>
        <v>2014</v>
      </c>
      <c r="J1028" s="11">
        <v>180</v>
      </c>
      <c r="L1028" s="9">
        <v>8.2000000000000028</v>
      </c>
      <c r="M1028" s="9">
        <v>2014</v>
      </c>
      <c r="N1028" s="9">
        <v>86</v>
      </c>
      <c r="P1028" s="9">
        <v>9.0500000000000007</v>
      </c>
      <c r="Q1028" s="9">
        <v>2016</v>
      </c>
      <c r="R1028" s="9">
        <v>171</v>
      </c>
    </row>
    <row r="1029" spans="1:18" x14ac:dyDescent="0.25">
      <c r="A1029" s="10">
        <v>41910</v>
      </c>
      <c r="B1029" s="9">
        <v>2014</v>
      </c>
      <c r="C1029" s="9">
        <v>9</v>
      </c>
      <c r="D1029" s="9">
        <v>28</v>
      </c>
      <c r="E1029" s="9">
        <v>20</v>
      </c>
      <c r="F1029" s="9">
        <v>8</v>
      </c>
      <c r="H1029" s="11">
        <f t="shared" si="23"/>
        <v>4</v>
      </c>
      <c r="I1029" s="11">
        <f t="shared" si="24"/>
        <v>2014</v>
      </c>
      <c r="J1029" s="11">
        <v>181</v>
      </c>
      <c r="L1029" s="9">
        <v>8.2000000000000028</v>
      </c>
      <c r="M1029" s="9">
        <v>2018</v>
      </c>
      <c r="N1029" s="9">
        <v>134</v>
      </c>
      <c r="P1029" s="9">
        <v>4.1999999999999993</v>
      </c>
      <c r="Q1029" s="9">
        <v>2016</v>
      </c>
      <c r="R1029" s="9">
        <v>172</v>
      </c>
    </row>
    <row r="1030" spans="1:18" x14ac:dyDescent="0.25">
      <c r="A1030" s="10">
        <v>41911</v>
      </c>
      <c r="B1030" s="9">
        <v>2014</v>
      </c>
      <c r="C1030" s="9">
        <v>9</v>
      </c>
      <c r="D1030" s="9">
        <v>29</v>
      </c>
      <c r="E1030" s="9">
        <v>22</v>
      </c>
      <c r="F1030" s="9">
        <v>4.7</v>
      </c>
      <c r="H1030" s="11">
        <f t="shared" si="23"/>
        <v>3.3499999999999996</v>
      </c>
      <c r="I1030" s="11">
        <f t="shared" si="24"/>
        <v>2014</v>
      </c>
      <c r="J1030" s="11">
        <v>182</v>
      </c>
      <c r="L1030" s="9">
        <v>8.25</v>
      </c>
      <c r="M1030" s="9">
        <v>2014</v>
      </c>
      <c r="N1030" s="9">
        <v>171</v>
      </c>
      <c r="P1030" s="9">
        <v>2.3000000000000007</v>
      </c>
      <c r="Q1030" s="9">
        <v>2016</v>
      </c>
      <c r="R1030" s="9">
        <v>173</v>
      </c>
    </row>
    <row r="1031" spans="1:18" x14ac:dyDescent="0.25">
      <c r="A1031" s="10">
        <v>41912</v>
      </c>
      <c r="B1031" s="9">
        <v>2014</v>
      </c>
      <c r="C1031" s="9">
        <v>9</v>
      </c>
      <c r="D1031" s="9">
        <v>30</v>
      </c>
      <c r="E1031" s="9">
        <v>18.2</v>
      </c>
      <c r="F1031" s="9">
        <v>6.1</v>
      </c>
      <c r="H1031" s="11">
        <f t="shared" si="23"/>
        <v>2.1499999999999986</v>
      </c>
      <c r="I1031" s="11">
        <f t="shared" si="24"/>
        <v>2014</v>
      </c>
      <c r="J1031" s="11">
        <v>183</v>
      </c>
      <c r="L1031" s="9">
        <v>8.25</v>
      </c>
      <c r="M1031" s="9">
        <v>2015</v>
      </c>
      <c r="N1031" s="9">
        <v>146</v>
      </c>
      <c r="P1031" s="9">
        <v>5.5</v>
      </c>
      <c r="Q1031" s="9">
        <v>2016</v>
      </c>
      <c r="R1031" s="9">
        <v>174</v>
      </c>
    </row>
    <row r="1032" spans="1:18" x14ac:dyDescent="0.25">
      <c r="A1032" s="10">
        <v>41913</v>
      </c>
      <c r="B1032" s="9">
        <v>2014</v>
      </c>
      <c r="C1032" s="9">
        <v>10</v>
      </c>
      <c r="D1032" s="9">
        <v>1</v>
      </c>
      <c r="E1032" s="9">
        <v>19.5</v>
      </c>
      <c r="F1032" s="9">
        <v>2.5</v>
      </c>
      <c r="H1032" s="11">
        <f t="shared" si="23"/>
        <v>1</v>
      </c>
      <c r="I1032" s="11">
        <f t="shared" si="24"/>
        <v>2014</v>
      </c>
      <c r="J1032" s="11">
        <v>184</v>
      </c>
      <c r="L1032" s="9">
        <v>8.25</v>
      </c>
      <c r="M1032" s="9">
        <v>2016</v>
      </c>
      <c r="N1032" s="9">
        <v>111</v>
      </c>
      <c r="P1032" s="9">
        <v>6.1499999999999986</v>
      </c>
      <c r="Q1032" s="9">
        <v>2016</v>
      </c>
      <c r="R1032" s="9">
        <v>175</v>
      </c>
    </row>
    <row r="1033" spans="1:18" x14ac:dyDescent="0.25">
      <c r="A1033" s="10">
        <v>41914</v>
      </c>
      <c r="B1033" s="9">
        <v>2014</v>
      </c>
      <c r="C1033" s="9">
        <v>10</v>
      </c>
      <c r="D1033" s="9">
        <v>2</v>
      </c>
      <c r="E1033" s="9">
        <v>17.5</v>
      </c>
      <c r="F1033" s="9">
        <v>6.8</v>
      </c>
      <c r="H1033" s="11">
        <f t="shared" si="23"/>
        <v>2.1500000000000004</v>
      </c>
      <c r="I1033" s="11">
        <f t="shared" si="24"/>
        <v>2014</v>
      </c>
      <c r="J1033" s="11">
        <v>185</v>
      </c>
      <c r="L1033" s="9">
        <v>8.25</v>
      </c>
      <c r="M1033" s="9">
        <v>2018</v>
      </c>
      <c r="N1033" s="9">
        <v>98</v>
      </c>
      <c r="P1033" s="9">
        <v>3.1000000000000014</v>
      </c>
      <c r="Q1033" s="9">
        <v>2016</v>
      </c>
      <c r="R1033" s="9">
        <v>176</v>
      </c>
    </row>
    <row r="1034" spans="1:18" x14ac:dyDescent="0.25">
      <c r="A1034" s="10">
        <v>41915</v>
      </c>
      <c r="B1034" s="9">
        <v>2014</v>
      </c>
      <c r="C1034" s="9">
        <v>10</v>
      </c>
      <c r="D1034" s="9">
        <v>3</v>
      </c>
      <c r="E1034" s="9">
        <v>18.3</v>
      </c>
      <c r="F1034" s="9">
        <v>1.7</v>
      </c>
      <c r="H1034" s="11">
        <f t="shared" si="23"/>
        <v>0</v>
      </c>
      <c r="I1034" s="11">
        <f t="shared" si="24"/>
        <v>2014</v>
      </c>
      <c r="J1034" s="11">
        <v>186</v>
      </c>
      <c r="L1034" s="9">
        <v>8.25</v>
      </c>
      <c r="M1034" s="9">
        <v>2018</v>
      </c>
      <c r="N1034" s="9">
        <v>112</v>
      </c>
      <c r="P1034" s="9">
        <v>5.7000000000000011</v>
      </c>
      <c r="Q1034" s="9">
        <v>2016</v>
      </c>
      <c r="R1034" s="9">
        <v>177</v>
      </c>
    </row>
    <row r="1035" spans="1:18" x14ac:dyDescent="0.25">
      <c r="A1035" s="10">
        <v>41916</v>
      </c>
      <c r="B1035" s="9">
        <v>2014</v>
      </c>
      <c r="C1035" s="9">
        <v>10</v>
      </c>
      <c r="D1035" s="9">
        <v>4</v>
      </c>
      <c r="E1035" s="9">
        <v>19</v>
      </c>
      <c r="F1035" s="9">
        <v>7.5</v>
      </c>
      <c r="H1035" s="11">
        <f t="shared" si="23"/>
        <v>3.25</v>
      </c>
      <c r="I1035" s="11">
        <f t="shared" si="24"/>
        <v>2014</v>
      </c>
      <c r="J1035" s="11">
        <v>187</v>
      </c>
      <c r="L1035" s="9">
        <v>8.25</v>
      </c>
      <c r="M1035" s="9">
        <v>2018</v>
      </c>
      <c r="N1035" s="9">
        <v>149</v>
      </c>
      <c r="P1035" s="9">
        <v>5.8000000000000007</v>
      </c>
      <c r="Q1035" s="9">
        <v>2016</v>
      </c>
      <c r="R1035" s="9">
        <v>178</v>
      </c>
    </row>
    <row r="1036" spans="1:18" x14ac:dyDescent="0.25">
      <c r="A1036" s="10">
        <v>41917</v>
      </c>
      <c r="B1036" s="9">
        <v>2014</v>
      </c>
      <c r="C1036" s="9">
        <v>10</v>
      </c>
      <c r="D1036" s="9">
        <v>5</v>
      </c>
      <c r="E1036" s="9">
        <v>19.100000000000001</v>
      </c>
      <c r="F1036" s="9">
        <v>4.5</v>
      </c>
      <c r="H1036" s="11">
        <f t="shared" si="23"/>
        <v>1.8000000000000007</v>
      </c>
      <c r="I1036" s="11">
        <f t="shared" si="24"/>
        <v>2014</v>
      </c>
      <c r="J1036" s="11">
        <v>188</v>
      </c>
      <c r="L1036" s="9">
        <v>8.3000000000000007</v>
      </c>
      <c r="M1036" s="9">
        <v>2015</v>
      </c>
      <c r="N1036" s="9">
        <v>48</v>
      </c>
      <c r="P1036" s="9">
        <v>7.1500000000000021</v>
      </c>
      <c r="Q1036" s="9">
        <v>2016</v>
      </c>
      <c r="R1036" s="9">
        <v>179</v>
      </c>
    </row>
    <row r="1037" spans="1:18" x14ac:dyDescent="0.25">
      <c r="A1037" s="10">
        <v>41918</v>
      </c>
      <c r="B1037" s="9">
        <v>2014</v>
      </c>
      <c r="C1037" s="9">
        <v>10</v>
      </c>
      <c r="D1037" s="9">
        <v>6</v>
      </c>
      <c r="E1037" s="9">
        <v>20.399999999999999</v>
      </c>
      <c r="F1037" s="9">
        <v>7.8</v>
      </c>
      <c r="H1037" s="11">
        <f t="shared" si="23"/>
        <v>4.0999999999999996</v>
      </c>
      <c r="I1037" s="11">
        <f t="shared" si="24"/>
        <v>2014</v>
      </c>
      <c r="J1037" s="11">
        <v>189</v>
      </c>
      <c r="L1037" s="9">
        <v>8.3000000000000007</v>
      </c>
      <c r="M1037" s="9">
        <v>2015</v>
      </c>
      <c r="N1037" s="9">
        <v>65</v>
      </c>
      <c r="P1037" s="9">
        <v>6.6499999999999986</v>
      </c>
      <c r="Q1037" s="9">
        <v>2016</v>
      </c>
      <c r="R1037" s="9">
        <v>180</v>
      </c>
    </row>
    <row r="1038" spans="1:18" x14ac:dyDescent="0.25">
      <c r="A1038" s="10">
        <v>41919</v>
      </c>
      <c r="B1038" s="9">
        <v>2014</v>
      </c>
      <c r="C1038" s="9">
        <v>10</v>
      </c>
      <c r="D1038" s="9">
        <v>7</v>
      </c>
      <c r="E1038" s="9">
        <v>21.4</v>
      </c>
      <c r="F1038" s="9">
        <v>7.8</v>
      </c>
      <c r="H1038" s="11">
        <f t="shared" si="23"/>
        <v>4.5999999999999996</v>
      </c>
      <c r="I1038" s="11">
        <f t="shared" si="24"/>
        <v>2014</v>
      </c>
      <c r="J1038" s="11">
        <v>190</v>
      </c>
      <c r="L1038" s="9">
        <v>8.3000000000000007</v>
      </c>
      <c r="M1038" s="9">
        <v>2017</v>
      </c>
      <c r="N1038" s="9">
        <v>67</v>
      </c>
      <c r="P1038" s="9">
        <v>2.75</v>
      </c>
      <c r="Q1038" s="9">
        <v>2016</v>
      </c>
      <c r="R1038" s="9">
        <v>181</v>
      </c>
    </row>
    <row r="1039" spans="1:18" x14ac:dyDescent="0.25">
      <c r="A1039" s="10">
        <v>41920</v>
      </c>
      <c r="B1039" s="9">
        <v>2014</v>
      </c>
      <c r="C1039" s="9">
        <v>10</v>
      </c>
      <c r="D1039" s="9">
        <v>8</v>
      </c>
      <c r="E1039" s="9">
        <v>20.5</v>
      </c>
      <c r="F1039" s="9">
        <v>8.9</v>
      </c>
      <c r="H1039" s="11">
        <f t="shared" si="23"/>
        <v>4.6999999999999993</v>
      </c>
      <c r="I1039" s="11">
        <f t="shared" si="24"/>
        <v>2014</v>
      </c>
      <c r="J1039" s="11">
        <v>191</v>
      </c>
      <c r="L1039" s="9">
        <v>8.3000000000000007</v>
      </c>
      <c r="M1039" s="9">
        <v>2018</v>
      </c>
      <c r="N1039" s="9">
        <v>52</v>
      </c>
      <c r="P1039" s="9">
        <v>2</v>
      </c>
      <c r="Q1039" s="9">
        <v>2016</v>
      </c>
      <c r="R1039" s="9">
        <v>182</v>
      </c>
    </row>
    <row r="1040" spans="1:18" x14ac:dyDescent="0.25">
      <c r="A1040" s="10">
        <v>41921</v>
      </c>
      <c r="B1040" s="9">
        <v>2014</v>
      </c>
      <c r="C1040" s="9">
        <v>10</v>
      </c>
      <c r="D1040" s="9">
        <v>9</v>
      </c>
      <c r="E1040" s="9">
        <v>19.3</v>
      </c>
      <c r="F1040" s="9">
        <v>6.1</v>
      </c>
      <c r="H1040" s="11">
        <f t="shared" si="23"/>
        <v>2.6999999999999993</v>
      </c>
      <c r="I1040" s="11">
        <f t="shared" si="24"/>
        <v>2014</v>
      </c>
      <c r="J1040" s="11">
        <v>192</v>
      </c>
      <c r="L1040" s="9">
        <v>8.3000000000000007</v>
      </c>
      <c r="M1040" s="9">
        <v>2018</v>
      </c>
      <c r="N1040" s="9">
        <v>135</v>
      </c>
      <c r="P1040" s="9">
        <v>5.6000000000000014</v>
      </c>
      <c r="Q1040" s="9">
        <v>2016</v>
      </c>
      <c r="R1040" s="9">
        <v>183</v>
      </c>
    </row>
    <row r="1041" spans="1:18" x14ac:dyDescent="0.25">
      <c r="A1041" s="10">
        <v>41922</v>
      </c>
      <c r="B1041" s="9">
        <v>2014</v>
      </c>
      <c r="C1041" s="9">
        <v>10</v>
      </c>
      <c r="D1041" s="9">
        <v>10</v>
      </c>
      <c r="E1041" s="9">
        <v>22.3</v>
      </c>
      <c r="F1041" s="9">
        <v>2.9</v>
      </c>
      <c r="H1041" s="11">
        <f t="shared" ref="H1041:H1062" si="25">(((E1041+F1041)/2)-10)</f>
        <v>2.5999999999999996</v>
      </c>
      <c r="I1041" s="11">
        <f t="shared" ref="I1041:I1062" si="26">(B1041)</f>
        <v>2014</v>
      </c>
      <c r="J1041" s="11">
        <v>193</v>
      </c>
      <c r="L1041" s="9">
        <v>8.3000000000000007</v>
      </c>
      <c r="M1041" s="9">
        <v>2019</v>
      </c>
      <c r="N1041" s="9">
        <v>96</v>
      </c>
      <c r="P1041" s="9">
        <v>3.3000000000000007</v>
      </c>
      <c r="Q1041" s="9">
        <v>2016</v>
      </c>
      <c r="R1041" s="9">
        <v>184</v>
      </c>
    </row>
    <row r="1042" spans="1:18" x14ac:dyDescent="0.25">
      <c r="A1042" s="10">
        <v>41923</v>
      </c>
      <c r="B1042" s="9">
        <v>2014</v>
      </c>
      <c r="C1042" s="9">
        <v>10</v>
      </c>
      <c r="D1042" s="9">
        <v>11</v>
      </c>
      <c r="E1042" s="9">
        <v>19.100000000000001</v>
      </c>
      <c r="F1042" s="9">
        <v>9.6999999999999993</v>
      </c>
      <c r="H1042" s="11">
        <f t="shared" si="25"/>
        <v>4.4000000000000004</v>
      </c>
      <c r="I1042" s="11">
        <f t="shared" si="26"/>
        <v>2014</v>
      </c>
      <c r="J1042" s="11">
        <v>194</v>
      </c>
      <c r="L1042" s="9">
        <v>8.3500000000000014</v>
      </c>
      <c r="M1042" s="9">
        <v>2012</v>
      </c>
      <c r="N1042" s="9">
        <v>45</v>
      </c>
      <c r="Q1042" s="9">
        <v>2016</v>
      </c>
      <c r="R1042" s="9">
        <v>185</v>
      </c>
    </row>
    <row r="1043" spans="1:18" x14ac:dyDescent="0.25">
      <c r="A1043" s="10">
        <v>41924</v>
      </c>
      <c r="B1043" s="9">
        <v>2014</v>
      </c>
      <c r="C1043" s="9">
        <v>10</v>
      </c>
      <c r="D1043" s="9">
        <v>12</v>
      </c>
      <c r="E1043" s="9">
        <v>18.600000000000001</v>
      </c>
      <c r="F1043" s="9">
        <v>4.3</v>
      </c>
      <c r="H1043" s="11">
        <f t="shared" si="25"/>
        <v>1.4500000000000011</v>
      </c>
      <c r="I1043" s="11">
        <f t="shared" si="26"/>
        <v>2014</v>
      </c>
      <c r="J1043" s="11">
        <v>195</v>
      </c>
      <c r="L1043" s="9">
        <v>8.3500000000000014</v>
      </c>
      <c r="M1043" s="9">
        <v>2012</v>
      </c>
      <c r="N1043" s="9">
        <v>63</v>
      </c>
      <c r="P1043" s="9">
        <v>0.15000000000000036</v>
      </c>
      <c r="Q1043" s="9">
        <v>2016</v>
      </c>
      <c r="R1043" s="9">
        <v>186</v>
      </c>
    </row>
    <row r="1044" spans="1:18" x14ac:dyDescent="0.25">
      <c r="A1044" s="10">
        <v>41925</v>
      </c>
      <c r="B1044" s="9">
        <v>2014</v>
      </c>
      <c r="C1044" s="9">
        <v>10</v>
      </c>
      <c r="D1044" s="9">
        <v>13</v>
      </c>
      <c r="E1044" s="9">
        <v>20.2</v>
      </c>
      <c r="F1044" s="9">
        <v>6.5</v>
      </c>
      <c r="H1044" s="11">
        <f t="shared" si="25"/>
        <v>3.3499999999999996</v>
      </c>
      <c r="I1044" s="11">
        <f t="shared" si="26"/>
        <v>2014</v>
      </c>
      <c r="J1044" s="11">
        <v>196</v>
      </c>
      <c r="L1044" s="9">
        <v>8.3500000000000014</v>
      </c>
      <c r="M1044" s="9">
        <v>2013</v>
      </c>
      <c r="N1044" s="9">
        <v>104</v>
      </c>
      <c r="P1044" s="9">
        <v>0.54999999999999893</v>
      </c>
      <c r="Q1044" s="9">
        <v>2016</v>
      </c>
      <c r="R1044" s="9">
        <v>187</v>
      </c>
    </row>
    <row r="1045" spans="1:18" x14ac:dyDescent="0.25">
      <c r="A1045" s="10">
        <v>41926</v>
      </c>
      <c r="B1045" s="9">
        <v>2014</v>
      </c>
      <c r="C1045" s="9">
        <v>10</v>
      </c>
      <c r="D1045" s="9">
        <v>14</v>
      </c>
      <c r="E1045" s="9">
        <v>18.600000000000001</v>
      </c>
      <c r="F1045" s="9">
        <v>9.6999999999999993</v>
      </c>
      <c r="H1045" s="11">
        <f t="shared" si="25"/>
        <v>4.1500000000000004</v>
      </c>
      <c r="I1045" s="11">
        <f t="shared" si="26"/>
        <v>2014</v>
      </c>
      <c r="J1045" s="11">
        <v>197</v>
      </c>
      <c r="L1045" s="9">
        <v>8.3500000000000014</v>
      </c>
      <c r="M1045" s="9">
        <v>2014</v>
      </c>
      <c r="N1045" s="9">
        <v>144</v>
      </c>
      <c r="P1045" s="9">
        <v>1.4499999999999993</v>
      </c>
      <c r="Q1045" s="9">
        <v>2016</v>
      </c>
      <c r="R1045" s="9">
        <v>188</v>
      </c>
    </row>
    <row r="1046" spans="1:18" x14ac:dyDescent="0.25">
      <c r="A1046" s="10">
        <v>41927</v>
      </c>
      <c r="B1046" s="9">
        <v>2014</v>
      </c>
      <c r="C1046" s="9">
        <v>10</v>
      </c>
      <c r="D1046" s="9">
        <v>15</v>
      </c>
      <c r="E1046" s="9">
        <v>13.5</v>
      </c>
      <c r="F1046" s="9">
        <v>8.4</v>
      </c>
      <c r="H1046" s="11">
        <f t="shared" si="25"/>
        <v>0.94999999999999929</v>
      </c>
      <c r="I1046" s="11">
        <f t="shared" si="26"/>
        <v>2014</v>
      </c>
      <c r="J1046" s="11">
        <v>198</v>
      </c>
      <c r="L1046" s="9">
        <v>8.3500000000000014</v>
      </c>
      <c r="M1046" s="9">
        <v>2016</v>
      </c>
      <c r="N1046" s="9">
        <v>34</v>
      </c>
      <c r="P1046" s="9">
        <v>1.8499999999999996</v>
      </c>
      <c r="Q1046" s="9">
        <v>2016</v>
      </c>
      <c r="R1046" s="9">
        <v>189</v>
      </c>
    </row>
    <row r="1047" spans="1:18" x14ac:dyDescent="0.25">
      <c r="A1047" s="10">
        <v>41928</v>
      </c>
      <c r="B1047" s="9">
        <v>2014</v>
      </c>
      <c r="C1047" s="9">
        <v>10</v>
      </c>
      <c r="D1047" s="9">
        <v>16</v>
      </c>
      <c r="E1047" s="9">
        <v>14.2</v>
      </c>
      <c r="F1047" s="9">
        <v>5.7</v>
      </c>
      <c r="H1047" s="11">
        <f t="shared" si="25"/>
        <v>-5.0000000000000711E-2</v>
      </c>
      <c r="I1047" s="11">
        <f t="shared" si="26"/>
        <v>2014</v>
      </c>
      <c r="J1047" s="11">
        <v>199</v>
      </c>
      <c r="L1047" s="9">
        <v>8.3500000000000014</v>
      </c>
      <c r="M1047" s="9">
        <v>2017</v>
      </c>
      <c r="N1047" s="9">
        <v>77</v>
      </c>
      <c r="P1047" s="9">
        <v>4.3000000000000007</v>
      </c>
      <c r="Q1047" s="9">
        <v>2016</v>
      </c>
      <c r="R1047" s="9">
        <v>190</v>
      </c>
    </row>
    <row r="1048" spans="1:18" x14ac:dyDescent="0.25">
      <c r="A1048" s="10">
        <v>41929</v>
      </c>
      <c r="B1048" s="9">
        <v>2014</v>
      </c>
      <c r="C1048" s="9">
        <v>10</v>
      </c>
      <c r="D1048" s="9">
        <v>17</v>
      </c>
      <c r="E1048" s="9">
        <v>14.4</v>
      </c>
      <c r="F1048" s="9">
        <v>5.3</v>
      </c>
      <c r="H1048" s="11">
        <f t="shared" si="25"/>
        <v>-0.15000000000000036</v>
      </c>
      <c r="I1048" s="11">
        <f t="shared" si="26"/>
        <v>2014</v>
      </c>
      <c r="J1048" s="11">
        <v>200</v>
      </c>
      <c r="L1048" s="9">
        <v>8.3500000000000014</v>
      </c>
      <c r="M1048" s="9">
        <v>2018</v>
      </c>
      <c r="N1048" s="9">
        <v>57</v>
      </c>
      <c r="P1048" s="9">
        <v>0.94999999999999929</v>
      </c>
      <c r="Q1048" s="9">
        <v>2016</v>
      </c>
      <c r="R1048" s="9">
        <v>191</v>
      </c>
    </row>
    <row r="1049" spans="1:18" x14ac:dyDescent="0.25">
      <c r="A1049" s="10">
        <v>41930</v>
      </c>
      <c r="B1049" s="9">
        <v>2014</v>
      </c>
      <c r="C1049" s="9">
        <v>10</v>
      </c>
      <c r="D1049" s="9">
        <v>18</v>
      </c>
      <c r="E1049" s="9">
        <v>16.2</v>
      </c>
      <c r="F1049" s="9">
        <v>12.4</v>
      </c>
      <c r="H1049" s="11">
        <f t="shared" si="25"/>
        <v>4.3000000000000007</v>
      </c>
      <c r="I1049" s="11">
        <f t="shared" si="26"/>
        <v>2014</v>
      </c>
      <c r="J1049" s="11">
        <v>201</v>
      </c>
      <c r="L1049" s="9">
        <v>8.3500000000000014</v>
      </c>
      <c r="M1049" s="9">
        <v>2018</v>
      </c>
      <c r="N1049" s="9">
        <v>68</v>
      </c>
      <c r="P1049" s="9">
        <v>1.8500000000000014</v>
      </c>
      <c r="Q1049" s="9">
        <v>2016</v>
      </c>
      <c r="R1049" s="9">
        <v>192</v>
      </c>
    </row>
    <row r="1050" spans="1:18" x14ac:dyDescent="0.25">
      <c r="A1050" s="10">
        <v>41931</v>
      </c>
      <c r="B1050" s="9">
        <v>2014</v>
      </c>
      <c r="C1050" s="9">
        <v>10</v>
      </c>
      <c r="D1050" s="9">
        <v>19</v>
      </c>
      <c r="E1050" s="9">
        <v>20.8</v>
      </c>
      <c r="F1050" s="9">
        <v>10.3</v>
      </c>
      <c r="H1050" s="11">
        <f t="shared" si="25"/>
        <v>5.5500000000000007</v>
      </c>
      <c r="I1050" s="11">
        <f t="shared" si="26"/>
        <v>2014</v>
      </c>
      <c r="J1050" s="11">
        <v>202</v>
      </c>
      <c r="L1050" s="9">
        <v>8.3999999999999986</v>
      </c>
      <c r="M1050" s="9">
        <v>2014</v>
      </c>
      <c r="N1050" s="9">
        <v>81</v>
      </c>
      <c r="Q1050" s="9">
        <v>2016</v>
      </c>
      <c r="R1050" s="9">
        <v>193</v>
      </c>
    </row>
    <row r="1051" spans="1:18" x14ac:dyDescent="0.25">
      <c r="A1051" s="10">
        <v>41932</v>
      </c>
      <c r="B1051" s="9">
        <v>2014</v>
      </c>
      <c r="C1051" s="9">
        <v>10</v>
      </c>
      <c r="D1051" s="9">
        <v>20</v>
      </c>
      <c r="E1051" s="9">
        <v>15.8</v>
      </c>
      <c r="F1051" s="9">
        <v>9.3000000000000007</v>
      </c>
      <c r="H1051" s="11">
        <f t="shared" si="25"/>
        <v>2.5500000000000007</v>
      </c>
      <c r="I1051" s="11">
        <f t="shared" si="26"/>
        <v>2014</v>
      </c>
      <c r="J1051" s="11">
        <v>203</v>
      </c>
      <c r="L1051" s="9">
        <v>8.3999999999999986</v>
      </c>
      <c r="M1051" s="9">
        <v>2014</v>
      </c>
      <c r="N1051" s="9">
        <v>152</v>
      </c>
      <c r="Q1051" s="9">
        <v>2016</v>
      </c>
      <c r="R1051" s="9">
        <v>194</v>
      </c>
    </row>
    <row r="1052" spans="1:18" x14ac:dyDescent="0.25">
      <c r="A1052" s="10">
        <v>41933</v>
      </c>
      <c r="B1052" s="9">
        <v>2014</v>
      </c>
      <c r="C1052" s="9">
        <v>10</v>
      </c>
      <c r="D1052" s="9">
        <v>21</v>
      </c>
      <c r="E1052" s="9">
        <v>16.600000000000001</v>
      </c>
      <c r="F1052" s="9">
        <v>11.6</v>
      </c>
      <c r="H1052" s="11">
        <f t="shared" si="25"/>
        <v>4.1000000000000014</v>
      </c>
      <c r="I1052" s="11">
        <f t="shared" si="26"/>
        <v>2014</v>
      </c>
      <c r="J1052" s="11">
        <v>204</v>
      </c>
      <c r="L1052" s="9">
        <v>8.3999999999999986</v>
      </c>
      <c r="M1052" s="9">
        <v>2019</v>
      </c>
      <c r="N1052" s="9">
        <v>58</v>
      </c>
      <c r="Q1052" s="9">
        <v>2016</v>
      </c>
      <c r="R1052" s="9">
        <v>195</v>
      </c>
    </row>
    <row r="1053" spans="1:18" x14ac:dyDescent="0.25">
      <c r="A1053" s="10">
        <v>41934</v>
      </c>
      <c r="B1053" s="9">
        <v>2014</v>
      </c>
      <c r="C1053" s="9">
        <v>10</v>
      </c>
      <c r="D1053" s="9">
        <v>22</v>
      </c>
      <c r="E1053" s="9">
        <v>14.2</v>
      </c>
      <c r="F1053" s="9">
        <v>10.6</v>
      </c>
      <c r="H1053" s="11">
        <f t="shared" si="25"/>
        <v>2.3999999999999986</v>
      </c>
      <c r="I1053" s="11">
        <f t="shared" si="26"/>
        <v>2014</v>
      </c>
      <c r="J1053" s="11">
        <v>205</v>
      </c>
      <c r="L1053" s="9">
        <v>8.4499999999999993</v>
      </c>
      <c r="M1053" s="9">
        <v>2012</v>
      </c>
      <c r="N1053" s="9">
        <v>144</v>
      </c>
      <c r="Q1053" s="9">
        <v>2016</v>
      </c>
      <c r="R1053" s="9">
        <v>196</v>
      </c>
    </row>
    <row r="1054" spans="1:18" x14ac:dyDescent="0.25">
      <c r="A1054" s="10">
        <v>41935</v>
      </c>
      <c r="B1054" s="9">
        <v>2014</v>
      </c>
      <c r="C1054" s="9">
        <v>10</v>
      </c>
      <c r="D1054" s="9">
        <v>23</v>
      </c>
      <c r="E1054" s="9">
        <v>15.6</v>
      </c>
      <c r="F1054" s="9">
        <v>7.5</v>
      </c>
      <c r="H1054" s="11">
        <f t="shared" si="25"/>
        <v>1.5500000000000007</v>
      </c>
      <c r="I1054" s="11">
        <f t="shared" si="26"/>
        <v>2014</v>
      </c>
      <c r="J1054" s="11">
        <v>206</v>
      </c>
      <c r="L1054" s="9">
        <v>8.4499999999999993</v>
      </c>
      <c r="M1054" s="9">
        <v>2012</v>
      </c>
      <c r="N1054" s="9">
        <v>148</v>
      </c>
      <c r="P1054" s="9">
        <v>1.0999999999999996</v>
      </c>
      <c r="Q1054" s="9">
        <v>2016</v>
      </c>
      <c r="R1054" s="9">
        <v>197</v>
      </c>
    </row>
    <row r="1055" spans="1:18" x14ac:dyDescent="0.25">
      <c r="A1055" s="10">
        <v>41936</v>
      </c>
      <c r="B1055" s="9">
        <v>2014</v>
      </c>
      <c r="C1055" s="9">
        <v>10</v>
      </c>
      <c r="D1055" s="9">
        <v>24</v>
      </c>
      <c r="E1055" s="9">
        <v>12.4</v>
      </c>
      <c r="F1055" s="9">
        <v>1</v>
      </c>
      <c r="H1055" s="11">
        <f t="shared" si="25"/>
        <v>-3.3</v>
      </c>
      <c r="I1055" s="11">
        <f t="shared" si="26"/>
        <v>2014</v>
      </c>
      <c r="J1055" s="11">
        <v>207</v>
      </c>
      <c r="L1055" s="9">
        <v>8.4499999999999993</v>
      </c>
      <c r="M1055" s="9">
        <v>2015</v>
      </c>
      <c r="N1055" s="9">
        <v>66</v>
      </c>
      <c r="P1055" s="9">
        <v>1.5500000000000007</v>
      </c>
      <c r="Q1055" s="9">
        <v>2016</v>
      </c>
      <c r="R1055" s="9">
        <v>198</v>
      </c>
    </row>
    <row r="1056" spans="1:18" x14ac:dyDescent="0.25">
      <c r="A1056" s="10">
        <v>41937</v>
      </c>
      <c r="B1056" s="9">
        <v>2014</v>
      </c>
      <c r="C1056" s="9">
        <v>10</v>
      </c>
      <c r="D1056" s="9">
        <v>25</v>
      </c>
      <c r="E1056" s="9">
        <v>13.6</v>
      </c>
      <c r="F1056" s="9">
        <v>6.2</v>
      </c>
      <c r="H1056" s="11">
        <f t="shared" si="25"/>
        <v>-9.9999999999999645E-2</v>
      </c>
      <c r="I1056" s="11">
        <f t="shared" si="26"/>
        <v>2014</v>
      </c>
      <c r="J1056" s="11">
        <v>208</v>
      </c>
      <c r="L1056" s="9">
        <v>8.4499999999999993</v>
      </c>
      <c r="M1056" s="9">
        <v>2015</v>
      </c>
      <c r="N1056" s="9">
        <v>118</v>
      </c>
      <c r="P1056" s="9">
        <v>1.9499999999999993</v>
      </c>
      <c r="Q1056" s="9">
        <v>2016</v>
      </c>
      <c r="R1056" s="9">
        <v>199</v>
      </c>
    </row>
    <row r="1057" spans="1:19" x14ac:dyDescent="0.25">
      <c r="A1057" s="10">
        <v>41938</v>
      </c>
      <c r="B1057" s="9">
        <v>2014</v>
      </c>
      <c r="C1057" s="9">
        <v>10</v>
      </c>
      <c r="D1057" s="9">
        <v>26</v>
      </c>
      <c r="E1057" s="9">
        <v>14.3</v>
      </c>
      <c r="F1057" s="9">
        <v>6.3</v>
      </c>
      <c r="H1057" s="11">
        <f t="shared" si="25"/>
        <v>0.30000000000000071</v>
      </c>
      <c r="I1057" s="11">
        <f t="shared" si="26"/>
        <v>2014</v>
      </c>
      <c r="J1057" s="11">
        <v>209</v>
      </c>
      <c r="L1057" s="9">
        <v>8.4500000000000028</v>
      </c>
      <c r="M1057" s="9">
        <v>2014</v>
      </c>
      <c r="N1057" s="9">
        <v>95</v>
      </c>
      <c r="Q1057" s="9">
        <v>2016</v>
      </c>
      <c r="R1057" s="9">
        <v>200</v>
      </c>
    </row>
    <row r="1058" spans="1:19" x14ac:dyDescent="0.25">
      <c r="A1058" s="10">
        <v>41939</v>
      </c>
      <c r="B1058" s="9">
        <v>2014</v>
      </c>
      <c r="C1058" s="9">
        <v>10</v>
      </c>
      <c r="D1058" s="9">
        <v>27</v>
      </c>
      <c r="E1058" s="9">
        <v>12</v>
      </c>
      <c r="F1058" s="9">
        <v>4.4000000000000004</v>
      </c>
      <c r="H1058" s="11">
        <f t="shared" si="25"/>
        <v>-1.8000000000000007</v>
      </c>
      <c r="I1058" s="11">
        <f t="shared" si="26"/>
        <v>2014</v>
      </c>
      <c r="J1058" s="11">
        <v>210</v>
      </c>
      <c r="L1058" s="9">
        <v>8.4500000000000028</v>
      </c>
      <c r="M1058" s="9">
        <v>2018</v>
      </c>
      <c r="N1058" s="9">
        <v>162</v>
      </c>
      <c r="Q1058" s="9">
        <v>2016</v>
      </c>
      <c r="R1058" s="9">
        <v>201</v>
      </c>
    </row>
    <row r="1059" spans="1:19" x14ac:dyDescent="0.25">
      <c r="A1059" s="10">
        <v>41940</v>
      </c>
      <c r="B1059" s="9">
        <v>2014</v>
      </c>
      <c r="C1059" s="9">
        <v>10</v>
      </c>
      <c r="D1059" s="9">
        <v>28</v>
      </c>
      <c r="E1059" s="9">
        <v>10.5</v>
      </c>
      <c r="F1059" s="9">
        <v>8.1</v>
      </c>
      <c r="H1059" s="11">
        <f t="shared" si="25"/>
        <v>-0.69999999999999929</v>
      </c>
      <c r="I1059" s="11">
        <f t="shared" si="26"/>
        <v>2014</v>
      </c>
      <c r="J1059" s="11">
        <v>211</v>
      </c>
      <c r="L1059" s="9">
        <v>8.4500000000000028</v>
      </c>
      <c r="M1059" s="9">
        <v>2019</v>
      </c>
      <c r="N1059" s="9">
        <v>38</v>
      </c>
      <c r="Q1059" s="9">
        <v>2016</v>
      </c>
      <c r="R1059" s="9">
        <v>202</v>
      </c>
    </row>
    <row r="1060" spans="1:19" x14ac:dyDescent="0.25">
      <c r="A1060" s="10">
        <v>41941</v>
      </c>
      <c r="B1060" s="9">
        <v>2014</v>
      </c>
      <c r="C1060" s="9">
        <v>10</v>
      </c>
      <c r="D1060" s="9">
        <v>29</v>
      </c>
      <c r="E1060" s="9">
        <v>13.8</v>
      </c>
      <c r="F1060" s="9">
        <v>9.5</v>
      </c>
      <c r="H1060" s="11">
        <f t="shared" si="25"/>
        <v>1.6500000000000004</v>
      </c>
      <c r="I1060" s="11">
        <f t="shared" si="26"/>
        <v>2014</v>
      </c>
      <c r="J1060" s="11">
        <v>212</v>
      </c>
      <c r="L1060" s="9">
        <v>8.5</v>
      </c>
      <c r="M1060" s="9">
        <v>2013</v>
      </c>
      <c r="N1060" s="9">
        <v>157</v>
      </c>
      <c r="P1060" s="9">
        <v>1.1499999999999986</v>
      </c>
      <c r="Q1060" s="9">
        <v>2016</v>
      </c>
      <c r="R1060" s="9">
        <v>203</v>
      </c>
    </row>
    <row r="1061" spans="1:19" x14ac:dyDescent="0.25">
      <c r="A1061" s="10">
        <v>41942</v>
      </c>
      <c r="B1061" s="9">
        <v>2014</v>
      </c>
      <c r="C1061" s="9">
        <v>10</v>
      </c>
      <c r="D1061" s="9">
        <v>30</v>
      </c>
      <c r="E1061" s="9">
        <v>12.6</v>
      </c>
      <c r="F1061" s="9">
        <v>8.9</v>
      </c>
      <c r="H1061" s="11">
        <f t="shared" si="25"/>
        <v>0.75</v>
      </c>
      <c r="I1061" s="11">
        <f t="shared" si="26"/>
        <v>2014</v>
      </c>
      <c r="J1061" s="11">
        <v>213</v>
      </c>
      <c r="L1061" s="9">
        <v>8.5</v>
      </c>
      <c r="M1061" s="9">
        <v>2014</v>
      </c>
      <c r="N1061" s="9">
        <v>63</v>
      </c>
      <c r="Q1061" s="9">
        <v>2016</v>
      </c>
      <c r="R1061" s="9">
        <v>204</v>
      </c>
    </row>
    <row r="1062" spans="1:19" x14ac:dyDescent="0.25">
      <c r="A1062" s="10">
        <v>41943</v>
      </c>
      <c r="B1062" s="9">
        <v>2014</v>
      </c>
      <c r="C1062" s="9">
        <v>10</v>
      </c>
      <c r="D1062" s="9">
        <v>31</v>
      </c>
      <c r="E1062" s="9">
        <v>12.9</v>
      </c>
      <c r="F1062" s="9">
        <v>7.8</v>
      </c>
      <c r="H1062" s="11">
        <f t="shared" si="25"/>
        <v>0.34999999999999964</v>
      </c>
      <c r="I1062" s="11">
        <f t="shared" si="26"/>
        <v>2014</v>
      </c>
      <c r="J1062" s="11">
        <v>214</v>
      </c>
      <c r="L1062" s="9">
        <v>8.5</v>
      </c>
      <c r="M1062" s="9">
        <v>2015</v>
      </c>
      <c r="N1062" s="9">
        <v>61</v>
      </c>
      <c r="Q1062" s="9">
        <v>2016</v>
      </c>
      <c r="R1062" s="9">
        <v>205</v>
      </c>
    </row>
    <row r="1063" spans="1:19" x14ac:dyDescent="0.25">
      <c r="A1063" s="10">
        <v>41944</v>
      </c>
      <c r="B1063" s="9">
        <v>2014</v>
      </c>
      <c r="C1063" s="9">
        <v>11</v>
      </c>
      <c r="D1063" s="9">
        <v>1</v>
      </c>
      <c r="E1063" s="9">
        <v>12.5</v>
      </c>
      <c r="F1063" s="9">
        <v>2.1</v>
      </c>
      <c r="L1063" s="9">
        <v>8.5</v>
      </c>
      <c r="M1063" s="9">
        <v>2016</v>
      </c>
      <c r="N1063" s="9">
        <v>145</v>
      </c>
      <c r="Q1063" s="9">
        <v>2016</v>
      </c>
      <c r="R1063" s="9">
        <v>206</v>
      </c>
    </row>
    <row r="1064" spans="1:19" x14ac:dyDescent="0.25">
      <c r="A1064" s="10">
        <v>41945</v>
      </c>
      <c r="B1064" s="9">
        <v>2014</v>
      </c>
      <c r="C1064" s="9">
        <v>11</v>
      </c>
      <c r="D1064" s="9">
        <v>2</v>
      </c>
      <c r="E1064" s="9">
        <v>11.7</v>
      </c>
      <c r="F1064" s="9">
        <v>-1.9</v>
      </c>
      <c r="L1064" s="9">
        <v>8.5</v>
      </c>
      <c r="M1064" s="9">
        <v>2018</v>
      </c>
      <c r="N1064" s="9">
        <v>141</v>
      </c>
      <c r="Q1064" s="9">
        <v>2016</v>
      </c>
      <c r="R1064" s="9">
        <v>207</v>
      </c>
    </row>
    <row r="1065" spans="1:19" x14ac:dyDescent="0.25">
      <c r="A1065" s="10">
        <v>41946</v>
      </c>
      <c r="B1065" s="9">
        <v>2014</v>
      </c>
      <c r="C1065" s="9">
        <v>11</v>
      </c>
      <c r="D1065" s="9">
        <v>3</v>
      </c>
      <c r="E1065" s="9">
        <v>11.2</v>
      </c>
      <c r="F1065" s="9">
        <v>4.7</v>
      </c>
      <c r="L1065" s="9">
        <v>8.5</v>
      </c>
      <c r="M1065" s="9">
        <v>2018</v>
      </c>
      <c r="N1065" s="9">
        <v>145</v>
      </c>
      <c r="P1065" s="9">
        <v>1.1000000000000014</v>
      </c>
      <c r="Q1065" s="9">
        <v>2016</v>
      </c>
      <c r="R1065" s="9">
        <v>208</v>
      </c>
    </row>
    <row r="1066" spans="1:19" x14ac:dyDescent="0.25">
      <c r="A1066" s="10">
        <v>41947</v>
      </c>
      <c r="B1066" s="9">
        <v>2014</v>
      </c>
      <c r="C1066" s="9">
        <v>11</v>
      </c>
      <c r="D1066" s="9">
        <v>4</v>
      </c>
      <c r="E1066" s="9">
        <v>15.1</v>
      </c>
      <c r="F1066" s="9">
        <v>7.5</v>
      </c>
      <c r="L1066" s="9">
        <v>8.5499999999999972</v>
      </c>
      <c r="M1066" s="9">
        <v>2016</v>
      </c>
      <c r="N1066" s="9">
        <v>101</v>
      </c>
      <c r="Q1066" s="9">
        <v>2016</v>
      </c>
      <c r="R1066" s="9">
        <v>209</v>
      </c>
    </row>
    <row r="1067" spans="1:19" x14ac:dyDescent="0.25">
      <c r="A1067" s="10">
        <v>41948</v>
      </c>
      <c r="B1067" s="9">
        <v>2014</v>
      </c>
      <c r="C1067" s="9">
        <v>11</v>
      </c>
      <c r="D1067" s="9">
        <v>5</v>
      </c>
      <c r="E1067" s="9">
        <v>12.6</v>
      </c>
      <c r="F1067" s="9">
        <v>4.3</v>
      </c>
      <c r="L1067" s="9">
        <v>8.5499999999999972</v>
      </c>
      <c r="M1067" s="9">
        <v>2019</v>
      </c>
      <c r="N1067" s="9">
        <v>88</v>
      </c>
      <c r="P1067" s="9">
        <v>0.19999999999999929</v>
      </c>
      <c r="Q1067" s="9">
        <v>2016</v>
      </c>
      <c r="R1067" s="9">
        <v>210</v>
      </c>
    </row>
    <row r="1068" spans="1:19" x14ac:dyDescent="0.25">
      <c r="A1068" s="10">
        <v>41949</v>
      </c>
      <c r="B1068" s="9">
        <v>2014</v>
      </c>
      <c r="C1068" s="9">
        <v>11</v>
      </c>
      <c r="D1068" s="9">
        <v>6</v>
      </c>
      <c r="E1068" s="9">
        <v>14.9</v>
      </c>
      <c r="F1068" s="9">
        <v>10.4</v>
      </c>
      <c r="L1068" s="9">
        <v>8.5500000000000007</v>
      </c>
      <c r="M1068" s="9">
        <v>2015</v>
      </c>
      <c r="N1068" s="9">
        <v>49</v>
      </c>
      <c r="Q1068" s="9">
        <v>2016</v>
      </c>
      <c r="R1068" s="9">
        <v>211</v>
      </c>
    </row>
    <row r="1069" spans="1:19" x14ac:dyDescent="0.25">
      <c r="A1069" s="10">
        <v>41950</v>
      </c>
      <c r="B1069" s="9">
        <v>2014</v>
      </c>
      <c r="C1069" s="9">
        <v>11</v>
      </c>
      <c r="D1069" s="9">
        <v>7</v>
      </c>
      <c r="E1069" s="9">
        <v>15.4</v>
      </c>
      <c r="F1069" s="9">
        <v>2.2999999999999998</v>
      </c>
      <c r="L1069" s="9">
        <v>8.5500000000000007</v>
      </c>
      <c r="M1069" s="9">
        <v>2018</v>
      </c>
      <c r="N1069" s="9">
        <v>136</v>
      </c>
      <c r="Q1069" s="9">
        <v>2016</v>
      </c>
      <c r="R1069" s="9">
        <v>212</v>
      </c>
    </row>
    <row r="1070" spans="1:19" x14ac:dyDescent="0.25">
      <c r="A1070" s="10">
        <v>41951</v>
      </c>
      <c r="B1070" s="9">
        <v>2014</v>
      </c>
      <c r="C1070" s="9">
        <v>11</v>
      </c>
      <c r="D1070" s="9">
        <v>8</v>
      </c>
      <c r="E1070" s="9">
        <v>10</v>
      </c>
      <c r="F1070" s="9">
        <v>6.5</v>
      </c>
      <c r="L1070" s="9">
        <v>8.6000000000000014</v>
      </c>
      <c r="M1070" s="9">
        <v>2013</v>
      </c>
      <c r="N1070" s="9">
        <v>87</v>
      </c>
      <c r="Q1070" s="9">
        <v>2016</v>
      </c>
      <c r="R1070" s="9">
        <v>213</v>
      </c>
    </row>
    <row r="1071" spans="1:19" x14ac:dyDescent="0.25">
      <c r="A1071" s="10">
        <v>41952</v>
      </c>
      <c r="B1071" s="9">
        <v>2014</v>
      </c>
      <c r="C1071" s="9">
        <v>11</v>
      </c>
      <c r="D1071" s="9">
        <v>9</v>
      </c>
      <c r="E1071" s="9">
        <v>10.9</v>
      </c>
      <c r="F1071" s="9">
        <v>7.4</v>
      </c>
      <c r="L1071" s="9">
        <v>8.6000000000000014</v>
      </c>
      <c r="M1071" s="9">
        <v>2014</v>
      </c>
      <c r="N1071" s="9">
        <v>32</v>
      </c>
      <c r="Q1071" s="9">
        <v>2016</v>
      </c>
      <c r="R1071" s="9">
        <v>214</v>
      </c>
    </row>
    <row r="1072" spans="1:19" x14ac:dyDescent="0.25">
      <c r="A1072" s="10">
        <v>41953</v>
      </c>
      <c r="B1072" s="9">
        <v>2014</v>
      </c>
      <c r="C1072" s="9">
        <v>11</v>
      </c>
      <c r="D1072" s="9">
        <v>10</v>
      </c>
      <c r="E1072" s="9">
        <v>8.9</v>
      </c>
      <c r="F1072" s="9">
        <v>2.2999999999999998</v>
      </c>
      <c r="L1072" s="9">
        <v>8.6000000000000014</v>
      </c>
      <c r="M1072" s="9">
        <v>2014</v>
      </c>
      <c r="N1072" s="9">
        <v>62</v>
      </c>
      <c r="P1072" s="9">
        <v>1.6500000000000004</v>
      </c>
      <c r="Q1072" s="9">
        <v>2017</v>
      </c>
      <c r="R1072" s="9">
        <v>1</v>
      </c>
      <c r="S1072" s="9">
        <f>SUM(P1072:P1285)</f>
        <v>1302.0499999999997</v>
      </c>
    </row>
    <row r="1073" spans="1:18" x14ac:dyDescent="0.25">
      <c r="A1073" s="10">
        <v>41954</v>
      </c>
      <c r="B1073" s="9">
        <v>2014</v>
      </c>
      <c r="C1073" s="9">
        <v>11</v>
      </c>
      <c r="D1073" s="9">
        <v>11</v>
      </c>
      <c r="E1073" s="9">
        <v>4</v>
      </c>
      <c r="F1073" s="9">
        <v>-8.1999999999999993</v>
      </c>
      <c r="L1073" s="9">
        <v>8.6000000000000014</v>
      </c>
      <c r="M1073" s="9">
        <v>2014</v>
      </c>
      <c r="N1073" s="9">
        <v>83</v>
      </c>
      <c r="Q1073" s="9">
        <v>2017</v>
      </c>
      <c r="R1073" s="9">
        <v>2</v>
      </c>
    </row>
    <row r="1074" spans="1:18" x14ac:dyDescent="0.25">
      <c r="A1074" s="10">
        <v>41955</v>
      </c>
      <c r="B1074" s="9">
        <v>2014</v>
      </c>
      <c r="C1074" s="9">
        <v>11</v>
      </c>
      <c r="D1074" s="9">
        <v>12</v>
      </c>
      <c r="E1074" s="9">
        <v>0.2</v>
      </c>
      <c r="F1074" s="9">
        <v>-11.6</v>
      </c>
      <c r="L1074" s="9">
        <v>8.6000000000000014</v>
      </c>
      <c r="M1074" s="9">
        <v>2017</v>
      </c>
      <c r="N1074" s="9">
        <v>50</v>
      </c>
      <c r="Q1074" s="9">
        <v>2017</v>
      </c>
      <c r="R1074" s="9">
        <v>3</v>
      </c>
    </row>
    <row r="1075" spans="1:18" x14ac:dyDescent="0.25">
      <c r="A1075" s="10">
        <v>41956</v>
      </c>
      <c r="B1075" s="9">
        <v>2014</v>
      </c>
      <c r="C1075" s="9">
        <v>11</v>
      </c>
      <c r="D1075" s="9">
        <v>13</v>
      </c>
      <c r="E1075" s="9">
        <v>-0.2</v>
      </c>
      <c r="F1075" s="9">
        <v>-9.9</v>
      </c>
      <c r="L1075" s="9">
        <v>8.6000000000000014</v>
      </c>
      <c r="M1075" s="9">
        <v>2017</v>
      </c>
      <c r="N1075" s="9">
        <v>148</v>
      </c>
      <c r="Q1075" s="9">
        <v>2017</v>
      </c>
      <c r="R1075" s="9">
        <v>4</v>
      </c>
    </row>
    <row r="1076" spans="1:18" x14ac:dyDescent="0.25">
      <c r="A1076" s="10">
        <v>41957</v>
      </c>
      <c r="B1076" s="9">
        <v>2014</v>
      </c>
      <c r="C1076" s="9">
        <v>11</v>
      </c>
      <c r="D1076" s="9">
        <v>14</v>
      </c>
      <c r="E1076" s="9">
        <v>0.2</v>
      </c>
      <c r="F1076" s="9">
        <v>-8.6</v>
      </c>
      <c r="L1076" s="9">
        <v>8.6499999999999986</v>
      </c>
      <c r="M1076" s="9">
        <v>2015</v>
      </c>
      <c r="N1076" s="9">
        <v>147</v>
      </c>
      <c r="Q1076" s="9">
        <v>2017</v>
      </c>
      <c r="R1076" s="9">
        <v>5</v>
      </c>
    </row>
    <row r="1077" spans="1:18" x14ac:dyDescent="0.25">
      <c r="A1077" s="10">
        <v>41958</v>
      </c>
      <c r="B1077" s="9">
        <v>2014</v>
      </c>
      <c r="C1077" s="9">
        <v>11</v>
      </c>
      <c r="D1077" s="9">
        <v>15</v>
      </c>
      <c r="E1077" s="9">
        <v>0.3</v>
      </c>
      <c r="F1077" s="9">
        <v>-9.4</v>
      </c>
      <c r="L1077" s="9">
        <v>8.6499999999999986</v>
      </c>
      <c r="M1077" s="9">
        <v>2016</v>
      </c>
      <c r="N1077" s="9">
        <v>64</v>
      </c>
      <c r="Q1077" s="9">
        <v>2017</v>
      </c>
      <c r="R1077" s="9">
        <v>6</v>
      </c>
    </row>
    <row r="1078" spans="1:18" x14ac:dyDescent="0.25">
      <c r="A1078" s="10">
        <v>41959</v>
      </c>
      <c r="B1078" s="9">
        <v>2014</v>
      </c>
      <c r="C1078" s="9">
        <v>11</v>
      </c>
      <c r="D1078" s="9">
        <v>16</v>
      </c>
      <c r="E1078" s="9">
        <v>-1</v>
      </c>
      <c r="F1078" s="9">
        <v>-10.3</v>
      </c>
      <c r="L1078" s="9">
        <v>8.6499999999999986</v>
      </c>
      <c r="M1078" s="9">
        <v>2017</v>
      </c>
      <c r="N1078" s="9">
        <v>84</v>
      </c>
      <c r="Q1078" s="9">
        <v>2017</v>
      </c>
      <c r="R1078" s="9">
        <v>7</v>
      </c>
    </row>
    <row r="1079" spans="1:18" x14ac:dyDescent="0.25">
      <c r="A1079" s="10">
        <v>41960</v>
      </c>
      <c r="B1079" s="9">
        <v>2014</v>
      </c>
      <c r="C1079" s="9">
        <v>11</v>
      </c>
      <c r="D1079" s="9">
        <v>17</v>
      </c>
      <c r="E1079" s="9">
        <v>-0.3</v>
      </c>
      <c r="F1079" s="9">
        <v>-12.3</v>
      </c>
      <c r="L1079" s="9">
        <v>8.6999999999999993</v>
      </c>
      <c r="M1079" s="9">
        <v>2012</v>
      </c>
      <c r="N1079" s="9">
        <v>89</v>
      </c>
      <c r="Q1079" s="9">
        <v>2017</v>
      </c>
      <c r="R1079" s="9">
        <v>8</v>
      </c>
    </row>
    <row r="1080" spans="1:18" x14ac:dyDescent="0.25">
      <c r="A1080" s="10">
        <v>41961</v>
      </c>
      <c r="B1080" s="9">
        <v>2014</v>
      </c>
      <c r="C1080" s="9">
        <v>11</v>
      </c>
      <c r="D1080" s="9">
        <v>18</v>
      </c>
      <c r="E1080" s="9">
        <v>0.7</v>
      </c>
      <c r="F1080" s="9">
        <v>-10.4</v>
      </c>
      <c r="L1080" s="9">
        <v>8.6999999999999993</v>
      </c>
      <c r="M1080" s="9">
        <v>2013</v>
      </c>
      <c r="N1080" s="9">
        <v>161</v>
      </c>
      <c r="Q1080" s="9">
        <v>2017</v>
      </c>
      <c r="R1080" s="9">
        <v>9</v>
      </c>
    </row>
    <row r="1081" spans="1:18" x14ac:dyDescent="0.25">
      <c r="A1081" s="10">
        <v>41962</v>
      </c>
      <c r="B1081" s="9">
        <v>2014</v>
      </c>
      <c r="C1081" s="9">
        <v>11</v>
      </c>
      <c r="D1081" s="9">
        <v>19</v>
      </c>
      <c r="E1081" s="9">
        <v>3.7</v>
      </c>
      <c r="F1081" s="9">
        <v>-4.0999999999999996</v>
      </c>
      <c r="L1081" s="9">
        <v>8.6999999999999993</v>
      </c>
      <c r="M1081" s="9">
        <v>2016</v>
      </c>
      <c r="N1081" s="9">
        <v>107</v>
      </c>
      <c r="Q1081" s="9">
        <v>2017</v>
      </c>
      <c r="R1081" s="9">
        <v>10</v>
      </c>
    </row>
    <row r="1082" spans="1:18" x14ac:dyDescent="0.25">
      <c r="A1082" s="10">
        <v>41963</v>
      </c>
      <c r="B1082" s="9">
        <v>2014</v>
      </c>
      <c r="C1082" s="9">
        <v>11</v>
      </c>
      <c r="D1082" s="9">
        <v>20</v>
      </c>
      <c r="E1082" s="9">
        <v>7.3</v>
      </c>
      <c r="F1082" s="9">
        <v>-1.2</v>
      </c>
      <c r="L1082" s="9">
        <v>8.75</v>
      </c>
      <c r="M1082" s="9">
        <v>2012</v>
      </c>
      <c r="N1082" s="9">
        <v>150</v>
      </c>
      <c r="Q1082" s="9">
        <v>2017</v>
      </c>
      <c r="R1082" s="9">
        <v>11</v>
      </c>
    </row>
    <row r="1083" spans="1:18" x14ac:dyDescent="0.25">
      <c r="A1083" s="10">
        <v>41964</v>
      </c>
      <c r="B1083" s="9">
        <v>2014</v>
      </c>
      <c r="C1083" s="9">
        <v>11</v>
      </c>
      <c r="D1083" s="9">
        <v>21</v>
      </c>
      <c r="E1083" s="9">
        <v>4.3</v>
      </c>
      <c r="F1083" s="9">
        <v>1.3</v>
      </c>
      <c r="L1083" s="9">
        <v>8.75</v>
      </c>
      <c r="M1083" s="9">
        <v>2013</v>
      </c>
      <c r="N1083" s="9">
        <v>162</v>
      </c>
      <c r="Q1083" s="9">
        <v>2017</v>
      </c>
      <c r="R1083" s="9">
        <v>12</v>
      </c>
    </row>
    <row r="1084" spans="1:18" x14ac:dyDescent="0.25">
      <c r="A1084" s="10">
        <v>41965</v>
      </c>
      <c r="B1084" s="9">
        <v>2014</v>
      </c>
      <c r="C1084" s="9">
        <v>11</v>
      </c>
      <c r="D1084" s="9">
        <v>22</v>
      </c>
      <c r="E1084" s="9">
        <v>6.5</v>
      </c>
      <c r="F1084" s="9">
        <v>2.2999999999999998</v>
      </c>
      <c r="L1084" s="9">
        <v>8.75</v>
      </c>
      <c r="M1084" s="9">
        <v>2013</v>
      </c>
      <c r="N1084" s="9">
        <v>169</v>
      </c>
      <c r="Q1084" s="9">
        <v>2017</v>
      </c>
      <c r="R1084" s="9">
        <v>13</v>
      </c>
    </row>
    <row r="1085" spans="1:18" x14ac:dyDescent="0.25">
      <c r="A1085" s="10">
        <v>41966</v>
      </c>
      <c r="B1085" s="9">
        <v>2014</v>
      </c>
      <c r="C1085" s="9">
        <v>11</v>
      </c>
      <c r="D1085" s="9">
        <v>23</v>
      </c>
      <c r="E1085" s="9">
        <v>7.1</v>
      </c>
      <c r="F1085" s="9">
        <v>-1.9</v>
      </c>
      <c r="L1085" s="9">
        <v>8.75</v>
      </c>
      <c r="M1085" s="9">
        <v>2014</v>
      </c>
      <c r="N1085" s="9">
        <v>89</v>
      </c>
      <c r="Q1085" s="9">
        <v>2017</v>
      </c>
      <c r="R1085" s="9">
        <v>14</v>
      </c>
    </row>
    <row r="1086" spans="1:18" x14ac:dyDescent="0.25">
      <c r="A1086" s="10">
        <v>41967</v>
      </c>
      <c r="B1086" s="9">
        <v>2014</v>
      </c>
      <c r="C1086" s="9">
        <v>11</v>
      </c>
      <c r="D1086" s="9">
        <v>24</v>
      </c>
      <c r="E1086" s="9">
        <v>5.2</v>
      </c>
      <c r="F1086" s="9">
        <v>-1.9</v>
      </c>
      <c r="L1086" s="9">
        <v>8.75</v>
      </c>
      <c r="M1086" s="9">
        <v>2016</v>
      </c>
      <c r="N1086" s="9">
        <v>37</v>
      </c>
      <c r="Q1086" s="9">
        <v>2017</v>
      </c>
      <c r="R1086" s="9">
        <v>15</v>
      </c>
    </row>
    <row r="1087" spans="1:18" x14ac:dyDescent="0.25">
      <c r="A1087" s="10">
        <v>41968</v>
      </c>
      <c r="B1087" s="9">
        <v>2014</v>
      </c>
      <c r="C1087" s="9">
        <v>11</v>
      </c>
      <c r="D1087" s="9">
        <v>25</v>
      </c>
      <c r="E1087" s="9">
        <v>4.5999999999999996</v>
      </c>
      <c r="F1087" s="9">
        <v>0.1</v>
      </c>
      <c r="L1087" s="9">
        <v>8.75</v>
      </c>
      <c r="M1087" s="9">
        <v>2016</v>
      </c>
      <c r="N1087" s="9">
        <v>123</v>
      </c>
      <c r="Q1087" s="9">
        <v>2017</v>
      </c>
      <c r="R1087" s="9">
        <v>16</v>
      </c>
    </row>
    <row r="1088" spans="1:18" x14ac:dyDescent="0.25">
      <c r="A1088" s="10">
        <v>41969</v>
      </c>
      <c r="B1088" s="9">
        <v>2014</v>
      </c>
      <c r="C1088" s="9">
        <v>11</v>
      </c>
      <c r="D1088" s="9">
        <v>26</v>
      </c>
      <c r="E1088" s="9">
        <v>4</v>
      </c>
      <c r="F1088" s="9">
        <v>0</v>
      </c>
      <c r="L1088" s="9">
        <v>8.75</v>
      </c>
      <c r="M1088" s="9">
        <v>2017</v>
      </c>
      <c r="N1088" s="9">
        <v>69</v>
      </c>
      <c r="P1088" s="9">
        <v>0.69999999999999929</v>
      </c>
      <c r="Q1088" s="9">
        <v>2017</v>
      </c>
      <c r="R1088" s="9">
        <v>17</v>
      </c>
    </row>
    <row r="1089" spans="1:18" x14ac:dyDescent="0.25">
      <c r="A1089" s="10">
        <v>41970</v>
      </c>
      <c r="B1089" s="9">
        <v>2014</v>
      </c>
      <c r="C1089" s="9">
        <v>11</v>
      </c>
      <c r="D1089" s="9">
        <v>27</v>
      </c>
      <c r="E1089" s="9">
        <v>9.1999999999999993</v>
      </c>
      <c r="F1089" s="9">
        <v>3.4</v>
      </c>
      <c r="L1089" s="9">
        <v>8.7999999999999972</v>
      </c>
      <c r="M1089" s="9">
        <v>2015</v>
      </c>
      <c r="N1089" s="9">
        <v>54</v>
      </c>
      <c r="P1089" s="9">
        <v>0.59999999999999964</v>
      </c>
      <c r="Q1089" s="9">
        <v>2017</v>
      </c>
      <c r="R1089" s="9">
        <v>18</v>
      </c>
    </row>
    <row r="1090" spans="1:18" x14ac:dyDescent="0.25">
      <c r="A1090" s="10">
        <v>41971</v>
      </c>
      <c r="B1090" s="9">
        <v>2014</v>
      </c>
      <c r="C1090" s="9">
        <v>11</v>
      </c>
      <c r="D1090" s="9">
        <v>28</v>
      </c>
      <c r="E1090" s="9">
        <v>9.6</v>
      </c>
      <c r="F1090" s="9">
        <v>-6.2</v>
      </c>
      <c r="L1090" s="9">
        <v>8.7999999999999972</v>
      </c>
      <c r="M1090" s="9">
        <v>2017</v>
      </c>
      <c r="N1090" s="9">
        <v>142</v>
      </c>
      <c r="Q1090" s="9">
        <v>2017</v>
      </c>
      <c r="R1090" s="9">
        <v>19</v>
      </c>
    </row>
    <row r="1091" spans="1:18" x14ac:dyDescent="0.25">
      <c r="A1091" s="10">
        <v>41972</v>
      </c>
      <c r="B1091" s="9">
        <v>2014</v>
      </c>
      <c r="C1091" s="9">
        <v>11</v>
      </c>
      <c r="D1091" s="9">
        <v>29</v>
      </c>
      <c r="E1091" s="9">
        <v>-6.2</v>
      </c>
      <c r="F1091" s="9">
        <v>-12.9</v>
      </c>
      <c r="L1091" s="9">
        <v>8.8000000000000007</v>
      </c>
      <c r="M1091" s="9">
        <v>2012</v>
      </c>
      <c r="N1091" s="9">
        <v>82</v>
      </c>
      <c r="P1091" s="9">
        <v>0.5</v>
      </c>
      <c r="Q1091" s="9">
        <v>2017</v>
      </c>
      <c r="R1091" s="9">
        <v>20</v>
      </c>
    </row>
    <row r="1092" spans="1:18" x14ac:dyDescent="0.25">
      <c r="A1092" s="10">
        <v>41973</v>
      </c>
      <c r="B1092" s="9">
        <v>2014</v>
      </c>
      <c r="C1092" s="9">
        <v>11</v>
      </c>
      <c r="D1092" s="9">
        <v>30</v>
      </c>
      <c r="E1092" s="9">
        <v>-8.8000000000000007</v>
      </c>
      <c r="F1092" s="9">
        <v>-13.8</v>
      </c>
      <c r="L1092" s="9">
        <v>8.8000000000000007</v>
      </c>
      <c r="M1092" s="9">
        <v>2012</v>
      </c>
      <c r="N1092" s="9">
        <v>178</v>
      </c>
      <c r="P1092" s="9">
        <v>0.55000000000000071</v>
      </c>
      <c r="Q1092" s="9">
        <v>2017</v>
      </c>
      <c r="R1092" s="9">
        <v>21</v>
      </c>
    </row>
    <row r="1093" spans="1:18" x14ac:dyDescent="0.25">
      <c r="A1093" s="10">
        <v>41974</v>
      </c>
      <c r="B1093" s="9">
        <v>2014</v>
      </c>
      <c r="C1093" s="9">
        <v>12</v>
      </c>
      <c r="D1093" s="9">
        <v>1</v>
      </c>
      <c r="E1093" s="9">
        <v>-5.8</v>
      </c>
      <c r="F1093" s="9">
        <v>-13.2</v>
      </c>
      <c r="L1093" s="9">
        <v>8.8000000000000007</v>
      </c>
      <c r="M1093" s="9">
        <v>2017</v>
      </c>
      <c r="N1093" s="9">
        <v>57</v>
      </c>
      <c r="Q1093" s="9">
        <v>2017</v>
      </c>
      <c r="R1093" s="9">
        <v>22</v>
      </c>
    </row>
    <row r="1094" spans="1:18" x14ac:dyDescent="0.25">
      <c r="A1094" s="10">
        <v>41975</v>
      </c>
      <c r="B1094" s="9">
        <v>2014</v>
      </c>
      <c r="C1094" s="9">
        <v>12</v>
      </c>
      <c r="D1094" s="9">
        <v>2</v>
      </c>
      <c r="E1094" s="9">
        <v>-3.8</v>
      </c>
      <c r="F1094" s="9">
        <v>-14.4</v>
      </c>
      <c r="L1094" s="9">
        <v>8.8000000000000007</v>
      </c>
      <c r="M1094" s="9">
        <v>2019</v>
      </c>
      <c r="N1094" s="9">
        <v>111</v>
      </c>
      <c r="Q1094" s="9">
        <v>2017</v>
      </c>
      <c r="R1094" s="9">
        <v>23</v>
      </c>
    </row>
    <row r="1095" spans="1:18" x14ac:dyDescent="0.25">
      <c r="A1095" s="10">
        <v>41976</v>
      </c>
      <c r="B1095" s="9">
        <v>2014</v>
      </c>
      <c r="C1095" s="9">
        <v>12</v>
      </c>
      <c r="D1095" s="9">
        <v>3</v>
      </c>
      <c r="E1095" s="9">
        <v>-4</v>
      </c>
      <c r="F1095" s="9">
        <v>-7.3</v>
      </c>
      <c r="L1095" s="9">
        <v>8.8500000000000014</v>
      </c>
      <c r="M1095" s="9">
        <v>2013</v>
      </c>
      <c r="N1095" s="9">
        <v>145</v>
      </c>
      <c r="P1095" s="9">
        <v>0.44999999999999929</v>
      </c>
      <c r="Q1095" s="9">
        <v>2017</v>
      </c>
      <c r="R1095" s="9">
        <v>24</v>
      </c>
    </row>
    <row r="1096" spans="1:18" x14ac:dyDescent="0.25">
      <c r="A1096" s="10">
        <v>41977</v>
      </c>
      <c r="B1096" s="9">
        <v>2014</v>
      </c>
      <c r="C1096" s="9">
        <v>12</v>
      </c>
      <c r="D1096" s="9">
        <v>4</v>
      </c>
      <c r="E1096" s="9">
        <v>-2</v>
      </c>
      <c r="F1096" s="9">
        <v>-5.4</v>
      </c>
      <c r="L1096" s="9">
        <v>8.8500000000000014</v>
      </c>
      <c r="M1096" s="9">
        <v>2015</v>
      </c>
      <c r="N1096" s="9">
        <v>51</v>
      </c>
      <c r="Q1096" s="9">
        <v>2017</v>
      </c>
      <c r="R1096" s="9">
        <v>25</v>
      </c>
    </row>
    <row r="1097" spans="1:18" x14ac:dyDescent="0.25">
      <c r="A1097" s="10">
        <v>41978</v>
      </c>
      <c r="B1097" s="9">
        <v>2014</v>
      </c>
      <c r="C1097" s="9">
        <v>12</v>
      </c>
      <c r="D1097" s="9">
        <v>5</v>
      </c>
      <c r="E1097" s="9">
        <v>-1.1000000000000001</v>
      </c>
      <c r="F1097" s="9">
        <v>-3.8</v>
      </c>
      <c r="L1097" s="9">
        <v>8.8500000000000014</v>
      </c>
      <c r="M1097" s="9">
        <v>2017</v>
      </c>
      <c r="N1097" s="9">
        <v>68</v>
      </c>
      <c r="P1097" s="9">
        <v>2</v>
      </c>
      <c r="Q1097" s="9">
        <v>2017</v>
      </c>
      <c r="R1097" s="9">
        <v>26</v>
      </c>
    </row>
    <row r="1098" spans="1:18" x14ac:dyDescent="0.25">
      <c r="A1098" s="10">
        <v>41979</v>
      </c>
      <c r="B1098" s="9">
        <v>2014</v>
      </c>
      <c r="C1098" s="9">
        <v>12</v>
      </c>
      <c r="D1098" s="9">
        <v>6</v>
      </c>
      <c r="E1098" s="9">
        <v>3.7</v>
      </c>
      <c r="F1098" s="9">
        <v>-1.4</v>
      </c>
      <c r="L1098" s="9">
        <v>8.8500000000000014</v>
      </c>
      <c r="M1098" s="9">
        <v>2019</v>
      </c>
      <c r="N1098" s="9">
        <v>42</v>
      </c>
      <c r="Q1098" s="9">
        <v>2017</v>
      </c>
      <c r="R1098" s="9">
        <v>27</v>
      </c>
    </row>
    <row r="1099" spans="1:18" x14ac:dyDescent="0.25">
      <c r="A1099" s="10">
        <v>41980</v>
      </c>
      <c r="B1099" s="9">
        <v>2014</v>
      </c>
      <c r="C1099" s="9">
        <v>12</v>
      </c>
      <c r="D1099" s="9">
        <v>7</v>
      </c>
      <c r="E1099" s="9">
        <v>3.8</v>
      </c>
      <c r="F1099" s="9">
        <v>1.9</v>
      </c>
      <c r="L1099" s="9">
        <v>8.8999999999999986</v>
      </c>
      <c r="M1099" s="9">
        <v>2014</v>
      </c>
      <c r="N1099" s="9">
        <v>79</v>
      </c>
      <c r="P1099" s="9">
        <v>0.84999999999999964</v>
      </c>
      <c r="Q1099" s="9">
        <v>2017</v>
      </c>
      <c r="R1099" s="9">
        <v>28</v>
      </c>
    </row>
    <row r="1100" spans="1:18" x14ac:dyDescent="0.25">
      <c r="A1100" s="10">
        <v>41981</v>
      </c>
      <c r="B1100" s="9">
        <v>2014</v>
      </c>
      <c r="C1100" s="9">
        <v>12</v>
      </c>
      <c r="D1100" s="9">
        <v>8</v>
      </c>
      <c r="E1100" s="9">
        <v>6.5</v>
      </c>
      <c r="F1100" s="9">
        <v>0.1</v>
      </c>
      <c r="L1100" s="9">
        <v>8.9499999999999993</v>
      </c>
      <c r="M1100" s="9">
        <v>2013</v>
      </c>
      <c r="N1100" s="9">
        <v>106</v>
      </c>
      <c r="Q1100" s="9">
        <v>2017</v>
      </c>
      <c r="R1100" s="9">
        <v>29</v>
      </c>
    </row>
    <row r="1101" spans="1:18" x14ac:dyDescent="0.25">
      <c r="A1101" s="10">
        <v>41982</v>
      </c>
      <c r="B1101" s="9">
        <v>2014</v>
      </c>
      <c r="C1101" s="9">
        <v>12</v>
      </c>
      <c r="D1101" s="9">
        <v>9</v>
      </c>
      <c r="E1101" s="9">
        <v>8.1</v>
      </c>
      <c r="F1101" s="9">
        <v>6</v>
      </c>
      <c r="L1101" s="9">
        <v>8.9499999999999993</v>
      </c>
      <c r="M1101" s="9">
        <v>2016</v>
      </c>
      <c r="N1101" s="9">
        <v>84</v>
      </c>
      <c r="P1101" s="9">
        <v>0.40000000000000036</v>
      </c>
      <c r="Q1101" s="9">
        <v>2017</v>
      </c>
      <c r="R1101" s="9">
        <v>30</v>
      </c>
    </row>
    <row r="1102" spans="1:18" x14ac:dyDescent="0.25">
      <c r="A1102" s="10">
        <v>41983</v>
      </c>
      <c r="B1102" s="9">
        <v>2014</v>
      </c>
      <c r="C1102" s="9">
        <v>12</v>
      </c>
      <c r="D1102" s="9">
        <v>10</v>
      </c>
      <c r="E1102" s="9">
        <v>10.4</v>
      </c>
      <c r="F1102" s="9">
        <v>4.9000000000000004</v>
      </c>
      <c r="L1102" s="9">
        <v>8.9500000000000028</v>
      </c>
      <c r="M1102" s="9">
        <v>2017</v>
      </c>
      <c r="N1102" s="9">
        <v>136</v>
      </c>
      <c r="Q1102" s="9">
        <v>2017</v>
      </c>
      <c r="R1102" s="9">
        <v>31</v>
      </c>
    </row>
    <row r="1103" spans="1:18" x14ac:dyDescent="0.25">
      <c r="A1103" s="10">
        <v>41984</v>
      </c>
      <c r="B1103" s="9">
        <v>2014</v>
      </c>
      <c r="C1103" s="9">
        <v>12</v>
      </c>
      <c r="D1103" s="9">
        <v>11</v>
      </c>
      <c r="E1103" s="9">
        <v>10.4</v>
      </c>
      <c r="F1103" s="9">
        <v>4.2</v>
      </c>
      <c r="L1103" s="9">
        <v>9</v>
      </c>
      <c r="M1103" s="9">
        <v>2012</v>
      </c>
      <c r="N1103" s="9">
        <v>62</v>
      </c>
      <c r="P1103" s="9">
        <v>0.70000000000000107</v>
      </c>
      <c r="Q1103" s="9">
        <v>2017</v>
      </c>
      <c r="R1103" s="9">
        <v>32</v>
      </c>
    </row>
    <row r="1104" spans="1:18" x14ac:dyDescent="0.25">
      <c r="A1104" s="10">
        <v>41985</v>
      </c>
      <c r="B1104" s="9">
        <v>2014</v>
      </c>
      <c r="C1104" s="9">
        <v>12</v>
      </c>
      <c r="D1104" s="9">
        <v>12</v>
      </c>
      <c r="E1104" s="9">
        <v>10.3</v>
      </c>
      <c r="F1104" s="9">
        <v>-0.4</v>
      </c>
      <c r="L1104" s="9">
        <v>9</v>
      </c>
      <c r="M1104" s="9">
        <v>2013</v>
      </c>
      <c r="N1104" s="9">
        <v>154</v>
      </c>
      <c r="P1104" s="9">
        <v>5.3999999999999986</v>
      </c>
      <c r="Q1104" s="9">
        <v>2017</v>
      </c>
      <c r="R1104" s="9">
        <v>33</v>
      </c>
    </row>
    <row r="1105" spans="1:18" x14ac:dyDescent="0.25">
      <c r="A1105" s="10">
        <v>41986</v>
      </c>
      <c r="B1105" s="9">
        <v>2014</v>
      </c>
      <c r="C1105" s="9">
        <v>12</v>
      </c>
      <c r="D1105" s="9">
        <v>13</v>
      </c>
      <c r="E1105" s="9">
        <v>6.3</v>
      </c>
      <c r="F1105" s="9">
        <v>-2.5</v>
      </c>
      <c r="L1105" s="9">
        <v>9</v>
      </c>
      <c r="M1105" s="9">
        <v>2014</v>
      </c>
      <c r="N1105" s="9">
        <v>113</v>
      </c>
      <c r="P1105" s="9">
        <v>6.0999999999999979</v>
      </c>
      <c r="Q1105" s="9">
        <v>2017</v>
      </c>
      <c r="R1105" s="9">
        <v>34</v>
      </c>
    </row>
    <row r="1106" spans="1:18" x14ac:dyDescent="0.25">
      <c r="A1106" s="10">
        <v>41987</v>
      </c>
      <c r="B1106" s="9">
        <v>2014</v>
      </c>
      <c r="C1106" s="9">
        <v>12</v>
      </c>
      <c r="D1106" s="9">
        <v>14</v>
      </c>
      <c r="E1106" s="9">
        <v>3.2</v>
      </c>
      <c r="F1106" s="9">
        <v>0.5</v>
      </c>
      <c r="L1106" s="9">
        <v>9</v>
      </c>
      <c r="M1106" s="9">
        <v>2018</v>
      </c>
      <c r="N1106" s="9">
        <v>138</v>
      </c>
      <c r="P1106" s="9">
        <v>6.6000000000000014</v>
      </c>
      <c r="Q1106" s="9">
        <v>2017</v>
      </c>
      <c r="R1106" s="9">
        <v>35</v>
      </c>
    </row>
    <row r="1107" spans="1:18" x14ac:dyDescent="0.25">
      <c r="A1107" s="10">
        <v>41988</v>
      </c>
      <c r="B1107" s="9">
        <v>2014</v>
      </c>
      <c r="C1107" s="9">
        <v>12</v>
      </c>
      <c r="D1107" s="9">
        <v>15</v>
      </c>
      <c r="E1107" s="9">
        <v>2.5</v>
      </c>
      <c r="F1107" s="9">
        <v>-2</v>
      </c>
      <c r="L1107" s="9">
        <v>9</v>
      </c>
      <c r="M1107" s="9">
        <v>2018</v>
      </c>
      <c r="N1107" s="9">
        <v>144</v>
      </c>
      <c r="P1107" s="9">
        <v>1.1999999999999993</v>
      </c>
      <c r="Q1107" s="9">
        <v>2017</v>
      </c>
      <c r="R1107" s="9">
        <v>36</v>
      </c>
    </row>
    <row r="1108" spans="1:18" x14ac:dyDescent="0.25">
      <c r="A1108" s="10">
        <v>41989</v>
      </c>
      <c r="B1108" s="9">
        <v>2014</v>
      </c>
      <c r="C1108" s="9">
        <v>12</v>
      </c>
      <c r="D1108" s="9">
        <v>16</v>
      </c>
      <c r="E1108" s="9">
        <v>0.6</v>
      </c>
      <c r="F1108" s="9">
        <v>-1.2</v>
      </c>
      <c r="L1108" s="9">
        <v>9</v>
      </c>
      <c r="M1108" s="9">
        <v>2019</v>
      </c>
      <c r="N1108" s="9">
        <v>99</v>
      </c>
      <c r="Q1108" s="9">
        <v>2017</v>
      </c>
      <c r="R1108" s="9">
        <v>37</v>
      </c>
    </row>
    <row r="1109" spans="1:18" x14ac:dyDescent="0.25">
      <c r="A1109" s="10">
        <v>41990</v>
      </c>
      <c r="B1109" s="9">
        <v>2014</v>
      </c>
      <c r="C1109" s="9">
        <v>12</v>
      </c>
      <c r="D1109" s="9">
        <v>17</v>
      </c>
      <c r="E1109" s="9">
        <v>2.1</v>
      </c>
      <c r="F1109" s="9">
        <v>0</v>
      </c>
      <c r="L1109" s="9">
        <v>9.0499999999999972</v>
      </c>
      <c r="M1109" s="9">
        <v>2012</v>
      </c>
      <c r="N1109" s="9">
        <v>78</v>
      </c>
      <c r="Q1109" s="9">
        <v>2017</v>
      </c>
      <c r="R1109" s="9">
        <v>38</v>
      </c>
    </row>
    <row r="1110" spans="1:18" x14ac:dyDescent="0.25">
      <c r="A1110" s="10">
        <v>41991</v>
      </c>
      <c r="B1110" s="9">
        <v>2014</v>
      </c>
      <c r="C1110" s="9">
        <v>12</v>
      </c>
      <c r="D1110" s="9">
        <v>18</v>
      </c>
      <c r="E1110" s="9">
        <v>5.2</v>
      </c>
      <c r="F1110" s="9">
        <v>1.3</v>
      </c>
      <c r="L1110" s="9">
        <v>9.0499999999999972</v>
      </c>
      <c r="M1110" s="9">
        <v>2013</v>
      </c>
      <c r="N1110" s="9">
        <v>150</v>
      </c>
      <c r="P1110" s="9">
        <v>1.0999999999999996</v>
      </c>
      <c r="Q1110" s="9">
        <v>2017</v>
      </c>
      <c r="R1110" s="9">
        <v>39</v>
      </c>
    </row>
    <row r="1111" spans="1:18" x14ac:dyDescent="0.25">
      <c r="A1111" s="10">
        <v>41992</v>
      </c>
      <c r="B1111" s="9">
        <v>2014</v>
      </c>
      <c r="C1111" s="9">
        <v>12</v>
      </c>
      <c r="D1111" s="9">
        <v>19</v>
      </c>
      <c r="E1111" s="9">
        <v>6.4</v>
      </c>
      <c r="F1111" s="9">
        <v>3.4</v>
      </c>
      <c r="L1111" s="9">
        <v>9.0499999999999972</v>
      </c>
      <c r="M1111" s="9">
        <v>2014</v>
      </c>
      <c r="N1111" s="9">
        <v>143</v>
      </c>
      <c r="P1111" s="9">
        <v>6.25</v>
      </c>
      <c r="Q1111" s="9">
        <v>2017</v>
      </c>
      <c r="R1111" s="9">
        <v>40</v>
      </c>
    </row>
    <row r="1112" spans="1:18" x14ac:dyDescent="0.25">
      <c r="A1112" s="10">
        <v>41993</v>
      </c>
      <c r="B1112" s="9">
        <v>2014</v>
      </c>
      <c r="C1112" s="9">
        <v>12</v>
      </c>
      <c r="D1112" s="9">
        <v>20</v>
      </c>
      <c r="E1112" s="9">
        <v>5.2</v>
      </c>
      <c r="F1112" s="9">
        <v>3.7</v>
      </c>
      <c r="L1112" s="9">
        <v>9.0500000000000007</v>
      </c>
      <c r="M1112" s="9">
        <v>2016</v>
      </c>
      <c r="N1112" s="9">
        <v>171</v>
      </c>
      <c r="P1112" s="9">
        <v>2.3999999999999986</v>
      </c>
      <c r="Q1112" s="9">
        <v>2017</v>
      </c>
      <c r="R1112" s="9">
        <v>41</v>
      </c>
    </row>
    <row r="1113" spans="1:18" x14ac:dyDescent="0.25">
      <c r="A1113" s="10">
        <v>41994</v>
      </c>
      <c r="B1113" s="9">
        <v>2014</v>
      </c>
      <c r="C1113" s="9">
        <v>12</v>
      </c>
      <c r="D1113" s="9">
        <v>21</v>
      </c>
      <c r="E1113" s="9">
        <v>7.9</v>
      </c>
      <c r="F1113" s="9">
        <v>4.4000000000000004</v>
      </c>
      <c r="L1113" s="9">
        <v>9.0500000000000007</v>
      </c>
      <c r="M1113" s="9">
        <v>2018</v>
      </c>
      <c r="N1113" s="9">
        <v>95</v>
      </c>
      <c r="P1113" s="9">
        <v>0.39999999999999858</v>
      </c>
      <c r="Q1113" s="9">
        <v>2017</v>
      </c>
      <c r="R1113" s="9">
        <v>42</v>
      </c>
    </row>
    <row r="1114" spans="1:18" x14ac:dyDescent="0.25">
      <c r="A1114" s="10">
        <v>41995</v>
      </c>
      <c r="B1114" s="9">
        <v>2014</v>
      </c>
      <c r="C1114" s="9">
        <v>12</v>
      </c>
      <c r="D1114" s="9">
        <v>22</v>
      </c>
      <c r="E1114" s="9">
        <v>8.1999999999999993</v>
      </c>
      <c r="F1114" s="9">
        <v>-1.4</v>
      </c>
      <c r="L1114" s="9">
        <v>9.1000000000000014</v>
      </c>
      <c r="M1114" s="9">
        <v>2013</v>
      </c>
      <c r="N1114" s="9">
        <v>149</v>
      </c>
      <c r="Q1114" s="9">
        <v>2017</v>
      </c>
      <c r="R1114" s="9">
        <v>43</v>
      </c>
    </row>
    <row r="1115" spans="1:18" x14ac:dyDescent="0.25">
      <c r="A1115" s="10">
        <v>41996</v>
      </c>
      <c r="B1115" s="9">
        <v>2014</v>
      </c>
      <c r="C1115" s="9">
        <v>12</v>
      </c>
      <c r="D1115" s="9">
        <v>23</v>
      </c>
      <c r="E1115" s="9">
        <v>7.1</v>
      </c>
      <c r="F1115" s="9">
        <v>-1.3</v>
      </c>
      <c r="L1115" s="9">
        <v>9.1000000000000014</v>
      </c>
      <c r="M1115" s="9">
        <v>2014</v>
      </c>
      <c r="N1115" s="9">
        <v>46</v>
      </c>
      <c r="P1115" s="9">
        <v>0.80000000000000071</v>
      </c>
      <c r="Q1115" s="9">
        <v>2017</v>
      </c>
      <c r="R1115" s="9">
        <v>44</v>
      </c>
    </row>
    <row r="1116" spans="1:18" x14ac:dyDescent="0.25">
      <c r="A1116" s="10">
        <v>41997</v>
      </c>
      <c r="B1116" s="9">
        <v>2014</v>
      </c>
      <c r="C1116" s="9">
        <v>12</v>
      </c>
      <c r="D1116" s="9">
        <v>24</v>
      </c>
      <c r="E1116" s="9">
        <v>5.4</v>
      </c>
      <c r="F1116" s="9">
        <v>-0.5</v>
      </c>
      <c r="L1116" s="9">
        <v>9.1000000000000014</v>
      </c>
      <c r="M1116" s="9">
        <v>2017</v>
      </c>
      <c r="N1116" s="9">
        <v>158</v>
      </c>
      <c r="Q1116" s="9">
        <v>2017</v>
      </c>
      <c r="R1116" s="9">
        <v>45</v>
      </c>
    </row>
    <row r="1117" spans="1:18" x14ac:dyDescent="0.25">
      <c r="A1117" s="10">
        <v>41998</v>
      </c>
      <c r="B1117" s="9">
        <v>2014</v>
      </c>
      <c r="C1117" s="9">
        <v>12</v>
      </c>
      <c r="D1117" s="9">
        <v>25</v>
      </c>
      <c r="E1117" s="9">
        <v>2.9</v>
      </c>
      <c r="F1117" s="9">
        <v>-1.7</v>
      </c>
      <c r="L1117" s="9">
        <v>9.1000000000000014</v>
      </c>
      <c r="M1117" s="9">
        <v>2019</v>
      </c>
      <c r="N1117" s="9">
        <v>41</v>
      </c>
      <c r="Q1117" s="9">
        <v>2017</v>
      </c>
      <c r="R1117" s="9">
        <v>46</v>
      </c>
    </row>
    <row r="1118" spans="1:18" x14ac:dyDescent="0.25">
      <c r="A1118" s="10">
        <v>41999</v>
      </c>
      <c r="B1118" s="9">
        <v>2014</v>
      </c>
      <c r="C1118" s="9">
        <v>12</v>
      </c>
      <c r="D1118" s="9">
        <v>26</v>
      </c>
      <c r="E1118" s="9">
        <v>3.7</v>
      </c>
      <c r="F1118" s="9">
        <v>-2.8</v>
      </c>
      <c r="L1118" s="9">
        <v>9.1499999999999986</v>
      </c>
      <c r="M1118" s="9">
        <v>2013</v>
      </c>
      <c r="N1118" s="9">
        <v>38</v>
      </c>
      <c r="P1118" s="9">
        <v>2.0500000000000007</v>
      </c>
      <c r="Q1118" s="9">
        <v>2017</v>
      </c>
      <c r="R1118" s="9">
        <v>47</v>
      </c>
    </row>
    <row r="1119" spans="1:18" x14ac:dyDescent="0.25">
      <c r="A1119" s="10">
        <v>42000</v>
      </c>
      <c r="B1119" s="9">
        <v>2014</v>
      </c>
      <c r="C1119" s="9">
        <v>12</v>
      </c>
      <c r="D1119" s="9">
        <v>27</v>
      </c>
      <c r="E1119" s="9">
        <v>1.6</v>
      </c>
      <c r="F1119" s="9">
        <v>0</v>
      </c>
      <c r="L1119" s="9">
        <v>9.1499999999999986</v>
      </c>
      <c r="M1119" s="9">
        <v>2014</v>
      </c>
      <c r="N1119" s="9">
        <v>160</v>
      </c>
      <c r="P1119" s="9">
        <v>2.6999999999999993</v>
      </c>
      <c r="Q1119" s="9">
        <v>2017</v>
      </c>
      <c r="R1119" s="9">
        <v>48</v>
      </c>
    </row>
    <row r="1120" spans="1:18" x14ac:dyDescent="0.25">
      <c r="A1120" s="10">
        <v>42001</v>
      </c>
      <c r="B1120" s="9">
        <v>2014</v>
      </c>
      <c r="C1120" s="9">
        <v>12</v>
      </c>
      <c r="D1120" s="9">
        <v>28</v>
      </c>
      <c r="E1120" s="9">
        <v>2.7</v>
      </c>
      <c r="F1120" s="9">
        <v>-0.3</v>
      </c>
      <c r="L1120" s="9">
        <v>9.1499999999999986</v>
      </c>
      <c r="M1120" s="9">
        <v>2016</v>
      </c>
      <c r="N1120" s="9">
        <v>104</v>
      </c>
      <c r="P1120" s="9">
        <v>4.4000000000000004</v>
      </c>
      <c r="Q1120" s="9">
        <v>2017</v>
      </c>
      <c r="R1120" s="9">
        <v>49</v>
      </c>
    </row>
    <row r="1121" spans="1:18" x14ac:dyDescent="0.25">
      <c r="A1121" s="10">
        <v>42002</v>
      </c>
      <c r="B1121" s="9">
        <v>2014</v>
      </c>
      <c r="C1121" s="9">
        <v>12</v>
      </c>
      <c r="D1121" s="9">
        <v>29</v>
      </c>
      <c r="E1121" s="9">
        <v>0.6</v>
      </c>
      <c r="F1121" s="9">
        <v>-5.6</v>
      </c>
      <c r="L1121" s="9">
        <v>9.1499999999999986</v>
      </c>
      <c r="M1121" s="9">
        <v>2017</v>
      </c>
      <c r="N1121" s="9">
        <v>90</v>
      </c>
      <c r="P1121" s="9">
        <v>8.6000000000000014</v>
      </c>
      <c r="Q1121" s="9">
        <v>2017</v>
      </c>
      <c r="R1121" s="9">
        <v>50</v>
      </c>
    </row>
    <row r="1122" spans="1:18" x14ac:dyDescent="0.25">
      <c r="A1122" s="10">
        <v>42003</v>
      </c>
      <c r="B1122" s="9">
        <v>2014</v>
      </c>
      <c r="C1122" s="9">
        <v>12</v>
      </c>
      <c r="D1122" s="9">
        <v>30</v>
      </c>
      <c r="E1122" s="9">
        <v>-5.2</v>
      </c>
      <c r="F1122" s="9">
        <v>-10.199999999999999</v>
      </c>
      <c r="L1122" s="9">
        <v>9.1499999999999986</v>
      </c>
      <c r="M1122" s="9">
        <v>2018</v>
      </c>
      <c r="N1122" s="9">
        <v>99</v>
      </c>
      <c r="P1122" s="9">
        <v>6.8999999999999986</v>
      </c>
      <c r="Q1122" s="9">
        <v>2017</v>
      </c>
      <c r="R1122" s="9">
        <v>51</v>
      </c>
    </row>
    <row r="1123" spans="1:18" x14ac:dyDescent="0.25">
      <c r="A1123" s="10">
        <v>42004</v>
      </c>
      <c r="B1123" s="9">
        <v>2014</v>
      </c>
      <c r="C1123" s="9">
        <v>12</v>
      </c>
      <c r="D1123" s="9">
        <v>31</v>
      </c>
      <c r="E1123" s="9">
        <v>-5.8</v>
      </c>
      <c r="F1123" s="9">
        <v>-9.6</v>
      </c>
      <c r="L1123" s="9">
        <v>9.1499999999999986</v>
      </c>
      <c r="M1123" s="9">
        <v>2019</v>
      </c>
      <c r="N1123" s="9">
        <v>97</v>
      </c>
      <c r="P1123" s="9">
        <v>8.0999999999999979</v>
      </c>
      <c r="Q1123" s="9">
        <v>2017</v>
      </c>
      <c r="R1123" s="9">
        <v>52</v>
      </c>
    </row>
    <row r="1124" spans="1:18" x14ac:dyDescent="0.25">
      <c r="A1124" s="10">
        <v>42005</v>
      </c>
      <c r="B1124" s="9">
        <v>2015</v>
      </c>
      <c r="C1124" s="9">
        <v>1</v>
      </c>
      <c r="D1124" s="9">
        <v>1</v>
      </c>
      <c r="E1124" s="9">
        <v>-2.8</v>
      </c>
      <c r="F1124" s="9">
        <v>-5.9</v>
      </c>
      <c r="L1124" s="9">
        <v>9.1999999999999993</v>
      </c>
      <c r="M1124" s="9">
        <v>2013</v>
      </c>
      <c r="N1124" s="9">
        <v>84</v>
      </c>
      <c r="P1124" s="9">
        <v>10.5</v>
      </c>
      <c r="Q1124" s="9">
        <v>2017</v>
      </c>
      <c r="R1124" s="9">
        <v>53</v>
      </c>
    </row>
    <row r="1125" spans="1:18" x14ac:dyDescent="0.25">
      <c r="A1125" s="10">
        <v>42006</v>
      </c>
      <c r="B1125" s="9">
        <v>2015</v>
      </c>
      <c r="C1125" s="9">
        <v>1</v>
      </c>
      <c r="D1125" s="9">
        <v>2</v>
      </c>
      <c r="E1125" s="9">
        <v>-1.9</v>
      </c>
      <c r="F1125" s="9">
        <v>-4.3</v>
      </c>
      <c r="L1125" s="9">
        <v>9.1999999999999993</v>
      </c>
      <c r="M1125" s="9">
        <v>2017</v>
      </c>
      <c r="N1125" s="9">
        <v>160</v>
      </c>
      <c r="P1125" s="9">
        <v>2.8000000000000007</v>
      </c>
      <c r="Q1125" s="9">
        <v>2017</v>
      </c>
      <c r="R1125" s="9">
        <v>54</v>
      </c>
    </row>
    <row r="1126" spans="1:18" x14ac:dyDescent="0.25">
      <c r="A1126" s="10">
        <v>42007</v>
      </c>
      <c r="B1126" s="9">
        <v>2015</v>
      </c>
      <c r="C1126" s="9">
        <v>1</v>
      </c>
      <c r="D1126" s="9">
        <v>3</v>
      </c>
      <c r="E1126" s="9">
        <v>-2.7</v>
      </c>
      <c r="F1126" s="9">
        <v>-6.5</v>
      </c>
      <c r="L1126" s="9">
        <v>9.2000000000000028</v>
      </c>
      <c r="M1126" s="9">
        <v>2019</v>
      </c>
      <c r="N1126" s="9">
        <v>83</v>
      </c>
      <c r="P1126" s="9">
        <v>5.2999999999999989</v>
      </c>
      <c r="Q1126" s="9">
        <v>2017</v>
      </c>
      <c r="R1126" s="9">
        <v>55</v>
      </c>
    </row>
    <row r="1127" spans="1:18" x14ac:dyDescent="0.25">
      <c r="A1127" s="10">
        <v>42008</v>
      </c>
      <c r="B1127" s="9">
        <v>2015</v>
      </c>
      <c r="C1127" s="9">
        <v>1</v>
      </c>
      <c r="D1127" s="9">
        <v>4</v>
      </c>
      <c r="E1127" s="9">
        <v>-0.2</v>
      </c>
      <c r="F1127" s="9">
        <v>-6.1</v>
      </c>
      <c r="L1127" s="9">
        <v>9.25</v>
      </c>
      <c r="M1127" s="9">
        <v>2015</v>
      </c>
      <c r="N1127" s="9">
        <v>76</v>
      </c>
      <c r="P1127" s="9">
        <v>5.6000000000000014</v>
      </c>
      <c r="Q1127" s="9">
        <v>2017</v>
      </c>
      <c r="R1127" s="9">
        <v>56</v>
      </c>
    </row>
    <row r="1128" spans="1:18" x14ac:dyDescent="0.25">
      <c r="A1128" s="10">
        <v>42009</v>
      </c>
      <c r="B1128" s="9">
        <v>2015</v>
      </c>
      <c r="C1128" s="9">
        <v>1</v>
      </c>
      <c r="D1128" s="9">
        <v>5</v>
      </c>
      <c r="E1128" s="9">
        <v>0</v>
      </c>
      <c r="F1128" s="9">
        <v>-2.7</v>
      </c>
      <c r="L1128" s="9">
        <v>9.25</v>
      </c>
      <c r="M1128" s="9">
        <v>2015</v>
      </c>
      <c r="N1128" s="9">
        <v>128</v>
      </c>
      <c r="P1128" s="9">
        <v>8.8000000000000007</v>
      </c>
      <c r="Q1128" s="9">
        <v>2017</v>
      </c>
      <c r="R1128" s="9">
        <v>57</v>
      </c>
    </row>
    <row r="1129" spans="1:18" x14ac:dyDescent="0.25">
      <c r="A1129" s="10">
        <v>42010</v>
      </c>
      <c r="B1129" s="9">
        <v>2015</v>
      </c>
      <c r="C1129" s="9">
        <v>1</v>
      </c>
      <c r="D1129" s="9">
        <v>6</v>
      </c>
      <c r="E1129" s="9">
        <v>2.5</v>
      </c>
      <c r="F1129" s="9">
        <v>-1.6</v>
      </c>
      <c r="L1129" s="9">
        <v>9.25</v>
      </c>
      <c r="M1129" s="9">
        <v>2016</v>
      </c>
      <c r="N1129" s="9">
        <v>92</v>
      </c>
      <c r="P1129" s="9">
        <v>10.149999999999999</v>
      </c>
      <c r="Q1129" s="9">
        <v>2017</v>
      </c>
      <c r="R1129" s="9">
        <v>58</v>
      </c>
    </row>
    <row r="1130" spans="1:18" x14ac:dyDescent="0.25">
      <c r="A1130" s="10">
        <v>42011</v>
      </c>
      <c r="B1130" s="9">
        <v>2015</v>
      </c>
      <c r="C1130" s="9">
        <v>1</v>
      </c>
      <c r="D1130" s="9">
        <v>7</v>
      </c>
      <c r="E1130" s="9">
        <v>2.7</v>
      </c>
      <c r="F1130" s="9">
        <v>0.6</v>
      </c>
      <c r="L1130" s="9">
        <v>9.25</v>
      </c>
      <c r="M1130" s="9">
        <v>2017</v>
      </c>
      <c r="N1130" s="9">
        <v>61</v>
      </c>
      <c r="P1130" s="9">
        <v>10.95</v>
      </c>
      <c r="Q1130" s="9">
        <v>2017</v>
      </c>
      <c r="R1130" s="9">
        <v>59</v>
      </c>
    </row>
    <row r="1131" spans="1:18" x14ac:dyDescent="0.25">
      <c r="A1131" s="10">
        <v>42012</v>
      </c>
      <c r="B1131" s="9">
        <v>2015</v>
      </c>
      <c r="C1131" s="9">
        <v>1</v>
      </c>
      <c r="D1131" s="9">
        <v>8</v>
      </c>
      <c r="E1131" s="9">
        <v>2.8</v>
      </c>
      <c r="F1131" s="9">
        <v>1.4</v>
      </c>
      <c r="L1131" s="9">
        <v>9.25</v>
      </c>
      <c r="M1131" s="9">
        <v>2018</v>
      </c>
      <c r="N1131" s="9">
        <v>86</v>
      </c>
      <c r="P1131" s="9">
        <v>10.649999999999999</v>
      </c>
      <c r="Q1131" s="9">
        <v>2017</v>
      </c>
      <c r="R1131" s="9">
        <v>60</v>
      </c>
    </row>
    <row r="1132" spans="1:18" x14ac:dyDescent="0.25">
      <c r="A1132" s="10">
        <v>42013</v>
      </c>
      <c r="B1132" s="9">
        <v>2015</v>
      </c>
      <c r="C1132" s="9">
        <v>1</v>
      </c>
      <c r="D1132" s="9">
        <v>9</v>
      </c>
      <c r="E1132" s="9">
        <v>2.2999999999999998</v>
      </c>
      <c r="F1132" s="9">
        <v>0.6</v>
      </c>
      <c r="L1132" s="9">
        <v>9.25</v>
      </c>
      <c r="M1132" s="9">
        <v>2019</v>
      </c>
      <c r="N1132" s="9">
        <v>84</v>
      </c>
      <c r="P1132" s="9">
        <v>9.25</v>
      </c>
      <c r="Q1132" s="9">
        <v>2017</v>
      </c>
      <c r="R1132" s="9">
        <v>61</v>
      </c>
    </row>
    <row r="1133" spans="1:18" x14ac:dyDescent="0.25">
      <c r="A1133" s="10">
        <v>42014</v>
      </c>
      <c r="B1133" s="9">
        <v>2015</v>
      </c>
      <c r="C1133" s="9">
        <v>1</v>
      </c>
      <c r="D1133" s="9">
        <v>10</v>
      </c>
      <c r="E1133" s="9">
        <v>1.8</v>
      </c>
      <c r="F1133" s="9">
        <v>-0.5</v>
      </c>
      <c r="L1133" s="9">
        <v>9.3000000000000007</v>
      </c>
      <c r="M1133" s="9">
        <v>2013</v>
      </c>
      <c r="N1133" s="9">
        <v>164</v>
      </c>
      <c r="P1133" s="9">
        <v>5.0999999999999996</v>
      </c>
      <c r="Q1133" s="9">
        <v>2017</v>
      </c>
      <c r="R1133" s="9">
        <v>62</v>
      </c>
    </row>
    <row r="1134" spans="1:18" x14ac:dyDescent="0.25">
      <c r="A1134" s="10">
        <v>42015</v>
      </c>
      <c r="B1134" s="9">
        <v>2015</v>
      </c>
      <c r="C1134" s="9">
        <v>1</v>
      </c>
      <c r="D1134" s="9">
        <v>11</v>
      </c>
      <c r="E1134" s="9">
        <v>2.9</v>
      </c>
      <c r="F1134" s="9">
        <v>-2.4</v>
      </c>
      <c r="L1134" s="9">
        <v>9.3000000000000007</v>
      </c>
      <c r="M1134" s="9">
        <v>2015</v>
      </c>
      <c r="N1134" s="9">
        <v>165</v>
      </c>
      <c r="P1134" s="9">
        <v>7.1999999999999993</v>
      </c>
      <c r="Q1134" s="9">
        <v>2017</v>
      </c>
      <c r="R1134" s="9">
        <v>63</v>
      </c>
    </row>
    <row r="1135" spans="1:18" x14ac:dyDescent="0.25">
      <c r="A1135" s="10">
        <v>42016</v>
      </c>
      <c r="B1135" s="9">
        <v>2015</v>
      </c>
      <c r="C1135" s="9">
        <v>1</v>
      </c>
      <c r="D1135" s="9">
        <v>12</v>
      </c>
      <c r="E1135" s="9">
        <v>2.5</v>
      </c>
      <c r="F1135" s="9">
        <v>-2.2999999999999998</v>
      </c>
      <c r="L1135" s="9">
        <v>9.3000000000000007</v>
      </c>
      <c r="M1135" s="9">
        <v>2018</v>
      </c>
      <c r="N1135" s="9">
        <v>143</v>
      </c>
      <c r="P1135" s="9">
        <v>8.1999999999999993</v>
      </c>
      <c r="Q1135" s="9">
        <v>2017</v>
      </c>
      <c r="R1135" s="9">
        <v>64</v>
      </c>
    </row>
    <row r="1136" spans="1:18" x14ac:dyDescent="0.25">
      <c r="A1136" s="10">
        <v>42017</v>
      </c>
      <c r="B1136" s="9">
        <v>2015</v>
      </c>
      <c r="C1136" s="9">
        <v>1</v>
      </c>
      <c r="D1136" s="9">
        <v>13</v>
      </c>
      <c r="E1136" s="9">
        <v>1.7</v>
      </c>
      <c r="F1136" s="9">
        <v>-0.1</v>
      </c>
      <c r="L1136" s="9">
        <v>9.3500000000000014</v>
      </c>
      <c r="M1136" s="9">
        <v>2012</v>
      </c>
      <c r="N1136" s="9">
        <v>115</v>
      </c>
      <c r="P1136" s="9">
        <v>6.6999999999999993</v>
      </c>
      <c r="Q1136" s="9">
        <v>2017</v>
      </c>
      <c r="R1136" s="9">
        <v>65</v>
      </c>
    </row>
    <row r="1137" spans="1:18" x14ac:dyDescent="0.25">
      <c r="A1137" s="10">
        <v>42018</v>
      </c>
      <c r="B1137" s="9">
        <v>2015</v>
      </c>
      <c r="C1137" s="9">
        <v>1</v>
      </c>
      <c r="D1137" s="9">
        <v>14</v>
      </c>
      <c r="E1137" s="9">
        <v>1.4</v>
      </c>
      <c r="F1137" s="9">
        <v>0.1</v>
      </c>
      <c r="L1137" s="9">
        <v>9.3500000000000014</v>
      </c>
      <c r="M1137" s="9">
        <v>2012</v>
      </c>
      <c r="N1137" s="9">
        <v>157</v>
      </c>
      <c r="P1137" s="9">
        <v>4.6000000000000014</v>
      </c>
      <c r="Q1137" s="9">
        <v>2017</v>
      </c>
      <c r="R1137" s="9">
        <v>66</v>
      </c>
    </row>
    <row r="1138" spans="1:18" x14ac:dyDescent="0.25">
      <c r="A1138" s="10">
        <v>42019</v>
      </c>
      <c r="B1138" s="9">
        <v>2015</v>
      </c>
      <c r="C1138" s="9">
        <v>1</v>
      </c>
      <c r="D1138" s="9">
        <v>15</v>
      </c>
      <c r="E1138" s="9">
        <v>1.9</v>
      </c>
      <c r="F1138" s="9">
        <v>0.4</v>
      </c>
      <c r="L1138" s="9">
        <v>9.3500000000000014</v>
      </c>
      <c r="M1138" s="9">
        <v>2013</v>
      </c>
      <c r="N1138" s="9">
        <v>40</v>
      </c>
      <c r="P1138" s="9">
        <v>8.3000000000000007</v>
      </c>
      <c r="Q1138" s="9">
        <v>2017</v>
      </c>
      <c r="R1138" s="9">
        <v>67</v>
      </c>
    </row>
    <row r="1139" spans="1:18" x14ac:dyDescent="0.25">
      <c r="A1139" s="10">
        <v>42020</v>
      </c>
      <c r="B1139" s="9">
        <v>2015</v>
      </c>
      <c r="C1139" s="9">
        <v>1</v>
      </c>
      <c r="D1139" s="9">
        <v>16</v>
      </c>
      <c r="E1139" s="9">
        <v>3.5</v>
      </c>
      <c r="F1139" s="9">
        <v>1</v>
      </c>
      <c r="L1139" s="9">
        <v>9.3500000000000014</v>
      </c>
      <c r="M1139" s="9">
        <v>2014</v>
      </c>
      <c r="N1139" s="9">
        <v>136</v>
      </c>
      <c r="P1139" s="9">
        <v>8.8500000000000014</v>
      </c>
      <c r="Q1139" s="9">
        <v>2017</v>
      </c>
      <c r="R1139" s="9">
        <v>68</v>
      </c>
    </row>
    <row r="1140" spans="1:18" x14ac:dyDescent="0.25">
      <c r="A1140" s="10">
        <v>42021</v>
      </c>
      <c r="B1140" s="9">
        <v>2015</v>
      </c>
      <c r="C1140" s="9">
        <v>1</v>
      </c>
      <c r="D1140" s="9">
        <v>17</v>
      </c>
      <c r="E1140" s="9">
        <v>1.9</v>
      </c>
      <c r="F1140" s="9">
        <v>0.1</v>
      </c>
      <c r="L1140" s="9">
        <v>9.3500000000000014</v>
      </c>
      <c r="M1140" s="9">
        <v>2016</v>
      </c>
      <c r="N1140" s="9">
        <v>109</v>
      </c>
      <c r="P1140" s="9">
        <v>8.75</v>
      </c>
      <c r="Q1140" s="9">
        <v>2017</v>
      </c>
      <c r="R1140" s="9">
        <v>69</v>
      </c>
    </row>
    <row r="1141" spans="1:18" x14ac:dyDescent="0.25">
      <c r="A1141" s="10">
        <v>42022</v>
      </c>
      <c r="B1141" s="9">
        <v>2015</v>
      </c>
      <c r="C1141" s="9">
        <v>1</v>
      </c>
      <c r="D1141" s="9">
        <v>18</v>
      </c>
      <c r="E1141" s="9">
        <v>6.4</v>
      </c>
      <c r="F1141" s="9">
        <v>0.4</v>
      </c>
      <c r="L1141" s="9">
        <v>9.3999999999999986</v>
      </c>
      <c r="M1141" s="9">
        <v>2014</v>
      </c>
      <c r="N1141" s="9">
        <v>53</v>
      </c>
      <c r="P1141" s="9">
        <v>2.5500000000000007</v>
      </c>
      <c r="Q1141" s="9">
        <v>2017</v>
      </c>
      <c r="R1141" s="9">
        <v>70</v>
      </c>
    </row>
    <row r="1142" spans="1:18" x14ac:dyDescent="0.25">
      <c r="A1142" s="10">
        <v>42023</v>
      </c>
      <c r="B1142" s="9">
        <v>2015</v>
      </c>
      <c r="C1142" s="9">
        <v>1</v>
      </c>
      <c r="D1142" s="9">
        <v>19</v>
      </c>
      <c r="E1142" s="9">
        <v>6.5</v>
      </c>
      <c r="F1142" s="9">
        <v>0.6</v>
      </c>
      <c r="L1142" s="9">
        <v>9.3999999999999986</v>
      </c>
      <c r="M1142" s="9">
        <v>2015</v>
      </c>
      <c r="N1142" s="9">
        <v>83</v>
      </c>
      <c r="P1142" s="9">
        <v>3.1999999999999993</v>
      </c>
      <c r="Q1142" s="9">
        <v>2017</v>
      </c>
      <c r="R1142" s="9">
        <v>71</v>
      </c>
    </row>
    <row r="1143" spans="1:18" x14ac:dyDescent="0.25">
      <c r="A1143" s="10">
        <v>42024</v>
      </c>
      <c r="B1143" s="9">
        <v>2015</v>
      </c>
      <c r="C1143" s="9">
        <v>1</v>
      </c>
      <c r="D1143" s="9">
        <v>20</v>
      </c>
      <c r="E1143" s="9">
        <v>3.1</v>
      </c>
      <c r="F1143" s="9">
        <v>-5.2</v>
      </c>
      <c r="L1143" s="9">
        <v>9.3999999999999986</v>
      </c>
      <c r="M1143" s="9">
        <v>2016</v>
      </c>
      <c r="N1143" s="9">
        <v>108</v>
      </c>
      <c r="P1143" s="9">
        <v>5.25</v>
      </c>
      <c r="Q1143" s="9">
        <v>2017</v>
      </c>
      <c r="R1143" s="9">
        <v>72</v>
      </c>
    </row>
    <row r="1144" spans="1:18" x14ac:dyDescent="0.25">
      <c r="A1144" s="10">
        <v>42025</v>
      </c>
      <c r="B1144" s="9">
        <v>2015</v>
      </c>
      <c r="C1144" s="9">
        <v>1</v>
      </c>
      <c r="D1144" s="9">
        <v>21</v>
      </c>
      <c r="E1144" s="9">
        <v>-0.7</v>
      </c>
      <c r="F1144" s="9">
        <v>-3</v>
      </c>
      <c r="L1144" s="9">
        <v>9.3999999999999986</v>
      </c>
      <c r="M1144" s="9">
        <v>2017</v>
      </c>
      <c r="N1144" s="9">
        <v>137</v>
      </c>
      <c r="P1144" s="9">
        <v>8.1499999999999986</v>
      </c>
      <c r="Q1144" s="9">
        <v>2017</v>
      </c>
      <c r="R1144" s="9">
        <v>73</v>
      </c>
    </row>
    <row r="1145" spans="1:18" x14ac:dyDescent="0.25">
      <c r="A1145" s="10">
        <v>42026</v>
      </c>
      <c r="B1145" s="9">
        <v>2015</v>
      </c>
      <c r="C1145" s="9">
        <v>1</v>
      </c>
      <c r="D1145" s="9">
        <v>22</v>
      </c>
      <c r="E1145" s="9">
        <v>4.0999999999999996</v>
      </c>
      <c r="F1145" s="9">
        <v>-1.3</v>
      </c>
      <c r="L1145" s="9">
        <v>9.3999999999999986</v>
      </c>
      <c r="M1145" s="9">
        <v>2018</v>
      </c>
      <c r="N1145" s="9">
        <v>44</v>
      </c>
      <c r="P1145" s="9">
        <v>6.0500000000000007</v>
      </c>
      <c r="Q1145" s="9">
        <v>2017</v>
      </c>
      <c r="R1145" s="9">
        <v>74</v>
      </c>
    </row>
    <row r="1146" spans="1:18" x14ac:dyDescent="0.25">
      <c r="A1146" s="10">
        <v>42027</v>
      </c>
      <c r="B1146" s="9">
        <v>2015</v>
      </c>
      <c r="C1146" s="9">
        <v>1</v>
      </c>
      <c r="D1146" s="9">
        <v>23</v>
      </c>
      <c r="E1146" s="9">
        <v>4.0999999999999996</v>
      </c>
      <c r="F1146" s="9">
        <v>2</v>
      </c>
      <c r="L1146" s="9">
        <v>9.4499999999999993</v>
      </c>
      <c r="M1146" s="9">
        <v>2016</v>
      </c>
      <c r="N1146" s="9">
        <v>62</v>
      </c>
      <c r="P1146" s="9">
        <v>3.8000000000000007</v>
      </c>
      <c r="Q1146" s="9">
        <v>2017</v>
      </c>
      <c r="R1146" s="9">
        <v>75</v>
      </c>
    </row>
    <row r="1147" spans="1:18" x14ac:dyDescent="0.25">
      <c r="A1147" s="10">
        <v>42028</v>
      </c>
      <c r="B1147" s="9">
        <v>2015</v>
      </c>
      <c r="C1147" s="9">
        <v>1</v>
      </c>
      <c r="D1147" s="9">
        <v>24</v>
      </c>
      <c r="E1147" s="9">
        <v>3.6</v>
      </c>
      <c r="F1147" s="9">
        <v>1.9</v>
      </c>
      <c r="L1147" s="9">
        <v>9.4499999999999993</v>
      </c>
      <c r="M1147" s="9">
        <v>2019</v>
      </c>
      <c r="N1147" s="9">
        <v>91</v>
      </c>
      <c r="P1147" s="9">
        <v>2.6999999999999993</v>
      </c>
      <c r="Q1147" s="9">
        <v>2017</v>
      </c>
      <c r="R1147" s="9">
        <v>76</v>
      </c>
    </row>
    <row r="1148" spans="1:18" x14ac:dyDescent="0.25">
      <c r="A1148" s="10">
        <v>42029</v>
      </c>
      <c r="B1148" s="9">
        <v>2015</v>
      </c>
      <c r="C1148" s="9">
        <v>1</v>
      </c>
      <c r="D1148" s="9">
        <v>25</v>
      </c>
      <c r="E1148" s="9">
        <v>6.7</v>
      </c>
      <c r="F1148" s="9">
        <v>3.3</v>
      </c>
      <c r="L1148" s="9">
        <v>9.5</v>
      </c>
      <c r="M1148" s="9">
        <v>2013</v>
      </c>
      <c r="N1148" s="9">
        <v>77</v>
      </c>
      <c r="P1148" s="9">
        <v>8.3500000000000014</v>
      </c>
      <c r="Q1148" s="9">
        <v>2017</v>
      </c>
      <c r="R1148" s="9">
        <v>77</v>
      </c>
    </row>
    <row r="1149" spans="1:18" x14ac:dyDescent="0.25">
      <c r="A1149" s="10">
        <v>42030</v>
      </c>
      <c r="B1149" s="9">
        <v>2015</v>
      </c>
      <c r="C1149" s="9">
        <v>1</v>
      </c>
      <c r="D1149" s="9">
        <v>26</v>
      </c>
      <c r="E1149" s="9">
        <v>5.3</v>
      </c>
      <c r="F1149" s="9">
        <v>1.9</v>
      </c>
      <c r="L1149" s="9">
        <v>9.5</v>
      </c>
      <c r="M1149" s="9">
        <v>2017</v>
      </c>
      <c r="N1149" s="9">
        <v>108</v>
      </c>
      <c r="P1149" s="9">
        <v>3.7999999999999989</v>
      </c>
      <c r="Q1149" s="9">
        <v>2017</v>
      </c>
      <c r="R1149" s="9">
        <v>78</v>
      </c>
    </row>
    <row r="1150" spans="1:18" x14ac:dyDescent="0.25">
      <c r="A1150" s="10">
        <v>42031</v>
      </c>
      <c r="B1150" s="9">
        <v>2015</v>
      </c>
      <c r="C1150" s="9">
        <v>1</v>
      </c>
      <c r="D1150" s="9">
        <v>27</v>
      </c>
      <c r="E1150" s="9">
        <v>5.8</v>
      </c>
      <c r="F1150" s="9">
        <v>1.6</v>
      </c>
      <c r="L1150" s="9">
        <v>9.5</v>
      </c>
      <c r="M1150" s="9">
        <v>2017</v>
      </c>
      <c r="N1150" s="9">
        <v>131</v>
      </c>
      <c r="P1150" s="9">
        <v>6.8999999999999986</v>
      </c>
      <c r="Q1150" s="9">
        <v>2017</v>
      </c>
      <c r="R1150" s="9">
        <v>79</v>
      </c>
    </row>
    <row r="1151" spans="1:18" x14ac:dyDescent="0.25">
      <c r="A1151" s="10">
        <v>42032</v>
      </c>
      <c r="B1151" s="9">
        <v>2015</v>
      </c>
      <c r="C1151" s="9">
        <v>1</v>
      </c>
      <c r="D1151" s="9">
        <v>28</v>
      </c>
      <c r="E1151" s="9">
        <v>2.8</v>
      </c>
      <c r="F1151" s="9">
        <v>-2.6</v>
      </c>
      <c r="L1151" s="9">
        <v>9.5499999999999972</v>
      </c>
      <c r="M1151" s="9">
        <v>2015</v>
      </c>
      <c r="N1151" s="9">
        <v>138</v>
      </c>
      <c r="P1151" s="9">
        <v>5.25</v>
      </c>
      <c r="Q1151" s="9">
        <v>2017</v>
      </c>
      <c r="R1151" s="9">
        <v>80</v>
      </c>
    </row>
    <row r="1152" spans="1:18" x14ac:dyDescent="0.25">
      <c r="A1152" s="10">
        <v>42033</v>
      </c>
      <c r="B1152" s="9">
        <v>2015</v>
      </c>
      <c r="C1152" s="9">
        <v>1</v>
      </c>
      <c r="D1152" s="9">
        <v>29</v>
      </c>
      <c r="E1152" s="9">
        <v>2.7</v>
      </c>
      <c r="F1152" s="9">
        <v>1</v>
      </c>
      <c r="L1152" s="9">
        <v>9.5499999999999972</v>
      </c>
      <c r="M1152" s="9">
        <v>2016</v>
      </c>
      <c r="N1152" s="9">
        <v>83</v>
      </c>
      <c r="P1152" s="9">
        <v>10.7</v>
      </c>
      <c r="Q1152" s="9">
        <v>2017</v>
      </c>
      <c r="R1152" s="9">
        <v>81</v>
      </c>
    </row>
    <row r="1153" spans="1:18" x14ac:dyDescent="0.25">
      <c r="A1153" s="10">
        <v>42034</v>
      </c>
      <c r="B1153" s="9">
        <v>2015</v>
      </c>
      <c r="C1153" s="9">
        <v>1</v>
      </c>
      <c r="D1153" s="9">
        <v>30</v>
      </c>
      <c r="E1153" s="9">
        <v>3.8</v>
      </c>
      <c r="F1153" s="9">
        <v>1.1000000000000001</v>
      </c>
      <c r="L1153" s="9">
        <v>9.6000000000000014</v>
      </c>
      <c r="M1153" s="9">
        <v>2013</v>
      </c>
      <c r="N1153" s="9">
        <v>42</v>
      </c>
      <c r="P1153" s="9">
        <v>5.5</v>
      </c>
      <c r="Q1153" s="9">
        <v>2017</v>
      </c>
      <c r="R1153" s="9">
        <v>82</v>
      </c>
    </row>
    <row r="1154" spans="1:18" x14ac:dyDescent="0.25">
      <c r="A1154" s="10">
        <v>42035</v>
      </c>
      <c r="B1154" s="9">
        <v>2015</v>
      </c>
      <c r="C1154" s="9">
        <v>1</v>
      </c>
      <c r="D1154" s="9">
        <v>31</v>
      </c>
      <c r="E1154" s="9">
        <v>6.8</v>
      </c>
      <c r="F1154" s="9">
        <v>-2.9</v>
      </c>
      <c r="L1154" s="9">
        <v>9.6000000000000014</v>
      </c>
      <c r="M1154" s="9">
        <v>2016</v>
      </c>
      <c r="N1154" s="9">
        <v>130</v>
      </c>
      <c r="P1154" s="9">
        <v>6.6999999999999993</v>
      </c>
      <c r="Q1154" s="9">
        <v>2017</v>
      </c>
      <c r="R1154" s="9">
        <v>83</v>
      </c>
    </row>
    <row r="1155" spans="1:18" x14ac:dyDescent="0.25">
      <c r="A1155" s="10">
        <v>42036</v>
      </c>
      <c r="B1155" s="9">
        <v>2015</v>
      </c>
      <c r="C1155" s="9">
        <v>2</v>
      </c>
      <c r="D1155" s="9">
        <v>1</v>
      </c>
      <c r="E1155" s="9">
        <v>3.3</v>
      </c>
      <c r="F1155" s="9">
        <v>0.4</v>
      </c>
      <c r="L1155" s="9">
        <v>9.6000000000000014</v>
      </c>
      <c r="M1155" s="9">
        <v>2017</v>
      </c>
      <c r="N1155" s="9">
        <v>85</v>
      </c>
      <c r="P1155" s="9">
        <v>8.6499999999999986</v>
      </c>
      <c r="Q1155" s="9">
        <v>2017</v>
      </c>
      <c r="R1155" s="9">
        <v>84</v>
      </c>
    </row>
    <row r="1156" spans="1:18" x14ac:dyDescent="0.25">
      <c r="A1156" s="10">
        <v>42037</v>
      </c>
      <c r="B1156" s="9">
        <v>2015</v>
      </c>
      <c r="C1156" s="9">
        <v>2</v>
      </c>
      <c r="D1156" s="9">
        <v>2</v>
      </c>
      <c r="E1156" s="9">
        <v>3.7</v>
      </c>
      <c r="F1156" s="9">
        <v>1</v>
      </c>
      <c r="L1156" s="9">
        <v>9.6000000000000014</v>
      </c>
      <c r="M1156" s="9">
        <v>2018</v>
      </c>
      <c r="N1156" s="9">
        <v>78</v>
      </c>
      <c r="P1156" s="9">
        <v>9.6000000000000014</v>
      </c>
      <c r="Q1156" s="9">
        <v>2017</v>
      </c>
      <c r="R1156" s="9">
        <v>85</v>
      </c>
    </row>
    <row r="1157" spans="1:18" x14ac:dyDescent="0.25">
      <c r="A1157" s="10">
        <v>42038</v>
      </c>
      <c r="B1157" s="9">
        <v>2015</v>
      </c>
      <c r="C1157" s="9">
        <v>2</v>
      </c>
      <c r="D1157" s="9">
        <v>3</v>
      </c>
      <c r="E1157" s="9">
        <v>4.4000000000000004</v>
      </c>
      <c r="F1157" s="9">
        <v>-1.4</v>
      </c>
      <c r="L1157" s="9">
        <v>9.6499999999999986</v>
      </c>
      <c r="M1157" s="9">
        <v>2013</v>
      </c>
      <c r="N1157" s="9">
        <v>144</v>
      </c>
      <c r="P1157" s="9">
        <v>12.200000000000003</v>
      </c>
      <c r="Q1157" s="9">
        <v>2017</v>
      </c>
      <c r="R1157" s="9">
        <v>86</v>
      </c>
    </row>
    <row r="1158" spans="1:18" x14ac:dyDescent="0.25">
      <c r="A1158" s="10">
        <v>42039</v>
      </c>
      <c r="B1158" s="9">
        <v>2015</v>
      </c>
      <c r="C1158" s="9">
        <v>2</v>
      </c>
      <c r="D1158" s="9">
        <v>4</v>
      </c>
      <c r="E1158" s="9">
        <v>4</v>
      </c>
      <c r="F1158" s="9">
        <v>1</v>
      </c>
      <c r="L1158" s="9">
        <v>9.6499999999999986</v>
      </c>
      <c r="M1158" s="9">
        <v>2013</v>
      </c>
      <c r="N1158" s="9">
        <v>158</v>
      </c>
      <c r="P1158" s="9">
        <v>15.649999999999999</v>
      </c>
      <c r="Q1158" s="9">
        <v>2017</v>
      </c>
      <c r="R1158" s="9">
        <v>87</v>
      </c>
    </row>
    <row r="1159" spans="1:18" x14ac:dyDescent="0.25">
      <c r="A1159" s="10">
        <v>42040</v>
      </c>
      <c r="B1159" s="9">
        <v>2015</v>
      </c>
      <c r="C1159" s="9">
        <v>2</v>
      </c>
      <c r="D1159" s="9">
        <v>5</v>
      </c>
      <c r="E1159" s="9">
        <v>7.1</v>
      </c>
      <c r="F1159" s="9">
        <v>1.6</v>
      </c>
      <c r="L1159" s="9">
        <v>9.6499999999999986</v>
      </c>
      <c r="M1159" s="9">
        <v>2014</v>
      </c>
      <c r="N1159" s="9">
        <v>87</v>
      </c>
      <c r="P1159" s="9">
        <v>10.600000000000001</v>
      </c>
      <c r="Q1159" s="9">
        <v>2017</v>
      </c>
      <c r="R1159" s="9">
        <v>88</v>
      </c>
    </row>
    <row r="1160" spans="1:18" x14ac:dyDescent="0.25">
      <c r="A1160" s="10">
        <v>42041</v>
      </c>
      <c r="B1160" s="9">
        <v>2015</v>
      </c>
      <c r="C1160" s="9">
        <v>2</v>
      </c>
      <c r="D1160" s="9">
        <v>6</v>
      </c>
      <c r="E1160" s="9">
        <v>12.4</v>
      </c>
      <c r="F1160" s="9">
        <v>6.5</v>
      </c>
      <c r="L1160" s="9">
        <v>9.6499999999999986</v>
      </c>
      <c r="M1160" s="9">
        <v>2015</v>
      </c>
      <c r="N1160" s="9">
        <v>58</v>
      </c>
      <c r="P1160" s="9">
        <v>9.6999999999999993</v>
      </c>
      <c r="Q1160" s="9">
        <v>2017</v>
      </c>
      <c r="R1160" s="9">
        <v>89</v>
      </c>
    </row>
    <row r="1161" spans="1:18" x14ac:dyDescent="0.25">
      <c r="A1161" s="10">
        <v>42042</v>
      </c>
      <c r="B1161" s="9">
        <v>2015</v>
      </c>
      <c r="C1161" s="9">
        <v>2</v>
      </c>
      <c r="D1161" s="9">
        <v>7</v>
      </c>
      <c r="E1161" s="9">
        <v>10.4</v>
      </c>
      <c r="F1161" s="9">
        <v>7.3</v>
      </c>
      <c r="L1161" s="9">
        <v>9.6999999999999993</v>
      </c>
      <c r="M1161" s="9">
        <v>2014</v>
      </c>
      <c r="N1161" s="9">
        <v>137</v>
      </c>
      <c r="P1161" s="9">
        <v>9.1499999999999986</v>
      </c>
      <c r="Q1161" s="9">
        <v>2017</v>
      </c>
      <c r="R1161" s="9">
        <v>90</v>
      </c>
    </row>
    <row r="1162" spans="1:18" x14ac:dyDescent="0.25">
      <c r="A1162" s="10">
        <v>42043</v>
      </c>
      <c r="B1162" s="9">
        <v>2015</v>
      </c>
      <c r="C1162" s="9">
        <v>2</v>
      </c>
      <c r="D1162" s="9">
        <v>8</v>
      </c>
      <c r="E1162" s="9">
        <v>13</v>
      </c>
      <c r="F1162" s="9">
        <v>5.9</v>
      </c>
      <c r="L1162" s="9">
        <v>9.6999999999999993</v>
      </c>
      <c r="M1162" s="9">
        <v>2017</v>
      </c>
      <c r="N1162" s="9">
        <v>89</v>
      </c>
      <c r="P1162" s="9">
        <v>11.95</v>
      </c>
      <c r="Q1162" s="9">
        <v>2017</v>
      </c>
      <c r="R1162" s="9">
        <v>91</v>
      </c>
    </row>
    <row r="1163" spans="1:18" x14ac:dyDescent="0.25">
      <c r="A1163" s="10">
        <v>42044</v>
      </c>
      <c r="B1163" s="9">
        <v>2015</v>
      </c>
      <c r="C1163" s="9">
        <v>2</v>
      </c>
      <c r="D1163" s="9">
        <v>9</v>
      </c>
      <c r="E1163" s="9">
        <v>9.1999999999999993</v>
      </c>
      <c r="F1163" s="9">
        <v>4.8</v>
      </c>
      <c r="L1163" s="9">
        <v>9.6999999999999993</v>
      </c>
      <c r="M1163" s="9">
        <v>2018</v>
      </c>
      <c r="N1163" s="9">
        <v>55</v>
      </c>
      <c r="P1163" s="9">
        <v>14.799999999999997</v>
      </c>
      <c r="Q1163" s="9">
        <v>2017</v>
      </c>
      <c r="R1163" s="9">
        <v>92</v>
      </c>
    </row>
    <row r="1164" spans="1:18" x14ac:dyDescent="0.25">
      <c r="A1164" s="10">
        <v>42045</v>
      </c>
      <c r="B1164" s="9">
        <v>2015</v>
      </c>
      <c r="C1164" s="9">
        <v>2</v>
      </c>
      <c r="D1164" s="9">
        <v>10</v>
      </c>
      <c r="E1164" s="9">
        <v>8.9</v>
      </c>
      <c r="F1164" s="9">
        <v>4.9000000000000004</v>
      </c>
      <c r="L1164" s="9">
        <v>9.6999999999999993</v>
      </c>
      <c r="M1164" s="9">
        <v>2018</v>
      </c>
      <c r="N1164" s="9">
        <v>58</v>
      </c>
      <c r="P1164" s="9">
        <v>13.100000000000001</v>
      </c>
      <c r="Q1164" s="9">
        <v>2017</v>
      </c>
      <c r="R1164" s="9">
        <v>93</v>
      </c>
    </row>
    <row r="1165" spans="1:18" x14ac:dyDescent="0.25">
      <c r="A1165" s="10">
        <v>42046</v>
      </c>
      <c r="B1165" s="9">
        <v>2015</v>
      </c>
      <c r="C1165" s="9">
        <v>2</v>
      </c>
      <c r="D1165" s="9">
        <v>11</v>
      </c>
      <c r="E1165" s="9">
        <v>11.6</v>
      </c>
      <c r="F1165" s="9">
        <v>5.4</v>
      </c>
      <c r="L1165" s="9">
        <v>9.6999999999999993</v>
      </c>
      <c r="M1165" s="9">
        <v>2019</v>
      </c>
      <c r="N1165" s="9">
        <v>107</v>
      </c>
      <c r="P1165" s="9">
        <v>11.200000000000003</v>
      </c>
      <c r="Q1165" s="9">
        <v>2017</v>
      </c>
      <c r="R1165" s="9">
        <v>94</v>
      </c>
    </row>
    <row r="1166" spans="1:18" x14ac:dyDescent="0.25">
      <c r="A1166" s="10">
        <v>42047</v>
      </c>
      <c r="B1166" s="9">
        <v>2015</v>
      </c>
      <c r="C1166" s="9">
        <v>2</v>
      </c>
      <c r="D1166" s="9">
        <v>12</v>
      </c>
      <c r="E1166" s="9">
        <v>9.5</v>
      </c>
      <c r="F1166" s="9">
        <v>6</v>
      </c>
      <c r="L1166" s="9">
        <v>9.6999999999999993</v>
      </c>
      <c r="M1166" s="9">
        <v>2019</v>
      </c>
      <c r="N1166" s="9">
        <v>109</v>
      </c>
      <c r="P1166" s="9">
        <v>10.75</v>
      </c>
      <c r="Q1166" s="9">
        <v>2017</v>
      </c>
      <c r="R1166" s="9">
        <v>95</v>
      </c>
    </row>
    <row r="1167" spans="1:18" x14ac:dyDescent="0.25">
      <c r="A1167" s="10">
        <v>42048</v>
      </c>
      <c r="B1167" s="9">
        <v>2015</v>
      </c>
      <c r="C1167" s="9">
        <v>2</v>
      </c>
      <c r="D1167" s="9">
        <v>13</v>
      </c>
      <c r="E1167" s="9">
        <v>9.6999999999999993</v>
      </c>
      <c r="F1167" s="9">
        <v>3.2</v>
      </c>
      <c r="L1167" s="9">
        <v>9.7000000000000028</v>
      </c>
      <c r="M1167" s="9">
        <v>2013</v>
      </c>
      <c r="N1167" s="9">
        <v>151</v>
      </c>
      <c r="P1167" s="9">
        <v>12.149999999999999</v>
      </c>
      <c r="Q1167" s="9">
        <v>2017</v>
      </c>
      <c r="R1167" s="9">
        <v>96</v>
      </c>
    </row>
    <row r="1168" spans="1:18" x14ac:dyDescent="0.25">
      <c r="A1168" s="10">
        <v>42049</v>
      </c>
      <c r="B1168" s="9">
        <v>2015</v>
      </c>
      <c r="C1168" s="9">
        <v>2</v>
      </c>
      <c r="D1168" s="9">
        <v>14</v>
      </c>
      <c r="E1168" s="9">
        <v>12.9</v>
      </c>
      <c r="F1168" s="9">
        <v>4.5999999999999996</v>
      </c>
      <c r="L1168" s="9">
        <v>9.7000000000000028</v>
      </c>
      <c r="M1168" s="9">
        <v>2014</v>
      </c>
      <c r="N1168" s="9">
        <v>111</v>
      </c>
      <c r="P1168" s="9">
        <v>15.7</v>
      </c>
      <c r="Q1168" s="9">
        <v>2017</v>
      </c>
      <c r="R1168" s="9">
        <v>97</v>
      </c>
    </row>
    <row r="1169" spans="1:18" x14ac:dyDescent="0.25">
      <c r="A1169" s="10">
        <v>42050</v>
      </c>
      <c r="B1169" s="9">
        <v>2015</v>
      </c>
      <c r="C1169" s="9">
        <v>2</v>
      </c>
      <c r="D1169" s="9">
        <v>15</v>
      </c>
      <c r="E1169" s="9">
        <v>10</v>
      </c>
      <c r="F1169" s="9">
        <v>-1.1000000000000001</v>
      </c>
      <c r="L1169" s="9">
        <v>9.75</v>
      </c>
      <c r="M1169" s="9">
        <v>2013</v>
      </c>
      <c r="N1169" s="9">
        <v>67</v>
      </c>
      <c r="P1169" s="9">
        <v>15.049999999999997</v>
      </c>
      <c r="Q1169" s="9">
        <v>2017</v>
      </c>
      <c r="R1169" s="9">
        <v>98</v>
      </c>
    </row>
    <row r="1170" spans="1:18" x14ac:dyDescent="0.25">
      <c r="A1170" s="10">
        <v>42051</v>
      </c>
      <c r="B1170" s="9">
        <v>2015</v>
      </c>
      <c r="C1170" s="9">
        <v>2</v>
      </c>
      <c r="D1170" s="9">
        <v>16</v>
      </c>
      <c r="E1170" s="9">
        <v>6.2</v>
      </c>
      <c r="F1170" s="9">
        <v>-1.5</v>
      </c>
      <c r="L1170" s="9">
        <v>9.75</v>
      </c>
      <c r="M1170" s="9">
        <v>2013</v>
      </c>
      <c r="N1170" s="9">
        <v>163</v>
      </c>
      <c r="P1170" s="9">
        <v>14.2</v>
      </c>
      <c r="Q1170" s="9">
        <v>2017</v>
      </c>
      <c r="R1170" s="9">
        <v>99</v>
      </c>
    </row>
    <row r="1171" spans="1:18" x14ac:dyDescent="0.25">
      <c r="A1171" s="10">
        <v>42052</v>
      </c>
      <c r="B1171" s="9">
        <v>2015</v>
      </c>
      <c r="C1171" s="9">
        <v>2</v>
      </c>
      <c r="D1171" s="9">
        <v>17</v>
      </c>
      <c r="E1171" s="9">
        <v>4.2</v>
      </c>
      <c r="F1171" s="9">
        <v>-3.1</v>
      </c>
      <c r="L1171" s="9">
        <v>9.75</v>
      </c>
      <c r="M1171" s="9">
        <v>2015</v>
      </c>
      <c r="N1171" s="9">
        <v>52</v>
      </c>
      <c r="P1171" s="9">
        <v>14</v>
      </c>
      <c r="Q1171" s="9">
        <v>2017</v>
      </c>
      <c r="R1171" s="9">
        <v>100</v>
      </c>
    </row>
    <row r="1172" spans="1:18" x14ac:dyDescent="0.25">
      <c r="A1172" s="10">
        <v>42053</v>
      </c>
      <c r="B1172" s="9">
        <v>2015</v>
      </c>
      <c r="C1172" s="9">
        <v>2</v>
      </c>
      <c r="D1172" s="9">
        <v>18</v>
      </c>
      <c r="E1172" s="9">
        <v>7.7</v>
      </c>
      <c r="F1172" s="9">
        <v>-3.4</v>
      </c>
      <c r="L1172" s="9">
        <v>9.7999999999999972</v>
      </c>
      <c r="M1172" s="9">
        <v>2013</v>
      </c>
      <c r="N1172" s="9">
        <v>140</v>
      </c>
      <c r="P1172" s="9">
        <v>12.7</v>
      </c>
      <c r="Q1172" s="9">
        <v>2017</v>
      </c>
      <c r="R1172" s="9">
        <v>101</v>
      </c>
    </row>
    <row r="1173" spans="1:18" x14ac:dyDescent="0.25">
      <c r="A1173" s="10">
        <v>42054</v>
      </c>
      <c r="B1173" s="9">
        <v>2015</v>
      </c>
      <c r="C1173" s="9">
        <v>2</v>
      </c>
      <c r="D1173" s="9">
        <v>19</v>
      </c>
      <c r="E1173" s="9">
        <v>6.9</v>
      </c>
      <c r="F1173" s="9">
        <v>-2.9</v>
      </c>
      <c r="L1173" s="9">
        <v>9.8000000000000007</v>
      </c>
      <c r="M1173" s="9">
        <v>2013</v>
      </c>
      <c r="N1173" s="9">
        <v>143</v>
      </c>
      <c r="P1173" s="9">
        <v>13.149999999999999</v>
      </c>
      <c r="Q1173" s="9">
        <v>2017</v>
      </c>
      <c r="R1173" s="9">
        <v>102</v>
      </c>
    </row>
    <row r="1174" spans="1:18" x14ac:dyDescent="0.25">
      <c r="A1174" s="10">
        <v>42055</v>
      </c>
      <c r="B1174" s="9">
        <v>2015</v>
      </c>
      <c r="C1174" s="9">
        <v>2</v>
      </c>
      <c r="D1174" s="9">
        <v>20</v>
      </c>
      <c r="E1174" s="9">
        <v>9.9</v>
      </c>
      <c r="F1174" s="9">
        <v>0.9</v>
      </c>
      <c r="L1174" s="9">
        <v>9.8000000000000007</v>
      </c>
      <c r="M1174" s="9">
        <v>2013</v>
      </c>
      <c r="N1174" s="9">
        <v>152</v>
      </c>
      <c r="P1174" s="9">
        <v>12.55</v>
      </c>
      <c r="Q1174" s="9">
        <v>2017</v>
      </c>
      <c r="R1174" s="9">
        <v>103</v>
      </c>
    </row>
    <row r="1175" spans="1:18" x14ac:dyDescent="0.25">
      <c r="A1175" s="10">
        <v>42056</v>
      </c>
      <c r="B1175" s="9">
        <v>2015</v>
      </c>
      <c r="C1175" s="9">
        <v>2</v>
      </c>
      <c r="D1175" s="9">
        <v>21</v>
      </c>
      <c r="E1175" s="9">
        <v>11</v>
      </c>
      <c r="F1175" s="9">
        <v>-1.9</v>
      </c>
      <c r="L1175" s="9">
        <v>9.8000000000000007</v>
      </c>
      <c r="M1175" s="9">
        <v>2016</v>
      </c>
      <c r="N1175" s="9">
        <v>122</v>
      </c>
      <c r="P1175" s="9">
        <v>13.299999999999997</v>
      </c>
      <c r="Q1175" s="9">
        <v>2017</v>
      </c>
      <c r="R1175" s="9">
        <v>104</v>
      </c>
    </row>
    <row r="1176" spans="1:18" x14ac:dyDescent="0.25">
      <c r="A1176" s="10">
        <v>42057</v>
      </c>
      <c r="B1176" s="9">
        <v>2015</v>
      </c>
      <c r="C1176" s="9">
        <v>2</v>
      </c>
      <c r="D1176" s="9">
        <v>22</v>
      </c>
      <c r="E1176" s="9">
        <v>6.2</v>
      </c>
      <c r="F1176" s="9">
        <v>-4.9000000000000004</v>
      </c>
      <c r="L1176" s="9">
        <v>9.8500000000000014</v>
      </c>
      <c r="M1176" s="9">
        <v>2014</v>
      </c>
      <c r="N1176" s="9">
        <v>52</v>
      </c>
      <c r="P1176" s="9">
        <v>14.55</v>
      </c>
      <c r="Q1176" s="9">
        <v>2017</v>
      </c>
      <c r="R1176" s="9">
        <v>105</v>
      </c>
    </row>
    <row r="1177" spans="1:18" x14ac:dyDescent="0.25">
      <c r="A1177" s="10">
        <v>42058</v>
      </c>
      <c r="B1177" s="9">
        <v>2015</v>
      </c>
      <c r="C1177" s="9">
        <v>2</v>
      </c>
      <c r="D1177" s="9">
        <v>23</v>
      </c>
      <c r="E1177" s="9">
        <v>7.8</v>
      </c>
      <c r="F1177" s="9">
        <v>-5.0999999999999996</v>
      </c>
      <c r="L1177" s="9">
        <v>9.8500000000000014</v>
      </c>
      <c r="M1177" s="9">
        <v>2015</v>
      </c>
      <c r="N1177" s="9">
        <v>119</v>
      </c>
      <c r="P1177" s="9">
        <v>13.8</v>
      </c>
      <c r="Q1177" s="9">
        <v>2017</v>
      </c>
      <c r="R1177" s="9">
        <v>106</v>
      </c>
    </row>
    <row r="1178" spans="1:18" x14ac:dyDescent="0.25">
      <c r="A1178" s="10">
        <v>42059</v>
      </c>
      <c r="B1178" s="9">
        <v>2015</v>
      </c>
      <c r="C1178" s="9">
        <v>2</v>
      </c>
      <c r="D1178" s="9">
        <v>24</v>
      </c>
      <c r="E1178" s="9">
        <v>10.199999999999999</v>
      </c>
      <c r="F1178" s="9">
        <v>-2.1</v>
      </c>
      <c r="L1178" s="9">
        <v>9.8500000000000014</v>
      </c>
      <c r="M1178" s="9">
        <v>2016</v>
      </c>
      <c r="N1178" s="9">
        <v>147</v>
      </c>
      <c r="P1178" s="9">
        <v>9.8999999999999986</v>
      </c>
      <c r="Q1178" s="9">
        <v>2017</v>
      </c>
      <c r="R1178" s="9">
        <v>107</v>
      </c>
    </row>
    <row r="1179" spans="1:18" x14ac:dyDescent="0.25">
      <c r="A1179" s="10">
        <v>42060</v>
      </c>
      <c r="B1179" s="9">
        <v>2015</v>
      </c>
      <c r="C1179" s="9">
        <v>2</v>
      </c>
      <c r="D1179" s="9">
        <v>25</v>
      </c>
      <c r="E1179" s="9">
        <v>8.3000000000000007</v>
      </c>
      <c r="F1179" s="9">
        <v>-4.7</v>
      </c>
      <c r="L1179" s="9">
        <v>9.8500000000000014</v>
      </c>
      <c r="M1179" s="9">
        <v>2018</v>
      </c>
      <c r="N1179" s="9">
        <v>83</v>
      </c>
      <c r="P1179" s="9">
        <v>9.5</v>
      </c>
      <c r="Q1179" s="9">
        <v>2017</v>
      </c>
      <c r="R1179" s="9">
        <v>108</v>
      </c>
    </row>
    <row r="1180" spans="1:18" x14ac:dyDescent="0.25">
      <c r="A1180" s="10">
        <v>42061</v>
      </c>
      <c r="B1180" s="9">
        <v>2015</v>
      </c>
      <c r="C1180" s="9">
        <v>2</v>
      </c>
      <c r="D1180" s="9">
        <v>26</v>
      </c>
      <c r="E1180" s="9">
        <v>6.1</v>
      </c>
      <c r="F1180" s="9">
        <v>1.6</v>
      </c>
      <c r="L1180" s="9">
        <v>9.8500000000000014</v>
      </c>
      <c r="M1180" s="9">
        <v>2018</v>
      </c>
      <c r="N1180" s="9">
        <v>140</v>
      </c>
      <c r="P1180" s="9">
        <v>9.8999999999999986</v>
      </c>
      <c r="Q1180" s="9">
        <v>2017</v>
      </c>
      <c r="R1180" s="9">
        <v>109</v>
      </c>
    </row>
    <row r="1181" spans="1:18" x14ac:dyDescent="0.25">
      <c r="A1181" s="10">
        <v>42062</v>
      </c>
      <c r="B1181" s="9">
        <v>2015</v>
      </c>
      <c r="C1181" s="9">
        <v>2</v>
      </c>
      <c r="D1181" s="9">
        <v>27</v>
      </c>
      <c r="E1181" s="9">
        <v>9.4</v>
      </c>
      <c r="F1181" s="9">
        <v>2</v>
      </c>
      <c r="L1181" s="9">
        <v>9.8999999999999986</v>
      </c>
      <c r="M1181" s="9">
        <v>2016</v>
      </c>
      <c r="N1181" s="9">
        <v>124</v>
      </c>
      <c r="P1181" s="9">
        <v>12.650000000000002</v>
      </c>
      <c r="Q1181" s="9">
        <v>2017</v>
      </c>
      <c r="R1181" s="9">
        <v>110</v>
      </c>
    </row>
    <row r="1182" spans="1:18" x14ac:dyDescent="0.25">
      <c r="A1182" s="10">
        <v>42063</v>
      </c>
      <c r="B1182" s="9">
        <v>2015</v>
      </c>
      <c r="C1182" s="9">
        <v>2</v>
      </c>
      <c r="D1182" s="9">
        <v>28</v>
      </c>
      <c r="E1182" s="9">
        <v>7.5</v>
      </c>
      <c r="F1182" s="9">
        <v>-3.4</v>
      </c>
      <c r="L1182" s="9">
        <v>9.8999999999999986</v>
      </c>
      <c r="M1182" s="9">
        <v>2017</v>
      </c>
      <c r="N1182" s="9">
        <v>107</v>
      </c>
      <c r="P1182" s="9">
        <v>10.950000000000003</v>
      </c>
      <c r="Q1182" s="9">
        <v>2017</v>
      </c>
      <c r="R1182" s="9">
        <v>111</v>
      </c>
    </row>
    <row r="1183" spans="1:18" x14ac:dyDescent="0.25">
      <c r="A1183" s="10">
        <v>42064</v>
      </c>
      <c r="B1183" s="9">
        <v>2015</v>
      </c>
      <c r="C1183" s="9">
        <v>3</v>
      </c>
      <c r="D1183" s="9">
        <v>1</v>
      </c>
      <c r="E1183" s="9">
        <v>9.6999999999999993</v>
      </c>
      <c r="F1183" s="9">
        <v>-5.3</v>
      </c>
      <c r="L1183" s="9">
        <v>9.8999999999999986</v>
      </c>
      <c r="M1183" s="9">
        <v>2017</v>
      </c>
      <c r="N1183" s="9">
        <v>109</v>
      </c>
      <c r="P1183" s="9">
        <v>7.0500000000000007</v>
      </c>
      <c r="Q1183" s="9">
        <v>2017</v>
      </c>
      <c r="R1183" s="9">
        <v>112</v>
      </c>
    </row>
    <row r="1184" spans="1:18" x14ac:dyDescent="0.25">
      <c r="A1184" s="10">
        <v>42065</v>
      </c>
      <c r="B1184" s="9">
        <v>2015</v>
      </c>
      <c r="C1184" s="9">
        <v>3</v>
      </c>
      <c r="D1184" s="9">
        <v>2</v>
      </c>
      <c r="E1184" s="9">
        <v>8.9</v>
      </c>
      <c r="F1184" s="9">
        <v>-2.2000000000000002</v>
      </c>
      <c r="L1184" s="9">
        <v>9.8999999999999986</v>
      </c>
      <c r="M1184" s="9">
        <v>2019</v>
      </c>
      <c r="N1184" s="9">
        <v>72</v>
      </c>
      <c r="P1184" s="9">
        <v>13.100000000000001</v>
      </c>
      <c r="Q1184" s="9">
        <v>2017</v>
      </c>
      <c r="R1184" s="9">
        <v>113</v>
      </c>
    </row>
    <row r="1185" spans="1:18" x14ac:dyDescent="0.25">
      <c r="A1185" s="10">
        <v>42066</v>
      </c>
      <c r="B1185" s="9">
        <v>2015</v>
      </c>
      <c r="C1185" s="9">
        <v>3</v>
      </c>
      <c r="D1185" s="9">
        <v>3</v>
      </c>
      <c r="E1185" s="9">
        <v>5.9</v>
      </c>
      <c r="F1185" s="9">
        <v>-5.4</v>
      </c>
      <c r="L1185" s="9">
        <v>9.9499999999999993</v>
      </c>
      <c r="M1185" s="9">
        <v>2012</v>
      </c>
      <c r="N1185" s="9">
        <v>97</v>
      </c>
      <c r="P1185" s="9">
        <v>14.25</v>
      </c>
      <c r="Q1185" s="9">
        <v>2017</v>
      </c>
      <c r="R1185" s="9">
        <v>114</v>
      </c>
    </row>
    <row r="1186" spans="1:18" x14ac:dyDescent="0.25">
      <c r="A1186" s="10">
        <v>42067</v>
      </c>
      <c r="B1186" s="9">
        <v>2015</v>
      </c>
      <c r="C1186" s="9">
        <v>3</v>
      </c>
      <c r="D1186" s="9">
        <v>4</v>
      </c>
      <c r="E1186" s="9">
        <v>6.1</v>
      </c>
      <c r="F1186" s="9">
        <v>-8.4</v>
      </c>
      <c r="L1186" s="9">
        <v>9.9499999999999993</v>
      </c>
      <c r="M1186" s="9">
        <v>2012</v>
      </c>
      <c r="N1186" s="9">
        <v>119</v>
      </c>
      <c r="P1186" s="9">
        <v>10.25</v>
      </c>
      <c r="Q1186" s="9">
        <v>2017</v>
      </c>
      <c r="R1186" s="9">
        <v>115</v>
      </c>
    </row>
    <row r="1187" spans="1:18" x14ac:dyDescent="0.25">
      <c r="A1187" s="10">
        <v>42068</v>
      </c>
      <c r="B1187" s="9">
        <v>2015</v>
      </c>
      <c r="C1187" s="9">
        <v>3</v>
      </c>
      <c r="D1187" s="9">
        <v>5</v>
      </c>
      <c r="E1187" s="9">
        <v>12.4</v>
      </c>
      <c r="F1187" s="9">
        <v>-6.3</v>
      </c>
      <c r="L1187" s="9">
        <v>9.9499999999999993</v>
      </c>
      <c r="M1187" s="9">
        <v>2012</v>
      </c>
      <c r="N1187" s="9">
        <v>125</v>
      </c>
      <c r="P1187" s="9">
        <v>10.649999999999999</v>
      </c>
      <c r="Q1187" s="9">
        <v>2017</v>
      </c>
      <c r="R1187" s="9">
        <v>116</v>
      </c>
    </row>
    <row r="1188" spans="1:18" x14ac:dyDescent="0.25">
      <c r="A1188" s="10">
        <v>42069</v>
      </c>
      <c r="B1188" s="9">
        <v>2015</v>
      </c>
      <c r="C1188" s="9">
        <v>3</v>
      </c>
      <c r="D1188" s="9">
        <v>6</v>
      </c>
      <c r="E1188" s="9">
        <v>10</v>
      </c>
      <c r="F1188" s="9">
        <v>1</v>
      </c>
      <c r="L1188" s="9">
        <v>9.9499999999999993</v>
      </c>
      <c r="M1188" s="9">
        <v>2013</v>
      </c>
      <c r="N1188" s="9">
        <v>66</v>
      </c>
      <c r="P1188" s="9">
        <v>13.399999999999999</v>
      </c>
      <c r="Q1188" s="9">
        <v>2017</v>
      </c>
      <c r="R1188" s="9">
        <v>117</v>
      </c>
    </row>
    <row r="1189" spans="1:18" x14ac:dyDescent="0.25">
      <c r="A1189" s="10">
        <v>42070</v>
      </c>
      <c r="B1189" s="9">
        <v>2015</v>
      </c>
      <c r="C1189" s="9">
        <v>3</v>
      </c>
      <c r="D1189" s="9">
        <v>7</v>
      </c>
      <c r="E1189" s="9">
        <v>12.8</v>
      </c>
      <c r="F1189" s="9">
        <v>-2.9</v>
      </c>
      <c r="L1189" s="9">
        <v>9.9499999999999993</v>
      </c>
      <c r="M1189" s="9">
        <v>2013</v>
      </c>
      <c r="N1189" s="9">
        <v>107</v>
      </c>
      <c r="P1189" s="9">
        <v>14.8</v>
      </c>
      <c r="Q1189" s="9">
        <v>2017</v>
      </c>
      <c r="R1189" s="9">
        <v>118</v>
      </c>
    </row>
    <row r="1190" spans="1:18" x14ac:dyDescent="0.25">
      <c r="A1190" s="10">
        <v>42071</v>
      </c>
      <c r="B1190" s="9">
        <v>2015</v>
      </c>
      <c r="C1190" s="9">
        <v>3</v>
      </c>
      <c r="D1190" s="9">
        <v>8</v>
      </c>
      <c r="E1190" s="9">
        <v>15.3</v>
      </c>
      <c r="F1190" s="9">
        <v>-3.2</v>
      </c>
      <c r="L1190" s="9">
        <v>9.9499999999999993</v>
      </c>
      <c r="M1190" s="9">
        <v>2013</v>
      </c>
      <c r="N1190" s="9">
        <v>168</v>
      </c>
      <c r="P1190" s="9">
        <v>11.95</v>
      </c>
      <c r="Q1190" s="9">
        <v>2017</v>
      </c>
      <c r="R1190" s="9">
        <v>119</v>
      </c>
    </row>
    <row r="1191" spans="1:18" x14ac:dyDescent="0.25">
      <c r="A1191" s="10">
        <v>42072</v>
      </c>
      <c r="B1191" s="9">
        <v>2015</v>
      </c>
      <c r="C1191" s="9">
        <v>3</v>
      </c>
      <c r="D1191" s="9">
        <v>9</v>
      </c>
      <c r="E1191" s="9">
        <v>18.100000000000001</v>
      </c>
      <c r="F1191" s="9">
        <v>-2.5</v>
      </c>
      <c r="L1191" s="9">
        <v>9.9500000000000028</v>
      </c>
      <c r="M1191" s="9">
        <v>2015</v>
      </c>
      <c r="N1191" s="9">
        <v>116</v>
      </c>
      <c r="P1191" s="9">
        <v>13.45</v>
      </c>
      <c r="Q1191" s="9">
        <v>2017</v>
      </c>
      <c r="R1191" s="9">
        <v>120</v>
      </c>
    </row>
    <row r="1192" spans="1:18" x14ac:dyDescent="0.25">
      <c r="A1192" s="10">
        <v>42073</v>
      </c>
      <c r="B1192" s="9">
        <v>2015</v>
      </c>
      <c r="C1192" s="9">
        <v>3</v>
      </c>
      <c r="D1192" s="9">
        <v>10</v>
      </c>
      <c r="E1192" s="9">
        <v>13.3</v>
      </c>
      <c r="F1192" s="9">
        <v>-2.4</v>
      </c>
      <c r="L1192" s="9">
        <v>9.9500000000000028</v>
      </c>
      <c r="M1192" s="9">
        <v>2018</v>
      </c>
      <c r="N1192" s="9">
        <v>125</v>
      </c>
      <c r="P1192" s="9">
        <v>14.350000000000001</v>
      </c>
      <c r="Q1192" s="9">
        <v>2017</v>
      </c>
      <c r="R1192" s="9">
        <v>121</v>
      </c>
    </row>
    <row r="1193" spans="1:18" x14ac:dyDescent="0.25">
      <c r="A1193" s="10">
        <v>42074</v>
      </c>
      <c r="B1193" s="9">
        <v>2015</v>
      </c>
      <c r="C1193" s="9">
        <v>3</v>
      </c>
      <c r="D1193" s="9">
        <v>11</v>
      </c>
      <c r="E1193" s="9">
        <v>18.600000000000001</v>
      </c>
      <c r="F1193" s="9">
        <v>5</v>
      </c>
      <c r="L1193" s="9">
        <v>10</v>
      </c>
      <c r="M1193" s="9">
        <v>2014</v>
      </c>
      <c r="N1193" s="9">
        <v>172</v>
      </c>
      <c r="P1193" s="9">
        <v>11.799999999999997</v>
      </c>
      <c r="Q1193" s="9">
        <v>2017</v>
      </c>
      <c r="R1193" s="9">
        <v>122</v>
      </c>
    </row>
    <row r="1194" spans="1:18" x14ac:dyDescent="0.25">
      <c r="A1194" s="10">
        <v>42075</v>
      </c>
      <c r="B1194" s="9">
        <v>2015</v>
      </c>
      <c r="C1194" s="9">
        <v>3</v>
      </c>
      <c r="D1194" s="9">
        <v>12</v>
      </c>
      <c r="E1194" s="9">
        <v>19.600000000000001</v>
      </c>
      <c r="F1194" s="9">
        <v>3.8</v>
      </c>
      <c r="L1194" s="9">
        <v>10</v>
      </c>
      <c r="M1194" s="9">
        <v>2015</v>
      </c>
      <c r="N1194" s="9">
        <v>137</v>
      </c>
      <c r="P1194" s="9">
        <v>14.049999999999997</v>
      </c>
      <c r="Q1194" s="9">
        <v>2017</v>
      </c>
      <c r="R1194" s="9">
        <v>123</v>
      </c>
    </row>
    <row r="1195" spans="1:18" x14ac:dyDescent="0.25">
      <c r="A1195" s="10">
        <v>42076</v>
      </c>
      <c r="B1195" s="9">
        <v>2015</v>
      </c>
      <c r="C1195" s="9">
        <v>3</v>
      </c>
      <c r="D1195" s="9">
        <v>13</v>
      </c>
      <c r="E1195" s="9">
        <v>16.399999999999999</v>
      </c>
      <c r="F1195" s="9">
        <v>1.9</v>
      </c>
      <c r="L1195" s="9">
        <v>10</v>
      </c>
      <c r="M1195" s="9">
        <v>2016</v>
      </c>
      <c r="N1195" s="9">
        <v>132</v>
      </c>
      <c r="P1195" s="9">
        <v>13.899999999999999</v>
      </c>
      <c r="Q1195" s="9">
        <v>2017</v>
      </c>
      <c r="R1195" s="9">
        <v>124</v>
      </c>
    </row>
    <row r="1196" spans="1:18" x14ac:dyDescent="0.25">
      <c r="A1196" s="10">
        <v>42077</v>
      </c>
      <c r="B1196" s="9">
        <v>2015</v>
      </c>
      <c r="C1196" s="9">
        <v>3</v>
      </c>
      <c r="D1196" s="9">
        <v>14</v>
      </c>
      <c r="E1196" s="9">
        <v>19.100000000000001</v>
      </c>
      <c r="F1196" s="9">
        <v>11.5</v>
      </c>
      <c r="L1196" s="9">
        <v>10</v>
      </c>
      <c r="M1196" s="9">
        <v>2019</v>
      </c>
      <c r="N1196" s="9">
        <v>103</v>
      </c>
      <c r="P1196" s="9">
        <v>12.75</v>
      </c>
      <c r="Q1196" s="9">
        <v>2017</v>
      </c>
      <c r="R1196" s="9">
        <v>125</v>
      </c>
    </row>
    <row r="1197" spans="1:18" x14ac:dyDescent="0.25">
      <c r="A1197" s="10">
        <v>42078</v>
      </c>
      <c r="B1197" s="9">
        <v>2015</v>
      </c>
      <c r="C1197" s="9">
        <v>3</v>
      </c>
      <c r="D1197" s="9">
        <v>15</v>
      </c>
      <c r="E1197" s="9">
        <v>13.9</v>
      </c>
      <c r="F1197" s="9">
        <v>4.8</v>
      </c>
      <c r="L1197" s="9">
        <v>10.050000000000001</v>
      </c>
      <c r="M1197" s="9">
        <v>2015</v>
      </c>
      <c r="N1197" s="9">
        <v>67</v>
      </c>
      <c r="P1197" s="9">
        <v>15.299999999999997</v>
      </c>
      <c r="Q1197" s="9">
        <v>2017</v>
      </c>
      <c r="R1197" s="9">
        <v>126</v>
      </c>
    </row>
    <row r="1198" spans="1:18" x14ac:dyDescent="0.25">
      <c r="A1198" s="10">
        <v>42079</v>
      </c>
      <c r="B1198" s="9">
        <v>2015</v>
      </c>
      <c r="C1198" s="9">
        <v>3</v>
      </c>
      <c r="D1198" s="9">
        <v>16</v>
      </c>
      <c r="E1198" s="9">
        <v>10</v>
      </c>
      <c r="F1198" s="9">
        <v>0.3</v>
      </c>
      <c r="L1198" s="9">
        <v>10.050000000000001</v>
      </c>
      <c r="M1198" s="9">
        <v>2016</v>
      </c>
      <c r="N1198" s="9">
        <v>112</v>
      </c>
      <c r="P1198" s="9">
        <v>14.75</v>
      </c>
      <c r="Q1198" s="9">
        <v>2017</v>
      </c>
      <c r="R1198" s="9">
        <v>127</v>
      </c>
    </row>
    <row r="1199" spans="1:18" x14ac:dyDescent="0.25">
      <c r="A1199" s="10">
        <v>42080</v>
      </c>
      <c r="B1199" s="9">
        <v>2015</v>
      </c>
      <c r="C1199" s="9">
        <v>3</v>
      </c>
      <c r="D1199" s="9">
        <v>17</v>
      </c>
      <c r="E1199" s="9">
        <v>12.1</v>
      </c>
      <c r="F1199" s="9">
        <v>0.7</v>
      </c>
      <c r="L1199" s="9">
        <v>10.050000000000001</v>
      </c>
      <c r="M1199" s="9">
        <v>2017</v>
      </c>
      <c r="N1199" s="9">
        <v>143</v>
      </c>
      <c r="P1199" s="9">
        <v>12.7</v>
      </c>
      <c r="Q1199" s="9">
        <v>2017</v>
      </c>
      <c r="R1199" s="9">
        <v>128</v>
      </c>
    </row>
    <row r="1200" spans="1:18" x14ac:dyDescent="0.25">
      <c r="A1200" s="10">
        <v>42081</v>
      </c>
      <c r="B1200" s="9">
        <v>2015</v>
      </c>
      <c r="C1200" s="9">
        <v>3</v>
      </c>
      <c r="D1200" s="9">
        <v>18</v>
      </c>
      <c r="E1200" s="9">
        <v>16.600000000000001</v>
      </c>
      <c r="F1200" s="9">
        <v>0.6</v>
      </c>
      <c r="L1200" s="9">
        <v>10.100000000000001</v>
      </c>
      <c r="M1200" s="9">
        <v>2016</v>
      </c>
      <c r="N1200" s="9">
        <v>94</v>
      </c>
      <c r="P1200" s="9">
        <v>12</v>
      </c>
      <c r="Q1200" s="9">
        <v>2017</v>
      </c>
      <c r="R1200" s="9">
        <v>129</v>
      </c>
    </row>
    <row r="1201" spans="1:18" x14ac:dyDescent="0.25">
      <c r="A1201" s="10">
        <v>42082</v>
      </c>
      <c r="B1201" s="9">
        <v>2015</v>
      </c>
      <c r="C1201" s="9">
        <v>3</v>
      </c>
      <c r="D1201" s="9">
        <v>19</v>
      </c>
      <c r="E1201" s="9">
        <v>12.6</v>
      </c>
      <c r="F1201" s="9">
        <v>5</v>
      </c>
      <c r="L1201" s="9">
        <v>10.100000000000001</v>
      </c>
      <c r="M1201" s="9">
        <v>2017</v>
      </c>
      <c r="N1201" s="9">
        <v>151</v>
      </c>
      <c r="P1201" s="9">
        <v>12.600000000000001</v>
      </c>
      <c r="Q1201" s="9">
        <v>2017</v>
      </c>
      <c r="R1201" s="9">
        <v>130</v>
      </c>
    </row>
    <row r="1202" spans="1:18" x14ac:dyDescent="0.25">
      <c r="A1202" s="10">
        <v>42083</v>
      </c>
      <c r="B1202" s="9">
        <v>2015</v>
      </c>
      <c r="C1202" s="9">
        <v>3</v>
      </c>
      <c r="D1202" s="9">
        <v>20</v>
      </c>
      <c r="E1202" s="9">
        <v>14.9</v>
      </c>
      <c r="F1202" s="9">
        <v>6</v>
      </c>
      <c r="L1202" s="9">
        <v>10.100000000000001</v>
      </c>
      <c r="M1202" s="9">
        <v>2019</v>
      </c>
      <c r="N1202" s="9">
        <v>93</v>
      </c>
      <c r="P1202" s="9">
        <v>9.5</v>
      </c>
      <c r="Q1202" s="9">
        <v>2017</v>
      </c>
      <c r="R1202" s="9">
        <v>131</v>
      </c>
    </row>
    <row r="1203" spans="1:18" x14ac:dyDescent="0.25">
      <c r="A1203" s="10">
        <v>42084</v>
      </c>
      <c r="B1203" s="9">
        <v>2015</v>
      </c>
      <c r="C1203" s="9">
        <v>3</v>
      </c>
      <c r="D1203" s="9">
        <v>21</v>
      </c>
      <c r="E1203" s="9">
        <v>15.7</v>
      </c>
      <c r="F1203" s="9">
        <v>5.7</v>
      </c>
      <c r="L1203" s="9">
        <v>10.100000000000001</v>
      </c>
      <c r="M1203" s="9">
        <v>2019</v>
      </c>
      <c r="N1203" s="9">
        <v>94</v>
      </c>
      <c r="P1203" s="9">
        <v>10.5</v>
      </c>
      <c r="Q1203" s="9">
        <v>2017</v>
      </c>
      <c r="R1203" s="9">
        <v>132</v>
      </c>
    </row>
    <row r="1204" spans="1:18" x14ac:dyDescent="0.25">
      <c r="A1204" s="10">
        <v>42085</v>
      </c>
      <c r="B1204" s="9">
        <v>2015</v>
      </c>
      <c r="C1204" s="9">
        <v>3</v>
      </c>
      <c r="D1204" s="9">
        <v>22</v>
      </c>
      <c r="E1204" s="9">
        <v>13.4</v>
      </c>
      <c r="F1204" s="9">
        <v>-1.7</v>
      </c>
      <c r="L1204" s="9">
        <v>10.149999999999999</v>
      </c>
      <c r="M1204" s="9">
        <v>2013</v>
      </c>
      <c r="N1204" s="9">
        <v>147</v>
      </c>
      <c r="P1204" s="9">
        <v>13.200000000000003</v>
      </c>
      <c r="Q1204" s="9">
        <v>2017</v>
      </c>
      <c r="R1204" s="9">
        <v>133</v>
      </c>
    </row>
    <row r="1205" spans="1:18" x14ac:dyDescent="0.25">
      <c r="A1205" s="10">
        <v>42086</v>
      </c>
      <c r="B1205" s="9">
        <v>2015</v>
      </c>
      <c r="C1205" s="9">
        <v>3</v>
      </c>
      <c r="D1205" s="9">
        <v>23</v>
      </c>
      <c r="E1205" s="9">
        <v>14.6</v>
      </c>
      <c r="F1205" s="9">
        <v>1.6</v>
      </c>
      <c r="L1205" s="9">
        <v>10.149999999999999</v>
      </c>
      <c r="M1205" s="9">
        <v>2015</v>
      </c>
      <c r="N1205" s="9">
        <v>62</v>
      </c>
      <c r="P1205" s="9">
        <v>13.25</v>
      </c>
      <c r="Q1205" s="9">
        <v>2017</v>
      </c>
      <c r="R1205" s="9">
        <v>134</v>
      </c>
    </row>
    <row r="1206" spans="1:18" x14ac:dyDescent="0.25">
      <c r="A1206" s="10">
        <v>42087</v>
      </c>
      <c r="B1206" s="9">
        <v>2015</v>
      </c>
      <c r="C1206" s="9">
        <v>3</v>
      </c>
      <c r="D1206" s="9">
        <v>24</v>
      </c>
      <c r="E1206" s="9">
        <v>12.5</v>
      </c>
      <c r="F1206" s="9">
        <v>2.1</v>
      </c>
      <c r="L1206" s="9">
        <v>10.149999999999999</v>
      </c>
      <c r="M1206" s="9">
        <v>2017</v>
      </c>
      <c r="N1206" s="9">
        <v>58</v>
      </c>
      <c r="P1206" s="9">
        <v>13.25</v>
      </c>
      <c r="Q1206" s="9">
        <v>2017</v>
      </c>
      <c r="R1206" s="9">
        <v>135</v>
      </c>
    </row>
    <row r="1207" spans="1:18" x14ac:dyDescent="0.25">
      <c r="A1207" s="10">
        <v>42088</v>
      </c>
      <c r="B1207" s="9">
        <v>2015</v>
      </c>
      <c r="C1207" s="9">
        <v>3</v>
      </c>
      <c r="D1207" s="9">
        <v>25</v>
      </c>
      <c r="E1207" s="9">
        <v>10.3</v>
      </c>
      <c r="F1207" s="9">
        <v>2.8</v>
      </c>
      <c r="L1207" s="9">
        <v>10.149999999999999</v>
      </c>
      <c r="M1207" s="9">
        <v>2017</v>
      </c>
      <c r="N1207" s="9">
        <v>152</v>
      </c>
      <c r="P1207" s="9">
        <v>8.9500000000000028</v>
      </c>
      <c r="Q1207" s="9">
        <v>2017</v>
      </c>
      <c r="R1207" s="9">
        <v>136</v>
      </c>
    </row>
    <row r="1208" spans="1:18" x14ac:dyDescent="0.25">
      <c r="A1208" s="10">
        <v>42089</v>
      </c>
      <c r="B1208" s="9">
        <v>2015</v>
      </c>
      <c r="C1208" s="9">
        <v>3</v>
      </c>
      <c r="D1208" s="9">
        <v>26</v>
      </c>
      <c r="E1208" s="9">
        <v>16.3</v>
      </c>
      <c r="F1208" s="9">
        <v>6</v>
      </c>
      <c r="L1208" s="9">
        <v>10.149999999999999</v>
      </c>
      <c r="M1208" s="9">
        <v>2017</v>
      </c>
      <c r="N1208" s="9">
        <v>162</v>
      </c>
      <c r="P1208" s="9">
        <v>9.3999999999999986</v>
      </c>
      <c r="Q1208" s="9">
        <v>2017</v>
      </c>
      <c r="R1208" s="9">
        <v>137</v>
      </c>
    </row>
    <row r="1209" spans="1:18" x14ac:dyDescent="0.25">
      <c r="A1209" s="10">
        <v>42090</v>
      </c>
      <c r="B1209" s="9">
        <v>2015</v>
      </c>
      <c r="C1209" s="9">
        <v>3</v>
      </c>
      <c r="D1209" s="9">
        <v>27</v>
      </c>
      <c r="E1209" s="9">
        <v>18.2</v>
      </c>
      <c r="F1209" s="9">
        <v>5.9</v>
      </c>
      <c r="L1209" s="9">
        <v>10.149999999999999</v>
      </c>
      <c r="M1209" s="9">
        <v>2018</v>
      </c>
      <c r="N1209" s="9">
        <v>101</v>
      </c>
      <c r="P1209" s="9">
        <v>11.850000000000001</v>
      </c>
      <c r="Q1209" s="9">
        <v>2017</v>
      </c>
      <c r="R1209" s="9">
        <v>138</v>
      </c>
    </row>
    <row r="1210" spans="1:18" x14ac:dyDescent="0.25">
      <c r="A1210" s="10">
        <v>42091</v>
      </c>
      <c r="B1210" s="9">
        <v>2015</v>
      </c>
      <c r="C1210" s="9">
        <v>3</v>
      </c>
      <c r="D1210" s="9">
        <v>28</v>
      </c>
      <c r="E1210" s="9">
        <v>17.8</v>
      </c>
      <c r="F1210" s="9">
        <v>8.9</v>
      </c>
      <c r="L1210" s="9">
        <v>10.149999999999999</v>
      </c>
      <c r="M1210" s="9">
        <v>2019</v>
      </c>
      <c r="N1210" s="9">
        <v>77</v>
      </c>
      <c r="P1210" s="9">
        <v>11.45</v>
      </c>
      <c r="Q1210" s="9">
        <v>2017</v>
      </c>
      <c r="R1210" s="9">
        <v>139</v>
      </c>
    </row>
    <row r="1211" spans="1:18" x14ac:dyDescent="0.25">
      <c r="A1211" s="10">
        <v>42092</v>
      </c>
      <c r="B1211" s="9">
        <v>2015</v>
      </c>
      <c r="C1211" s="9">
        <v>3</v>
      </c>
      <c r="D1211" s="9">
        <v>29</v>
      </c>
      <c r="E1211" s="9">
        <v>15.6</v>
      </c>
      <c r="F1211" s="9">
        <v>7</v>
      </c>
      <c r="L1211" s="9">
        <v>10.199999999999999</v>
      </c>
      <c r="M1211" s="9">
        <v>2012</v>
      </c>
      <c r="N1211" s="9">
        <v>98</v>
      </c>
      <c r="P1211" s="9">
        <v>12.450000000000003</v>
      </c>
      <c r="Q1211" s="9">
        <v>2017</v>
      </c>
      <c r="R1211" s="9">
        <v>140</v>
      </c>
    </row>
    <row r="1212" spans="1:18" x14ac:dyDescent="0.25">
      <c r="A1212" s="10">
        <v>42093</v>
      </c>
      <c r="B1212" s="9">
        <v>2015</v>
      </c>
      <c r="C1212" s="9">
        <v>3</v>
      </c>
      <c r="D1212" s="9">
        <v>30</v>
      </c>
      <c r="E1212" s="9">
        <v>19.399999999999999</v>
      </c>
      <c r="F1212" s="9">
        <v>5.2</v>
      </c>
      <c r="L1212" s="9">
        <v>10.199999999999999</v>
      </c>
      <c r="M1212" s="9">
        <v>2013</v>
      </c>
      <c r="N1212" s="9">
        <v>102</v>
      </c>
      <c r="P1212" s="9">
        <v>10.7</v>
      </c>
      <c r="Q1212" s="9">
        <v>2017</v>
      </c>
      <c r="R1212" s="9">
        <v>141</v>
      </c>
    </row>
    <row r="1213" spans="1:18" x14ac:dyDescent="0.25">
      <c r="A1213" s="10">
        <v>42094</v>
      </c>
      <c r="B1213" s="9">
        <v>2015</v>
      </c>
      <c r="C1213" s="9">
        <v>3</v>
      </c>
      <c r="D1213" s="9">
        <v>31</v>
      </c>
      <c r="E1213" s="9">
        <v>15.4</v>
      </c>
      <c r="F1213" s="9">
        <v>4.0999999999999996</v>
      </c>
      <c r="L1213" s="9">
        <v>10.199999999999999</v>
      </c>
      <c r="M1213" s="9">
        <v>2013</v>
      </c>
      <c r="N1213" s="9">
        <v>124</v>
      </c>
      <c r="P1213" s="9">
        <v>8.7999999999999972</v>
      </c>
      <c r="Q1213" s="9">
        <v>2017</v>
      </c>
      <c r="R1213" s="9">
        <v>142</v>
      </c>
    </row>
    <row r="1214" spans="1:18" x14ac:dyDescent="0.25">
      <c r="A1214" s="10">
        <v>42095</v>
      </c>
      <c r="B1214" s="9">
        <v>2015</v>
      </c>
      <c r="C1214" s="9">
        <v>4</v>
      </c>
      <c r="D1214" s="9">
        <v>1</v>
      </c>
      <c r="E1214" s="9">
        <v>11.8</v>
      </c>
      <c r="F1214" s="9">
        <v>-0.3</v>
      </c>
      <c r="H1214" s="11">
        <f t="shared" ref="H1214:H1277" si="27">(((E1214+F1214)/2)-10)</f>
        <v>-4.25</v>
      </c>
      <c r="I1214" s="11">
        <f t="shared" ref="I1214:I1277" si="28">(B1214)</f>
        <v>2015</v>
      </c>
      <c r="J1214" s="11">
        <v>1</v>
      </c>
      <c r="L1214" s="9">
        <v>10.199999999999999</v>
      </c>
      <c r="M1214" s="9">
        <v>2013</v>
      </c>
      <c r="N1214" s="9">
        <v>165</v>
      </c>
      <c r="P1214" s="9">
        <v>10.050000000000001</v>
      </c>
      <c r="Q1214" s="9">
        <v>2017</v>
      </c>
      <c r="R1214" s="9">
        <v>143</v>
      </c>
    </row>
    <row r="1215" spans="1:18" x14ac:dyDescent="0.25">
      <c r="A1215" s="10">
        <v>42096</v>
      </c>
      <c r="B1215" s="9">
        <v>2015</v>
      </c>
      <c r="C1215" s="9">
        <v>4</v>
      </c>
      <c r="D1215" s="9">
        <v>2</v>
      </c>
      <c r="E1215" s="9">
        <v>13.9</v>
      </c>
      <c r="F1215" s="9">
        <v>-0.4</v>
      </c>
      <c r="H1215" s="11">
        <f t="shared" si="27"/>
        <v>-3.25</v>
      </c>
      <c r="I1215" s="11">
        <f t="shared" si="28"/>
        <v>2015</v>
      </c>
      <c r="J1215" s="11">
        <v>2</v>
      </c>
      <c r="L1215" s="9">
        <v>10.199999999999999</v>
      </c>
      <c r="M1215" s="9">
        <v>2018</v>
      </c>
      <c r="N1215" s="9">
        <v>137</v>
      </c>
      <c r="P1215" s="9">
        <v>12.450000000000003</v>
      </c>
      <c r="Q1215" s="9">
        <v>2017</v>
      </c>
      <c r="R1215" s="9">
        <v>144</v>
      </c>
    </row>
    <row r="1216" spans="1:18" x14ac:dyDescent="0.25">
      <c r="A1216" s="10">
        <v>42097</v>
      </c>
      <c r="B1216" s="9">
        <v>2015</v>
      </c>
      <c r="C1216" s="9">
        <v>4</v>
      </c>
      <c r="D1216" s="9">
        <v>3</v>
      </c>
      <c r="E1216" s="9">
        <v>13.7</v>
      </c>
      <c r="F1216" s="9">
        <v>1.3</v>
      </c>
      <c r="H1216" s="11">
        <f t="shared" si="27"/>
        <v>-2.5</v>
      </c>
      <c r="I1216" s="11">
        <f t="shared" si="28"/>
        <v>2015</v>
      </c>
      <c r="J1216" s="11">
        <v>3</v>
      </c>
      <c r="L1216" s="9">
        <v>10.199999999999999</v>
      </c>
      <c r="M1216" s="9">
        <v>2019</v>
      </c>
      <c r="N1216" s="9">
        <v>100</v>
      </c>
      <c r="P1216" s="9">
        <v>13.45</v>
      </c>
      <c r="Q1216" s="9">
        <v>2017</v>
      </c>
      <c r="R1216" s="9">
        <v>145</v>
      </c>
    </row>
    <row r="1217" spans="1:18" x14ac:dyDescent="0.25">
      <c r="A1217" s="10">
        <v>42098</v>
      </c>
      <c r="B1217" s="9">
        <v>2015</v>
      </c>
      <c r="C1217" s="9">
        <v>4</v>
      </c>
      <c r="D1217" s="9">
        <v>4</v>
      </c>
      <c r="E1217" s="9">
        <v>12.9</v>
      </c>
      <c r="F1217" s="9">
        <v>-2.5</v>
      </c>
      <c r="H1217" s="11">
        <f t="shared" si="27"/>
        <v>-4.8</v>
      </c>
      <c r="I1217" s="11">
        <f t="shared" si="28"/>
        <v>2015</v>
      </c>
      <c r="J1217" s="11">
        <v>4</v>
      </c>
      <c r="L1217" s="9">
        <v>10.199999999999999</v>
      </c>
      <c r="M1217" s="9">
        <v>2019</v>
      </c>
      <c r="N1217" s="9">
        <v>106</v>
      </c>
      <c r="P1217" s="9">
        <v>10.5</v>
      </c>
      <c r="Q1217" s="9">
        <v>2017</v>
      </c>
      <c r="R1217" s="9">
        <v>146</v>
      </c>
    </row>
    <row r="1218" spans="1:18" x14ac:dyDescent="0.25">
      <c r="A1218" s="10">
        <v>42099</v>
      </c>
      <c r="B1218" s="9">
        <v>2015</v>
      </c>
      <c r="C1218" s="9">
        <v>4</v>
      </c>
      <c r="D1218" s="9">
        <v>5</v>
      </c>
      <c r="E1218" s="9">
        <v>12.9</v>
      </c>
      <c r="F1218" s="9">
        <v>-2.5</v>
      </c>
      <c r="H1218" s="11">
        <f t="shared" si="27"/>
        <v>-4.8</v>
      </c>
      <c r="I1218" s="11">
        <f t="shared" si="28"/>
        <v>2015</v>
      </c>
      <c r="J1218" s="11">
        <v>5</v>
      </c>
      <c r="L1218" s="9">
        <v>10.200000000000003</v>
      </c>
      <c r="M1218" s="9">
        <v>2015</v>
      </c>
      <c r="N1218" s="9">
        <v>129</v>
      </c>
      <c r="P1218" s="9">
        <v>5.35</v>
      </c>
      <c r="Q1218" s="9">
        <v>2017</v>
      </c>
      <c r="R1218" s="9">
        <v>147</v>
      </c>
    </row>
    <row r="1219" spans="1:18" x14ac:dyDescent="0.25">
      <c r="A1219" s="10">
        <v>42100</v>
      </c>
      <c r="B1219" s="9">
        <v>2015</v>
      </c>
      <c r="C1219" s="9">
        <v>4</v>
      </c>
      <c r="D1219" s="9">
        <v>6</v>
      </c>
      <c r="E1219" s="9">
        <v>16.100000000000001</v>
      </c>
      <c r="F1219" s="9">
        <v>2.1</v>
      </c>
      <c r="H1219" s="11">
        <f t="shared" si="27"/>
        <v>-0.89999999999999858</v>
      </c>
      <c r="I1219" s="11">
        <f t="shared" si="28"/>
        <v>2015</v>
      </c>
      <c r="J1219" s="11">
        <v>6</v>
      </c>
      <c r="L1219" s="9">
        <v>10.25</v>
      </c>
      <c r="M1219" s="9">
        <v>2013</v>
      </c>
      <c r="N1219" s="9">
        <v>99</v>
      </c>
      <c r="P1219" s="9">
        <v>8.6000000000000014</v>
      </c>
      <c r="Q1219" s="9">
        <v>2017</v>
      </c>
      <c r="R1219" s="9">
        <v>148</v>
      </c>
    </row>
    <row r="1220" spans="1:18" x14ac:dyDescent="0.25">
      <c r="A1220" s="10">
        <v>42101</v>
      </c>
      <c r="B1220" s="9">
        <v>2015</v>
      </c>
      <c r="C1220" s="9">
        <v>4</v>
      </c>
      <c r="D1220" s="9">
        <v>7</v>
      </c>
      <c r="E1220" s="9">
        <v>15.2</v>
      </c>
      <c r="F1220" s="9">
        <v>2</v>
      </c>
      <c r="H1220" s="11">
        <f t="shared" si="27"/>
        <v>-1.4000000000000004</v>
      </c>
      <c r="I1220" s="11">
        <f t="shared" si="28"/>
        <v>2015</v>
      </c>
      <c r="J1220" s="11">
        <v>7</v>
      </c>
      <c r="L1220" s="9">
        <v>10.25</v>
      </c>
      <c r="M1220" s="9">
        <v>2015</v>
      </c>
      <c r="N1220" s="9">
        <v>53</v>
      </c>
      <c r="P1220" s="9">
        <v>10.25</v>
      </c>
      <c r="Q1220" s="9">
        <v>2017</v>
      </c>
      <c r="R1220" s="9">
        <v>149</v>
      </c>
    </row>
    <row r="1221" spans="1:18" x14ac:dyDescent="0.25">
      <c r="A1221" s="10">
        <v>42102</v>
      </c>
      <c r="B1221" s="9">
        <v>2015</v>
      </c>
      <c r="C1221" s="9">
        <v>4</v>
      </c>
      <c r="D1221" s="9">
        <v>8</v>
      </c>
      <c r="E1221" s="9">
        <v>16.899999999999999</v>
      </c>
      <c r="F1221" s="9">
        <v>-0.3</v>
      </c>
      <c r="H1221" s="11">
        <f t="shared" si="27"/>
        <v>-1.7000000000000011</v>
      </c>
      <c r="I1221" s="11">
        <f t="shared" si="28"/>
        <v>2015</v>
      </c>
      <c r="J1221" s="11">
        <v>8</v>
      </c>
      <c r="L1221" s="9">
        <v>10.25</v>
      </c>
      <c r="M1221" s="9">
        <v>2016</v>
      </c>
      <c r="N1221" s="9">
        <v>63</v>
      </c>
      <c r="P1221" s="9">
        <v>11.25</v>
      </c>
      <c r="Q1221" s="9">
        <v>2017</v>
      </c>
      <c r="R1221" s="9">
        <v>150</v>
      </c>
    </row>
    <row r="1222" spans="1:18" x14ac:dyDescent="0.25">
      <c r="A1222" s="10">
        <v>42103</v>
      </c>
      <c r="B1222" s="9">
        <v>2015</v>
      </c>
      <c r="C1222" s="9">
        <v>4</v>
      </c>
      <c r="D1222" s="9">
        <v>9</v>
      </c>
      <c r="E1222" s="9">
        <v>19.100000000000001</v>
      </c>
      <c r="F1222" s="9">
        <v>-1.6</v>
      </c>
      <c r="H1222" s="11">
        <f t="shared" si="27"/>
        <v>-1.25</v>
      </c>
      <c r="I1222" s="11">
        <f t="shared" si="28"/>
        <v>2015</v>
      </c>
      <c r="J1222" s="11">
        <v>9</v>
      </c>
      <c r="L1222" s="9">
        <v>10.25</v>
      </c>
      <c r="M1222" s="9">
        <v>2017</v>
      </c>
      <c r="N1222" s="9">
        <v>115</v>
      </c>
      <c r="P1222" s="9">
        <v>10.100000000000001</v>
      </c>
      <c r="Q1222" s="9">
        <v>2017</v>
      </c>
      <c r="R1222" s="9">
        <v>151</v>
      </c>
    </row>
    <row r="1223" spans="1:18" x14ac:dyDescent="0.25">
      <c r="A1223" s="10">
        <v>42104</v>
      </c>
      <c r="B1223" s="9">
        <v>2015</v>
      </c>
      <c r="C1223" s="9">
        <v>4</v>
      </c>
      <c r="D1223" s="9">
        <v>10</v>
      </c>
      <c r="E1223" s="9">
        <v>15.6</v>
      </c>
      <c r="F1223" s="9">
        <v>7.1</v>
      </c>
      <c r="H1223" s="11">
        <f t="shared" si="27"/>
        <v>1.3499999999999996</v>
      </c>
      <c r="I1223" s="11">
        <f t="shared" si="28"/>
        <v>2015</v>
      </c>
      <c r="J1223" s="11">
        <v>10</v>
      </c>
      <c r="L1223" s="9">
        <v>10.25</v>
      </c>
      <c r="M1223" s="9">
        <v>2017</v>
      </c>
      <c r="N1223" s="9">
        <v>149</v>
      </c>
      <c r="P1223" s="9">
        <v>10.149999999999999</v>
      </c>
      <c r="Q1223" s="9">
        <v>2017</v>
      </c>
      <c r="R1223" s="9">
        <v>152</v>
      </c>
    </row>
    <row r="1224" spans="1:18" x14ac:dyDescent="0.25">
      <c r="A1224" s="10">
        <v>42105</v>
      </c>
      <c r="B1224" s="9">
        <v>2015</v>
      </c>
      <c r="C1224" s="9">
        <v>4</v>
      </c>
      <c r="D1224" s="9">
        <v>11</v>
      </c>
      <c r="E1224" s="9">
        <v>13.9</v>
      </c>
      <c r="F1224" s="9">
        <v>6</v>
      </c>
      <c r="H1224" s="11">
        <f t="shared" si="27"/>
        <v>-5.0000000000000711E-2</v>
      </c>
      <c r="I1224" s="11">
        <f t="shared" si="28"/>
        <v>2015</v>
      </c>
      <c r="J1224" s="11">
        <v>11</v>
      </c>
      <c r="L1224" s="9">
        <v>10.25</v>
      </c>
      <c r="M1224" s="9">
        <v>2019</v>
      </c>
      <c r="N1224" s="9">
        <v>92</v>
      </c>
      <c r="P1224" s="9">
        <v>10.95</v>
      </c>
      <c r="Q1224" s="9">
        <v>2017</v>
      </c>
      <c r="R1224" s="9">
        <v>153</v>
      </c>
    </row>
    <row r="1225" spans="1:18" x14ac:dyDescent="0.25">
      <c r="A1225" s="10">
        <v>42106</v>
      </c>
      <c r="B1225" s="9">
        <v>2015</v>
      </c>
      <c r="C1225" s="9">
        <v>4</v>
      </c>
      <c r="D1225" s="9">
        <v>12</v>
      </c>
      <c r="E1225" s="9">
        <v>12.6</v>
      </c>
      <c r="F1225" s="9">
        <v>4</v>
      </c>
      <c r="H1225" s="11">
        <f t="shared" si="27"/>
        <v>-1.6999999999999993</v>
      </c>
      <c r="I1225" s="11">
        <f t="shared" si="28"/>
        <v>2015</v>
      </c>
      <c r="J1225" s="11">
        <v>12</v>
      </c>
      <c r="L1225" s="9">
        <v>10.25</v>
      </c>
      <c r="M1225" s="9">
        <v>2019</v>
      </c>
      <c r="N1225" s="9">
        <v>115</v>
      </c>
      <c r="P1225" s="9">
        <v>10.7</v>
      </c>
      <c r="Q1225" s="9">
        <v>2017</v>
      </c>
      <c r="R1225" s="9">
        <v>154</v>
      </c>
    </row>
    <row r="1226" spans="1:18" x14ac:dyDescent="0.25">
      <c r="A1226" s="10">
        <v>42107</v>
      </c>
      <c r="B1226" s="9">
        <v>2015</v>
      </c>
      <c r="C1226" s="9">
        <v>4</v>
      </c>
      <c r="D1226" s="9">
        <v>13</v>
      </c>
      <c r="E1226" s="9">
        <v>15.8</v>
      </c>
      <c r="F1226" s="9">
        <v>4.3</v>
      </c>
      <c r="H1226" s="11">
        <f t="shared" si="27"/>
        <v>5.0000000000000711E-2</v>
      </c>
      <c r="I1226" s="11">
        <f t="shared" si="28"/>
        <v>2015</v>
      </c>
      <c r="J1226" s="11">
        <v>13</v>
      </c>
      <c r="L1226" s="9">
        <v>10.299999999999997</v>
      </c>
      <c r="M1226" s="9">
        <v>2015</v>
      </c>
      <c r="N1226" s="9">
        <v>60</v>
      </c>
      <c r="P1226" s="9">
        <v>12.649999999999999</v>
      </c>
      <c r="Q1226" s="9">
        <v>2017</v>
      </c>
      <c r="R1226" s="9">
        <v>155</v>
      </c>
    </row>
    <row r="1227" spans="1:18" x14ac:dyDescent="0.25">
      <c r="A1227" s="10">
        <v>42108</v>
      </c>
      <c r="B1227" s="9">
        <v>2015</v>
      </c>
      <c r="C1227" s="9">
        <v>4</v>
      </c>
      <c r="D1227" s="9">
        <v>14</v>
      </c>
      <c r="E1227" s="9">
        <v>12.8</v>
      </c>
      <c r="F1227" s="9">
        <v>0.6</v>
      </c>
      <c r="H1227" s="11">
        <f t="shared" si="27"/>
        <v>-3.3</v>
      </c>
      <c r="I1227" s="11">
        <f t="shared" si="28"/>
        <v>2015</v>
      </c>
      <c r="J1227" s="11">
        <v>14</v>
      </c>
      <c r="L1227" s="9">
        <v>10.3</v>
      </c>
      <c r="M1227" s="9">
        <v>2012</v>
      </c>
      <c r="N1227" s="9">
        <v>92</v>
      </c>
      <c r="P1227" s="9">
        <v>12.55</v>
      </c>
      <c r="Q1227" s="9">
        <v>2017</v>
      </c>
      <c r="R1227" s="9">
        <v>156</v>
      </c>
    </row>
    <row r="1228" spans="1:18" x14ac:dyDescent="0.25">
      <c r="A1228" s="10">
        <v>42109</v>
      </c>
      <c r="B1228" s="9">
        <v>2015</v>
      </c>
      <c r="C1228" s="9">
        <v>4</v>
      </c>
      <c r="D1228" s="9">
        <v>15</v>
      </c>
      <c r="E1228" s="9">
        <v>16.600000000000001</v>
      </c>
      <c r="F1228" s="9">
        <v>-4.5</v>
      </c>
      <c r="H1228" s="11">
        <f t="shared" si="27"/>
        <v>-3.9499999999999993</v>
      </c>
      <c r="I1228" s="11">
        <f t="shared" si="28"/>
        <v>2015</v>
      </c>
      <c r="J1228" s="11">
        <v>15</v>
      </c>
      <c r="L1228" s="9">
        <v>10.3</v>
      </c>
      <c r="M1228" s="9">
        <v>2013</v>
      </c>
      <c r="N1228" s="9">
        <v>89</v>
      </c>
      <c r="P1228" s="9">
        <v>14.100000000000001</v>
      </c>
      <c r="Q1228" s="9">
        <v>2017</v>
      </c>
      <c r="R1228" s="9">
        <v>157</v>
      </c>
    </row>
    <row r="1229" spans="1:18" x14ac:dyDescent="0.25">
      <c r="A1229" s="10">
        <v>42110</v>
      </c>
      <c r="B1229" s="9">
        <v>2015</v>
      </c>
      <c r="C1229" s="9">
        <v>4</v>
      </c>
      <c r="D1229" s="9">
        <v>16</v>
      </c>
      <c r="E1229" s="9">
        <v>20.100000000000001</v>
      </c>
      <c r="F1229" s="9">
        <v>-1.5</v>
      </c>
      <c r="H1229" s="11">
        <f t="shared" si="27"/>
        <v>-0.69999999999999929</v>
      </c>
      <c r="I1229" s="11">
        <f t="shared" si="28"/>
        <v>2015</v>
      </c>
      <c r="J1229" s="11">
        <v>16</v>
      </c>
      <c r="L1229" s="9">
        <v>10.3</v>
      </c>
      <c r="M1229" s="9">
        <v>2013</v>
      </c>
      <c r="N1229" s="9">
        <v>167</v>
      </c>
      <c r="P1229" s="9">
        <v>9.1000000000000014</v>
      </c>
      <c r="Q1229" s="9">
        <v>2017</v>
      </c>
      <c r="R1229" s="9">
        <v>158</v>
      </c>
    </row>
    <row r="1230" spans="1:18" x14ac:dyDescent="0.25">
      <c r="A1230" s="10">
        <v>42111</v>
      </c>
      <c r="B1230" s="9">
        <v>2015</v>
      </c>
      <c r="C1230" s="9">
        <v>4</v>
      </c>
      <c r="D1230" s="9">
        <v>17</v>
      </c>
      <c r="E1230" s="9">
        <v>23.8</v>
      </c>
      <c r="F1230" s="9">
        <v>0.6</v>
      </c>
      <c r="H1230" s="11">
        <f t="shared" si="27"/>
        <v>2.2000000000000011</v>
      </c>
      <c r="I1230" s="11">
        <f t="shared" si="28"/>
        <v>2015</v>
      </c>
      <c r="J1230" s="11">
        <v>17</v>
      </c>
      <c r="L1230" s="9">
        <v>10.350000000000001</v>
      </c>
      <c r="M1230" s="9">
        <v>2013</v>
      </c>
      <c r="N1230" s="9">
        <v>41</v>
      </c>
      <c r="P1230" s="9">
        <v>10.649999999999999</v>
      </c>
      <c r="Q1230" s="9">
        <v>2017</v>
      </c>
      <c r="R1230" s="9">
        <v>159</v>
      </c>
    </row>
    <row r="1231" spans="1:18" x14ac:dyDescent="0.25">
      <c r="A1231" s="10">
        <v>42112</v>
      </c>
      <c r="B1231" s="9">
        <v>2015</v>
      </c>
      <c r="C1231" s="9">
        <v>4</v>
      </c>
      <c r="D1231" s="9">
        <v>18</v>
      </c>
      <c r="E1231" s="9">
        <v>19.600000000000001</v>
      </c>
      <c r="F1231" s="9">
        <v>3.9</v>
      </c>
      <c r="H1231" s="11">
        <f t="shared" si="27"/>
        <v>1.75</v>
      </c>
      <c r="I1231" s="11">
        <f t="shared" si="28"/>
        <v>2015</v>
      </c>
      <c r="J1231" s="11">
        <v>18</v>
      </c>
      <c r="L1231" s="9">
        <v>10.350000000000001</v>
      </c>
      <c r="M1231" s="9">
        <v>2015</v>
      </c>
      <c r="N1231" s="9">
        <v>115</v>
      </c>
      <c r="P1231" s="9">
        <v>9.1999999999999993</v>
      </c>
      <c r="Q1231" s="9">
        <v>2017</v>
      </c>
      <c r="R1231" s="9">
        <v>160</v>
      </c>
    </row>
    <row r="1232" spans="1:18" x14ac:dyDescent="0.25">
      <c r="A1232" s="10">
        <v>42113</v>
      </c>
      <c r="B1232" s="9">
        <v>2015</v>
      </c>
      <c r="C1232" s="9">
        <v>4</v>
      </c>
      <c r="D1232" s="9">
        <v>19</v>
      </c>
      <c r="E1232" s="9">
        <v>20.3</v>
      </c>
      <c r="F1232" s="9">
        <v>1.4</v>
      </c>
      <c r="H1232" s="11">
        <f t="shared" si="27"/>
        <v>0.84999999999999964</v>
      </c>
      <c r="I1232" s="11">
        <f t="shared" si="28"/>
        <v>2015</v>
      </c>
      <c r="J1232" s="11">
        <v>19</v>
      </c>
      <c r="L1232" s="9">
        <v>10.350000000000001</v>
      </c>
      <c r="M1232" s="9">
        <v>2018</v>
      </c>
      <c r="N1232" s="9">
        <v>100</v>
      </c>
      <c r="P1232" s="9">
        <v>11.950000000000003</v>
      </c>
      <c r="Q1232" s="9">
        <v>2017</v>
      </c>
      <c r="R1232" s="9">
        <v>161</v>
      </c>
    </row>
    <row r="1233" spans="1:18" x14ac:dyDescent="0.25">
      <c r="A1233" s="10">
        <v>42114</v>
      </c>
      <c r="B1233" s="9">
        <v>2015</v>
      </c>
      <c r="C1233" s="9">
        <v>4</v>
      </c>
      <c r="D1233" s="9">
        <v>20</v>
      </c>
      <c r="E1233" s="9">
        <v>21.6</v>
      </c>
      <c r="F1233" s="9">
        <v>3.4</v>
      </c>
      <c r="H1233" s="11">
        <f t="shared" si="27"/>
        <v>2.5</v>
      </c>
      <c r="I1233" s="11">
        <f t="shared" si="28"/>
        <v>2015</v>
      </c>
      <c r="J1233" s="11">
        <v>20</v>
      </c>
      <c r="L1233" s="9">
        <v>10.350000000000001</v>
      </c>
      <c r="M1233" s="9">
        <v>2019</v>
      </c>
      <c r="N1233" s="9">
        <v>59</v>
      </c>
      <c r="P1233" s="9">
        <v>10.149999999999999</v>
      </c>
      <c r="Q1233" s="9">
        <v>2017</v>
      </c>
      <c r="R1233" s="9">
        <v>162</v>
      </c>
    </row>
    <row r="1234" spans="1:18" x14ac:dyDescent="0.25">
      <c r="A1234" s="10">
        <v>42115</v>
      </c>
      <c r="B1234" s="9">
        <v>2015</v>
      </c>
      <c r="C1234" s="9">
        <v>4</v>
      </c>
      <c r="D1234" s="9">
        <v>21</v>
      </c>
      <c r="E1234" s="9">
        <v>25.5</v>
      </c>
      <c r="F1234" s="9">
        <v>3.5</v>
      </c>
      <c r="H1234" s="11">
        <f t="shared" si="27"/>
        <v>4.5</v>
      </c>
      <c r="I1234" s="11">
        <f t="shared" si="28"/>
        <v>2015</v>
      </c>
      <c r="J1234" s="11">
        <v>21</v>
      </c>
      <c r="L1234" s="9">
        <v>10.399999999999999</v>
      </c>
      <c r="M1234" s="9">
        <v>2015</v>
      </c>
      <c r="N1234" s="9">
        <v>72</v>
      </c>
      <c r="P1234" s="9">
        <v>7.1499999999999986</v>
      </c>
      <c r="Q1234" s="9">
        <v>2017</v>
      </c>
      <c r="R1234" s="9">
        <v>163</v>
      </c>
    </row>
    <row r="1235" spans="1:18" x14ac:dyDescent="0.25">
      <c r="A1235" s="10">
        <v>42116</v>
      </c>
      <c r="B1235" s="9">
        <v>2015</v>
      </c>
      <c r="C1235" s="9">
        <v>4</v>
      </c>
      <c r="D1235" s="9">
        <v>22</v>
      </c>
      <c r="E1235" s="9">
        <v>16.2</v>
      </c>
      <c r="F1235" s="9">
        <v>4.4000000000000004</v>
      </c>
      <c r="H1235" s="11">
        <f t="shared" si="27"/>
        <v>0.30000000000000071</v>
      </c>
      <c r="I1235" s="11">
        <f t="shared" si="28"/>
        <v>2015</v>
      </c>
      <c r="J1235" s="11">
        <v>22</v>
      </c>
      <c r="L1235" s="9">
        <v>10.399999999999999</v>
      </c>
      <c r="M1235" s="9">
        <v>2016</v>
      </c>
      <c r="N1235" s="9">
        <v>103</v>
      </c>
      <c r="P1235" s="9">
        <v>7.25</v>
      </c>
      <c r="Q1235" s="9">
        <v>2017</v>
      </c>
      <c r="R1235" s="9">
        <v>164</v>
      </c>
    </row>
    <row r="1236" spans="1:18" x14ac:dyDescent="0.25">
      <c r="A1236" s="10">
        <v>42117</v>
      </c>
      <c r="B1236" s="9">
        <v>2015</v>
      </c>
      <c r="C1236" s="9">
        <v>4</v>
      </c>
      <c r="D1236" s="9">
        <v>23</v>
      </c>
      <c r="E1236" s="9">
        <v>15.8</v>
      </c>
      <c r="F1236" s="9">
        <v>0.2</v>
      </c>
      <c r="H1236" s="11">
        <f t="shared" si="27"/>
        <v>-2</v>
      </c>
      <c r="I1236" s="11">
        <f t="shared" si="28"/>
        <v>2015</v>
      </c>
      <c r="J1236" s="11">
        <v>23</v>
      </c>
      <c r="L1236" s="9">
        <v>10.399999999999999</v>
      </c>
      <c r="M1236" s="9">
        <v>2016</v>
      </c>
      <c r="N1236" s="9">
        <v>129</v>
      </c>
      <c r="P1236" s="9">
        <v>6.5</v>
      </c>
      <c r="Q1236" s="9">
        <v>2017</v>
      </c>
      <c r="R1236" s="9">
        <v>165</v>
      </c>
    </row>
    <row r="1237" spans="1:18" x14ac:dyDescent="0.25">
      <c r="A1237" s="10">
        <v>42118</v>
      </c>
      <c r="B1237" s="9">
        <v>2015</v>
      </c>
      <c r="C1237" s="9">
        <v>4</v>
      </c>
      <c r="D1237" s="9">
        <v>24</v>
      </c>
      <c r="E1237" s="9">
        <v>13.1</v>
      </c>
      <c r="F1237" s="9">
        <v>0.9</v>
      </c>
      <c r="H1237" s="11">
        <f t="shared" si="27"/>
        <v>-3</v>
      </c>
      <c r="I1237" s="11">
        <f t="shared" si="28"/>
        <v>2015</v>
      </c>
      <c r="J1237" s="11">
        <v>24</v>
      </c>
      <c r="L1237" s="9">
        <v>10.399999999999999</v>
      </c>
      <c r="M1237" s="9">
        <v>2018</v>
      </c>
      <c r="N1237" s="9">
        <v>54</v>
      </c>
      <c r="P1237" s="9">
        <v>6.8000000000000007</v>
      </c>
      <c r="Q1237" s="9">
        <v>2017</v>
      </c>
      <c r="R1237" s="9">
        <v>166</v>
      </c>
    </row>
    <row r="1238" spans="1:18" x14ac:dyDescent="0.25">
      <c r="A1238" s="10">
        <v>42119</v>
      </c>
      <c r="B1238" s="9">
        <v>2015</v>
      </c>
      <c r="C1238" s="9">
        <v>4</v>
      </c>
      <c r="D1238" s="9">
        <v>25</v>
      </c>
      <c r="E1238" s="9">
        <v>12.1</v>
      </c>
      <c r="F1238" s="9">
        <v>2.1</v>
      </c>
      <c r="H1238" s="11">
        <f t="shared" si="27"/>
        <v>-2.9000000000000004</v>
      </c>
      <c r="I1238" s="11">
        <f t="shared" si="28"/>
        <v>2015</v>
      </c>
      <c r="J1238" s="11">
        <v>25</v>
      </c>
      <c r="L1238" s="9">
        <v>10.45</v>
      </c>
      <c r="M1238" s="9">
        <v>2013</v>
      </c>
      <c r="N1238" s="9">
        <v>96</v>
      </c>
      <c r="P1238" s="9">
        <v>4.2999999999999989</v>
      </c>
      <c r="Q1238" s="9">
        <v>2017</v>
      </c>
      <c r="R1238" s="9">
        <v>167</v>
      </c>
    </row>
    <row r="1239" spans="1:18" x14ac:dyDescent="0.25">
      <c r="A1239" s="10">
        <v>42120</v>
      </c>
      <c r="B1239" s="9">
        <v>2015</v>
      </c>
      <c r="C1239" s="9">
        <v>4</v>
      </c>
      <c r="D1239" s="9">
        <v>26</v>
      </c>
      <c r="E1239" s="9">
        <v>18.100000000000001</v>
      </c>
      <c r="F1239" s="9">
        <v>1.7</v>
      </c>
      <c r="H1239" s="11">
        <f t="shared" si="27"/>
        <v>-9.9999999999999645E-2</v>
      </c>
      <c r="I1239" s="11">
        <f t="shared" si="28"/>
        <v>2015</v>
      </c>
      <c r="J1239" s="11">
        <v>26</v>
      </c>
      <c r="L1239" s="9">
        <v>10.45</v>
      </c>
      <c r="M1239" s="9">
        <v>2014</v>
      </c>
      <c r="N1239" s="9">
        <v>92</v>
      </c>
      <c r="P1239" s="9">
        <v>4.4000000000000004</v>
      </c>
      <c r="Q1239" s="9">
        <v>2017</v>
      </c>
      <c r="R1239" s="9">
        <v>168</v>
      </c>
    </row>
    <row r="1240" spans="1:18" x14ac:dyDescent="0.25">
      <c r="A1240" s="10">
        <v>42121</v>
      </c>
      <c r="B1240" s="9">
        <v>2015</v>
      </c>
      <c r="C1240" s="9">
        <v>4</v>
      </c>
      <c r="D1240" s="9">
        <v>27</v>
      </c>
      <c r="E1240" s="9">
        <v>20.6</v>
      </c>
      <c r="F1240" s="9">
        <v>10.5</v>
      </c>
      <c r="H1240" s="11">
        <f t="shared" si="27"/>
        <v>5.5500000000000007</v>
      </c>
      <c r="I1240" s="11">
        <f t="shared" si="28"/>
        <v>2015</v>
      </c>
      <c r="J1240" s="11">
        <v>27</v>
      </c>
      <c r="L1240" s="9">
        <v>10.45</v>
      </c>
      <c r="M1240" s="9">
        <v>2019</v>
      </c>
      <c r="N1240" s="9">
        <v>112</v>
      </c>
      <c r="P1240" s="9">
        <v>3.0999999999999996</v>
      </c>
      <c r="Q1240" s="9">
        <v>2017</v>
      </c>
      <c r="R1240" s="9">
        <v>169</v>
      </c>
    </row>
    <row r="1241" spans="1:18" x14ac:dyDescent="0.25">
      <c r="A1241" s="10">
        <v>42122</v>
      </c>
      <c r="B1241" s="9">
        <v>2015</v>
      </c>
      <c r="C1241" s="9">
        <v>4</v>
      </c>
      <c r="D1241" s="9">
        <v>28</v>
      </c>
      <c r="E1241" s="9">
        <v>25.2</v>
      </c>
      <c r="F1241" s="9">
        <v>2.7</v>
      </c>
      <c r="H1241" s="11">
        <f t="shared" si="27"/>
        <v>3.9499999999999993</v>
      </c>
      <c r="I1241" s="11">
        <f t="shared" si="28"/>
        <v>2015</v>
      </c>
      <c r="J1241" s="11">
        <v>28</v>
      </c>
      <c r="L1241" s="9">
        <v>10.5</v>
      </c>
      <c r="M1241" s="9">
        <v>2012</v>
      </c>
      <c r="N1241" s="9">
        <v>131</v>
      </c>
      <c r="P1241" s="9">
        <v>3.4499999999999993</v>
      </c>
      <c r="Q1241" s="9">
        <v>2017</v>
      </c>
      <c r="R1241" s="9">
        <v>170</v>
      </c>
    </row>
    <row r="1242" spans="1:18" x14ac:dyDescent="0.25">
      <c r="A1242" s="10">
        <v>42123</v>
      </c>
      <c r="B1242" s="9">
        <v>2015</v>
      </c>
      <c r="C1242" s="9">
        <v>4</v>
      </c>
      <c r="D1242" s="9">
        <v>29</v>
      </c>
      <c r="E1242" s="9">
        <v>19.8</v>
      </c>
      <c r="F1242" s="9">
        <v>6</v>
      </c>
      <c r="H1242" s="11">
        <f t="shared" si="27"/>
        <v>2.9000000000000004</v>
      </c>
      <c r="I1242" s="11">
        <f t="shared" si="28"/>
        <v>2015</v>
      </c>
      <c r="J1242" s="11">
        <v>29</v>
      </c>
      <c r="L1242" s="9">
        <v>10.5</v>
      </c>
      <c r="M1242" s="9">
        <v>2013</v>
      </c>
      <c r="N1242" s="9">
        <v>105</v>
      </c>
      <c r="P1242" s="9">
        <v>2.4000000000000004</v>
      </c>
      <c r="Q1242" s="9">
        <v>2017</v>
      </c>
      <c r="R1242" s="9">
        <v>171</v>
      </c>
    </row>
    <row r="1243" spans="1:18" x14ac:dyDescent="0.25">
      <c r="A1243" s="10">
        <v>42124</v>
      </c>
      <c r="B1243" s="9">
        <v>2015</v>
      </c>
      <c r="C1243" s="9">
        <v>4</v>
      </c>
      <c r="D1243" s="9">
        <v>30</v>
      </c>
      <c r="E1243" s="9">
        <v>17.600000000000001</v>
      </c>
      <c r="F1243" s="9">
        <v>2</v>
      </c>
      <c r="H1243" s="11">
        <f t="shared" si="27"/>
        <v>-0.19999999999999929</v>
      </c>
      <c r="I1243" s="11">
        <f t="shared" si="28"/>
        <v>2015</v>
      </c>
      <c r="J1243" s="11">
        <v>30</v>
      </c>
      <c r="L1243" s="9">
        <v>10.5</v>
      </c>
      <c r="M1243" s="9">
        <v>2013</v>
      </c>
      <c r="N1243" s="9">
        <v>148</v>
      </c>
      <c r="Q1243" s="9">
        <v>2017</v>
      </c>
      <c r="R1243" s="9">
        <v>172</v>
      </c>
    </row>
    <row r="1244" spans="1:18" x14ac:dyDescent="0.25">
      <c r="A1244" s="10">
        <v>42125</v>
      </c>
      <c r="B1244" s="9">
        <v>2015</v>
      </c>
      <c r="C1244" s="9">
        <v>5</v>
      </c>
      <c r="D1244" s="9">
        <v>1</v>
      </c>
      <c r="E1244" s="9">
        <v>21.5</v>
      </c>
      <c r="F1244" s="9">
        <v>7.8</v>
      </c>
      <c r="H1244" s="11">
        <f t="shared" si="27"/>
        <v>4.6500000000000004</v>
      </c>
      <c r="I1244" s="11">
        <f t="shared" si="28"/>
        <v>2015</v>
      </c>
      <c r="J1244" s="11">
        <v>31</v>
      </c>
      <c r="L1244" s="9">
        <v>10.5</v>
      </c>
      <c r="M1244" s="9">
        <v>2014</v>
      </c>
      <c r="N1244" s="9">
        <v>73</v>
      </c>
      <c r="Q1244" s="9">
        <v>2017</v>
      </c>
      <c r="R1244" s="9">
        <v>173</v>
      </c>
    </row>
    <row r="1245" spans="1:18" x14ac:dyDescent="0.25">
      <c r="A1245" s="10">
        <v>42126</v>
      </c>
      <c r="B1245" s="9">
        <v>2015</v>
      </c>
      <c r="C1245" s="9">
        <v>5</v>
      </c>
      <c r="D1245" s="9">
        <v>2</v>
      </c>
      <c r="E1245" s="9">
        <v>18</v>
      </c>
      <c r="F1245" s="9">
        <v>5.4</v>
      </c>
      <c r="H1245" s="11">
        <f t="shared" si="27"/>
        <v>1.6999999999999993</v>
      </c>
      <c r="I1245" s="11">
        <f t="shared" si="28"/>
        <v>2015</v>
      </c>
      <c r="J1245" s="11">
        <v>32</v>
      </c>
      <c r="L1245" s="9">
        <v>10.5</v>
      </c>
      <c r="M1245" s="9">
        <v>2016</v>
      </c>
      <c r="N1245" s="9">
        <v>99</v>
      </c>
      <c r="P1245" s="9">
        <v>1</v>
      </c>
      <c r="Q1245" s="9">
        <v>2017</v>
      </c>
      <c r="R1245" s="9">
        <v>174</v>
      </c>
    </row>
    <row r="1246" spans="1:18" x14ac:dyDescent="0.25">
      <c r="A1246" s="10">
        <v>42127</v>
      </c>
      <c r="B1246" s="9">
        <v>2015</v>
      </c>
      <c r="C1246" s="9">
        <v>5</v>
      </c>
      <c r="D1246" s="9">
        <v>3</v>
      </c>
      <c r="E1246" s="9">
        <v>18.7</v>
      </c>
      <c r="F1246" s="9">
        <v>0.5</v>
      </c>
      <c r="H1246" s="11">
        <f t="shared" si="27"/>
        <v>-0.40000000000000036</v>
      </c>
      <c r="I1246" s="11">
        <f t="shared" si="28"/>
        <v>2015</v>
      </c>
      <c r="J1246" s="11">
        <v>33</v>
      </c>
      <c r="L1246" s="9">
        <v>10.5</v>
      </c>
      <c r="M1246" s="9">
        <v>2016</v>
      </c>
      <c r="N1246" s="9">
        <v>113</v>
      </c>
      <c r="P1246" s="9">
        <v>2.1500000000000004</v>
      </c>
      <c r="Q1246" s="9">
        <v>2017</v>
      </c>
      <c r="R1246" s="9">
        <v>175</v>
      </c>
    </row>
    <row r="1247" spans="1:18" x14ac:dyDescent="0.25">
      <c r="A1247" s="10">
        <v>42128</v>
      </c>
      <c r="B1247" s="9">
        <v>2015</v>
      </c>
      <c r="C1247" s="9">
        <v>5</v>
      </c>
      <c r="D1247" s="9">
        <v>4</v>
      </c>
      <c r="E1247" s="9">
        <v>24.1</v>
      </c>
      <c r="F1247" s="9">
        <v>0.9</v>
      </c>
      <c r="H1247" s="11">
        <f t="shared" si="27"/>
        <v>2.5</v>
      </c>
      <c r="I1247" s="11">
        <f t="shared" si="28"/>
        <v>2015</v>
      </c>
      <c r="J1247" s="11">
        <v>34</v>
      </c>
      <c r="L1247" s="9">
        <v>10.5</v>
      </c>
      <c r="M1247" s="9">
        <v>2016</v>
      </c>
      <c r="N1247" s="9">
        <v>150</v>
      </c>
      <c r="P1247" s="9">
        <v>3.6000000000000014</v>
      </c>
      <c r="Q1247" s="9">
        <v>2017</v>
      </c>
      <c r="R1247" s="9">
        <v>176</v>
      </c>
    </row>
    <row r="1248" spans="1:18" x14ac:dyDescent="0.25">
      <c r="A1248" s="10">
        <v>42129</v>
      </c>
      <c r="B1248" s="9">
        <v>2015</v>
      </c>
      <c r="C1248" s="9">
        <v>5</v>
      </c>
      <c r="D1248" s="9">
        <v>5</v>
      </c>
      <c r="E1248" s="9">
        <v>15.9</v>
      </c>
      <c r="F1248" s="9">
        <v>3.2</v>
      </c>
      <c r="H1248" s="11">
        <f t="shared" si="27"/>
        <v>-0.44999999999999929</v>
      </c>
      <c r="I1248" s="11">
        <f t="shared" si="28"/>
        <v>2015</v>
      </c>
      <c r="J1248" s="11">
        <v>35</v>
      </c>
      <c r="L1248" s="9">
        <v>10.5</v>
      </c>
      <c r="M1248" s="9">
        <v>2016</v>
      </c>
      <c r="N1248" s="9">
        <v>151</v>
      </c>
      <c r="P1248" s="9">
        <v>1.2999999999999989</v>
      </c>
      <c r="Q1248" s="9">
        <v>2017</v>
      </c>
      <c r="R1248" s="9">
        <v>177</v>
      </c>
    </row>
    <row r="1249" spans="1:18" x14ac:dyDescent="0.25">
      <c r="A1249" s="10">
        <v>42130</v>
      </c>
      <c r="B1249" s="9">
        <v>2015</v>
      </c>
      <c r="C1249" s="9">
        <v>5</v>
      </c>
      <c r="D1249" s="9">
        <v>6</v>
      </c>
      <c r="E1249" s="9">
        <v>16.899999999999999</v>
      </c>
      <c r="F1249" s="9">
        <v>-0.1</v>
      </c>
      <c r="H1249" s="11">
        <f t="shared" si="27"/>
        <v>-1.6000000000000014</v>
      </c>
      <c r="I1249" s="11">
        <f t="shared" si="28"/>
        <v>2015</v>
      </c>
      <c r="J1249" s="11">
        <v>36</v>
      </c>
      <c r="L1249" s="9">
        <v>10.5</v>
      </c>
      <c r="M1249" s="9">
        <v>2017</v>
      </c>
      <c r="N1249" s="9">
        <v>53</v>
      </c>
      <c r="P1249" s="9">
        <v>1.5999999999999996</v>
      </c>
      <c r="Q1249" s="9">
        <v>2017</v>
      </c>
      <c r="R1249" s="9">
        <v>178</v>
      </c>
    </row>
    <row r="1250" spans="1:18" x14ac:dyDescent="0.25">
      <c r="A1250" s="10">
        <v>42131</v>
      </c>
      <c r="B1250" s="9">
        <v>2015</v>
      </c>
      <c r="C1250" s="9">
        <v>5</v>
      </c>
      <c r="D1250" s="9">
        <v>7</v>
      </c>
      <c r="E1250" s="9">
        <v>20.2</v>
      </c>
      <c r="F1250" s="9">
        <v>0.6</v>
      </c>
      <c r="H1250" s="11">
        <f t="shared" si="27"/>
        <v>0.40000000000000036</v>
      </c>
      <c r="I1250" s="11">
        <f t="shared" si="28"/>
        <v>2015</v>
      </c>
      <c r="J1250" s="11">
        <v>37</v>
      </c>
      <c r="L1250" s="9">
        <v>10.5</v>
      </c>
      <c r="M1250" s="9">
        <v>2017</v>
      </c>
      <c r="N1250" s="9">
        <v>132</v>
      </c>
      <c r="P1250" s="9">
        <v>3.8000000000000007</v>
      </c>
      <c r="Q1250" s="9">
        <v>2017</v>
      </c>
      <c r="R1250" s="9">
        <v>179</v>
      </c>
    </row>
    <row r="1251" spans="1:18" x14ac:dyDescent="0.25">
      <c r="A1251" s="10">
        <v>42132</v>
      </c>
      <c r="B1251" s="9">
        <v>2015</v>
      </c>
      <c r="C1251" s="9">
        <v>5</v>
      </c>
      <c r="D1251" s="9">
        <v>8</v>
      </c>
      <c r="E1251" s="9">
        <v>22.6</v>
      </c>
      <c r="F1251" s="9">
        <v>3.4</v>
      </c>
      <c r="H1251" s="11">
        <f t="shared" si="27"/>
        <v>3</v>
      </c>
      <c r="I1251" s="11">
        <f t="shared" si="28"/>
        <v>2015</v>
      </c>
      <c r="J1251" s="11">
        <v>38</v>
      </c>
      <c r="L1251" s="9">
        <v>10.5</v>
      </c>
      <c r="M1251" s="9">
        <v>2017</v>
      </c>
      <c r="N1251" s="9">
        <v>146</v>
      </c>
      <c r="P1251" s="9">
        <v>3.4000000000000004</v>
      </c>
      <c r="Q1251" s="9">
        <v>2017</v>
      </c>
      <c r="R1251" s="9">
        <v>180</v>
      </c>
    </row>
    <row r="1252" spans="1:18" x14ac:dyDescent="0.25">
      <c r="A1252" s="10">
        <v>42133</v>
      </c>
      <c r="B1252" s="9">
        <v>2015</v>
      </c>
      <c r="C1252" s="9">
        <v>5</v>
      </c>
      <c r="D1252" s="9">
        <v>9</v>
      </c>
      <c r="E1252" s="9">
        <v>23.2</v>
      </c>
      <c r="F1252" s="9">
        <v>2.4</v>
      </c>
      <c r="H1252" s="11">
        <f t="shared" si="27"/>
        <v>2.7999999999999989</v>
      </c>
      <c r="I1252" s="11">
        <f t="shared" si="28"/>
        <v>2015</v>
      </c>
      <c r="J1252" s="11">
        <v>39</v>
      </c>
      <c r="L1252" s="9">
        <v>10.5</v>
      </c>
      <c r="M1252" s="9">
        <v>2018</v>
      </c>
      <c r="N1252" s="9">
        <v>102</v>
      </c>
      <c r="P1252" s="9">
        <v>5.15</v>
      </c>
      <c r="Q1252" s="9">
        <v>2017</v>
      </c>
      <c r="R1252" s="9">
        <v>181</v>
      </c>
    </row>
    <row r="1253" spans="1:18" x14ac:dyDescent="0.25">
      <c r="A1253" s="10">
        <v>42134</v>
      </c>
      <c r="B1253" s="9">
        <v>2015</v>
      </c>
      <c r="C1253" s="9">
        <v>5</v>
      </c>
      <c r="D1253" s="9">
        <v>10</v>
      </c>
      <c r="E1253" s="9">
        <v>25.8</v>
      </c>
      <c r="F1253" s="9">
        <v>5.3</v>
      </c>
      <c r="H1253" s="11">
        <f t="shared" si="27"/>
        <v>5.5500000000000007</v>
      </c>
      <c r="I1253" s="11">
        <f t="shared" si="28"/>
        <v>2015</v>
      </c>
      <c r="J1253" s="11">
        <v>40</v>
      </c>
      <c r="L1253" s="9">
        <v>10.5</v>
      </c>
      <c r="M1253" s="9">
        <v>2018</v>
      </c>
      <c r="N1253" s="9">
        <v>151</v>
      </c>
      <c r="P1253" s="9">
        <v>5.1999999999999993</v>
      </c>
      <c r="Q1253" s="9">
        <v>2017</v>
      </c>
      <c r="R1253" s="9">
        <v>182</v>
      </c>
    </row>
    <row r="1254" spans="1:18" x14ac:dyDescent="0.25">
      <c r="A1254" s="10">
        <v>42135</v>
      </c>
      <c r="B1254" s="9">
        <v>2015</v>
      </c>
      <c r="C1254" s="9">
        <v>5</v>
      </c>
      <c r="D1254" s="9">
        <v>11</v>
      </c>
      <c r="E1254" s="9">
        <v>25.2</v>
      </c>
      <c r="F1254" s="9">
        <v>6.9</v>
      </c>
      <c r="H1254" s="11">
        <f t="shared" si="27"/>
        <v>6.0500000000000007</v>
      </c>
      <c r="I1254" s="11">
        <f t="shared" si="28"/>
        <v>2015</v>
      </c>
      <c r="J1254" s="11">
        <v>41</v>
      </c>
      <c r="L1254" s="9">
        <v>10.549999999999997</v>
      </c>
      <c r="M1254" s="9">
        <v>2015</v>
      </c>
      <c r="N1254" s="9">
        <v>113</v>
      </c>
      <c r="P1254" s="9">
        <v>1.7999999999999989</v>
      </c>
      <c r="Q1254" s="9">
        <v>2017</v>
      </c>
      <c r="R1254" s="9">
        <v>183</v>
      </c>
    </row>
    <row r="1255" spans="1:18" x14ac:dyDescent="0.25">
      <c r="A1255" s="10">
        <v>42136</v>
      </c>
      <c r="B1255" s="9">
        <v>2015</v>
      </c>
      <c r="C1255" s="9">
        <v>5</v>
      </c>
      <c r="D1255" s="9">
        <v>12</v>
      </c>
      <c r="E1255" s="9">
        <v>20.100000000000001</v>
      </c>
      <c r="F1255" s="9">
        <v>4.8</v>
      </c>
      <c r="H1255" s="11">
        <f t="shared" si="27"/>
        <v>2.4500000000000011</v>
      </c>
      <c r="I1255" s="11">
        <f t="shared" si="28"/>
        <v>2015</v>
      </c>
      <c r="J1255" s="11">
        <v>42</v>
      </c>
      <c r="L1255" s="9">
        <v>10.55</v>
      </c>
      <c r="M1255" s="9">
        <v>2014</v>
      </c>
      <c r="N1255" s="9">
        <v>114</v>
      </c>
      <c r="P1255" s="9">
        <v>2.1999999999999993</v>
      </c>
      <c r="Q1255" s="9">
        <v>2017</v>
      </c>
      <c r="R1255" s="9">
        <v>184</v>
      </c>
    </row>
    <row r="1256" spans="1:18" x14ac:dyDescent="0.25">
      <c r="A1256" s="10">
        <v>42137</v>
      </c>
      <c r="B1256" s="9">
        <v>2015</v>
      </c>
      <c r="C1256" s="9">
        <v>5</v>
      </c>
      <c r="D1256" s="9">
        <v>13</v>
      </c>
      <c r="E1256" s="9">
        <v>16.399999999999999</v>
      </c>
      <c r="F1256" s="9">
        <v>8.5</v>
      </c>
      <c r="H1256" s="11">
        <f t="shared" si="27"/>
        <v>2.4499999999999993</v>
      </c>
      <c r="I1256" s="11">
        <f t="shared" si="28"/>
        <v>2015</v>
      </c>
      <c r="J1256" s="11">
        <v>43</v>
      </c>
      <c r="L1256" s="9">
        <v>10.55</v>
      </c>
      <c r="M1256" s="9">
        <v>2014</v>
      </c>
      <c r="N1256" s="9">
        <v>145</v>
      </c>
      <c r="P1256" s="9">
        <v>1.5999999999999996</v>
      </c>
      <c r="Q1256" s="9">
        <v>2017</v>
      </c>
      <c r="R1256" s="9">
        <v>185</v>
      </c>
    </row>
    <row r="1257" spans="1:18" x14ac:dyDescent="0.25">
      <c r="A1257" s="10">
        <v>42138</v>
      </c>
      <c r="B1257" s="9">
        <v>2015</v>
      </c>
      <c r="C1257" s="9">
        <v>5</v>
      </c>
      <c r="D1257" s="9">
        <v>14</v>
      </c>
      <c r="E1257" s="9">
        <v>20.9</v>
      </c>
      <c r="F1257" s="9">
        <v>4.2</v>
      </c>
      <c r="H1257" s="11">
        <f t="shared" si="27"/>
        <v>2.5499999999999989</v>
      </c>
      <c r="I1257" s="11">
        <f t="shared" si="28"/>
        <v>2015</v>
      </c>
      <c r="J1257" s="11">
        <v>44</v>
      </c>
      <c r="L1257" s="9">
        <v>10.55</v>
      </c>
      <c r="M1257" s="9">
        <v>2015</v>
      </c>
      <c r="N1257" s="9">
        <v>77</v>
      </c>
      <c r="Q1257" s="9">
        <v>2017</v>
      </c>
      <c r="R1257" s="9">
        <v>186</v>
      </c>
    </row>
    <row r="1258" spans="1:18" x14ac:dyDescent="0.25">
      <c r="A1258" s="10">
        <v>42139</v>
      </c>
      <c r="B1258" s="9">
        <v>2015</v>
      </c>
      <c r="C1258" s="9">
        <v>5</v>
      </c>
      <c r="D1258" s="9">
        <v>15</v>
      </c>
      <c r="E1258" s="9">
        <v>25.1</v>
      </c>
      <c r="F1258" s="9">
        <v>4.8</v>
      </c>
      <c r="H1258" s="11">
        <f t="shared" si="27"/>
        <v>4.9500000000000011</v>
      </c>
      <c r="I1258" s="11">
        <f t="shared" si="28"/>
        <v>2015</v>
      </c>
      <c r="J1258" s="11">
        <v>45</v>
      </c>
      <c r="L1258" s="9">
        <v>10.600000000000001</v>
      </c>
      <c r="M1258" s="9">
        <v>2013</v>
      </c>
      <c r="N1258" s="9">
        <v>146</v>
      </c>
      <c r="Q1258" s="9">
        <v>2017</v>
      </c>
      <c r="R1258" s="9">
        <v>187</v>
      </c>
    </row>
    <row r="1259" spans="1:18" x14ac:dyDescent="0.25">
      <c r="A1259" s="10">
        <v>42140</v>
      </c>
      <c r="B1259" s="9">
        <v>2015</v>
      </c>
      <c r="C1259" s="9">
        <v>5</v>
      </c>
      <c r="D1259" s="9">
        <v>16</v>
      </c>
      <c r="E1259" s="9">
        <v>26.8</v>
      </c>
      <c r="F1259" s="9">
        <v>9.5</v>
      </c>
      <c r="H1259" s="11">
        <f t="shared" si="27"/>
        <v>8.1499999999999986</v>
      </c>
      <c r="I1259" s="11">
        <f t="shared" si="28"/>
        <v>2015</v>
      </c>
      <c r="J1259" s="11">
        <v>46</v>
      </c>
      <c r="L1259" s="9">
        <v>10.600000000000001</v>
      </c>
      <c r="M1259" s="9">
        <v>2014</v>
      </c>
      <c r="N1259" s="9">
        <v>146</v>
      </c>
      <c r="Q1259" s="9">
        <v>2017</v>
      </c>
      <c r="R1259" s="9">
        <v>188</v>
      </c>
    </row>
    <row r="1260" spans="1:18" x14ac:dyDescent="0.25">
      <c r="A1260" s="10">
        <v>42141</v>
      </c>
      <c r="B1260" s="9">
        <v>2015</v>
      </c>
      <c r="C1260" s="9">
        <v>5</v>
      </c>
      <c r="D1260" s="9">
        <v>17</v>
      </c>
      <c r="E1260" s="9">
        <v>19.899999999999999</v>
      </c>
      <c r="F1260" s="9">
        <v>12.5</v>
      </c>
      <c r="H1260" s="11">
        <f t="shared" si="27"/>
        <v>6.1999999999999993</v>
      </c>
      <c r="I1260" s="11">
        <f t="shared" si="28"/>
        <v>2015</v>
      </c>
      <c r="J1260" s="11">
        <v>47</v>
      </c>
      <c r="L1260" s="9">
        <v>10.600000000000001</v>
      </c>
      <c r="M1260" s="9">
        <v>2015</v>
      </c>
      <c r="N1260" s="9">
        <v>166</v>
      </c>
      <c r="Q1260" s="9">
        <v>2017</v>
      </c>
      <c r="R1260" s="9">
        <v>189</v>
      </c>
    </row>
    <row r="1261" spans="1:18" x14ac:dyDescent="0.25">
      <c r="A1261" s="10">
        <v>42142</v>
      </c>
      <c r="B1261" s="9">
        <v>2015</v>
      </c>
      <c r="C1261" s="9">
        <v>5</v>
      </c>
      <c r="D1261" s="9">
        <v>18</v>
      </c>
      <c r="E1261" s="9">
        <v>25.3</v>
      </c>
      <c r="F1261" s="9">
        <v>11.3</v>
      </c>
      <c r="H1261" s="11">
        <f t="shared" si="27"/>
        <v>8.3000000000000007</v>
      </c>
      <c r="I1261" s="11">
        <f t="shared" si="28"/>
        <v>2015</v>
      </c>
      <c r="J1261" s="11">
        <v>48</v>
      </c>
      <c r="L1261" s="9">
        <v>10.600000000000001</v>
      </c>
      <c r="M1261" s="9">
        <v>2017</v>
      </c>
      <c r="N1261" s="9">
        <v>88</v>
      </c>
      <c r="P1261" s="9">
        <v>0.69999999999999929</v>
      </c>
      <c r="Q1261" s="9">
        <v>2017</v>
      </c>
      <c r="R1261" s="9">
        <v>190</v>
      </c>
    </row>
    <row r="1262" spans="1:18" x14ac:dyDescent="0.25">
      <c r="A1262" s="10">
        <v>42143</v>
      </c>
      <c r="B1262" s="9">
        <v>2015</v>
      </c>
      <c r="C1262" s="9">
        <v>5</v>
      </c>
      <c r="D1262" s="9">
        <v>19</v>
      </c>
      <c r="E1262" s="9">
        <v>26.5</v>
      </c>
      <c r="F1262" s="9">
        <v>10.6</v>
      </c>
      <c r="H1262" s="11">
        <f t="shared" si="27"/>
        <v>8.5500000000000007</v>
      </c>
      <c r="I1262" s="11">
        <f t="shared" si="28"/>
        <v>2015</v>
      </c>
      <c r="J1262" s="11">
        <v>49</v>
      </c>
      <c r="L1262" s="9">
        <v>10.600000000000001</v>
      </c>
      <c r="M1262" s="9">
        <v>2018</v>
      </c>
      <c r="N1262" s="9">
        <v>45</v>
      </c>
      <c r="Q1262" s="9">
        <v>2017</v>
      </c>
      <c r="R1262" s="9">
        <v>191</v>
      </c>
    </row>
    <row r="1263" spans="1:18" x14ac:dyDescent="0.25">
      <c r="A1263" s="10">
        <v>42144</v>
      </c>
      <c r="B1263" s="9">
        <v>2015</v>
      </c>
      <c r="C1263" s="9">
        <v>5</v>
      </c>
      <c r="D1263" s="9">
        <v>20</v>
      </c>
      <c r="E1263" s="9">
        <v>27</v>
      </c>
      <c r="F1263" s="9">
        <v>9.1</v>
      </c>
      <c r="H1263" s="11">
        <f t="shared" si="27"/>
        <v>8.0500000000000007</v>
      </c>
      <c r="I1263" s="11">
        <f t="shared" si="28"/>
        <v>2015</v>
      </c>
      <c r="J1263" s="11">
        <v>50</v>
      </c>
      <c r="L1263" s="9">
        <v>10.600000000000001</v>
      </c>
      <c r="M1263" s="9">
        <v>2018</v>
      </c>
      <c r="N1263" s="9">
        <v>77</v>
      </c>
      <c r="Q1263" s="9">
        <v>2017</v>
      </c>
      <c r="R1263" s="9">
        <v>192</v>
      </c>
    </row>
    <row r="1264" spans="1:18" x14ac:dyDescent="0.25">
      <c r="A1264" s="10">
        <v>42145</v>
      </c>
      <c r="B1264" s="9">
        <v>2015</v>
      </c>
      <c r="C1264" s="9">
        <v>5</v>
      </c>
      <c r="D1264" s="9">
        <v>21</v>
      </c>
      <c r="E1264" s="9">
        <v>28.1</v>
      </c>
      <c r="F1264" s="9">
        <v>9.6</v>
      </c>
      <c r="H1264" s="11">
        <f t="shared" si="27"/>
        <v>8.8500000000000014</v>
      </c>
      <c r="I1264" s="11">
        <f t="shared" si="28"/>
        <v>2015</v>
      </c>
      <c r="J1264" s="11">
        <v>51</v>
      </c>
      <c r="L1264" s="9">
        <v>10.600000000000001</v>
      </c>
      <c r="M1264" s="9">
        <v>2018</v>
      </c>
      <c r="N1264" s="9">
        <v>85</v>
      </c>
      <c r="P1264" s="9">
        <v>5.0000000000000711E-2</v>
      </c>
      <c r="Q1264" s="9">
        <v>2017</v>
      </c>
      <c r="R1264" s="9">
        <v>193</v>
      </c>
    </row>
    <row r="1265" spans="1:18" x14ac:dyDescent="0.25">
      <c r="A1265" s="10">
        <v>42146</v>
      </c>
      <c r="B1265" s="9">
        <v>2015</v>
      </c>
      <c r="C1265" s="9">
        <v>5</v>
      </c>
      <c r="D1265" s="9">
        <v>22</v>
      </c>
      <c r="E1265" s="9">
        <v>28.8</v>
      </c>
      <c r="F1265" s="9">
        <v>10.7</v>
      </c>
      <c r="H1265" s="11">
        <f t="shared" si="27"/>
        <v>9.75</v>
      </c>
      <c r="I1265" s="11">
        <f t="shared" si="28"/>
        <v>2015</v>
      </c>
      <c r="J1265" s="11">
        <v>52</v>
      </c>
      <c r="L1265" s="9">
        <v>10.649999999999999</v>
      </c>
      <c r="M1265" s="9">
        <v>2012</v>
      </c>
      <c r="N1265" s="9">
        <v>83</v>
      </c>
      <c r="Q1265" s="9">
        <v>2017</v>
      </c>
      <c r="R1265" s="9">
        <v>194</v>
      </c>
    </row>
    <row r="1266" spans="1:18" x14ac:dyDescent="0.25">
      <c r="A1266" s="10">
        <v>42147</v>
      </c>
      <c r="B1266" s="9">
        <v>2015</v>
      </c>
      <c r="C1266" s="9">
        <v>5</v>
      </c>
      <c r="D1266" s="9">
        <v>23</v>
      </c>
      <c r="E1266" s="9">
        <v>28.8</v>
      </c>
      <c r="F1266" s="9">
        <v>11.7</v>
      </c>
      <c r="H1266" s="11">
        <f t="shared" si="27"/>
        <v>10.25</v>
      </c>
      <c r="I1266" s="11">
        <f t="shared" si="28"/>
        <v>2015</v>
      </c>
      <c r="J1266" s="11">
        <v>53</v>
      </c>
      <c r="L1266" s="9">
        <v>10.649999999999999</v>
      </c>
      <c r="M1266" s="9">
        <v>2013</v>
      </c>
      <c r="N1266" s="9">
        <v>90</v>
      </c>
      <c r="Q1266" s="9">
        <v>2017</v>
      </c>
      <c r="R1266" s="9">
        <v>195</v>
      </c>
    </row>
    <row r="1267" spans="1:18" x14ac:dyDescent="0.25">
      <c r="A1267" s="10">
        <v>42148</v>
      </c>
      <c r="B1267" s="9">
        <v>2015</v>
      </c>
      <c r="C1267" s="9">
        <v>5</v>
      </c>
      <c r="D1267" s="9">
        <v>24</v>
      </c>
      <c r="E1267" s="9">
        <v>24.9</v>
      </c>
      <c r="F1267" s="9">
        <v>12.7</v>
      </c>
      <c r="H1267" s="11">
        <f t="shared" si="27"/>
        <v>8.7999999999999972</v>
      </c>
      <c r="I1267" s="11">
        <f t="shared" si="28"/>
        <v>2015</v>
      </c>
      <c r="J1267" s="11">
        <v>54</v>
      </c>
      <c r="L1267" s="9">
        <v>10.649999999999999</v>
      </c>
      <c r="M1267" s="9">
        <v>2017</v>
      </c>
      <c r="N1267" s="9">
        <v>60</v>
      </c>
      <c r="Q1267" s="9">
        <v>2017</v>
      </c>
      <c r="R1267" s="9">
        <v>196</v>
      </c>
    </row>
    <row r="1268" spans="1:18" x14ac:dyDescent="0.25">
      <c r="A1268" s="10">
        <v>42149</v>
      </c>
      <c r="B1268" s="9">
        <v>2015</v>
      </c>
      <c r="C1268" s="9">
        <v>5</v>
      </c>
      <c r="D1268" s="9">
        <v>25</v>
      </c>
      <c r="E1268" s="9">
        <v>23.2</v>
      </c>
      <c r="F1268" s="9">
        <v>8.6</v>
      </c>
      <c r="H1268" s="11">
        <f t="shared" si="27"/>
        <v>5.8999999999999986</v>
      </c>
      <c r="I1268" s="11">
        <f t="shared" si="28"/>
        <v>2015</v>
      </c>
      <c r="J1268" s="11">
        <v>55</v>
      </c>
      <c r="L1268" s="9">
        <v>10.649999999999999</v>
      </c>
      <c r="M1268" s="9">
        <v>2017</v>
      </c>
      <c r="N1268" s="9">
        <v>116</v>
      </c>
      <c r="Q1268" s="9">
        <v>2017</v>
      </c>
      <c r="R1268" s="9">
        <v>197</v>
      </c>
    </row>
    <row r="1269" spans="1:18" x14ac:dyDescent="0.25">
      <c r="A1269" s="10">
        <v>42150</v>
      </c>
      <c r="B1269" s="9">
        <v>2015</v>
      </c>
      <c r="C1269" s="9">
        <v>5</v>
      </c>
      <c r="D1269" s="9">
        <v>26</v>
      </c>
      <c r="E1269" s="9">
        <v>21</v>
      </c>
      <c r="F1269" s="9">
        <v>13.6</v>
      </c>
      <c r="H1269" s="11">
        <f t="shared" si="27"/>
        <v>7.3000000000000007</v>
      </c>
      <c r="I1269" s="11">
        <f t="shared" si="28"/>
        <v>2015</v>
      </c>
      <c r="J1269" s="11">
        <v>56</v>
      </c>
      <c r="L1269" s="9">
        <v>10.649999999999999</v>
      </c>
      <c r="M1269" s="9">
        <v>2017</v>
      </c>
      <c r="N1269" s="9">
        <v>159</v>
      </c>
      <c r="P1269" s="9">
        <v>0.84999999999999964</v>
      </c>
      <c r="Q1269" s="9">
        <v>2017</v>
      </c>
      <c r="R1269" s="9">
        <v>198</v>
      </c>
    </row>
    <row r="1270" spans="1:18" x14ac:dyDescent="0.25">
      <c r="A1270" s="10">
        <v>42151</v>
      </c>
      <c r="B1270" s="9">
        <v>2015</v>
      </c>
      <c r="C1270" s="9">
        <v>5</v>
      </c>
      <c r="D1270" s="9">
        <v>27</v>
      </c>
      <c r="E1270" s="9">
        <v>27.1</v>
      </c>
      <c r="F1270" s="9">
        <v>8.6999999999999993</v>
      </c>
      <c r="H1270" s="11">
        <f t="shared" si="27"/>
        <v>7.8999999999999986</v>
      </c>
      <c r="I1270" s="11">
        <f t="shared" si="28"/>
        <v>2015</v>
      </c>
      <c r="J1270" s="11">
        <v>57</v>
      </c>
      <c r="L1270" s="9">
        <v>10.649999999999999</v>
      </c>
      <c r="M1270" s="9">
        <v>2018</v>
      </c>
      <c r="N1270" s="9">
        <v>113</v>
      </c>
      <c r="P1270" s="9">
        <v>3.75</v>
      </c>
      <c r="Q1270" s="9">
        <v>2017</v>
      </c>
      <c r="R1270" s="9">
        <v>199</v>
      </c>
    </row>
    <row r="1271" spans="1:18" x14ac:dyDescent="0.25">
      <c r="A1271" s="10">
        <v>42152</v>
      </c>
      <c r="B1271" s="9">
        <v>2015</v>
      </c>
      <c r="C1271" s="9">
        <v>5</v>
      </c>
      <c r="D1271" s="9">
        <v>28</v>
      </c>
      <c r="E1271" s="9">
        <v>29.8</v>
      </c>
      <c r="F1271" s="9">
        <v>9.5</v>
      </c>
      <c r="H1271" s="11">
        <f t="shared" si="27"/>
        <v>9.6499999999999986</v>
      </c>
      <c r="I1271" s="11">
        <f t="shared" si="28"/>
        <v>2015</v>
      </c>
      <c r="J1271" s="11">
        <v>58</v>
      </c>
      <c r="L1271" s="9">
        <v>10.649999999999999</v>
      </c>
      <c r="M1271" s="9">
        <v>2018</v>
      </c>
      <c r="N1271" s="9">
        <v>142</v>
      </c>
      <c r="Q1271" s="9">
        <v>2017</v>
      </c>
      <c r="R1271" s="9">
        <v>200</v>
      </c>
    </row>
    <row r="1272" spans="1:18" x14ac:dyDescent="0.25">
      <c r="A1272" s="10">
        <v>42153</v>
      </c>
      <c r="B1272" s="9">
        <v>2015</v>
      </c>
      <c r="C1272" s="9">
        <v>5</v>
      </c>
      <c r="D1272" s="9">
        <v>29</v>
      </c>
      <c r="E1272" s="9">
        <v>27.4</v>
      </c>
      <c r="F1272" s="9">
        <v>14.8</v>
      </c>
      <c r="H1272" s="11">
        <f t="shared" si="27"/>
        <v>11.100000000000001</v>
      </c>
      <c r="I1272" s="11">
        <f t="shared" si="28"/>
        <v>2015</v>
      </c>
      <c r="J1272" s="11">
        <v>59</v>
      </c>
      <c r="L1272" s="9">
        <v>10.7</v>
      </c>
      <c r="M1272" s="9">
        <v>2012</v>
      </c>
      <c r="N1272" s="9">
        <v>113</v>
      </c>
      <c r="Q1272" s="9">
        <v>2017</v>
      </c>
      <c r="R1272" s="9">
        <v>201</v>
      </c>
    </row>
    <row r="1273" spans="1:18" x14ac:dyDescent="0.25">
      <c r="A1273" s="10">
        <v>42154</v>
      </c>
      <c r="B1273" s="9">
        <v>2015</v>
      </c>
      <c r="C1273" s="9">
        <v>5</v>
      </c>
      <c r="D1273" s="9">
        <v>30</v>
      </c>
      <c r="E1273" s="9">
        <v>27.9</v>
      </c>
      <c r="F1273" s="9">
        <v>12.7</v>
      </c>
      <c r="H1273" s="11">
        <f t="shared" si="27"/>
        <v>10.299999999999997</v>
      </c>
      <c r="I1273" s="11">
        <f t="shared" si="28"/>
        <v>2015</v>
      </c>
      <c r="J1273" s="11">
        <v>60</v>
      </c>
      <c r="L1273" s="9">
        <v>10.7</v>
      </c>
      <c r="M1273" s="9">
        <v>2015</v>
      </c>
      <c r="N1273" s="9">
        <v>80</v>
      </c>
      <c r="P1273" s="9">
        <v>0.55000000000000071</v>
      </c>
      <c r="Q1273" s="9">
        <v>2017</v>
      </c>
      <c r="R1273" s="9">
        <v>202</v>
      </c>
    </row>
    <row r="1274" spans="1:18" x14ac:dyDescent="0.25">
      <c r="A1274" s="10">
        <v>42155</v>
      </c>
      <c r="B1274" s="9">
        <v>2015</v>
      </c>
      <c r="C1274" s="9">
        <v>5</v>
      </c>
      <c r="D1274" s="9">
        <v>31</v>
      </c>
      <c r="E1274" s="9">
        <v>26.1</v>
      </c>
      <c r="F1274" s="9">
        <v>10.9</v>
      </c>
      <c r="H1274" s="11">
        <f t="shared" si="27"/>
        <v>8.5</v>
      </c>
      <c r="I1274" s="11">
        <f t="shared" si="28"/>
        <v>2015</v>
      </c>
      <c r="J1274" s="11">
        <v>61</v>
      </c>
      <c r="L1274" s="9">
        <v>10.7</v>
      </c>
      <c r="M1274" s="9">
        <v>2016</v>
      </c>
      <c r="N1274" s="9">
        <v>88</v>
      </c>
      <c r="P1274" s="9">
        <v>2.3000000000000007</v>
      </c>
      <c r="Q1274" s="9">
        <v>2017</v>
      </c>
      <c r="R1274" s="9">
        <v>203</v>
      </c>
    </row>
    <row r="1275" spans="1:18" x14ac:dyDescent="0.25">
      <c r="A1275" s="10">
        <v>42156</v>
      </c>
      <c r="B1275" s="9">
        <v>2015</v>
      </c>
      <c r="C1275" s="9">
        <v>6</v>
      </c>
      <c r="D1275" s="9">
        <v>1</v>
      </c>
      <c r="E1275" s="9">
        <v>27.2</v>
      </c>
      <c r="F1275" s="9">
        <v>13.1</v>
      </c>
      <c r="H1275" s="11">
        <f t="shared" si="27"/>
        <v>10.149999999999999</v>
      </c>
      <c r="I1275" s="11">
        <f t="shared" si="28"/>
        <v>2015</v>
      </c>
      <c r="J1275" s="11">
        <v>62</v>
      </c>
      <c r="L1275" s="9">
        <v>10.7</v>
      </c>
      <c r="M1275" s="9">
        <v>2017</v>
      </c>
      <c r="N1275" s="9">
        <v>81</v>
      </c>
      <c r="Q1275" s="9">
        <v>2017</v>
      </c>
      <c r="R1275" s="9">
        <v>204</v>
      </c>
    </row>
    <row r="1276" spans="1:18" x14ac:dyDescent="0.25">
      <c r="A1276" s="10">
        <v>42157</v>
      </c>
      <c r="B1276" s="9">
        <v>2015</v>
      </c>
      <c r="C1276" s="9">
        <v>6</v>
      </c>
      <c r="D1276" s="9">
        <v>2</v>
      </c>
      <c r="E1276" s="9">
        <v>19.100000000000001</v>
      </c>
      <c r="F1276" s="9">
        <v>14.5</v>
      </c>
      <c r="H1276" s="11">
        <f t="shared" si="27"/>
        <v>6.8000000000000007</v>
      </c>
      <c r="I1276" s="11">
        <f t="shared" si="28"/>
        <v>2015</v>
      </c>
      <c r="J1276" s="11">
        <v>63</v>
      </c>
      <c r="L1276" s="9">
        <v>10.7</v>
      </c>
      <c r="M1276" s="9">
        <v>2017</v>
      </c>
      <c r="N1276" s="9">
        <v>141</v>
      </c>
      <c r="P1276" s="9">
        <v>1.75</v>
      </c>
      <c r="Q1276" s="9">
        <v>2017</v>
      </c>
      <c r="R1276" s="9">
        <v>205</v>
      </c>
    </row>
    <row r="1277" spans="1:18" x14ac:dyDescent="0.25">
      <c r="A1277" s="10">
        <v>42158</v>
      </c>
      <c r="B1277" s="9">
        <v>2015</v>
      </c>
      <c r="C1277" s="9">
        <v>6</v>
      </c>
      <c r="D1277" s="9">
        <v>3</v>
      </c>
      <c r="E1277" s="9">
        <v>17</v>
      </c>
      <c r="F1277" s="9">
        <v>12.6</v>
      </c>
      <c r="H1277" s="11">
        <f t="shared" si="27"/>
        <v>4.8000000000000007</v>
      </c>
      <c r="I1277" s="11">
        <f t="shared" si="28"/>
        <v>2015</v>
      </c>
      <c r="J1277" s="11">
        <v>64</v>
      </c>
      <c r="L1277" s="9">
        <v>10.7</v>
      </c>
      <c r="M1277" s="9">
        <v>2017</v>
      </c>
      <c r="N1277" s="9">
        <v>154</v>
      </c>
      <c r="Q1277" s="9">
        <v>2017</v>
      </c>
      <c r="R1277" s="9">
        <v>206</v>
      </c>
    </row>
    <row r="1278" spans="1:18" x14ac:dyDescent="0.25">
      <c r="A1278" s="10">
        <v>42159</v>
      </c>
      <c r="B1278" s="9">
        <v>2015</v>
      </c>
      <c r="C1278" s="9">
        <v>6</v>
      </c>
      <c r="D1278" s="9">
        <v>4</v>
      </c>
      <c r="E1278" s="9">
        <v>24.2</v>
      </c>
      <c r="F1278" s="9">
        <v>12.4</v>
      </c>
      <c r="H1278" s="11">
        <f t="shared" ref="H1278:H1341" si="29">(((E1278+F1278)/2)-10)</f>
        <v>8.3000000000000007</v>
      </c>
      <c r="I1278" s="11">
        <f t="shared" ref="I1278:I1341" si="30">(B1278)</f>
        <v>2015</v>
      </c>
      <c r="J1278" s="11">
        <v>65</v>
      </c>
      <c r="L1278" s="9">
        <v>10.7</v>
      </c>
      <c r="M1278" s="9">
        <v>2018</v>
      </c>
      <c r="N1278" s="9">
        <v>126</v>
      </c>
      <c r="Q1278" s="9">
        <v>2017</v>
      </c>
      <c r="R1278" s="9">
        <v>207</v>
      </c>
    </row>
    <row r="1279" spans="1:18" x14ac:dyDescent="0.25">
      <c r="A1279" s="10">
        <v>42160</v>
      </c>
      <c r="B1279" s="9">
        <v>2015</v>
      </c>
      <c r="C1279" s="9">
        <v>6</v>
      </c>
      <c r="D1279" s="9">
        <v>5</v>
      </c>
      <c r="E1279" s="9">
        <v>27.2</v>
      </c>
      <c r="F1279" s="9">
        <v>9.6999999999999993</v>
      </c>
      <c r="H1279" s="11">
        <f t="shared" si="29"/>
        <v>8.4499999999999993</v>
      </c>
      <c r="I1279" s="11">
        <f t="shared" si="30"/>
        <v>2015</v>
      </c>
      <c r="J1279" s="11">
        <v>66</v>
      </c>
      <c r="L1279" s="9">
        <v>10.75</v>
      </c>
      <c r="M1279" s="9">
        <v>2013</v>
      </c>
      <c r="N1279" s="9">
        <v>108</v>
      </c>
      <c r="Q1279" s="9">
        <v>2017</v>
      </c>
      <c r="R1279" s="9">
        <v>208</v>
      </c>
    </row>
    <row r="1280" spans="1:18" x14ac:dyDescent="0.25">
      <c r="A1280" s="10">
        <v>42161</v>
      </c>
      <c r="B1280" s="9">
        <v>2015</v>
      </c>
      <c r="C1280" s="9">
        <v>6</v>
      </c>
      <c r="D1280" s="9">
        <v>6</v>
      </c>
      <c r="E1280" s="9">
        <v>28.8</v>
      </c>
      <c r="F1280" s="9">
        <v>11.3</v>
      </c>
      <c r="H1280" s="11">
        <f t="shared" si="29"/>
        <v>10.050000000000001</v>
      </c>
      <c r="I1280" s="11">
        <f t="shared" si="30"/>
        <v>2015</v>
      </c>
      <c r="J1280" s="11">
        <v>67</v>
      </c>
      <c r="L1280" s="9">
        <v>10.75</v>
      </c>
      <c r="M1280" s="9">
        <v>2017</v>
      </c>
      <c r="N1280" s="9">
        <v>95</v>
      </c>
      <c r="Q1280" s="9">
        <v>2017</v>
      </c>
      <c r="R1280" s="9">
        <v>209</v>
      </c>
    </row>
    <row r="1281" spans="1:19" x14ac:dyDescent="0.25">
      <c r="A1281" s="10">
        <v>42162</v>
      </c>
      <c r="B1281" s="9">
        <v>2015</v>
      </c>
      <c r="C1281" s="9">
        <v>6</v>
      </c>
      <c r="D1281" s="9">
        <v>7</v>
      </c>
      <c r="E1281" s="9">
        <v>33.799999999999997</v>
      </c>
      <c r="F1281" s="9">
        <v>13.1</v>
      </c>
      <c r="H1281" s="11">
        <f t="shared" si="29"/>
        <v>13.45</v>
      </c>
      <c r="I1281" s="11">
        <f t="shared" si="30"/>
        <v>2015</v>
      </c>
      <c r="J1281" s="11">
        <v>68</v>
      </c>
      <c r="L1281" s="9">
        <v>10.799999999999997</v>
      </c>
      <c r="M1281" s="9">
        <v>2016</v>
      </c>
      <c r="N1281" s="9">
        <v>105</v>
      </c>
      <c r="Q1281" s="9">
        <v>2017</v>
      </c>
      <c r="R1281" s="9">
        <v>210</v>
      </c>
    </row>
    <row r="1282" spans="1:19" x14ac:dyDescent="0.25">
      <c r="A1282" s="10">
        <v>42163</v>
      </c>
      <c r="B1282" s="9">
        <v>2015</v>
      </c>
      <c r="C1282" s="9">
        <v>6</v>
      </c>
      <c r="D1282" s="9">
        <v>8</v>
      </c>
      <c r="E1282" s="9">
        <v>36.700000000000003</v>
      </c>
      <c r="F1282" s="9">
        <v>12.7</v>
      </c>
      <c r="H1282" s="11">
        <f t="shared" si="29"/>
        <v>14.700000000000003</v>
      </c>
      <c r="I1282" s="11">
        <f t="shared" si="30"/>
        <v>2015</v>
      </c>
      <c r="J1282" s="11">
        <v>69</v>
      </c>
      <c r="L1282" s="9">
        <v>10.8</v>
      </c>
      <c r="M1282" s="9">
        <v>2015</v>
      </c>
      <c r="N1282" s="9">
        <v>112</v>
      </c>
      <c r="Q1282" s="9">
        <v>2017</v>
      </c>
      <c r="R1282" s="9">
        <v>211</v>
      </c>
    </row>
    <row r="1283" spans="1:19" x14ac:dyDescent="0.25">
      <c r="A1283" s="10">
        <v>42164</v>
      </c>
      <c r="B1283" s="9">
        <v>2015</v>
      </c>
      <c r="C1283" s="9">
        <v>6</v>
      </c>
      <c r="D1283" s="9">
        <v>9</v>
      </c>
      <c r="E1283" s="9">
        <v>32.9</v>
      </c>
      <c r="F1283" s="9">
        <v>12.5</v>
      </c>
      <c r="H1283" s="11">
        <f t="shared" si="29"/>
        <v>12.7</v>
      </c>
      <c r="I1283" s="11">
        <f t="shared" si="30"/>
        <v>2015</v>
      </c>
      <c r="J1283" s="11">
        <v>70</v>
      </c>
      <c r="L1283" s="9">
        <v>10.8</v>
      </c>
      <c r="M1283" s="9">
        <v>2019</v>
      </c>
      <c r="N1283" s="9">
        <v>62</v>
      </c>
      <c r="Q1283" s="9">
        <v>2017</v>
      </c>
      <c r="R1283" s="9">
        <v>212</v>
      </c>
    </row>
    <row r="1284" spans="1:19" x14ac:dyDescent="0.25">
      <c r="A1284" s="10">
        <v>42165</v>
      </c>
      <c r="B1284" s="9">
        <v>2015</v>
      </c>
      <c r="C1284" s="9">
        <v>6</v>
      </c>
      <c r="D1284" s="9">
        <v>10</v>
      </c>
      <c r="E1284" s="9">
        <v>31.9</v>
      </c>
      <c r="F1284" s="9">
        <v>12.5</v>
      </c>
      <c r="H1284" s="11">
        <f t="shared" si="29"/>
        <v>12.2</v>
      </c>
      <c r="I1284" s="11">
        <f t="shared" si="30"/>
        <v>2015</v>
      </c>
      <c r="J1284" s="11">
        <v>71</v>
      </c>
      <c r="L1284" s="9">
        <v>10.8</v>
      </c>
      <c r="M1284" s="9">
        <v>2019</v>
      </c>
      <c r="N1284" s="9">
        <v>102</v>
      </c>
      <c r="Q1284" s="9">
        <v>2017</v>
      </c>
      <c r="R1284" s="9">
        <v>213</v>
      </c>
    </row>
    <row r="1285" spans="1:19" x14ac:dyDescent="0.25">
      <c r="A1285" s="10">
        <v>42166</v>
      </c>
      <c r="B1285" s="9">
        <v>2015</v>
      </c>
      <c r="C1285" s="9">
        <v>6</v>
      </c>
      <c r="D1285" s="9">
        <v>11</v>
      </c>
      <c r="E1285" s="9">
        <v>31</v>
      </c>
      <c r="F1285" s="9">
        <v>9.8000000000000007</v>
      </c>
      <c r="H1285" s="11">
        <f t="shared" si="29"/>
        <v>10.399999999999999</v>
      </c>
      <c r="I1285" s="11">
        <f t="shared" si="30"/>
        <v>2015</v>
      </c>
      <c r="J1285" s="11">
        <v>72</v>
      </c>
      <c r="L1285" s="9">
        <v>10.850000000000001</v>
      </c>
      <c r="M1285" s="9">
        <v>2014</v>
      </c>
      <c r="N1285" s="9">
        <v>142</v>
      </c>
      <c r="Q1285" s="9">
        <v>2017</v>
      </c>
      <c r="R1285" s="9">
        <v>214</v>
      </c>
    </row>
    <row r="1286" spans="1:19" x14ac:dyDescent="0.25">
      <c r="A1286" s="10">
        <v>42167</v>
      </c>
      <c r="B1286" s="9">
        <v>2015</v>
      </c>
      <c r="C1286" s="9">
        <v>6</v>
      </c>
      <c r="D1286" s="9">
        <v>12</v>
      </c>
      <c r="E1286" s="9">
        <v>21.8</v>
      </c>
      <c r="F1286" s="9">
        <v>9</v>
      </c>
      <c r="H1286" s="11">
        <f t="shared" si="29"/>
        <v>5.4</v>
      </c>
      <c r="I1286" s="11">
        <f t="shared" si="30"/>
        <v>2015</v>
      </c>
      <c r="J1286" s="11">
        <v>73</v>
      </c>
      <c r="L1286" s="9">
        <v>10.850000000000001</v>
      </c>
      <c r="M1286" s="9">
        <v>2016</v>
      </c>
      <c r="N1286" s="9">
        <v>153</v>
      </c>
      <c r="Q1286" s="9">
        <v>2018</v>
      </c>
      <c r="R1286" s="9">
        <v>1</v>
      </c>
      <c r="S1286" s="9">
        <f>SUM(P1286:P1499)</f>
        <v>1250.7500000000014</v>
      </c>
    </row>
    <row r="1287" spans="1:19" x14ac:dyDescent="0.25">
      <c r="A1287" s="10">
        <v>42168</v>
      </c>
      <c r="B1287" s="9">
        <v>2015</v>
      </c>
      <c r="C1287" s="9">
        <v>6</v>
      </c>
      <c r="D1287" s="9">
        <v>13</v>
      </c>
      <c r="E1287" s="9">
        <v>24.4</v>
      </c>
      <c r="F1287" s="9">
        <v>3.7</v>
      </c>
      <c r="H1287" s="11">
        <f t="shared" si="29"/>
        <v>4.0499999999999989</v>
      </c>
      <c r="I1287" s="11">
        <f t="shared" si="30"/>
        <v>2015</v>
      </c>
      <c r="J1287" s="11">
        <v>74</v>
      </c>
      <c r="L1287" s="9">
        <v>10.899999999999999</v>
      </c>
      <c r="M1287" s="9">
        <v>2016</v>
      </c>
      <c r="N1287" s="9">
        <v>125</v>
      </c>
      <c r="Q1287" s="9">
        <v>2018</v>
      </c>
      <c r="R1287" s="9">
        <v>2</v>
      </c>
    </row>
    <row r="1288" spans="1:19" x14ac:dyDescent="0.25">
      <c r="A1288" s="10">
        <v>42169</v>
      </c>
      <c r="B1288" s="9">
        <v>2015</v>
      </c>
      <c r="C1288" s="9">
        <v>6</v>
      </c>
      <c r="D1288" s="9">
        <v>14</v>
      </c>
      <c r="E1288" s="9">
        <v>26.7</v>
      </c>
      <c r="F1288" s="9">
        <v>8</v>
      </c>
      <c r="H1288" s="11">
        <f t="shared" si="29"/>
        <v>7.3500000000000014</v>
      </c>
      <c r="I1288" s="11">
        <f t="shared" si="30"/>
        <v>2015</v>
      </c>
      <c r="J1288" s="11">
        <v>75</v>
      </c>
      <c r="L1288" s="9">
        <v>10.899999999999999</v>
      </c>
      <c r="M1288" s="9">
        <v>2018</v>
      </c>
      <c r="N1288" s="9">
        <v>106</v>
      </c>
      <c r="Q1288" s="9">
        <v>2018</v>
      </c>
      <c r="R1288" s="9">
        <v>3</v>
      </c>
    </row>
    <row r="1289" spans="1:19" x14ac:dyDescent="0.25">
      <c r="A1289" s="10">
        <v>42170</v>
      </c>
      <c r="B1289" s="9">
        <v>2015</v>
      </c>
      <c r="C1289" s="9">
        <v>6</v>
      </c>
      <c r="D1289" s="9">
        <v>15</v>
      </c>
      <c r="E1289" s="9">
        <v>28.1</v>
      </c>
      <c r="F1289" s="9">
        <v>10.4</v>
      </c>
      <c r="H1289" s="11">
        <f t="shared" si="29"/>
        <v>9.25</v>
      </c>
      <c r="I1289" s="11">
        <f t="shared" si="30"/>
        <v>2015</v>
      </c>
      <c r="J1289" s="11">
        <v>76</v>
      </c>
      <c r="L1289" s="9">
        <v>10.899999999999999</v>
      </c>
      <c r="M1289" s="9">
        <v>2019</v>
      </c>
      <c r="N1289" s="9">
        <v>95</v>
      </c>
      <c r="Q1289" s="9">
        <v>2018</v>
      </c>
      <c r="R1289" s="9">
        <v>4</v>
      </c>
    </row>
    <row r="1290" spans="1:19" x14ac:dyDescent="0.25">
      <c r="A1290" s="10">
        <v>42171</v>
      </c>
      <c r="B1290" s="9">
        <v>2015</v>
      </c>
      <c r="C1290" s="9">
        <v>6</v>
      </c>
      <c r="D1290" s="9">
        <v>16</v>
      </c>
      <c r="E1290" s="9">
        <v>31.5</v>
      </c>
      <c r="F1290" s="9">
        <v>9.6</v>
      </c>
      <c r="H1290" s="11">
        <f t="shared" si="29"/>
        <v>10.55</v>
      </c>
      <c r="I1290" s="11">
        <f t="shared" si="30"/>
        <v>2015</v>
      </c>
      <c r="J1290" s="11">
        <v>77</v>
      </c>
      <c r="L1290" s="9">
        <v>10.95</v>
      </c>
      <c r="M1290" s="9">
        <v>2013</v>
      </c>
      <c r="N1290" s="9">
        <v>126</v>
      </c>
      <c r="Q1290" s="9">
        <v>2018</v>
      </c>
      <c r="R1290" s="9">
        <v>5</v>
      </c>
    </row>
    <row r="1291" spans="1:19" x14ac:dyDescent="0.25">
      <c r="A1291" s="10">
        <v>42172</v>
      </c>
      <c r="B1291" s="9">
        <v>2015</v>
      </c>
      <c r="C1291" s="9">
        <v>6</v>
      </c>
      <c r="D1291" s="9">
        <v>17</v>
      </c>
      <c r="E1291" s="9">
        <v>30.9</v>
      </c>
      <c r="F1291" s="9">
        <v>12.2</v>
      </c>
      <c r="H1291" s="11">
        <f t="shared" si="29"/>
        <v>11.549999999999997</v>
      </c>
      <c r="I1291" s="11">
        <f t="shared" si="30"/>
        <v>2015</v>
      </c>
      <c r="J1291" s="11">
        <v>78</v>
      </c>
      <c r="L1291" s="9">
        <v>10.95</v>
      </c>
      <c r="M1291" s="9">
        <v>2017</v>
      </c>
      <c r="N1291" s="9">
        <v>59</v>
      </c>
      <c r="Q1291" s="9">
        <v>2018</v>
      </c>
      <c r="R1291" s="9">
        <v>6</v>
      </c>
    </row>
    <row r="1292" spans="1:19" x14ac:dyDescent="0.25">
      <c r="A1292" s="10">
        <v>42173</v>
      </c>
      <c r="B1292" s="9">
        <v>2015</v>
      </c>
      <c r="C1292" s="9">
        <v>6</v>
      </c>
      <c r="D1292" s="9">
        <v>18</v>
      </c>
      <c r="E1292" s="9">
        <v>27</v>
      </c>
      <c r="F1292" s="9">
        <v>15</v>
      </c>
      <c r="H1292" s="11">
        <f t="shared" si="29"/>
        <v>11</v>
      </c>
      <c r="I1292" s="11">
        <f t="shared" si="30"/>
        <v>2015</v>
      </c>
      <c r="J1292" s="11">
        <v>79</v>
      </c>
      <c r="L1292" s="9">
        <v>10.95</v>
      </c>
      <c r="M1292" s="9">
        <v>2017</v>
      </c>
      <c r="N1292" s="9">
        <v>153</v>
      </c>
      <c r="Q1292" s="9">
        <v>2018</v>
      </c>
      <c r="R1292" s="9">
        <v>7</v>
      </c>
    </row>
    <row r="1293" spans="1:19" x14ac:dyDescent="0.25">
      <c r="A1293" s="10">
        <v>42174</v>
      </c>
      <c r="B1293" s="9">
        <v>2015</v>
      </c>
      <c r="C1293" s="9">
        <v>6</v>
      </c>
      <c r="D1293" s="9">
        <v>19</v>
      </c>
      <c r="E1293" s="9">
        <v>25.9</v>
      </c>
      <c r="F1293" s="9">
        <v>15.5</v>
      </c>
      <c r="H1293" s="11">
        <f t="shared" si="29"/>
        <v>10.7</v>
      </c>
      <c r="I1293" s="11">
        <f t="shared" si="30"/>
        <v>2015</v>
      </c>
      <c r="J1293" s="11">
        <v>80</v>
      </c>
      <c r="L1293" s="9">
        <v>10.950000000000003</v>
      </c>
      <c r="M1293" s="9">
        <v>2012</v>
      </c>
      <c r="N1293" s="9">
        <v>138</v>
      </c>
      <c r="Q1293" s="9">
        <v>2018</v>
      </c>
      <c r="R1293" s="9">
        <v>8</v>
      </c>
    </row>
    <row r="1294" spans="1:19" x14ac:dyDescent="0.25">
      <c r="A1294" s="10">
        <v>42175</v>
      </c>
      <c r="B1294" s="9">
        <v>2015</v>
      </c>
      <c r="C1294" s="9">
        <v>6</v>
      </c>
      <c r="D1294" s="9">
        <v>20</v>
      </c>
      <c r="E1294" s="9">
        <v>25.5</v>
      </c>
      <c r="F1294" s="9">
        <v>7.7</v>
      </c>
      <c r="H1294" s="11">
        <f t="shared" si="29"/>
        <v>6.6000000000000014</v>
      </c>
      <c r="I1294" s="11">
        <f t="shared" si="30"/>
        <v>2015</v>
      </c>
      <c r="J1294" s="11">
        <v>81</v>
      </c>
      <c r="L1294" s="9">
        <v>10.950000000000003</v>
      </c>
      <c r="M1294" s="9">
        <v>2017</v>
      </c>
      <c r="N1294" s="9">
        <v>111</v>
      </c>
      <c r="Q1294" s="9">
        <v>2018</v>
      </c>
      <c r="R1294" s="9">
        <v>9</v>
      </c>
    </row>
    <row r="1295" spans="1:19" x14ac:dyDescent="0.25">
      <c r="A1295" s="10">
        <v>42176</v>
      </c>
      <c r="B1295" s="9">
        <v>2015</v>
      </c>
      <c r="C1295" s="9">
        <v>6</v>
      </c>
      <c r="D1295" s="9">
        <v>21</v>
      </c>
      <c r="E1295" s="9">
        <v>25.5</v>
      </c>
      <c r="F1295" s="9">
        <v>8.9</v>
      </c>
      <c r="H1295" s="11">
        <f t="shared" si="29"/>
        <v>7.1999999999999993</v>
      </c>
      <c r="I1295" s="11">
        <f t="shared" si="30"/>
        <v>2015</v>
      </c>
      <c r="J1295" s="11">
        <v>82</v>
      </c>
      <c r="L1295" s="9">
        <v>11</v>
      </c>
      <c r="M1295" s="9">
        <v>2013</v>
      </c>
      <c r="N1295" s="9">
        <v>78</v>
      </c>
      <c r="Q1295" s="9">
        <v>2018</v>
      </c>
      <c r="R1295" s="9">
        <v>10</v>
      </c>
    </row>
    <row r="1296" spans="1:19" x14ac:dyDescent="0.25">
      <c r="A1296" s="10">
        <v>42177</v>
      </c>
      <c r="B1296" s="9">
        <v>2015</v>
      </c>
      <c r="C1296" s="9">
        <v>6</v>
      </c>
      <c r="D1296" s="9">
        <v>22</v>
      </c>
      <c r="E1296" s="9">
        <v>28.9</v>
      </c>
      <c r="F1296" s="9">
        <v>9.9</v>
      </c>
      <c r="H1296" s="11">
        <f t="shared" si="29"/>
        <v>9.3999999999999986</v>
      </c>
      <c r="I1296" s="11">
        <f t="shared" si="30"/>
        <v>2015</v>
      </c>
      <c r="J1296" s="11">
        <v>83</v>
      </c>
      <c r="L1296" s="9">
        <v>11</v>
      </c>
      <c r="M1296" s="9">
        <v>2013</v>
      </c>
      <c r="N1296" s="9">
        <v>109</v>
      </c>
      <c r="Q1296" s="9">
        <v>2018</v>
      </c>
      <c r="R1296" s="9">
        <v>11</v>
      </c>
    </row>
    <row r="1297" spans="1:18" x14ac:dyDescent="0.25">
      <c r="A1297" s="10">
        <v>42178</v>
      </c>
      <c r="B1297" s="9">
        <v>2015</v>
      </c>
      <c r="C1297" s="9">
        <v>6</v>
      </c>
      <c r="D1297" s="9">
        <v>23</v>
      </c>
      <c r="E1297" s="9">
        <v>29.1</v>
      </c>
      <c r="F1297" s="9">
        <v>12.9</v>
      </c>
      <c r="H1297" s="11">
        <f t="shared" si="29"/>
        <v>11</v>
      </c>
      <c r="I1297" s="11">
        <f t="shared" si="30"/>
        <v>2015</v>
      </c>
      <c r="J1297" s="11">
        <v>84</v>
      </c>
      <c r="L1297" s="9">
        <v>11</v>
      </c>
      <c r="M1297" s="9">
        <v>2013</v>
      </c>
      <c r="N1297" s="9">
        <v>166</v>
      </c>
      <c r="Q1297" s="9">
        <v>2018</v>
      </c>
      <c r="R1297" s="9">
        <v>12</v>
      </c>
    </row>
    <row r="1298" spans="1:18" x14ac:dyDescent="0.25">
      <c r="A1298" s="10">
        <v>42179</v>
      </c>
      <c r="B1298" s="9">
        <v>2015</v>
      </c>
      <c r="C1298" s="9">
        <v>6</v>
      </c>
      <c r="D1298" s="9">
        <v>24</v>
      </c>
      <c r="E1298" s="9">
        <v>30.7</v>
      </c>
      <c r="F1298" s="9">
        <v>12.7</v>
      </c>
      <c r="H1298" s="11">
        <f t="shared" si="29"/>
        <v>11.7</v>
      </c>
      <c r="I1298" s="11">
        <f t="shared" si="30"/>
        <v>2015</v>
      </c>
      <c r="J1298" s="11">
        <v>85</v>
      </c>
      <c r="L1298" s="9">
        <v>11</v>
      </c>
      <c r="M1298" s="9">
        <v>2015</v>
      </c>
      <c r="N1298" s="9">
        <v>79</v>
      </c>
      <c r="Q1298" s="9">
        <v>2018</v>
      </c>
      <c r="R1298" s="9">
        <v>13</v>
      </c>
    </row>
    <row r="1299" spans="1:18" x14ac:dyDescent="0.25">
      <c r="A1299" s="10">
        <v>42180</v>
      </c>
      <c r="B1299" s="9">
        <v>2015</v>
      </c>
      <c r="C1299" s="9">
        <v>6</v>
      </c>
      <c r="D1299" s="9">
        <v>25</v>
      </c>
      <c r="E1299" s="9">
        <v>33.6</v>
      </c>
      <c r="F1299" s="9">
        <v>13</v>
      </c>
      <c r="H1299" s="11">
        <f t="shared" si="29"/>
        <v>13.3</v>
      </c>
      <c r="I1299" s="11">
        <f t="shared" si="30"/>
        <v>2015</v>
      </c>
      <c r="J1299" s="11">
        <v>86</v>
      </c>
      <c r="L1299" s="9">
        <v>11</v>
      </c>
      <c r="M1299" s="9">
        <v>2015</v>
      </c>
      <c r="N1299" s="9">
        <v>84</v>
      </c>
      <c r="P1299" s="9">
        <v>1.3499999999999996</v>
      </c>
      <c r="Q1299" s="9">
        <v>2018</v>
      </c>
      <c r="R1299" s="9">
        <v>14</v>
      </c>
    </row>
    <row r="1300" spans="1:18" x14ac:dyDescent="0.25">
      <c r="A1300" s="10">
        <v>42181</v>
      </c>
      <c r="B1300" s="9">
        <v>2015</v>
      </c>
      <c r="C1300" s="9">
        <v>6</v>
      </c>
      <c r="D1300" s="9">
        <v>26</v>
      </c>
      <c r="E1300" s="9">
        <v>34.4</v>
      </c>
      <c r="F1300" s="9">
        <v>18.2</v>
      </c>
      <c r="H1300" s="11">
        <f t="shared" si="29"/>
        <v>16.299999999999997</v>
      </c>
      <c r="I1300" s="11">
        <f t="shared" si="30"/>
        <v>2015</v>
      </c>
      <c r="J1300" s="11">
        <v>87</v>
      </c>
      <c r="L1300" s="9">
        <v>11</v>
      </c>
      <c r="M1300" s="9">
        <v>2016</v>
      </c>
      <c r="N1300" s="9">
        <v>146</v>
      </c>
      <c r="Q1300" s="9">
        <v>2018</v>
      </c>
      <c r="R1300" s="9">
        <v>15</v>
      </c>
    </row>
    <row r="1301" spans="1:18" x14ac:dyDescent="0.25">
      <c r="A1301" s="10">
        <v>42182</v>
      </c>
      <c r="B1301" s="9">
        <v>2015</v>
      </c>
      <c r="C1301" s="9">
        <v>6</v>
      </c>
      <c r="D1301" s="9">
        <v>27</v>
      </c>
      <c r="E1301" s="9">
        <v>36.200000000000003</v>
      </c>
      <c r="F1301" s="9">
        <v>17.3</v>
      </c>
      <c r="H1301" s="11">
        <f t="shared" si="29"/>
        <v>16.75</v>
      </c>
      <c r="I1301" s="11">
        <f t="shared" si="30"/>
        <v>2015</v>
      </c>
      <c r="J1301" s="11">
        <v>88</v>
      </c>
      <c r="L1301" s="9">
        <v>11.049999999999997</v>
      </c>
      <c r="M1301" s="9">
        <v>2012</v>
      </c>
      <c r="N1301" s="9">
        <v>90</v>
      </c>
      <c r="Q1301" s="9">
        <v>2018</v>
      </c>
      <c r="R1301" s="9">
        <v>16</v>
      </c>
    </row>
    <row r="1302" spans="1:18" x14ac:dyDescent="0.25">
      <c r="A1302" s="10">
        <v>42183</v>
      </c>
      <c r="B1302" s="9">
        <v>2015</v>
      </c>
      <c r="C1302" s="9">
        <v>6</v>
      </c>
      <c r="D1302" s="9">
        <v>28</v>
      </c>
      <c r="E1302" s="9">
        <v>36.4</v>
      </c>
      <c r="F1302" s="9">
        <v>16.600000000000001</v>
      </c>
      <c r="H1302" s="11">
        <f t="shared" si="29"/>
        <v>16.5</v>
      </c>
      <c r="I1302" s="11">
        <f t="shared" si="30"/>
        <v>2015</v>
      </c>
      <c r="J1302" s="11">
        <v>89</v>
      </c>
      <c r="L1302" s="9">
        <v>11.049999999999997</v>
      </c>
      <c r="M1302" s="9">
        <v>2013</v>
      </c>
      <c r="N1302" s="9">
        <v>95</v>
      </c>
      <c r="Q1302" s="9">
        <v>2018</v>
      </c>
      <c r="R1302" s="9">
        <v>17</v>
      </c>
    </row>
    <row r="1303" spans="1:18" x14ac:dyDescent="0.25">
      <c r="A1303" s="10">
        <v>42184</v>
      </c>
      <c r="B1303" s="9">
        <v>2015</v>
      </c>
      <c r="C1303" s="9">
        <v>6</v>
      </c>
      <c r="D1303" s="9">
        <v>29</v>
      </c>
      <c r="E1303" s="9">
        <v>30.1</v>
      </c>
      <c r="F1303" s="9">
        <v>20.3</v>
      </c>
      <c r="H1303" s="11">
        <f t="shared" si="29"/>
        <v>15.200000000000003</v>
      </c>
      <c r="I1303" s="11">
        <f t="shared" si="30"/>
        <v>2015</v>
      </c>
      <c r="J1303" s="11">
        <v>90</v>
      </c>
      <c r="L1303" s="9">
        <v>11.049999999999997</v>
      </c>
      <c r="M1303" s="9">
        <v>2015</v>
      </c>
      <c r="N1303" s="9">
        <v>149</v>
      </c>
      <c r="Q1303" s="9">
        <v>2018</v>
      </c>
      <c r="R1303" s="9">
        <v>18</v>
      </c>
    </row>
    <row r="1304" spans="1:18" x14ac:dyDescent="0.25">
      <c r="A1304" s="10">
        <v>42185</v>
      </c>
      <c r="B1304" s="9">
        <v>2015</v>
      </c>
      <c r="C1304" s="9">
        <v>6</v>
      </c>
      <c r="D1304" s="9">
        <v>30</v>
      </c>
      <c r="E1304" s="9">
        <v>32.9</v>
      </c>
      <c r="F1304" s="9">
        <v>16</v>
      </c>
      <c r="H1304" s="11">
        <f t="shared" si="29"/>
        <v>14.45</v>
      </c>
      <c r="I1304" s="11">
        <f t="shared" si="30"/>
        <v>2015</v>
      </c>
      <c r="J1304" s="11">
        <v>91</v>
      </c>
      <c r="L1304" s="9">
        <v>11.049999999999997</v>
      </c>
      <c r="M1304" s="9">
        <v>2019</v>
      </c>
      <c r="N1304" s="9">
        <v>108</v>
      </c>
      <c r="Q1304" s="9">
        <v>2018</v>
      </c>
      <c r="R1304" s="9">
        <v>19</v>
      </c>
    </row>
    <row r="1305" spans="1:18" x14ac:dyDescent="0.25">
      <c r="A1305" s="10">
        <v>42186</v>
      </c>
      <c r="B1305" s="9">
        <v>2015</v>
      </c>
      <c r="C1305" s="9">
        <v>7</v>
      </c>
      <c r="D1305" s="9">
        <v>1</v>
      </c>
      <c r="E1305" s="9">
        <v>32.299999999999997</v>
      </c>
      <c r="F1305" s="9">
        <v>19.8</v>
      </c>
      <c r="H1305" s="11">
        <f t="shared" si="29"/>
        <v>16.049999999999997</v>
      </c>
      <c r="I1305" s="11">
        <f t="shared" si="30"/>
        <v>2015</v>
      </c>
      <c r="J1305" s="11">
        <v>92</v>
      </c>
      <c r="L1305" s="9">
        <v>11.05</v>
      </c>
      <c r="M1305" s="9">
        <v>2019</v>
      </c>
      <c r="N1305" s="9">
        <v>64</v>
      </c>
      <c r="P1305" s="9">
        <v>0.84999999999999964</v>
      </c>
      <c r="Q1305" s="9">
        <v>2018</v>
      </c>
      <c r="R1305" s="9">
        <v>20</v>
      </c>
    </row>
    <row r="1306" spans="1:18" x14ac:dyDescent="0.25">
      <c r="A1306" s="10">
        <v>42187</v>
      </c>
      <c r="B1306" s="9">
        <v>2015</v>
      </c>
      <c r="C1306" s="9">
        <v>7</v>
      </c>
      <c r="D1306" s="9">
        <v>2</v>
      </c>
      <c r="E1306" s="9">
        <v>34.799999999999997</v>
      </c>
      <c r="F1306" s="9">
        <v>16</v>
      </c>
      <c r="H1306" s="11">
        <f t="shared" si="29"/>
        <v>15.399999999999999</v>
      </c>
      <c r="I1306" s="11">
        <f t="shared" si="30"/>
        <v>2015</v>
      </c>
      <c r="J1306" s="11">
        <v>93</v>
      </c>
      <c r="L1306" s="9">
        <v>11.100000000000001</v>
      </c>
      <c r="M1306" s="9">
        <v>2015</v>
      </c>
      <c r="N1306" s="9">
        <v>59</v>
      </c>
      <c r="P1306" s="9">
        <v>1</v>
      </c>
      <c r="Q1306" s="9">
        <v>2018</v>
      </c>
      <c r="R1306" s="9">
        <v>21</v>
      </c>
    </row>
    <row r="1307" spans="1:18" x14ac:dyDescent="0.25">
      <c r="A1307" s="10">
        <v>42188</v>
      </c>
      <c r="B1307" s="9">
        <v>2015</v>
      </c>
      <c r="C1307" s="9">
        <v>7</v>
      </c>
      <c r="D1307" s="9">
        <v>3</v>
      </c>
      <c r="E1307" s="9">
        <v>36.9</v>
      </c>
      <c r="F1307" s="9">
        <v>17.600000000000001</v>
      </c>
      <c r="H1307" s="11">
        <f t="shared" si="29"/>
        <v>17.25</v>
      </c>
      <c r="I1307" s="11">
        <f t="shared" si="30"/>
        <v>2015</v>
      </c>
      <c r="J1307" s="11">
        <v>94</v>
      </c>
      <c r="L1307" s="9">
        <v>11.100000000000001</v>
      </c>
      <c r="M1307" s="9">
        <v>2015</v>
      </c>
      <c r="N1307" s="9">
        <v>151</v>
      </c>
      <c r="Q1307" s="9">
        <v>2018</v>
      </c>
      <c r="R1307" s="9">
        <v>22</v>
      </c>
    </row>
    <row r="1308" spans="1:18" x14ac:dyDescent="0.25">
      <c r="A1308" s="10">
        <v>42189</v>
      </c>
      <c r="B1308" s="9">
        <v>2015</v>
      </c>
      <c r="C1308" s="9">
        <v>7</v>
      </c>
      <c r="D1308" s="9">
        <v>4</v>
      </c>
      <c r="E1308" s="9">
        <v>34.6</v>
      </c>
      <c r="F1308" s="9">
        <v>18.600000000000001</v>
      </c>
      <c r="H1308" s="11">
        <f t="shared" si="29"/>
        <v>16.600000000000001</v>
      </c>
      <c r="I1308" s="11">
        <f t="shared" si="30"/>
        <v>2015</v>
      </c>
      <c r="J1308" s="11">
        <v>95</v>
      </c>
      <c r="L1308" s="9">
        <v>11.100000000000001</v>
      </c>
      <c r="M1308" s="9">
        <v>2016</v>
      </c>
      <c r="N1308" s="9">
        <v>65</v>
      </c>
      <c r="Q1308" s="9">
        <v>2018</v>
      </c>
      <c r="R1308" s="9">
        <v>23</v>
      </c>
    </row>
    <row r="1309" spans="1:18" x14ac:dyDescent="0.25">
      <c r="A1309" s="10">
        <v>42190</v>
      </c>
      <c r="B1309" s="9">
        <v>2015</v>
      </c>
      <c r="C1309" s="9">
        <v>7</v>
      </c>
      <c r="D1309" s="9">
        <v>5</v>
      </c>
      <c r="E1309" s="9">
        <v>32.5</v>
      </c>
      <c r="F1309" s="9">
        <v>16.100000000000001</v>
      </c>
      <c r="H1309" s="11">
        <f t="shared" si="29"/>
        <v>14.3</v>
      </c>
      <c r="I1309" s="11">
        <f t="shared" si="30"/>
        <v>2015</v>
      </c>
      <c r="J1309" s="11">
        <v>96</v>
      </c>
      <c r="L1309" s="9">
        <v>11.100000000000001</v>
      </c>
      <c r="M1309" s="9">
        <v>2016</v>
      </c>
      <c r="N1309" s="9">
        <v>110</v>
      </c>
      <c r="P1309" s="9">
        <v>1.1999999999999993</v>
      </c>
      <c r="Q1309" s="9">
        <v>2018</v>
      </c>
      <c r="R1309" s="9">
        <v>24</v>
      </c>
    </row>
    <row r="1310" spans="1:18" x14ac:dyDescent="0.25">
      <c r="A1310" s="10">
        <v>42191</v>
      </c>
      <c r="B1310" s="9">
        <v>2015</v>
      </c>
      <c r="C1310" s="9">
        <v>7</v>
      </c>
      <c r="D1310" s="9">
        <v>6</v>
      </c>
      <c r="E1310" s="9">
        <v>32.700000000000003</v>
      </c>
      <c r="F1310" s="9">
        <v>12.6</v>
      </c>
      <c r="H1310" s="11">
        <f t="shared" si="29"/>
        <v>12.650000000000002</v>
      </c>
      <c r="I1310" s="11">
        <f t="shared" si="30"/>
        <v>2015</v>
      </c>
      <c r="J1310" s="11">
        <v>97</v>
      </c>
      <c r="L1310" s="9">
        <v>11.100000000000001</v>
      </c>
      <c r="M1310" s="9">
        <v>2019</v>
      </c>
      <c r="N1310" s="9">
        <v>104</v>
      </c>
      <c r="P1310" s="9">
        <v>3.1500000000000004</v>
      </c>
      <c r="Q1310" s="9">
        <v>2018</v>
      </c>
      <c r="R1310" s="9">
        <v>25</v>
      </c>
    </row>
    <row r="1311" spans="1:18" x14ac:dyDescent="0.25">
      <c r="A1311" s="10">
        <v>42192</v>
      </c>
      <c r="B1311" s="9">
        <v>2015</v>
      </c>
      <c r="C1311" s="9">
        <v>7</v>
      </c>
      <c r="D1311" s="9">
        <v>7</v>
      </c>
      <c r="E1311" s="9">
        <v>35.9</v>
      </c>
      <c r="F1311" s="9">
        <v>17.8</v>
      </c>
      <c r="H1311" s="11">
        <f t="shared" si="29"/>
        <v>16.850000000000001</v>
      </c>
      <c r="I1311" s="11">
        <f t="shared" si="30"/>
        <v>2015</v>
      </c>
      <c r="J1311" s="11">
        <v>98</v>
      </c>
      <c r="L1311" s="9">
        <v>11.149999999999999</v>
      </c>
      <c r="M1311" s="9">
        <v>2015</v>
      </c>
      <c r="N1311" s="9">
        <v>150</v>
      </c>
      <c r="P1311" s="9">
        <v>2.5</v>
      </c>
      <c r="Q1311" s="9">
        <v>2018</v>
      </c>
      <c r="R1311" s="9">
        <v>26</v>
      </c>
    </row>
    <row r="1312" spans="1:18" x14ac:dyDescent="0.25">
      <c r="A1312" s="10">
        <v>42193</v>
      </c>
      <c r="B1312" s="9">
        <v>2015</v>
      </c>
      <c r="C1312" s="9">
        <v>7</v>
      </c>
      <c r="D1312" s="9">
        <v>8</v>
      </c>
      <c r="E1312" s="9">
        <v>36.9</v>
      </c>
      <c r="F1312" s="9">
        <v>12.8</v>
      </c>
      <c r="H1312" s="11">
        <f t="shared" si="29"/>
        <v>14.850000000000001</v>
      </c>
      <c r="I1312" s="11">
        <f t="shared" si="30"/>
        <v>2015</v>
      </c>
      <c r="J1312" s="11">
        <v>99</v>
      </c>
      <c r="L1312" s="9">
        <v>11.149999999999999</v>
      </c>
      <c r="M1312" s="9">
        <v>2016</v>
      </c>
      <c r="N1312" s="9">
        <v>126</v>
      </c>
      <c r="P1312" s="9">
        <v>3.75</v>
      </c>
      <c r="Q1312" s="9">
        <v>2018</v>
      </c>
      <c r="R1312" s="9">
        <v>27</v>
      </c>
    </row>
    <row r="1313" spans="1:18" x14ac:dyDescent="0.25">
      <c r="A1313" s="10">
        <v>42194</v>
      </c>
      <c r="B1313" s="9">
        <v>2015</v>
      </c>
      <c r="C1313" s="9">
        <v>7</v>
      </c>
      <c r="D1313" s="9">
        <v>9</v>
      </c>
      <c r="E1313" s="9">
        <v>36.1</v>
      </c>
      <c r="F1313" s="9">
        <v>15</v>
      </c>
      <c r="H1313" s="11">
        <f t="shared" si="29"/>
        <v>15.55</v>
      </c>
      <c r="I1313" s="11">
        <f t="shared" si="30"/>
        <v>2015</v>
      </c>
      <c r="J1313" s="11">
        <v>100</v>
      </c>
      <c r="L1313" s="9">
        <v>11.149999999999999</v>
      </c>
      <c r="M1313" s="9">
        <v>2018</v>
      </c>
      <c r="N1313" s="9">
        <v>53</v>
      </c>
      <c r="P1313" s="9">
        <v>0.55000000000000071</v>
      </c>
      <c r="Q1313" s="9">
        <v>2018</v>
      </c>
      <c r="R1313" s="9">
        <v>28</v>
      </c>
    </row>
    <row r="1314" spans="1:18" x14ac:dyDescent="0.25">
      <c r="A1314" s="10">
        <v>42195</v>
      </c>
      <c r="B1314" s="9">
        <v>2015</v>
      </c>
      <c r="C1314" s="9">
        <v>7</v>
      </c>
      <c r="D1314" s="9">
        <v>10</v>
      </c>
      <c r="E1314" s="9">
        <v>33.700000000000003</v>
      </c>
      <c r="F1314" s="9">
        <v>18.5</v>
      </c>
      <c r="H1314" s="11">
        <f t="shared" si="29"/>
        <v>16.100000000000001</v>
      </c>
      <c r="I1314" s="11">
        <f t="shared" si="30"/>
        <v>2015</v>
      </c>
      <c r="J1314" s="11">
        <v>101</v>
      </c>
      <c r="L1314" s="9">
        <v>11.2</v>
      </c>
      <c r="M1314" s="9">
        <v>2018</v>
      </c>
      <c r="N1314" s="9">
        <v>84</v>
      </c>
      <c r="P1314" s="9">
        <v>1.3499999999999996</v>
      </c>
      <c r="Q1314" s="9">
        <v>2018</v>
      </c>
      <c r="R1314" s="9">
        <v>29</v>
      </c>
    </row>
    <row r="1315" spans="1:18" x14ac:dyDescent="0.25">
      <c r="A1315" s="10">
        <v>42196</v>
      </c>
      <c r="B1315" s="9">
        <v>2015</v>
      </c>
      <c r="C1315" s="9">
        <v>7</v>
      </c>
      <c r="D1315" s="9">
        <v>11</v>
      </c>
      <c r="E1315" s="9">
        <v>28.7</v>
      </c>
      <c r="F1315" s="9">
        <v>16.7</v>
      </c>
      <c r="H1315" s="11">
        <f t="shared" si="29"/>
        <v>12.7</v>
      </c>
      <c r="I1315" s="11">
        <f t="shared" si="30"/>
        <v>2015</v>
      </c>
      <c r="J1315" s="11">
        <v>102</v>
      </c>
      <c r="L1315" s="9">
        <v>11.200000000000003</v>
      </c>
      <c r="M1315" s="9">
        <v>2017</v>
      </c>
      <c r="N1315" s="9">
        <v>94</v>
      </c>
      <c r="P1315" s="9">
        <v>4</v>
      </c>
      <c r="Q1315" s="9">
        <v>2018</v>
      </c>
      <c r="R1315" s="9">
        <v>30</v>
      </c>
    </row>
    <row r="1316" spans="1:18" x14ac:dyDescent="0.25">
      <c r="A1316" s="10">
        <v>42197</v>
      </c>
      <c r="B1316" s="9">
        <v>2015</v>
      </c>
      <c r="C1316" s="9">
        <v>7</v>
      </c>
      <c r="D1316" s="9">
        <v>12</v>
      </c>
      <c r="E1316" s="9">
        <v>26.7</v>
      </c>
      <c r="F1316" s="9">
        <v>16.3</v>
      </c>
      <c r="H1316" s="11">
        <f t="shared" si="29"/>
        <v>11.5</v>
      </c>
      <c r="I1316" s="11">
        <f t="shared" si="30"/>
        <v>2015</v>
      </c>
      <c r="J1316" s="11">
        <v>103</v>
      </c>
      <c r="L1316" s="9">
        <v>11.200000000000003</v>
      </c>
      <c r="M1316" s="9">
        <v>2019</v>
      </c>
      <c r="N1316" s="9">
        <v>61</v>
      </c>
      <c r="P1316" s="9">
        <v>2.5999999999999996</v>
      </c>
      <c r="Q1316" s="9">
        <v>2018</v>
      </c>
      <c r="R1316" s="9">
        <v>31</v>
      </c>
    </row>
    <row r="1317" spans="1:18" x14ac:dyDescent="0.25">
      <c r="A1317" s="10">
        <v>42198</v>
      </c>
      <c r="B1317" s="9">
        <v>2015</v>
      </c>
      <c r="C1317" s="9">
        <v>7</v>
      </c>
      <c r="D1317" s="9">
        <v>13</v>
      </c>
      <c r="E1317" s="9">
        <v>28.7</v>
      </c>
      <c r="F1317" s="9">
        <v>15.8</v>
      </c>
      <c r="H1317" s="11">
        <f t="shared" si="29"/>
        <v>12.25</v>
      </c>
      <c r="I1317" s="11">
        <f t="shared" si="30"/>
        <v>2015</v>
      </c>
      <c r="J1317" s="11">
        <v>104</v>
      </c>
      <c r="L1317" s="9">
        <v>11.25</v>
      </c>
      <c r="M1317" s="9">
        <v>2012</v>
      </c>
      <c r="N1317" s="9">
        <v>149</v>
      </c>
      <c r="P1317" s="9">
        <v>4.9499999999999993</v>
      </c>
      <c r="Q1317" s="9">
        <v>2018</v>
      </c>
      <c r="R1317" s="9">
        <v>32</v>
      </c>
    </row>
    <row r="1318" spans="1:18" x14ac:dyDescent="0.25">
      <c r="A1318" s="10">
        <v>42199</v>
      </c>
      <c r="B1318" s="9">
        <v>2015</v>
      </c>
      <c r="C1318" s="9">
        <v>7</v>
      </c>
      <c r="D1318" s="9">
        <v>14</v>
      </c>
      <c r="E1318" s="9">
        <v>30.2</v>
      </c>
      <c r="F1318" s="9">
        <v>12.4</v>
      </c>
      <c r="H1318" s="11">
        <f t="shared" si="29"/>
        <v>11.3</v>
      </c>
      <c r="I1318" s="11">
        <f t="shared" si="30"/>
        <v>2015</v>
      </c>
      <c r="J1318" s="11">
        <v>105</v>
      </c>
      <c r="L1318" s="9">
        <v>11.25</v>
      </c>
      <c r="M1318" s="9">
        <v>2013</v>
      </c>
      <c r="N1318" s="9">
        <v>118</v>
      </c>
      <c r="P1318" s="9">
        <v>4.75</v>
      </c>
      <c r="Q1318" s="9">
        <v>2018</v>
      </c>
      <c r="R1318" s="9">
        <v>33</v>
      </c>
    </row>
    <row r="1319" spans="1:18" x14ac:dyDescent="0.25">
      <c r="A1319" s="10">
        <v>42200</v>
      </c>
      <c r="B1319" s="9">
        <v>2015</v>
      </c>
      <c r="C1319" s="9">
        <v>7</v>
      </c>
      <c r="D1319" s="9">
        <v>15</v>
      </c>
      <c r="E1319" s="9">
        <v>29.7</v>
      </c>
      <c r="F1319" s="9">
        <v>14.4</v>
      </c>
      <c r="H1319" s="11">
        <f t="shared" si="29"/>
        <v>12.05</v>
      </c>
      <c r="I1319" s="11">
        <f t="shared" si="30"/>
        <v>2015</v>
      </c>
      <c r="J1319" s="11">
        <v>106</v>
      </c>
      <c r="L1319" s="9">
        <v>11.25</v>
      </c>
      <c r="M1319" s="9">
        <v>2017</v>
      </c>
      <c r="N1319" s="9">
        <v>150</v>
      </c>
      <c r="P1319" s="9">
        <v>7.3500000000000014</v>
      </c>
      <c r="Q1319" s="9">
        <v>2018</v>
      </c>
      <c r="R1319" s="9">
        <v>34</v>
      </c>
    </row>
    <row r="1320" spans="1:18" x14ac:dyDescent="0.25">
      <c r="A1320" s="10">
        <v>42201</v>
      </c>
      <c r="B1320" s="9">
        <v>2015</v>
      </c>
      <c r="C1320" s="9">
        <v>7</v>
      </c>
      <c r="D1320" s="9">
        <v>16</v>
      </c>
      <c r="E1320" s="9">
        <v>26.7</v>
      </c>
      <c r="F1320" s="9">
        <v>16.899999999999999</v>
      </c>
      <c r="H1320" s="11">
        <f t="shared" si="29"/>
        <v>11.799999999999997</v>
      </c>
      <c r="I1320" s="11">
        <f t="shared" si="30"/>
        <v>2015</v>
      </c>
      <c r="J1320" s="11">
        <v>107</v>
      </c>
      <c r="L1320" s="9">
        <v>11.3</v>
      </c>
      <c r="M1320" s="9">
        <v>2013</v>
      </c>
      <c r="N1320" s="9">
        <v>125</v>
      </c>
      <c r="P1320" s="9">
        <v>6.0499999999999972</v>
      </c>
      <c r="Q1320" s="9">
        <v>2018</v>
      </c>
      <c r="R1320" s="9">
        <v>35</v>
      </c>
    </row>
    <row r="1321" spans="1:18" x14ac:dyDescent="0.25">
      <c r="A1321" s="10">
        <v>42202</v>
      </c>
      <c r="B1321" s="9">
        <v>2015</v>
      </c>
      <c r="C1321" s="9">
        <v>7</v>
      </c>
      <c r="D1321" s="9">
        <v>17</v>
      </c>
      <c r="E1321" s="9">
        <v>29.8</v>
      </c>
      <c r="F1321" s="9">
        <v>13.6</v>
      </c>
      <c r="H1321" s="11">
        <f t="shared" si="29"/>
        <v>11.7</v>
      </c>
      <c r="I1321" s="11">
        <f t="shared" si="30"/>
        <v>2015</v>
      </c>
      <c r="J1321" s="11">
        <v>108</v>
      </c>
      <c r="L1321" s="9">
        <v>11.3</v>
      </c>
      <c r="M1321" s="9">
        <v>2013</v>
      </c>
      <c r="N1321" s="9">
        <v>155</v>
      </c>
      <c r="P1321" s="9">
        <v>7.0500000000000007</v>
      </c>
      <c r="Q1321" s="9">
        <v>2018</v>
      </c>
      <c r="R1321" s="9">
        <v>36</v>
      </c>
    </row>
    <row r="1322" spans="1:18" x14ac:dyDescent="0.25">
      <c r="A1322" s="10">
        <v>42203</v>
      </c>
      <c r="B1322" s="9">
        <v>2015</v>
      </c>
      <c r="C1322" s="9">
        <v>7</v>
      </c>
      <c r="D1322" s="9">
        <v>18</v>
      </c>
      <c r="E1322" s="9">
        <v>32.6</v>
      </c>
      <c r="F1322" s="9">
        <v>15.4</v>
      </c>
      <c r="H1322" s="11">
        <f t="shared" si="29"/>
        <v>14</v>
      </c>
      <c r="I1322" s="11">
        <f t="shared" si="30"/>
        <v>2015</v>
      </c>
      <c r="J1322" s="11">
        <v>109</v>
      </c>
      <c r="L1322" s="9">
        <v>11.3</v>
      </c>
      <c r="M1322" s="9">
        <v>2015</v>
      </c>
      <c r="N1322" s="9">
        <v>105</v>
      </c>
      <c r="P1322" s="9">
        <v>7.5500000000000007</v>
      </c>
      <c r="Q1322" s="9">
        <v>2018</v>
      </c>
      <c r="R1322" s="9">
        <v>37</v>
      </c>
    </row>
    <row r="1323" spans="1:18" x14ac:dyDescent="0.25">
      <c r="A1323" s="10">
        <v>42204</v>
      </c>
      <c r="B1323" s="9">
        <v>2015</v>
      </c>
      <c r="C1323" s="9">
        <v>7</v>
      </c>
      <c r="D1323" s="9">
        <v>19</v>
      </c>
      <c r="E1323" s="9">
        <v>36.200000000000003</v>
      </c>
      <c r="F1323" s="9">
        <v>14</v>
      </c>
      <c r="H1323" s="11">
        <f t="shared" si="29"/>
        <v>15.100000000000001</v>
      </c>
      <c r="I1323" s="11">
        <f t="shared" si="30"/>
        <v>2015</v>
      </c>
      <c r="J1323" s="11">
        <v>110</v>
      </c>
      <c r="L1323" s="9">
        <v>11.350000000000001</v>
      </c>
      <c r="M1323" s="9">
        <v>2016</v>
      </c>
      <c r="N1323" s="9">
        <v>163</v>
      </c>
      <c r="P1323" s="9">
        <v>6.6000000000000014</v>
      </c>
      <c r="Q1323" s="9">
        <v>2018</v>
      </c>
      <c r="R1323" s="9">
        <v>38</v>
      </c>
    </row>
    <row r="1324" spans="1:18" x14ac:dyDescent="0.25">
      <c r="A1324" s="10">
        <v>42205</v>
      </c>
      <c r="B1324" s="9">
        <v>2015</v>
      </c>
      <c r="C1324" s="9">
        <v>7</v>
      </c>
      <c r="D1324" s="9">
        <v>20</v>
      </c>
      <c r="E1324" s="9">
        <v>37.5</v>
      </c>
      <c r="F1324" s="9">
        <v>18.5</v>
      </c>
      <c r="H1324" s="11">
        <f t="shared" si="29"/>
        <v>18</v>
      </c>
      <c r="I1324" s="11">
        <f t="shared" si="30"/>
        <v>2015</v>
      </c>
      <c r="J1324" s="11">
        <v>111</v>
      </c>
      <c r="L1324" s="9">
        <v>11.350000000000001</v>
      </c>
      <c r="M1324" s="9">
        <v>2019</v>
      </c>
      <c r="N1324" s="9">
        <v>63</v>
      </c>
      <c r="P1324" s="9">
        <v>5.6999999999999993</v>
      </c>
      <c r="Q1324" s="9">
        <v>2018</v>
      </c>
      <c r="R1324" s="9">
        <v>39</v>
      </c>
    </row>
    <row r="1325" spans="1:18" x14ac:dyDescent="0.25">
      <c r="A1325" s="10">
        <v>42206</v>
      </c>
      <c r="B1325" s="9">
        <v>2015</v>
      </c>
      <c r="C1325" s="9">
        <v>7</v>
      </c>
      <c r="D1325" s="9">
        <v>21</v>
      </c>
      <c r="E1325" s="9">
        <v>29.8</v>
      </c>
      <c r="F1325" s="9">
        <v>11.8</v>
      </c>
      <c r="H1325" s="11">
        <f t="shared" si="29"/>
        <v>10.8</v>
      </c>
      <c r="I1325" s="11">
        <f t="shared" si="30"/>
        <v>2015</v>
      </c>
      <c r="J1325" s="11">
        <v>112</v>
      </c>
      <c r="L1325" s="9">
        <v>11.399999999999999</v>
      </c>
      <c r="M1325" s="9">
        <v>2013</v>
      </c>
      <c r="N1325" s="9">
        <v>141</v>
      </c>
      <c r="P1325" s="9">
        <v>2</v>
      </c>
      <c r="Q1325" s="9">
        <v>2018</v>
      </c>
      <c r="R1325" s="9">
        <v>40</v>
      </c>
    </row>
    <row r="1326" spans="1:18" x14ac:dyDescent="0.25">
      <c r="A1326" s="10">
        <v>42207</v>
      </c>
      <c r="B1326" s="9">
        <v>2015</v>
      </c>
      <c r="C1326" s="9">
        <v>7</v>
      </c>
      <c r="D1326" s="9">
        <v>22</v>
      </c>
      <c r="E1326" s="9">
        <v>28.4</v>
      </c>
      <c r="F1326" s="9">
        <v>12.7</v>
      </c>
      <c r="H1326" s="11">
        <f t="shared" si="29"/>
        <v>10.549999999999997</v>
      </c>
      <c r="I1326" s="11">
        <f t="shared" si="30"/>
        <v>2015</v>
      </c>
      <c r="J1326" s="11">
        <v>113</v>
      </c>
      <c r="L1326" s="9">
        <v>11.399999999999999</v>
      </c>
      <c r="M1326" s="9">
        <v>2014</v>
      </c>
      <c r="N1326" s="9">
        <v>150</v>
      </c>
      <c r="P1326" s="9">
        <v>6.1000000000000014</v>
      </c>
      <c r="Q1326" s="9">
        <v>2018</v>
      </c>
      <c r="R1326" s="9">
        <v>41</v>
      </c>
    </row>
    <row r="1327" spans="1:18" x14ac:dyDescent="0.25">
      <c r="A1327" s="10">
        <v>42208</v>
      </c>
      <c r="B1327" s="9">
        <v>2015</v>
      </c>
      <c r="C1327" s="9">
        <v>7</v>
      </c>
      <c r="D1327" s="9">
        <v>23</v>
      </c>
      <c r="E1327" s="9">
        <v>29.3</v>
      </c>
      <c r="F1327" s="9">
        <v>14.3</v>
      </c>
      <c r="H1327" s="11">
        <f t="shared" si="29"/>
        <v>11.8</v>
      </c>
      <c r="I1327" s="11">
        <f t="shared" si="30"/>
        <v>2015</v>
      </c>
      <c r="J1327" s="11">
        <v>114</v>
      </c>
      <c r="L1327" s="9">
        <v>11.399999999999999</v>
      </c>
      <c r="M1327" s="9">
        <v>2016</v>
      </c>
      <c r="N1327" s="9">
        <v>115</v>
      </c>
      <c r="P1327" s="9">
        <v>6.5</v>
      </c>
      <c r="Q1327" s="9">
        <v>2018</v>
      </c>
      <c r="R1327" s="9">
        <v>42</v>
      </c>
    </row>
    <row r="1328" spans="1:18" x14ac:dyDescent="0.25">
      <c r="A1328" s="10">
        <v>42209</v>
      </c>
      <c r="B1328" s="9">
        <v>2015</v>
      </c>
      <c r="C1328" s="9">
        <v>7</v>
      </c>
      <c r="D1328" s="9">
        <v>24</v>
      </c>
      <c r="E1328" s="9">
        <v>27</v>
      </c>
      <c r="F1328" s="9">
        <v>13.7</v>
      </c>
      <c r="H1328" s="11">
        <f t="shared" si="29"/>
        <v>10.350000000000001</v>
      </c>
      <c r="I1328" s="11">
        <f t="shared" si="30"/>
        <v>2015</v>
      </c>
      <c r="J1328" s="11">
        <v>115</v>
      </c>
      <c r="L1328" s="9">
        <v>11.399999999999999</v>
      </c>
      <c r="M1328" s="9">
        <v>2016</v>
      </c>
      <c r="N1328" s="9">
        <v>133</v>
      </c>
      <c r="P1328" s="9">
        <v>7.5500000000000007</v>
      </c>
      <c r="Q1328" s="9">
        <v>2018</v>
      </c>
      <c r="R1328" s="9">
        <v>43</v>
      </c>
    </row>
    <row r="1329" spans="1:18" x14ac:dyDescent="0.25">
      <c r="A1329" s="10">
        <v>42210</v>
      </c>
      <c r="B1329" s="9">
        <v>2015</v>
      </c>
      <c r="C1329" s="9">
        <v>7</v>
      </c>
      <c r="D1329" s="9">
        <v>25</v>
      </c>
      <c r="E1329" s="9">
        <v>24.6</v>
      </c>
      <c r="F1329" s="9">
        <v>15.3</v>
      </c>
      <c r="H1329" s="11">
        <f t="shared" si="29"/>
        <v>9.9500000000000028</v>
      </c>
      <c r="I1329" s="11">
        <f t="shared" si="30"/>
        <v>2015</v>
      </c>
      <c r="J1329" s="11">
        <v>116</v>
      </c>
      <c r="L1329" s="9">
        <v>11.399999999999999</v>
      </c>
      <c r="M1329" s="9">
        <v>2016</v>
      </c>
      <c r="N1329" s="9">
        <v>148</v>
      </c>
      <c r="P1329" s="9">
        <v>9.3999999999999986</v>
      </c>
      <c r="Q1329" s="9">
        <v>2018</v>
      </c>
      <c r="R1329" s="9">
        <v>44</v>
      </c>
    </row>
    <row r="1330" spans="1:18" x14ac:dyDescent="0.25">
      <c r="A1330" s="10">
        <v>42211</v>
      </c>
      <c r="B1330" s="9">
        <v>2015</v>
      </c>
      <c r="C1330" s="9">
        <v>7</v>
      </c>
      <c r="D1330" s="9">
        <v>26</v>
      </c>
      <c r="E1330" s="9">
        <v>23.4</v>
      </c>
      <c r="F1330" s="9">
        <v>11.6</v>
      </c>
      <c r="H1330" s="11">
        <f t="shared" si="29"/>
        <v>7.5</v>
      </c>
      <c r="I1330" s="11">
        <f t="shared" si="30"/>
        <v>2015</v>
      </c>
      <c r="J1330" s="11">
        <v>117</v>
      </c>
      <c r="L1330" s="9">
        <v>11.45</v>
      </c>
      <c r="M1330" s="9">
        <v>2013</v>
      </c>
      <c r="N1330" s="9">
        <v>121</v>
      </c>
      <c r="P1330" s="9">
        <v>10.600000000000001</v>
      </c>
      <c r="Q1330" s="9">
        <v>2018</v>
      </c>
      <c r="R1330" s="9">
        <v>45</v>
      </c>
    </row>
    <row r="1331" spans="1:18" x14ac:dyDescent="0.25">
      <c r="A1331" s="10">
        <v>42212</v>
      </c>
      <c r="B1331" s="9">
        <v>2015</v>
      </c>
      <c r="C1331" s="9">
        <v>7</v>
      </c>
      <c r="D1331" s="9">
        <v>27</v>
      </c>
      <c r="E1331" s="9">
        <v>26</v>
      </c>
      <c r="F1331" s="9">
        <v>10.9</v>
      </c>
      <c r="H1331" s="11">
        <f t="shared" si="29"/>
        <v>8.4499999999999993</v>
      </c>
      <c r="I1331" s="11">
        <f t="shared" si="30"/>
        <v>2015</v>
      </c>
      <c r="J1331" s="11">
        <v>118</v>
      </c>
      <c r="L1331" s="9">
        <v>11.45</v>
      </c>
      <c r="M1331" s="9">
        <v>2014</v>
      </c>
      <c r="N1331" s="9">
        <v>131</v>
      </c>
      <c r="P1331" s="9">
        <v>11.5</v>
      </c>
      <c r="Q1331" s="9">
        <v>2018</v>
      </c>
      <c r="R1331" s="9">
        <v>46</v>
      </c>
    </row>
    <row r="1332" spans="1:18" x14ac:dyDescent="0.25">
      <c r="A1332" s="10">
        <v>42213</v>
      </c>
      <c r="B1332" s="9">
        <v>2015</v>
      </c>
      <c r="C1332" s="9">
        <v>7</v>
      </c>
      <c r="D1332" s="9">
        <v>28</v>
      </c>
      <c r="E1332" s="9">
        <v>28.5</v>
      </c>
      <c r="F1332" s="9">
        <v>11.2</v>
      </c>
      <c r="H1332" s="11">
        <f t="shared" si="29"/>
        <v>9.8500000000000014</v>
      </c>
      <c r="I1332" s="11">
        <f t="shared" si="30"/>
        <v>2015</v>
      </c>
      <c r="J1332" s="11">
        <v>119</v>
      </c>
      <c r="L1332" s="9">
        <v>11.45</v>
      </c>
      <c r="M1332" s="9">
        <v>2017</v>
      </c>
      <c r="N1332" s="9">
        <v>139</v>
      </c>
      <c r="P1332" s="9">
        <v>6.5500000000000007</v>
      </c>
      <c r="Q1332" s="9">
        <v>2018</v>
      </c>
      <c r="R1332" s="9">
        <v>47</v>
      </c>
    </row>
    <row r="1333" spans="1:18" x14ac:dyDescent="0.25">
      <c r="A1333" s="10">
        <v>42214</v>
      </c>
      <c r="B1333" s="9">
        <v>2015</v>
      </c>
      <c r="C1333" s="9">
        <v>7</v>
      </c>
      <c r="D1333" s="9">
        <v>29</v>
      </c>
      <c r="E1333" s="9">
        <v>32.299999999999997</v>
      </c>
      <c r="F1333" s="9">
        <v>11.1</v>
      </c>
      <c r="H1333" s="11">
        <f t="shared" si="29"/>
        <v>11.7</v>
      </c>
      <c r="I1333" s="11">
        <f t="shared" si="30"/>
        <v>2015</v>
      </c>
      <c r="J1333" s="11">
        <v>120</v>
      </c>
      <c r="L1333" s="9">
        <v>11.45</v>
      </c>
      <c r="M1333" s="9">
        <v>2019</v>
      </c>
      <c r="N1333" s="9">
        <v>101</v>
      </c>
      <c r="P1333" s="9">
        <v>6.1000000000000014</v>
      </c>
      <c r="Q1333" s="9">
        <v>2018</v>
      </c>
      <c r="R1333" s="9">
        <v>48</v>
      </c>
    </row>
    <row r="1334" spans="1:18" x14ac:dyDescent="0.25">
      <c r="A1334" s="10">
        <v>42215</v>
      </c>
      <c r="B1334" s="9">
        <v>2015</v>
      </c>
      <c r="C1334" s="9">
        <v>7</v>
      </c>
      <c r="D1334" s="9">
        <v>30</v>
      </c>
      <c r="E1334" s="9">
        <v>32.6</v>
      </c>
      <c r="F1334" s="9">
        <v>12.1</v>
      </c>
      <c r="H1334" s="11">
        <f t="shared" si="29"/>
        <v>12.350000000000001</v>
      </c>
      <c r="I1334" s="11">
        <f t="shared" si="30"/>
        <v>2015</v>
      </c>
      <c r="J1334" s="11">
        <v>121</v>
      </c>
      <c r="L1334" s="9">
        <v>11.45</v>
      </c>
      <c r="M1334" s="9">
        <v>2019</v>
      </c>
      <c r="N1334" s="9">
        <v>114</v>
      </c>
      <c r="P1334" s="9">
        <v>5.0499999999999989</v>
      </c>
      <c r="Q1334" s="9">
        <v>2018</v>
      </c>
      <c r="R1334" s="9">
        <v>49</v>
      </c>
    </row>
    <row r="1335" spans="1:18" x14ac:dyDescent="0.25">
      <c r="A1335" s="10">
        <v>42216</v>
      </c>
      <c r="B1335" s="9">
        <v>2015</v>
      </c>
      <c r="C1335" s="9">
        <v>7</v>
      </c>
      <c r="D1335" s="9">
        <v>31</v>
      </c>
      <c r="E1335" s="9">
        <v>34.200000000000003</v>
      </c>
      <c r="F1335" s="9">
        <v>11.1</v>
      </c>
      <c r="H1335" s="11">
        <f t="shared" si="29"/>
        <v>12.650000000000002</v>
      </c>
      <c r="I1335" s="11">
        <f t="shared" si="30"/>
        <v>2015</v>
      </c>
      <c r="J1335" s="11">
        <v>122</v>
      </c>
      <c r="L1335" s="9">
        <v>11.450000000000003</v>
      </c>
      <c r="M1335" s="9">
        <v>2016</v>
      </c>
      <c r="N1335" s="9">
        <v>141</v>
      </c>
      <c r="P1335" s="9">
        <v>6.4499999999999993</v>
      </c>
      <c r="Q1335" s="9">
        <v>2018</v>
      </c>
      <c r="R1335" s="9">
        <v>50</v>
      </c>
    </row>
    <row r="1336" spans="1:18" x14ac:dyDescent="0.25">
      <c r="A1336" s="10">
        <v>42217</v>
      </c>
      <c r="B1336" s="9">
        <v>2015</v>
      </c>
      <c r="C1336" s="9">
        <v>8</v>
      </c>
      <c r="D1336" s="9">
        <v>1</v>
      </c>
      <c r="E1336" s="9">
        <v>35.4</v>
      </c>
      <c r="F1336" s="9">
        <v>13.3</v>
      </c>
      <c r="H1336" s="11">
        <f t="shared" si="29"/>
        <v>14.350000000000001</v>
      </c>
      <c r="I1336" s="11">
        <f t="shared" si="30"/>
        <v>2015</v>
      </c>
      <c r="J1336" s="11">
        <v>123</v>
      </c>
      <c r="L1336" s="9">
        <v>11.5</v>
      </c>
      <c r="M1336" s="9">
        <v>2013</v>
      </c>
      <c r="N1336" s="9">
        <v>127</v>
      </c>
      <c r="P1336" s="9">
        <v>8.1000000000000014</v>
      </c>
      <c r="Q1336" s="9">
        <v>2018</v>
      </c>
      <c r="R1336" s="9">
        <v>51</v>
      </c>
    </row>
    <row r="1337" spans="1:18" x14ac:dyDescent="0.25">
      <c r="A1337" s="10">
        <v>42218</v>
      </c>
      <c r="B1337" s="9">
        <v>2015</v>
      </c>
      <c r="C1337" s="9">
        <v>8</v>
      </c>
      <c r="D1337" s="9">
        <v>2</v>
      </c>
      <c r="E1337" s="9">
        <v>34.4</v>
      </c>
      <c r="F1337" s="9">
        <v>12.6</v>
      </c>
      <c r="H1337" s="11">
        <f t="shared" si="29"/>
        <v>13.5</v>
      </c>
      <c r="I1337" s="11">
        <f t="shared" si="30"/>
        <v>2015</v>
      </c>
      <c r="J1337" s="11">
        <v>124</v>
      </c>
      <c r="L1337" s="9">
        <v>11.5</v>
      </c>
      <c r="M1337" s="9">
        <v>2015</v>
      </c>
      <c r="N1337" s="9">
        <v>103</v>
      </c>
      <c r="P1337" s="9">
        <v>8.3000000000000007</v>
      </c>
      <c r="Q1337" s="9">
        <v>2018</v>
      </c>
      <c r="R1337" s="9">
        <v>52</v>
      </c>
    </row>
    <row r="1338" spans="1:18" x14ac:dyDescent="0.25">
      <c r="A1338" s="10">
        <v>42219</v>
      </c>
      <c r="B1338" s="9">
        <v>2015</v>
      </c>
      <c r="C1338" s="9">
        <v>8</v>
      </c>
      <c r="D1338" s="9">
        <v>3</v>
      </c>
      <c r="E1338" s="9">
        <v>31.4</v>
      </c>
      <c r="F1338" s="9">
        <v>20.5</v>
      </c>
      <c r="H1338" s="11">
        <f t="shared" si="29"/>
        <v>15.95</v>
      </c>
      <c r="I1338" s="11">
        <f t="shared" si="30"/>
        <v>2015</v>
      </c>
      <c r="J1338" s="11">
        <v>125</v>
      </c>
      <c r="L1338" s="9">
        <v>11.5</v>
      </c>
      <c r="M1338" s="9">
        <v>2018</v>
      </c>
      <c r="N1338" s="9">
        <v>46</v>
      </c>
      <c r="P1338" s="9">
        <v>11.149999999999999</v>
      </c>
      <c r="Q1338" s="9">
        <v>2018</v>
      </c>
      <c r="R1338" s="9">
        <v>53</v>
      </c>
    </row>
    <row r="1339" spans="1:18" x14ac:dyDescent="0.25">
      <c r="A1339" s="10">
        <v>42220</v>
      </c>
      <c r="B1339" s="9">
        <v>2015</v>
      </c>
      <c r="C1339" s="9">
        <v>8</v>
      </c>
      <c r="D1339" s="9">
        <v>4</v>
      </c>
      <c r="E1339" s="9">
        <v>31.2</v>
      </c>
      <c r="F1339" s="9">
        <v>14.4</v>
      </c>
      <c r="H1339" s="11">
        <f t="shared" si="29"/>
        <v>12.8</v>
      </c>
      <c r="I1339" s="11">
        <f t="shared" si="30"/>
        <v>2015</v>
      </c>
      <c r="J1339" s="11">
        <v>126</v>
      </c>
      <c r="L1339" s="9">
        <v>11.5</v>
      </c>
      <c r="M1339" s="9">
        <v>2019</v>
      </c>
      <c r="N1339" s="9">
        <v>60</v>
      </c>
      <c r="P1339" s="9">
        <v>10.399999999999999</v>
      </c>
      <c r="Q1339" s="9">
        <v>2018</v>
      </c>
      <c r="R1339" s="9">
        <v>54</v>
      </c>
    </row>
    <row r="1340" spans="1:18" x14ac:dyDescent="0.25">
      <c r="A1340" s="10">
        <v>42221</v>
      </c>
      <c r="B1340" s="9">
        <v>2015</v>
      </c>
      <c r="C1340" s="9">
        <v>8</v>
      </c>
      <c r="D1340" s="9">
        <v>5</v>
      </c>
      <c r="E1340" s="9">
        <v>23.8</v>
      </c>
      <c r="F1340" s="9">
        <v>10</v>
      </c>
      <c r="H1340" s="11">
        <f t="shared" si="29"/>
        <v>6.8999999999999986</v>
      </c>
      <c r="I1340" s="11">
        <f t="shared" si="30"/>
        <v>2015</v>
      </c>
      <c r="J1340" s="11">
        <v>127</v>
      </c>
      <c r="L1340" s="9">
        <v>11.549999999999997</v>
      </c>
      <c r="M1340" s="9">
        <v>2015</v>
      </c>
      <c r="N1340" s="9">
        <v>78</v>
      </c>
      <c r="P1340" s="9">
        <v>9.6999999999999993</v>
      </c>
      <c r="Q1340" s="9">
        <v>2018</v>
      </c>
      <c r="R1340" s="9">
        <v>55</v>
      </c>
    </row>
    <row r="1341" spans="1:18" x14ac:dyDescent="0.25">
      <c r="A1341" s="10">
        <v>42222</v>
      </c>
      <c r="B1341" s="9">
        <v>2015</v>
      </c>
      <c r="C1341" s="9">
        <v>8</v>
      </c>
      <c r="D1341" s="9">
        <v>6</v>
      </c>
      <c r="E1341" s="9">
        <v>25.6</v>
      </c>
      <c r="F1341" s="9">
        <v>12.9</v>
      </c>
      <c r="H1341" s="11">
        <f t="shared" si="29"/>
        <v>9.25</v>
      </c>
      <c r="I1341" s="11">
        <f t="shared" si="30"/>
        <v>2015</v>
      </c>
      <c r="J1341" s="11">
        <v>128</v>
      </c>
      <c r="L1341" s="9">
        <v>11.549999999999997</v>
      </c>
      <c r="M1341" s="9">
        <v>2016</v>
      </c>
      <c r="N1341" s="9">
        <v>93</v>
      </c>
      <c r="P1341" s="9">
        <v>6.4499999999999993</v>
      </c>
      <c r="Q1341" s="9">
        <v>2018</v>
      </c>
      <c r="R1341" s="9">
        <v>56</v>
      </c>
    </row>
    <row r="1342" spans="1:18" x14ac:dyDescent="0.25">
      <c r="A1342" s="10">
        <v>42223</v>
      </c>
      <c r="B1342" s="9">
        <v>2015</v>
      </c>
      <c r="C1342" s="9">
        <v>8</v>
      </c>
      <c r="D1342" s="9">
        <v>7</v>
      </c>
      <c r="E1342" s="9">
        <v>30.1</v>
      </c>
      <c r="F1342" s="9">
        <v>10.3</v>
      </c>
      <c r="H1342" s="11">
        <f t="shared" ref="H1342:H1405" si="31">(((E1342+F1342)/2)-10)</f>
        <v>10.200000000000003</v>
      </c>
      <c r="I1342" s="11">
        <f t="shared" ref="I1342:I1405" si="32">(B1342)</f>
        <v>2015</v>
      </c>
      <c r="J1342" s="11">
        <v>129</v>
      </c>
      <c r="L1342" s="9">
        <v>11.600000000000001</v>
      </c>
      <c r="M1342" s="9">
        <v>2012</v>
      </c>
      <c r="N1342" s="9">
        <v>132</v>
      </c>
      <c r="P1342" s="9">
        <v>8.3500000000000014</v>
      </c>
      <c r="Q1342" s="9">
        <v>2018</v>
      </c>
      <c r="R1342" s="9">
        <v>57</v>
      </c>
    </row>
    <row r="1343" spans="1:18" x14ac:dyDescent="0.25">
      <c r="A1343" s="10">
        <v>42224</v>
      </c>
      <c r="B1343" s="9">
        <v>2015</v>
      </c>
      <c r="C1343" s="9">
        <v>8</v>
      </c>
      <c r="D1343" s="9">
        <v>8</v>
      </c>
      <c r="E1343" s="9">
        <v>31.8</v>
      </c>
      <c r="F1343" s="9">
        <v>14.1</v>
      </c>
      <c r="H1343" s="11">
        <f t="shared" si="31"/>
        <v>12.95</v>
      </c>
      <c r="I1343" s="11">
        <f t="shared" si="32"/>
        <v>2015</v>
      </c>
      <c r="J1343" s="11">
        <v>130</v>
      </c>
      <c r="L1343" s="9">
        <v>11.600000000000001</v>
      </c>
      <c r="M1343" s="9">
        <v>2013</v>
      </c>
      <c r="N1343" s="9">
        <v>68</v>
      </c>
      <c r="P1343" s="9">
        <v>9.6999999999999993</v>
      </c>
      <c r="Q1343" s="9">
        <v>2018</v>
      </c>
      <c r="R1343" s="9">
        <v>58</v>
      </c>
    </row>
    <row r="1344" spans="1:18" x14ac:dyDescent="0.25">
      <c r="A1344" s="10">
        <v>42225</v>
      </c>
      <c r="B1344" s="9">
        <v>2015</v>
      </c>
      <c r="C1344" s="9">
        <v>8</v>
      </c>
      <c r="D1344" s="9">
        <v>9</v>
      </c>
      <c r="E1344" s="9">
        <v>30.7</v>
      </c>
      <c r="F1344" s="9">
        <v>15.5</v>
      </c>
      <c r="H1344" s="11">
        <f t="shared" si="31"/>
        <v>13.100000000000001</v>
      </c>
      <c r="I1344" s="11">
        <f t="shared" si="32"/>
        <v>2015</v>
      </c>
      <c r="J1344" s="11">
        <v>131</v>
      </c>
      <c r="L1344" s="9">
        <v>11.600000000000001</v>
      </c>
      <c r="M1344" s="9">
        <v>2013</v>
      </c>
      <c r="N1344" s="9">
        <v>97</v>
      </c>
      <c r="P1344" s="9">
        <v>4.6500000000000004</v>
      </c>
      <c r="Q1344" s="9">
        <v>2018</v>
      </c>
      <c r="R1344" s="9">
        <v>59</v>
      </c>
    </row>
    <row r="1345" spans="1:18" x14ac:dyDescent="0.25">
      <c r="A1345" s="10">
        <v>42226</v>
      </c>
      <c r="B1345" s="9">
        <v>2015</v>
      </c>
      <c r="C1345" s="9">
        <v>8</v>
      </c>
      <c r="D1345" s="9">
        <v>10</v>
      </c>
      <c r="E1345" s="9">
        <v>30.7</v>
      </c>
      <c r="F1345" s="9">
        <v>17</v>
      </c>
      <c r="H1345" s="11">
        <f t="shared" si="31"/>
        <v>13.850000000000001</v>
      </c>
      <c r="I1345" s="11">
        <f t="shared" si="32"/>
        <v>2015</v>
      </c>
      <c r="J1345" s="11">
        <v>132</v>
      </c>
      <c r="L1345" s="9">
        <v>11.600000000000001</v>
      </c>
      <c r="M1345" s="9">
        <v>2018</v>
      </c>
      <c r="N1345" s="9">
        <v>82</v>
      </c>
      <c r="P1345" s="9">
        <v>2.1500000000000004</v>
      </c>
      <c r="Q1345" s="9">
        <v>2018</v>
      </c>
      <c r="R1345" s="9">
        <v>60</v>
      </c>
    </row>
    <row r="1346" spans="1:18" x14ac:dyDescent="0.25">
      <c r="A1346" s="10">
        <v>42227</v>
      </c>
      <c r="B1346" s="9">
        <v>2015</v>
      </c>
      <c r="C1346" s="9">
        <v>8</v>
      </c>
      <c r="D1346" s="9">
        <v>11</v>
      </c>
      <c r="E1346" s="9">
        <v>32.5</v>
      </c>
      <c r="F1346" s="9">
        <v>16.2</v>
      </c>
      <c r="H1346" s="11">
        <f t="shared" si="31"/>
        <v>14.350000000000001</v>
      </c>
      <c r="I1346" s="11">
        <f t="shared" si="32"/>
        <v>2015</v>
      </c>
      <c r="J1346" s="11">
        <v>133</v>
      </c>
      <c r="L1346" s="9">
        <v>11.649999999999999</v>
      </c>
      <c r="M1346" s="9">
        <v>2012</v>
      </c>
      <c r="N1346" s="9">
        <v>112</v>
      </c>
      <c r="P1346" s="9">
        <v>4.1499999999999986</v>
      </c>
      <c r="Q1346" s="9">
        <v>2018</v>
      </c>
      <c r="R1346" s="9">
        <v>61</v>
      </c>
    </row>
    <row r="1347" spans="1:18" x14ac:dyDescent="0.25">
      <c r="A1347" s="10">
        <v>42228</v>
      </c>
      <c r="B1347" s="9">
        <v>2015</v>
      </c>
      <c r="C1347" s="9">
        <v>8</v>
      </c>
      <c r="D1347" s="9">
        <v>12</v>
      </c>
      <c r="E1347" s="9">
        <v>32.4</v>
      </c>
      <c r="F1347" s="9">
        <v>15.5</v>
      </c>
      <c r="H1347" s="11">
        <f t="shared" si="31"/>
        <v>13.95</v>
      </c>
      <c r="I1347" s="11">
        <f t="shared" si="32"/>
        <v>2015</v>
      </c>
      <c r="J1347" s="11">
        <v>134</v>
      </c>
      <c r="L1347" s="9">
        <v>11.649999999999999</v>
      </c>
      <c r="M1347" s="9">
        <v>2012</v>
      </c>
      <c r="N1347" s="9">
        <v>139</v>
      </c>
      <c r="P1347" s="9">
        <v>5</v>
      </c>
      <c r="Q1347" s="9">
        <v>2018</v>
      </c>
      <c r="R1347" s="9">
        <v>62</v>
      </c>
    </row>
    <row r="1348" spans="1:18" x14ac:dyDescent="0.25">
      <c r="A1348" s="10">
        <v>42229</v>
      </c>
      <c r="B1348" s="9">
        <v>2015</v>
      </c>
      <c r="C1348" s="9">
        <v>8</v>
      </c>
      <c r="D1348" s="9">
        <v>13</v>
      </c>
      <c r="E1348" s="9">
        <v>35.799999999999997</v>
      </c>
      <c r="F1348" s="9">
        <v>14.6</v>
      </c>
      <c r="H1348" s="11">
        <f t="shared" si="31"/>
        <v>15.2</v>
      </c>
      <c r="I1348" s="11">
        <f t="shared" si="32"/>
        <v>2015</v>
      </c>
      <c r="J1348" s="11">
        <v>135</v>
      </c>
      <c r="L1348" s="9">
        <v>11.649999999999999</v>
      </c>
      <c r="M1348" s="9">
        <v>2013</v>
      </c>
      <c r="N1348" s="9">
        <v>120</v>
      </c>
      <c r="P1348" s="9">
        <v>6.8999999999999986</v>
      </c>
      <c r="Q1348" s="9">
        <v>2018</v>
      </c>
      <c r="R1348" s="9">
        <v>63</v>
      </c>
    </row>
    <row r="1349" spans="1:18" x14ac:dyDescent="0.25">
      <c r="A1349" s="10">
        <v>42230</v>
      </c>
      <c r="B1349" s="9">
        <v>2015</v>
      </c>
      <c r="C1349" s="9">
        <v>8</v>
      </c>
      <c r="D1349" s="9">
        <v>14</v>
      </c>
      <c r="E1349" s="9">
        <v>32.799999999999997</v>
      </c>
      <c r="F1349" s="9">
        <v>15</v>
      </c>
      <c r="H1349" s="11">
        <f t="shared" si="31"/>
        <v>13.899999999999999</v>
      </c>
      <c r="I1349" s="11">
        <f t="shared" si="32"/>
        <v>2015</v>
      </c>
      <c r="J1349" s="11">
        <v>136</v>
      </c>
      <c r="L1349" s="9">
        <v>11.7</v>
      </c>
      <c r="M1349" s="9">
        <v>2015</v>
      </c>
      <c r="N1349" s="9">
        <v>85</v>
      </c>
      <c r="P1349" s="9">
        <v>5.5</v>
      </c>
      <c r="Q1349" s="9">
        <v>2018</v>
      </c>
      <c r="R1349" s="9">
        <v>64</v>
      </c>
    </row>
    <row r="1350" spans="1:18" x14ac:dyDescent="0.25">
      <c r="A1350" s="10">
        <v>42231</v>
      </c>
      <c r="B1350" s="9">
        <v>2015</v>
      </c>
      <c r="C1350" s="9">
        <v>8</v>
      </c>
      <c r="D1350" s="9">
        <v>15</v>
      </c>
      <c r="E1350" s="9">
        <v>23.6</v>
      </c>
      <c r="F1350" s="9">
        <v>16.399999999999999</v>
      </c>
      <c r="H1350" s="11">
        <f t="shared" si="31"/>
        <v>10</v>
      </c>
      <c r="I1350" s="11">
        <f t="shared" si="32"/>
        <v>2015</v>
      </c>
      <c r="J1350" s="11">
        <v>137</v>
      </c>
      <c r="L1350" s="9">
        <v>11.7</v>
      </c>
      <c r="M1350" s="9">
        <v>2015</v>
      </c>
      <c r="N1350" s="9">
        <v>108</v>
      </c>
      <c r="P1350" s="9">
        <v>4.4000000000000004</v>
      </c>
      <c r="Q1350" s="9">
        <v>2018</v>
      </c>
      <c r="R1350" s="9">
        <v>65</v>
      </c>
    </row>
    <row r="1351" spans="1:18" x14ac:dyDescent="0.25">
      <c r="A1351" s="10">
        <v>42232</v>
      </c>
      <c r="B1351" s="9">
        <v>2015</v>
      </c>
      <c r="C1351" s="9">
        <v>8</v>
      </c>
      <c r="D1351" s="9">
        <v>16</v>
      </c>
      <c r="E1351" s="9">
        <v>28.9</v>
      </c>
      <c r="F1351" s="9">
        <v>10.199999999999999</v>
      </c>
      <c r="H1351" s="11">
        <f t="shared" si="31"/>
        <v>9.5499999999999972</v>
      </c>
      <c r="I1351" s="11">
        <f t="shared" si="32"/>
        <v>2015</v>
      </c>
      <c r="J1351" s="11">
        <v>138</v>
      </c>
      <c r="L1351" s="9">
        <v>11.7</v>
      </c>
      <c r="M1351" s="9">
        <v>2015</v>
      </c>
      <c r="N1351" s="9">
        <v>120</v>
      </c>
      <c r="P1351" s="9">
        <v>3.1499999999999986</v>
      </c>
      <c r="Q1351" s="9">
        <v>2018</v>
      </c>
      <c r="R1351" s="9">
        <v>66</v>
      </c>
    </row>
    <row r="1352" spans="1:18" x14ac:dyDescent="0.25">
      <c r="A1352" s="10">
        <v>42233</v>
      </c>
      <c r="B1352" s="9">
        <v>2015</v>
      </c>
      <c r="C1352" s="9">
        <v>8</v>
      </c>
      <c r="D1352" s="9">
        <v>17</v>
      </c>
      <c r="E1352" s="9">
        <v>30.2</v>
      </c>
      <c r="F1352" s="9">
        <v>13.8</v>
      </c>
      <c r="H1352" s="11">
        <f t="shared" si="31"/>
        <v>12</v>
      </c>
      <c r="I1352" s="11">
        <f t="shared" si="32"/>
        <v>2015</v>
      </c>
      <c r="J1352" s="11">
        <v>139</v>
      </c>
      <c r="L1352" s="9">
        <v>11.7</v>
      </c>
      <c r="M1352" s="9">
        <v>2019</v>
      </c>
      <c r="N1352" s="9">
        <v>73</v>
      </c>
      <c r="P1352" s="9">
        <v>6.1999999999999993</v>
      </c>
      <c r="Q1352" s="9">
        <v>2018</v>
      </c>
      <c r="R1352" s="9">
        <v>67</v>
      </c>
    </row>
    <row r="1353" spans="1:18" x14ac:dyDescent="0.25">
      <c r="A1353" s="10">
        <v>42234</v>
      </c>
      <c r="B1353" s="9">
        <v>2015</v>
      </c>
      <c r="C1353" s="9">
        <v>8</v>
      </c>
      <c r="D1353" s="9">
        <v>18</v>
      </c>
      <c r="E1353" s="9">
        <v>31.3</v>
      </c>
      <c r="F1353" s="9">
        <v>13.1</v>
      </c>
      <c r="H1353" s="11">
        <f t="shared" si="31"/>
        <v>12.2</v>
      </c>
      <c r="I1353" s="11">
        <f t="shared" si="32"/>
        <v>2015</v>
      </c>
      <c r="J1353" s="11">
        <v>140</v>
      </c>
      <c r="L1353" s="9">
        <v>11.700000000000003</v>
      </c>
      <c r="M1353" s="9">
        <v>2014</v>
      </c>
      <c r="N1353" s="9">
        <v>138</v>
      </c>
      <c r="P1353" s="9">
        <v>8.3500000000000014</v>
      </c>
      <c r="Q1353" s="9">
        <v>2018</v>
      </c>
      <c r="R1353" s="9">
        <v>68</v>
      </c>
    </row>
    <row r="1354" spans="1:18" x14ac:dyDescent="0.25">
      <c r="A1354" s="10">
        <v>42235</v>
      </c>
      <c r="B1354" s="9">
        <v>2015</v>
      </c>
      <c r="C1354" s="9">
        <v>8</v>
      </c>
      <c r="D1354" s="9">
        <v>19</v>
      </c>
      <c r="E1354" s="9">
        <v>35.5</v>
      </c>
      <c r="F1354" s="9">
        <v>10.199999999999999</v>
      </c>
      <c r="H1354" s="11">
        <f t="shared" si="31"/>
        <v>12.850000000000001</v>
      </c>
      <c r="I1354" s="11">
        <f t="shared" si="32"/>
        <v>2015</v>
      </c>
      <c r="J1354" s="11">
        <v>141</v>
      </c>
      <c r="L1354" s="9">
        <v>11.75</v>
      </c>
      <c r="M1354" s="9">
        <v>2013</v>
      </c>
      <c r="N1354" s="9">
        <v>136</v>
      </c>
      <c r="P1354" s="9">
        <v>7</v>
      </c>
      <c r="Q1354" s="9">
        <v>2018</v>
      </c>
      <c r="R1354" s="9">
        <v>69</v>
      </c>
    </row>
    <row r="1355" spans="1:18" x14ac:dyDescent="0.25">
      <c r="A1355" s="10">
        <v>42236</v>
      </c>
      <c r="B1355" s="9">
        <v>2015</v>
      </c>
      <c r="C1355" s="9">
        <v>8</v>
      </c>
      <c r="D1355" s="9">
        <v>20</v>
      </c>
      <c r="E1355" s="9">
        <v>33.700000000000003</v>
      </c>
      <c r="F1355" s="9">
        <v>12.6</v>
      </c>
      <c r="H1355" s="11">
        <f t="shared" si="31"/>
        <v>13.150000000000002</v>
      </c>
      <c r="I1355" s="11">
        <f t="shared" si="32"/>
        <v>2015</v>
      </c>
      <c r="J1355" s="11">
        <v>142</v>
      </c>
      <c r="L1355" s="9">
        <v>11.75</v>
      </c>
      <c r="M1355" s="9">
        <v>2014</v>
      </c>
      <c r="N1355" s="9">
        <v>117</v>
      </c>
      <c r="P1355" s="9">
        <v>3.8000000000000007</v>
      </c>
      <c r="Q1355" s="9">
        <v>2018</v>
      </c>
      <c r="R1355" s="9">
        <v>70</v>
      </c>
    </row>
    <row r="1356" spans="1:18" x14ac:dyDescent="0.25">
      <c r="A1356" s="10">
        <v>42237</v>
      </c>
      <c r="B1356" s="9">
        <v>2015</v>
      </c>
      <c r="C1356" s="9">
        <v>8</v>
      </c>
      <c r="D1356" s="9">
        <v>21</v>
      </c>
      <c r="E1356" s="9">
        <v>22.1</v>
      </c>
      <c r="F1356" s="9">
        <v>14</v>
      </c>
      <c r="H1356" s="11">
        <f t="shared" si="31"/>
        <v>8.0500000000000007</v>
      </c>
      <c r="I1356" s="11">
        <f t="shared" si="32"/>
        <v>2015</v>
      </c>
      <c r="J1356" s="11">
        <v>143</v>
      </c>
      <c r="L1356" s="9">
        <v>11.75</v>
      </c>
      <c r="M1356" s="9">
        <v>2016</v>
      </c>
      <c r="N1356" s="9">
        <v>143</v>
      </c>
      <c r="P1356" s="9">
        <v>2.4499999999999993</v>
      </c>
      <c r="Q1356" s="9">
        <v>2018</v>
      </c>
      <c r="R1356" s="9">
        <v>71</v>
      </c>
    </row>
    <row r="1357" spans="1:18" x14ac:dyDescent="0.25">
      <c r="A1357" s="10">
        <v>42238</v>
      </c>
      <c r="B1357" s="9">
        <v>2015</v>
      </c>
      <c r="C1357" s="9">
        <v>8</v>
      </c>
      <c r="D1357" s="9">
        <v>22</v>
      </c>
      <c r="E1357" s="9">
        <v>27.2</v>
      </c>
      <c r="F1357" s="9">
        <v>6.6</v>
      </c>
      <c r="H1357" s="11">
        <f t="shared" si="31"/>
        <v>6.8999999999999986</v>
      </c>
      <c r="I1357" s="11">
        <f t="shared" si="32"/>
        <v>2015</v>
      </c>
      <c r="J1357" s="11">
        <v>144</v>
      </c>
      <c r="L1357" s="9">
        <v>11.75</v>
      </c>
      <c r="M1357" s="9">
        <v>2019</v>
      </c>
      <c r="N1357" s="9">
        <v>105</v>
      </c>
      <c r="P1357" s="9">
        <v>2.9499999999999993</v>
      </c>
      <c r="Q1357" s="9">
        <v>2018</v>
      </c>
      <c r="R1357" s="9">
        <v>72</v>
      </c>
    </row>
    <row r="1358" spans="1:18" x14ac:dyDescent="0.25">
      <c r="A1358" s="10">
        <v>42239</v>
      </c>
      <c r="B1358" s="9">
        <v>2015</v>
      </c>
      <c r="C1358" s="9">
        <v>8</v>
      </c>
      <c r="D1358" s="9">
        <v>23</v>
      </c>
      <c r="E1358" s="9">
        <v>26.9</v>
      </c>
      <c r="F1358" s="9">
        <v>8.6999999999999993</v>
      </c>
      <c r="H1358" s="11">
        <f t="shared" si="31"/>
        <v>7.7999999999999972</v>
      </c>
      <c r="I1358" s="11">
        <f t="shared" si="32"/>
        <v>2015</v>
      </c>
      <c r="J1358" s="11">
        <v>145</v>
      </c>
      <c r="L1358" s="9">
        <v>11.799999999999997</v>
      </c>
      <c r="M1358" s="9">
        <v>2015</v>
      </c>
      <c r="N1358" s="9">
        <v>107</v>
      </c>
      <c r="P1358" s="9">
        <v>1.6000000000000014</v>
      </c>
      <c r="Q1358" s="9">
        <v>2018</v>
      </c>
      <c r="R1358" s="9">
        <v>73</v>
      </c>
    </row>
    <row r="1359" spans="1:18" x14ac:dyDescent="0.25">
      <c r="A1359" s="10">
        <v>42240</v>
      </c>
      <c r="B1359" s="9">
        <v>2015</v>
      </c>
      <c r="C1359" s="9">
        <v>8</v>
      </c>
      <c r="D1359" s="9">
        <v>24</v>
      </c>
      <c r="E1359" s="9">
        <v>26.6</v>
      </c>
      <c r="F1359" s="9">
        <v>9.9</v>
      </c>
      <c r="H1359" s="11">
        <f t="shared" si="31"/>
        <v>8.25</v>
      </c>
      <c r="I1359" s="11">
        <f t="shared" si="32"/>
        <v>2015</v>
      </c>
      <c r="J1359" s="11">
        <v>146</v>
      </c>
      <c r="L1359" s="9">
        <v>11.799999999999997</v>
      </c>
      <c r="M1359" s="9">
        <v>2017</v>
      </c>
      <c r="N1359" s="9">
        <v>122</v>
      </c>
      <c r="P1359" s="9">
        <v>5.15</v>
      </c>
      <c r="Q1359" s="9">
        <v>2018</v>
      </c>
      <c r="R1359" s="9">
        <v>74</v>
      </c>
    </row>
    <row r="1360" spans="1:18" x14ac:dyDescent="0.25">
      <c r="A1360" s="10">
        <v>42241</v>
      </c>
      <c r="B1360" s="9">
        <v>2015</v>
      </c>
      <c r="C1360" s="9">
        <v>8</v>
      </c>
      <c r="D1360" s="9">
        <v>25</v>
      </c>
      <c r="E1360" s="9">
        <v>25.6</v>
      </c>
      <c r="F1360" s="9">
        <v>11.7</v>
      </c>
      <c r="H1360" s="11">
        <f t="shared" si="31"/>
        <v>8.6499999999999986</v>
      </c>
      <c r="I1360" s="11">
        <f t="shared" si="32"/>
        <v>2015</v>
      </c>
      <c r="J1360" s="11">
        <v>147</v>
      </c>
      <c r="L1360" s="9">
        <v>11.8</v>
      </c>
      <c r="M1360" s="9">
        <v>2012</v>
      </c>
      <c r="N1360" s="9">
        <v>122</v>
      </c>
      <c r="P1360" s="9">
        <v>6</v>
      </c>
      <c r="Q1360" s="9">
        <v>2018</v>
      </c>
      <c r="R1360" s="9">
        <v>75</v>
      </c>
    </row>
    <row r="1361" spans="1:18" x14ac:dyDescent="0.25">
      <c r="A1361" s="10">
        <v>42242</v>
      </c>
      <c r="B1361" s="9">
        <v>2015</v>
      </c>
      <c r="C1361" s="9">
        <v>8</v>
      </c>
      <c r="D1361" s="9">
        <v>26</v>
      </c>
      <c r="E1361" s="9">
        <v>25.5</v>
      </c>
      <c r="F1361" s="9">
        <v>9.4</v>
      </c>
      <c r="H1361" s="11">
        <f t="shared" si="31"/>
        <v>7.4499999999999993</v>
      </c>
      <c r="I1361" s="11">
        <f t="shared" si="32"/>
        <v>2015</v>
      </c>
      <c r="J1361" s="11">
        <v>148</v>
      </c>
      <c r="L1361" s="9">
        <v>11.8</v>
      </c>
      <c r="M1361" s="9">
        <v>2013</v>
      </c>
      <c r="N1361" s="9">
        <v>138</v>
      </c>
      <c r="P1361" s="9">
        <v>5.1499999999999986</v>
      </c>
      <c r="Q1361" s="9">
        <v>2018</v>
      </c>
      <c r="R1361" s="9">
        <v>76</v>
      </c>
    </row>
    <row r="1362" spans="1:18" x14ac:dyDescent="0.25">
      <c r="A1362" s="10">
        <v>42243</v>
      </c>
      <c r="B1362" s="9">
        <v>2015</v>
      </c>
      <c r="C1362" s="9">
        <v>8</v>
      </c>
      <c r="D1362" s="9">
        <v>27</v>
      </c>
      <c r="E1362" s="9">
        <v>32.799999999999997</v>
      </c>
      <c r="F1362" s="9">
        <v>9.3000000000000007</v>
      </c>
      <c r="H1362" s="11">
        <f t="shared" si="31"/>
        <v>11.049999999999997</v>
      </c>
      <c r="I1362" s="11">
        <f t="shared" si="32"/>
        <v>2015</v>
      </c>
      <c r="J1362" s="11">
        <v>149</v>
      </c>
      <c r="L1362" s="9">
        <v>11.8</v>
      </c>
      <c r="M1362" s="9">
        <v>2015</v>
      </c>
      <c r="N1362" s="9">
        <v>114</v>
      </c>
      <c r="P1362" s="9">
        <v>10.600000000000001</v>
      </c>
      <c r="Q1362" s="9">
        <v>2018</v>
      </c>
      <c r="R1362" s="9">
        <v>77</v>
      </c>
    </row>
    <row r="1363" spans="1:18" x14ac:dyDescent="0.25">
      <c r="A1363" s="10">
        <v>42244</v>
      </c>
      <c r="B1363" s="9">
        <v>2015</v>
      </c>
      <c r="C1363" s="9">
        <v>8</v>
      </c>
      <c r="D1363" s="9">
        <v>28</v>
      </c>
      <c r="E1363" s="9">
        <v>26.4</v>
      </c>
      <c r="F1363" s="9">
        <v>15.9</v>
      </c>
      <c r="H1363" s="11">
        <f t="shared" si="31"/>
        <v>11.149999999999999</v>
      </c>
      <c r="I1363" s="11">
        <f t="shared" si="32"/>
        <v>2015</v>
      </c>
      <c r="J1363" s="11">
        <v>150</v>
      </c>
      <c r="L1363" s="9">
        <v>11.850000000000001</v>
      </c>
      <c r="M1363" s="9">
        <v>2014</v>
      </c>
      <c r="N1363" s="9">
        <v>84</v>
      </c>
      <c r="P1363" s="9">
        <v>9.6000000000000014</v>
      </c>
      <c r="Q1363" s="9">
        <v>2018</v>
      </c>
      <c r="R1363" s="9">
        <v>78</v>
      </c>
    </row>
    <row r="1364" spans="1:18" x14ac:dyDescent="0.25">
      <c r="A1364" s="10">
        <v>42245</v>
      </c>
      <c r="B1364" s="9">
        <v>2015</v>
      </c>
      <c r="C1364" s="9">
        <v>8</v>
      </c>
      <c r="D1364" s="9">
        <v>29</v>
      </c>
      <c r="E1364" s="9">
        <v>25.7</v>
      </c>
      <c r="F1364" s="9">
        <v>16.5</v>
      </c>
      <c r="H1364" s="11">
        <f t="shared" si="31"/>
        <v>11.100000000000001</v>
      </c>
      <c r="I1364" s="11">
        <f t="shared" si="32"/>
        <v>2015</v>
      </c>
      <c r="J1364" s="11">
        <v>151</v>
      </c>
      <c r="L1364" s="9">
        <v>11.850000000000001</v>
      </c>
      <c r="M1364" s="9">
        <v>2014</v>
      </c>
      <c r="N1364" s="9">
        <v>148</v>
      </c>
      <c r="P1364" s="9">
        <v>12.25</v>
      </c>
      <c r="Q1364" s="9">
        <v>2018</v>
      </c>
      <c r="R1364" s="9">
        <v>79</v>
      </c>
    </row>
    <row r="1365" spans="1:18" x14ac:dyDescent="0.25">
      <c r="A1365" s="10">
        <v>42246</v>
      </c>
      <c r="B1365" s="9">
        <v>2015</v>
      </c>
      <c r="C1365" s="9">
        <v>8</v>
      </c>
      <c r="D1365" s="9">
        <v>30</v>
      </c>
      <c r="E1365" s="9">
        <v>21.1</v>
      </c>
      <c r="F1365" s="9">
        <v>12.9</v>
      </c>
      <c r="H1365" s="11">
        <f t="shared" si="31"/>
        <v>7</v>
      </c>
      <c r="I1365" s="11">
        <f t="shared" si="32"/>
        <v>2015</v>
      </c>
      <c r="J1365" s="11">
        <v>152</v>
      </c>
      <c r="L1365" s="9">
        <v>11.850000000000001</v>
      </c>
      <c r="M1365" s="9">
        <v>2017</v>
      </c>
      <c r="N1365" s="9">
        <v>138</v>
      </c>
      <c r="P1365" s="9">
        <v>15.100000000000001</v>
      </c>
      <c r="Q1365" s="9">
        <v>2018</v>
      </c>
      <c r="R1365" s="9">
        <v>80</v>
      </c>
    </row>
    <row r="1366" spans="1:18" x14ac:dyDescent="0.25">
      <c r="A1366" s="10">
        <v>42247</v>
      </c>
      <c r="B1366" s="9">
        <v>2015</v>
      </c>
      <c r="C1366" s="9">
        <v>8</v>
      </c>
      <c r="D1366" s="9">
        <v>31</v>
      </c>
      <c r="E1366" s="9">
        <v>19.600000000000001</v>
      </c>
      <c r="F1366" s="9">
        <v>15.6</v>
      </c>
      <c r="H1366" s="11">
        <f t="shared" si="31"/>
        <v>7.6000000000000014</v>
      </c>
      <c r="I1366" s="11">
        <f t="shared" si="32"/>
        <v>2015</v>
      </c>
      <c r="J1366" s="11">
        <v>153</v>
      </c>
      <c r="L1366" s="9">
        <v>11.899999999999999</v>
      </c>
      <c r="M1366" s="9">
        <v>2012</v>
      </c>
      <c r="N1366" s="9">
        <v>123</v>
      </c>
      <c r="P1366" s="9">
        <v>14.55</v>
      </c>
      <c r="Q1366" s="9">
        <v>2018</v>
      </c>
      <c r="R1366" s="9">
        <v>81</v>
      </c>
    </row>
    <row r="1367" spans="1:18" x14ac:dyDescent="0.25">
      <c r="A1367" s="10">
        <v>42248</v>
      </c>
      <c r="B1367" s="9">
        <v>2015</v>
      </c>
      <c r="C1367" s="9">
        <v>9</v>
      </c>
      <c r="D1367" s="9">
        <v>1</v>
      </c>
      <c r="E1367" s="9">
        <v>21.9</v>
      </c>
      <c r="F1367" s="9">
        <v>14</v>
      </c>
      <c r="H1367" s="11">
        <f t="shared" si="31"/>
        <v>7.9499999999999993</v>
      </c>
      <c r="I1367" s="11">
        <f t="shared" si="32"/>
        <v>2015</v>
      </c>
      <c r="J1367" s="11">
        <v>154</v>
      </c>
      <c r="L1367" s="9">
        <v>11.899999999999999</v>
      </c>
      <c r="M1367" s="9">
        <v>2016</v>
      </c>
      <c r="N1367" s="9">
        <v>89</v>
      </c>
      <c r="P1367" s="9">
        <v>11.600000000000001</v>
      </c>
      <c r="Q1367" s="9">
        <v>2018</v>
      </c>
      <c r="R1367" s="9">
        <v>82</v>
      </c>
    </row>
    <row r="1368" spans="1:18" x14ac:dyDescent="0.25">
      <c r="A1368" s="10">
        <v>42249</v>
      </c>
      <c r="B1368" s="9">
        <v>2015</v>
      </c>
      <c r="C1368" s="9">
        <v>9</v>
      </c>
      <c r="D1368" s="9">
        <v>2</v>
      </c>
      <c r="E1368" s="9">
        <v>22.3</v>
      </c>
      <c r="F1368" s="9">
        <v>10.7</v>
      </c>
      <c r="H1368" s="11">
        <f t="shared" si="31"/>
        <v>6.5</v>
      </c>
      <c r="I1368" s="11">
        <f t="shared" si="32"/>
        <v>2015</v>
      </c>
      <c r="J1368" s="11">
        <v>155</v>
      </c>
      <c r="L1368" s="9">
        <v>11.95</v>
      </c>
      <c r="M1368" s="9">
        <v>2012</v>
      </c>
      <c r="N1368" s="9">
        <v>106</v>
      </c>
      <c r="P1368" s="9">
        <v>9.8500000000000014</v>
      </c>
      <c r="Q1368" s="9">
        <v>2018</v>
      </c>
      <c r="R1368" s="9">
        <v>83</v>
      </c>
    </row>
    <row r="1369" spans="1:18" x14ac:dyDescent="0.25">
      <c r="A1369" s="10">
        <v>42250</v>
      </c>
      <c r="B1369" s="9">
        <v>2015</v>
      </c>
      <c r="C1369" s="9">
        <v>9</v>
      </c>
      <c r="D1369" s="9">
        <v>3</v>
      </c>
      <c r="E1369" s="9">
        <v>20.6</v>
      </c>
      <c r="F1369" s="9">
        <v>7.6</v>
      </c>
      <c r="H1369" s="11">
        <f t="shared" si="31"/>
        <v>4.1000000000000014</v>
      </c>
      <c r="I1369" s="11">
        <f t="shared" si="32"/>
        <v>2015</v>
      </c>
      <c r="J1369" s="11">
        <v>156</v>
      </c>
      <c r="L1369" s="9">
        <v>11.95</v>
      </c>
      <c r="M1369" s="9">
        <v>2017</v>
      </c>
      <c r="N1369" s="9">
        <v>91</v>
      </c>
      <c r="P1369" s="9">
        <v>11.2</v>
      </c>
      <c r="Q1369" s="9">
        <v>2018</v>
      </c>
      <c r="R1369" s="9">
        <v>84</v>
      </c>
    </row>
    <row r="1370" spans="1:18" x14ac:dyDescent="0.25">
      <c r="A1370" s="10">
        <v>42251</v>
      </c>
      <c r="B1370" s="9">
        <v>2015</v>
      </c>
      <c r="C1370" s="9">
        <v>9</v>
      </c>
      <c r="D1370" s="9">
        <v>4</v>
      </c>
      <c r="E1370" s="9">
        <v>20.5</v>
      </c>
      <c r="F1370" s="9">
        <v>7.6</v>
      </c>
      <c r="H1370" s="11">
        <f t="shared" si="31"/>
        <v>4.0500000000000007</v>
      </c>
      <c r="I1370" s="11">
        <f t="shared" si="32"/>
        <v>2015</v>
      </c>
      <c r="J1370" s="11">
        <v>157</v>
      </c>
      <c r="L1370" s="9">
        <v>11.95</v>
      </c>
      <c r="M1370" s="9">
        <v>2017</v>
      </c>
      <c r="N1370" s="9">
        <v>119</v>
      </c>
      <c r="P1370" s="9">
        <v>10.600000000000001</v>
      </c>
      <c r="Q1370" s="9">
        <v>2018</v>
      </c>
      <c r="R1370" s="9">
        <v>85</v>
      </c>
    </row>
    <row r="1371" spans="1:18" x14ac:dyDescent="0.25">
      <c r="A1371" s="10">
        <v>42252</v>
      </c>
      <c r="B1371" s="9">
        <v>2015</v>
      </c>
      <c r="C1371" s="9">
        <v>9</v>
      </c>
      <c r="D1371" s="9">
        <v>5</v>
      </c>
      <c r="E1371" s="9">
        <v>19</v>
      </c>
      <c r="F1371" s="9">
        <v>8.9</v>
      </c>
      <c r="H1371" s="11">
        <f t="shared" si="31"/>
        <v>3.9499999999999993</v>
      </c>
      <c r="I1371" s="11">
        <f t="shared" si="32"/>
        <v>2015</v>
      </c>
      <c r="J1371" s="11">
        <v>158</v>
      </c>
      <c r="L1371" s="9">
        <v>11.950000000000003</v>
      </c>
      <c r="M1371" s="9">
        <v>2017</v>
      </c>
      <c r="N1371" s="9">
        <v>161</v>
      </c>
      <c r="P1371" s="9">
        <v>9.25</v>
      </c>
      <c r="Q1371" s="9">
        <v>2018</v>
      </c>
      <c r="R1371" s="9">
        <v>86</v>
      </c>
    </row>
    <row r="1372" spans="1:18" x14ac:dyDescent="0.25">
      <c r="A1372" s="10">
        <v>42253</v>
      </c>
      <c r="B1372" s="9">
        <v>2015</v>
      </c>
      <c r="C1372" s="9">
        <v>9</v>
      </c>
      <c r="D1372" s="9">
        <v>6</v>
      </c>
      <c r="E1372" s="9">
        <v>21.4</v>
      </c>
      <c r="F1372" s="9">
        <v>2.2999999999999998</v>
      </c>
      <c r="H1372" s="11">
        <f t="shared" si="31"/>
        <v>1.8499999999999996</v>
      </c>
      <c r="I1372" s="11">
        <f t="shared" si="32"/>
        <v>2015</v>
      </c>
      <c r="J1372" s="11">
        <v>159</v>
      </c>
      <c r="L1372" s="9">
        <v>12</v>
      </c>
      <c r="M1372" s="9">
        <v>2015</v>
      </c>
      <c r="N1372" s="9">
        <v>139</v>
      </c>
      <c r="P1372" s="9">
        <v>5</v>
      </c>
      <c r="Q1372" s="9">
        <v>2018</v>
      </c>
      <c r="R1372" s="9">
        <v>87</v>
      </c>
    </row>
    <row r="1373" spans="1:18" x14ac:dyDescent="0.25">
      <c r="A1373" s="10">
        <v>42254</v>
      </c>
      <c r="B1373" s="9">
        <v>2015</v>
      </c>
      <c r="C1373" s="9">
        <v>9</v>
      </c>
      <c r="D1373" s="9">
        <v>7</v>
      </c>
      <c r="E1373" s="9">
        <v>22.6</v>
      </c>
      <c r="F1373" s="9">
        <v>6.3</v>
      </c>
      <c r="H1373" s="11">
        <f t="shared" si="31"/>
        <v>4.4500000000000011</v>
      </c>
      <c r="I1373" s="11">
        <f t="shared" si="32"/>
        <v>2015</v>
      </c>
      <c r="J1373" s="11">
        <v>160</v>
      </c>
      <c r="L1373" s="9">
        <v>12</v>
      </c>
      <c r="M1373" s="9">
        <v>2017</v>
      </c>
      <c r="N1373" s="9">
        <v>129</v>
      </c>
      <c r="P1373" s="9">
        <v>5.7000000000000011</v>
      </c>
      <c r="Q1373" s="9">
        <v>2018</v>
      </c>
      <c r="R1373" s="9">
        <v>88</v>
      </c>
    </row>
    <row r="1374" spans="1:18" x14ac:dyDescent="0.25">
      <c r="A1374" s="10">
        <v>42255</v>
      </c>
      <c r="B1374" s="9">
        <v>2015</v>
      </c>
      <c r="C1374" s="9">
        <v>9</v>
      </c>
      <c r="D1374" s="9">
        <v>8</v>
      </c>
      <c r="E1374" s="9">
        <v>20.7</v>
      </c>
      <c r="F1374" s="9">
        <v>11.7</v>
      </c>
      <c r="H1374" s="11">
        <f t="shared" si="31"/>
        <v>6.1999999999999993</v>
      </c>
      <c r="I1374" s="11">
        <f t="shared" si="32"/>
        <v>2015</v>
      </c>
      <c r="J1374" s="11">
        <v>161</v>
      </c>
      <c r="L1374" s="9">
        <v>12</v>
      </c>
      <c r="M1374" s="9">
        <v>2018</v>
      </c>
      <c r="N1374" s="9">
        <v>110</v>
      </c>
      <c r="P1374" s="9">
        <v>6.1499999999999986</v>
      </c>
      <c r="Q1374" s="9">
        <v>2018</v>
      </c>
      <c r="R1374" s="9">
        <v>89</v>
      </c>
    </row>
    <row r="1375" spans="1:18" x14ac:dyDescent="0.25">
      <c r="A1375" s="10">
        <v>42256</v>
      </c>
      <c r="B1375" s="9">
        <v>2015</v>
      </c>
      <c r="C1375" s="9">
        <v>9</v>
      </c>
      <c r="D1375" s="9">
        <v>9</v>
      </c>
      <c r="E1375" s="9">
        <v>22.8</v>
      </c>
      <c r="F1375" s="9">
        <v>10.6</v>
      </c>
      <c r="H1375" s="11">
        <f t="shared" si="31"/>
        <v>6.6999999999999993</v>
      </c>
      <c r="I1375" s="11">
        <f t="shared" si="32"/>
        <v>2015</v>
      </c>
      <c r="J1375" s="11">
        <v>162</v>
      </c>
      <c r="L1375" s="9">
        <v>12.05</v>
      </c>
      <c r="M1375" s="9">
        <v>2012</v>
      </c>
      <c r="N1375" s="9">
        <v>117</v>
      </c>
      <c r="P1375" s="9">
        <v>6.8000000000000007</v>
      </c>
      <c r="Q1375" s="9">
        <v>2018</v>
      </c>
      <c r="R1375" s="9">
        <v>90</v>
      </c>
    </row>
    <row r="1376" spans="1:18" x14ac:dyDescent="0.25">
      <c r="A1376" s="10">
        <v>42257</v>
      </c>
      <c r="B1376" s="9">
        <v>2015</v>
      </c>
      <c r="C1376" s="9">
        <v>9</v>
      </c>
      <c r="D1376" s="9">
        <v>10</v>
      </c>
      <c r="E1376" s="9">
        <v>24.9</v>
      </c>
      <c r="F1376" s="9">
        <v>9.1999999999999993</v>
      </c>
      <c r="H1376" s="11">
        <f t="shared" si="31"/>
        <v>7.0499999999999972</v>
      </c>
      <c r="I1376" s="11">
        <f t="shared" si="32"/>
        <v>2015</v>
      </c>
      <c r="J1376" s="11">
        <v>163</v>
      </c>
      <c r="L1376" s="9">
        <v>12.05</v>
      </c>
      <c r="M1376" s="9">
        <v>2015</v>
      </c>
      <c r="N1376" s="9">
        <v>106</v>
      </c>
      <c r="P1376" s="9">
        <v>6.5</v>
      </c>
      <c r="Q1376" s="9">
        <v>2018</v>
      </c>
      <c r="R1376" s="9">
        <v>91</v>
      </c>
    </row>
    <row r="1377" spans="1:18" x14ac:dyDescent="0.25">
      <c r="A1377" s="10">
        <v>42258</v>
      </c>
      <c r="B1377" s="9">
        <v>2015</v>
      </c>
      <c r="C1377" s="9">
        <v>9</v>
      </c>
      <c r="D1377" s="9">
        <v>11</v>
      </c>
      <c r="E1377" s="9">
        <v>26</v>
      </c>
      <c r="F1377" s="9">
        <v>10.4</v>
      </c>
      <c r="H1377" s="11">
        <f t="shared" si="31"/>
        <v>8.1999999999999993</v>
      </c>
      <c r="I1377" s="11">
        <f t="shared" si="32"/>
        <v>2015</v>
      </c>
      <c r="J1377" s="11">
        <v>164</v>
      </c>
      <c r="L1377" s="9">
        <v>12.05</v>
      </c>
      <c r="M1377" s="9">
        <v>2019</v>
      </c>
      <c r="N1377" s="9">
        <v>75</v>
      </c>
      <c r="P1377" s="9">
        <v>7.8000000000000007</v>
      </c>
      <c r="Q1377" s="9">
        <v>2018</v>
      </c>
      <c r="R1377" s="9">
        <v>92</v>
      </c>
    </row>
    <row r="1378" spans="1:18" x14ac:dyDescent="0.25">
      <c r="A1378" s="10">
        <v>42259</v>
      </c>
      <c r="B1378" s="9">
        <v>2015</v>
      </c>
      <c r="C1378" s="9">
        <v>9</v>
      </c>
      <c r="D1378" s="9">
        <v>12</v>
      </c>
      <c r="E1378" s="9">
        <v>29.1</v>
      </c>
      <c r="F1378" s="9">
        <v>9.5</v>
      </c>
      <c r="H1378" s="11">
        <f t="shared" si="31"/>
        <v>9.3000000000000007</v>
      </c>
      <c r="I1378" s="11">
        <f t="shared" si="32"/>
        <v>2015</v>
      </c>
      <c r="J1378" s="11">
        <v>165</v>
      </c>
      <c r="L1378" s="9">
        <v>12.100000000000001</v>
      </c>
      <c r="M1378" s="9">
        <v>2012</v>
      </c>
      <c r="N1378" s="9">
        <v>162</v>
      </c>
      <c r="P1378" s="9">
        <v>5.0500000000000007</v>
      </c>
      <c r="Q1378" s="9">
        <v>2018</v>
      </c>
      <c r="R1378" s="9">
        <v>93</v>
      </c>
    </row>
    <row r="1379" spans="1:18" x14ac:dyDescent="0.25">
      <c r="A1379" s="10">
        <v>42260</v>
      </c>
      <c r="B1379" s="9">
        <v>2015</v>
      </c>
      <c r="C1379" s="9">
        <v>9</v>
      </c>
      <c r="D1379" s="9">
        <v>13</v>
      </c>
      <c r="E1379" s="9">
        <v>26.9</v>
      </c>
      <c r="F1379" s="9">
        <v>14.3</v>
      </c>
      <c r="H1379" s="11">
        <f t="shared" si="31"/>
        <v>10.600000000000001</v>
      </c>
      <c r="I1379" s="11">
        <f t="shared" si="32"/>
        <v>2015</v>
      </c>
      <c r="J1379" s="11">
        <v>166</v>
      </c>
      <c r="L1379" s="9">
        <v>12.100000000000001</v>
      </c>
      <c r="M1379" s="9">
        <v>2014</v>
      </c>
      <c r="N1379" s="9">
        <v>134</v>
      </c>
      <c r="P1379" s="9">
        <v>7.6999999999999993</v>
      </c>
      <c r="Q1379" s="9">
        <v>2018</v>
      </c>
      <c r="R1379" s="9">
        <v>94</v>
      </c>
    </row>
    <row r="1380" spans="1:18" x14ac:dyDescent="0.25">
      <c r="A1380" s="10">
        <v>42261</v>
      </c>
      <c r="B1380" s="9">
        <v>2015</v>
      </c>
      <c r="C1380" s="9">
        <v>9</v>
      </c>
      <c r="D1380" s="9">
        <v>14</v>
      </c>
      <c r="E1380" s="9">
        <v>18.2</v>
      </c>
      <c r="F1380" s="9">
        <v>7.7</v>
      </c>
      <c r="H1380" s="11">
        <f t="shared" si="31"/>
        <v>2.9499999999999993</v>
      </c>
      <c r="I1380" s="11">
        <f t="shared" si="32"/>
        <v>2015</v>
      </c>
      <c r="J1380" s="11">
        <v>167</v>
      </c>
      <c r="L1380" s="9">
        <v>12.149999999999999</v>
      </c>
      <c r="M1380" s="9">
        <v>2012</v>
      </c>
      <c r="N1380" s="9">
        <v>116</v>
      </c>
      <c r="P1380" s="9">
        <v>9.0500000000000007</v>
      </c>
      <c r="Q1380" s="9">
        <v>2018</v>
      </c>
      <c r="R1380" s="9">
        <v>95</v>
      </c>
    </row>
    <row r="1381" spans="1:18" x14ac:dyDescent="0.25">
      <c r="A1381" s="10">
        <v>42262</v>
      </c>
      <c r="B1381" s="9">
        <v>2015</v>
      </c>
      <c r="C1381" s="9">
        <v>9</v>
      </c>
      <c r="D1381" s="9">
        <v>15</v>
      </c>
      <c r="E1381" s="9">
        <v>19.100000000000001</v>
      </c>
      <c r="F1381" s="9">
        <v>5</v>
      </c>
      <c r="H1381" s="11">
        <f t="shared" si="31"/>
        <v>2.0500000000000007</v>
      </c>
      <c r="I1381" s="11">
        <f t="shared" si="32"/>
        <v>2015</v>
      </c>
      <c r="J1381" s="11">
        <v>168</v>
      </c>
      <c r="L1381" s="9">
        <v>12.149999999999999</v>
      </c>
      <c r="M1381" s="9">
        <v>2012</v>
      </c>
      <c r="N1381" s="9">
        <v>134</v>
      </c>
      <c r="P1381" s="9">
        <v>13.850000000000001</v>
      </c>
      <c r="Q1381" s="9">
        <v>2018</v>
      </c>
      <c r="R1381" s="9">
        <v>96</v>
      </c>
    </row>
    <row r="1382" spans="1:18" x14ac:dyDescent="0.25">
      <c r="A1382" s="10">
        <v>42263</v>
      </c>
      <c r="B1382" s="9">
        <v>2015</v>
      </c>
      <c r="C1382" s="9">
        <v>9</v>
      </c>
      <c r="D1382" s="9">
        <v>16</v>
      </c>
      <c r="E1382" s="9">
        <v>21</v>
      </c>
      <c r="F1382" s="9">
        <v>5</v>
      </c>
      <c r="H1382" s="11">
        <f t="shared" si="31"/>
        <v>3</v>
      </c>
      <c r="I1382" s="11">
        <f t="shared" si="32"/>
        <v>2015</v>
      </c>
      <c r="J1382" s="11">
        <v>169</v>
      </c>
      <c r="L1382" s="9">
        <v>12.149999999999999</v>
      </c>
      <c r="M1382" s="9">
        <v>2016</v>
      </c>
      <c r="N1382" s="9">
        <v>135</v>
      </c>
      <c r="P1382" s="9">
        <v>12.899999999999999</v>
      </c>
      <c r="Q1382" s="9">
        <v>2018</v>
      </c>
      <c r="R1382" s="9">
        <v>97</v>
      </c>
    </row>
    <row r="1383" spans="1:18" x14ac:dyDescent="0.25">
      <c r="A1383" s="10">
        <v>42264</v>
      </c>
      <c r="B1383" s="9">
        <v>2015</v>
      </c>
      <c r="C1383" s="9">
        <v>9</v>
      </c>
      <c r="D1383" s="9">
        <v>17</v>
      </c>
      <c r="E1383" s="9">
        <v>19.2</v>
      </c>
      <c r="F1383" s="9">
        <v>3.9</v>
      </c>
      <c r="H1383" s="11">
        <f t="shared" si="31"/>
        <v>1.5499999999999989</v>
      </c>
      <c r="I1383" s="11">
        <f t="shared" si="32"/>
        <v>2015</v>
      </c>
      <c r="J1383" s="11">
        <v>170</v>
      </c>
      <c r="L1383" s="9">
        <v>12.149999999999999</v>
      </c>
      <c r="M1383" s="9">
        <v>2017</v>
      </c>
      <c r="N1383" s="9">
        <v>96</v>
      </c>
      <c r="P1383" s="9">
        <v>8.25</v>
      </c>
      <c r="Q1383" s="9">
        <v>2018</v>
      </c>
      <c r="R1383" s="9">
        <v>98</v>
      </c>
    </row>
    <row r="1384" spans="1:18" x14ac:dyDescent="0.25">
      <c r="A1384" s="10">
        <v>42265</v>
      </c>
      <c r="B1384" s="9">
        <v>2015</v>
      </c>
      <c r="C1384" s="9">
        <v>9</v>
      </c>
      <c r="D1384" s="9">
        <v>18</v>
      </c>
      <c r="E1384" s="9">
        <v>21</v>
      </c>
      <c r="F1384" s="9">
        <v>10.6</v>
      </c>
      <c r="H1384" s="11">
        <f t="shared" si="31"/>
        <v>5.8000000000000007</v>
      </c>
      <c r="I1384" s="11">
        <f t="shared" si="32"/>
        <v>2015</v>
      </c>
      <c r="J1384" s="11">
        <v>171</v>
      </c>
      <c r="L1384" s="9">
        <v>12.2</v>
      </c>
      <c r="M1384" s="9">
        <v>2012</v>
      </c>
      <c r="N1384" s="9">
        <v>120</v>
      </c>
      <c r="P1384" s="9">
        <v>9.1499999999999986</v>
      </c>
      <c r="Q1384" s="9">
        <v>2018</v>
      </c>
      <c r="R1384" s="9">
        <v>99</v>
      </c>
    </row>
    <row r="1385" spans="1:18" x14ac:dyDescent="0.25">
      <c r="A1385" s="10">
        <v>42266</v>
      </c>
      <c r="B1385" s="9">
        <v>2015</v>
      </c>
      <c r="C1385" s="9">
        <v>9</v>
      </c>
      <c r="D1385" s="9">
        <v>19</v>
      </c>
      <c r="E1385" s="9">
        <v>20.8</v>
      </c>
      <c r="F1385" s="9">
        <v>15.3</v>
      </c>
      <c r="H1385" s="11">
        <f t="shared" si="31"/>
        <v>8.0500000000000007</v>
      </c>
      <c r="I1385" s="11">
        <f t="shared" si="32"/>
        <v>2015</v>
      </c>
      <c r="J1385" s="11">
        <v>172</v>
      </c>
      <c r="L1385" s="9">
        <v>12.2</v>
      </c>
      <c r="M1385" s="9">
        <v>2014</v>
      </c>
      <c r="N1385" s="9">
        <v>98</v>
      </c>
      <c r="P1385" s="9">
        <v>10.350000000000001</v>
      </c>
      <c r="Q1385" s="9">
        <v>2018</v>
      </c>
      <c r="R1385" s="9">
        <v>100</v>
      </c>
    </row>
    <row r="1386" spans="1:18" x14ac:dyDescent="0.25">
      <c r="A1386" s="10">
        <v>42267</v>
      </c>
      <c r="B1386" s="9">
        <v>2015</v>
      </c>
      <c r="C1386" s="9">
        <v>9</v>
      </c>
      <c r="D1386" s="9">
        <v>20</v>
      </c>
      <c r="E1386" s="9">
        <v>28.8</v>
      </c>
      <c r="F1386" s="9">
        <v>16.2</v>
      </c>
      <c r="H1386" s="11">
        <f t="shared" si="31"/>
        <v>12.5</v>
      </c>
      <c r="I1386" s="11">
        <f t="shared" si="32"/>
        <v>2015</v>
      </c>
      <c r="J1386" s="11">
        <v>173</v>
      </c>
      <c r="L1386" s="9">
        <v>12.2</v>
      </c>
      <c r="M1386" s="9">
        <v>2014</v>
      </c>
      <c r="N1386" s="9">
        <v>129</v>
      </c>
      <c r="P1386" s="9">
        <v>10.149999999999999</v>
      </c>
      <c r="Q1386" s="9">
        <v>2018</v>
      </c>
      <c r="R1386" s="9">
        <v>101</v>
      </c>
    </row>
    <row r="1387" spans="1:18" x14ac:dyDescent="0.25">
      <c r="A1387" s="10">
        <v>42268</v>
      </c>
      <c r="B1387" s="9">
        <v>2015</v>
      </c>
      <c r="C1387" s="9">
        <v>9</v>
      </c>
      <c r="D1387" s="9">
        <v>21</v>
      </c>
      <c r="E1387" s="9">
        <v>19.8</v>
      </c>
      <c r="F1387" s="9">
        <v>7.5</v>
      </c>
      <c r="H1387" s="11">
        <f t="shared" si="31"/>
        <v>3.6500000000000004</v>
      </c>
      <c r="I1387" s="11">
        <f t="shared" si="32"/>
        <v>2015</v>
      </c>
      <c r="J1387" s="11">
        <v>174</v>
      </c>
      <c r="L1387" s="9">
        <v>12.2</v>
      </c>
      <c r="M1387" s="9">
        <v>2015</v>
      </c>
      <c r="N1387" s="9">
        <v>71</v>
      </c>
      <c r="P1387" s="9">
        <v>10.5</v>
      </c>
      <c r="Q1387" s="9">
        <v>2018</v>
      </c>
      <c r="R1387" s="9">
        <v>102</v>
      </c>
    </row>
    <row r="1388" spans="1:18" x14ac:dyDescent="0.25">
      <c r="A1388" s="10">
        <v>42269</v>
      </c>
      <c r="B1388" s="9">
        <v>2015</v>
      </c>
      <c r="C1388" s="9">
        <v>9</v>
      </c>
      <c r="D1388" s="9">
        <v>22</v>
      </c>
      <c r="E1388" s="9">
        <v>19.399999999999999</v>
      </c>
      <c r="F1388" s="9">
        <v>3.1</v>
      </c>
      <c r="H1388" s="11">
        <f t="shared" si="31"/>
        <v>1.25</v>
      </c>
      <c r="I1388" s="11">
        <f t="shared" si="32"/>
        <v>2015</v>
      </c>
      <c r="J1388" s="11">
        <v>175</v>
      </c>
      <c r="L1388" s="9">
        <v>12.2</v>
      </c>
      <c r="M1388" s="9">
        <v>2015</v>
      </c>
      <c r="N1388" s="9">
        <v>140</v>
      </c>
      <c r="P1388" s="9">
        <v>12.200000000000003</v>
      </c>
      <c r="Q1388" s="9">
        <v>2018</v>
      </c>
      <c r="R1388" s="9">
        <v>103</v>
      </c>
    </row>
    <row r="1389" spans="1:18" x14ac:dyDescent="0.25">
      <c r="A1389" s="10">
        <v>42270</v>
      </c>
      <c r="B1389" s="9">
        <v>2015</v>
      </c>
      <c r="C1389" s="9">
        <v>9</v>
      </c>
      <c r="D1389" s="9">
        <v>23</v>
      </c>
      <c r="E1389" s="9">
        <v>23</v>
      </c>
      <c r="F1389" s="9">
        <v>2.5</v>
      </c>
      <c r="H1389" s="11">
        <f t="shared" si="31"/>
        <v>2.75</v>
      </c>
      <c r="I1389" s="11">
        <f t="shared" si="32"/>
        <v>2015</v>
      </c>
      <c r="J1389" s="11">
        <v>176</v>
      </c>
      <c r="L1389" s="9">
        <v>12.200000000000003</v>
      </c>
      <c r="M1389" s="9">
        <v>2013</v>
      </c>
      <c r="N1389" s="9">
        <v>100</v>
      </c>
      <c r="P1389" s="9">
        <v>14.45</v>
      </c>
      <c r="Q1389" s="9">
        <v>2018</v>
      </c>
      <c r="R1389" s="9">
        <v>104</v>
      </c>
    </row>
    <row r="1390" spans="1:18" x14ac:dyDescent="0.25">
      <c r="A1390" s="10">
        <v>42271</v>
      </c>
      <c r="B1390" s="9">
        <v>2015</v>
      </c>
      <c r="C1390" s="9">
        <v>9</v>
      </c>
      <c r="D1390" s="9">
        <v>24</v>
      </c>
      <c r="E1390" s="9">
        <v>25.1</v>
      </c>
      <c r="F1390" s="9">
        <v>3.7</v>
      </c>
      <c r="H1390" s="11">
        <f t="shared" si="31"/>
        <v>4.4000000000000004</v>
      </c>
      <c r="I1390" s="11">
        <f t="shared" si="32"/>
        <v>2015</v>
      </c>
      <c r="J1390" s="11">
        <v>177</v>
      </c>
      <c r="L1390" s="9">
        <v>12.200000000000003</v>
      </c>
      <c r="M1390" s="9">
        <v>2017</v>
      </c>
      <c r="N1390" s="9">
        <v>86</v>
      </c>
      <c r="P1390" s="9">
        <v>13.700000000000003</v>
      </c>
      <c r="Q1390" s="9">
        <v>2018</v>
      </c>
      <c r="R1390" s="9">
        <v>105</v>
      </c>
    </row>
    <row r="1391" spans="1:18" x14ac:dyDescent="0.25">
      <c r="A1391" s="10">
        <v>42272</v>
      </c>
      <c r="B1391" s="9">
        <v>2015</v>
      </c>
      <c r="C1391" s="9">
        <v>9</v>
      </c>
      <c r="D1391" s="9">
        <v>25</v>
      </c>
      <c r="E1391" s="9">
        <v>21</v>
      </c>
      <c r="F1391" s="9">
        <v>11.7</v>
      </c>
      <c r="H1391" s="11">
        <f t="shared" si="31"/>
        <v>6.3500000000000014</v>
      </c>
      <c r="I1391" s="11">
        <f t="shared" si="32"/>
        <v>2015</v>
      </c>
      <c r="J1391" s="11">
        <v>178</v>
      </c>
      <c r="L1391" s="9">
        <v>12.200000000000003</v>
      </c>
      <c r="M1391" s="9">
        <v>2018</v>
      </c>
      <c r="N1391" s="9">
        <v>103</v>
      </c>
      <c r="P1391" s="9">
        <v>10.899999999999999</v>
      </c>
      <c r="Q1391" s="9">
        <v>2018</v>
      </c>
      <c r="R1391" s="9">
        <v>106</v>
      </c>
    </row>
    <row r="1392" spans="1:18" x14ac:dyDescent="0.25">
      <c r="A1392" s="10">
        <v>42273</v>
      </c>
      <c r="B1392" s="9">
        <v>2015</v>
      </c>
      <c r="C1392" s="9">
        <v>9</v>
      </c>
      <c r="D1392" s="9">
        <v>26</v>
      </c>
      <c r="E1392" s="9">
        <v>19.7</v>
      </c>
      <c r="F1392" s="9">
        <v>4.8</v>
      </c>
      <c r="H1392" s="11">
        <f t="shared" si="31"/>
        <v>2.25</v>
      </c>
      <c r="I1392" s="11">
        <f t="shared" si="32"/>
        <v>2015</v>
      </c>
      <c r="J1392" s="11">
        <v>179</v>
      </c>
      <c r="L1392" s="9">
        <v>12.25</v>
      </c>
      <c r="M1392" s="9">
        <v>2012</v>
      </c>
      <c r="N1392" s="9">
        <v>136</v>
      </c>
      <c r="P1392" s="9">
        <v>12.600000000000001</v>
      </c>
      <c r="Q1392" s="9">
        <v>2018</v>
      </c>
      <c r="R1392" s="9">
        <v>107</v>
      </c>
    </row>
    <row r="1393" spans="1:18" x14ac:dyDescent="0.25">
      <c r="A1393" s="10">
        <v>42274</v>
      </c>
      <c r="B1393" s="9">
        <v>2015</v>
      </c>
      <c r="C1393" s="9">
        <v>9</v>
      </c>
      <c r="D1393" s="9">
        <v>27</v>
      </c>
      <c r="E1393" s="9">
        <v>18.8</v>
      </c>
      <c r="F1393" s="9">
        <v>1.7</v>
      </c>
      <c r="H1393" s="11">
        <f t="shared" si="31"/>
        <v>0.25</v>
      </c>
      <c r="I1393" s="11">
        <f t="shared" si="32"/>
        <v>2015</v>
      </c>
      <c r="J1393" s="11">
        <v>180</v>
      </c>
      <c r="L1393" s="9">
        <v>12.25</v>
      </c>
      <c r="M1393" s="9">
        <v>2015</v>
      </c>
      <c r="N1393" s="9">
        <v>104</v>
      </c>
      <c r="P1393" s="9">
        <v>15.700000000000003</v>
      </c>
      <c r="Q1393" s="9">
        <v>2018</v>
      </c>
      <c r="R1393" s="9">
        <v>108</v>
      </c>
    </row>
    <row r="1394" spans="1:18" x14ac:dyDescent="0.25">
      <c r="A1394" s="10">
        <v>42275</v>
      </c>
      <c r="B1394" s="9">
        <v>2015</v>
      </c>
      <c r="C1394" s="9">
        <v>9</v>
      </c>
      <c r="D1394" s="9">
        <v>28</v>
      </c>
      <c r="E1394" s="9">
        <v>18.2</v>
      </c>
      <c r="F1394" s="9">
        <v>3.9</v>
      </c>
      <c r="H1394" s="11">
        <f t="shared" si="31"/>
        <v>1.0499999999999989</v>
      </c>
      <c r="I1394" s="11">
        <f t="shared" si="32"/>
        <v>2015</v>
      </c>
      <c r="J1394" s="11">
        <v>181</v>
      </c>
      <c r="L1394" s="9">
        <v>12.25</v>
      </c>
      <c r="M1394" s="9">
        <v>2018</v>
      </c>
      <c r="N1394" s="9">
        <v>79</v>
      </c>
      <c r="P1394" s="9">
        <v>14.7</v>
      </c>
      <c r="Q1394" s="9">
        <v>2018</v>
      </c>
      <c r="R1394" s="9">
        <v>109</v>
      </c>
    </row>
    <row r="1395" spans="1:18" x14ac:dyDescent="0.25">
      <c r="A1395" s="10">
        <v>42276</v>
      </c>
      <c r="B1395" s="9">
        <v>2015</v>
      </c>
      <c r="C1395" s="9">
        <v>9</v>
      </c>
      <c r="D1395" s="9">
        <v>29</v>
      </c>
      <c r="E1395" s="9">
        <v>19</v>
      </c>
      <c r="F1395" s="9">
        <v>2.5</v>
      </c>
      <c r="H1395" s="11">
        <f t="shared" si="31"/>
        <v>0.75</v>
      </c>
      <c r="I1395" s="11">
        <f t="shared" si="32"/>
        <v>2015</v>
      </c>
      <c r="J1395" s="11">
        <v>182</v>
      </c>
      <c r="L1395" s="9">
        <v>12.25</v>
      </c>
      <c r="M1395" s="9">
        <v>2019</v>
      </c>
      <c r="N1395" s="9">
        <v>113</v>
      </c>
      <c r="P1395" s="9">
        <v>12</v>
      </c>
      <c r="Q1395" s="9">
        <v>2018</v>
      </c>
      <c r="R1395" s="9">
        <v>110</v>
      </c>
    </row>
    <row r="1396" spans="1:18" x14ac:dyDescent="0.25">
      <c r="A1396" s="10">
        <v>42277</v>
      </c>
      <c r="B1396" s="9">
        <v>2015</v>
      </c>
      <c r="C1396" s="9">
        <v>9</v>
      </c>
      <c r="D1396" s="9">
        <v>30</v>
      </c>
      <c r="E1396" s="9">
        <v>20.399999999999999</v>
      </c>
      <c r="F1396" s="9">
        <v>2.1</v>
      </c>
      <c r="H1396" s="11">
        <f t="shared" si="31"/>
        <v>1.25</v>
      </c>
      <c r="I1396" s="11">
        <f t="shared" si="32"/>
        <v>2015</v>
      </c>
      <c r="J1396" s="11">
        <v>183</v>
      </c>
      <c r="L1396" s="9">
        <v>12.299999999999997</v>
      </c>
      <c r="M1396" s="9">
        <v>2014</v>
      </c>
      <c r="N1396" s="9">
        <v>132</v>
      </c>
      <c r="P1396" s="9">
        <v>7.1999999999999993</v>
      </c>
      <c r="Q1396" s="9">
        <v>2018</v>
      </c>
      <c r="R1396" s="9">
        <v>111</v>
      </c>
    </row>
    <row r="1397" spans="1:18" x14ac:dyDescent="0.25">
      <c r="A1397" s="10">
        <v>42278</v>
      </c>
      <c r="B1397" s="9">
        <v>2015</v>
      </c>
      <c r="C1397" s="9">
        <v>10</v>
      </c>
      <c r="D1397" s="9">
        <v>1</v>
      </c>
      <c r="E1397" s="9">
        <v>21.3</v>
      </c>
      <c r="F1397" s="9">
        <v>6.2</v>
      </c>
      <c r="H1397" s="11">
        <f t="shared" si="31"/>
        <v>3.75</v>
      </c>
      <c r="I1397" s="11">
        <f t="shared" si="32"/>
        <v>2015</v>
      </c>
      <c r="J1397" s="11">
        <v>184</v>
      </c>
      <c r="L1397" s="9">
        <v>12.299999999999997</v>
      </c>
      <c r="M1397" s="9">
        <v>2014</v>
      </c>
      <c r="N1397" s="9">
        <v>161</v>
      </c>
      <c r="P1397" s="9">
        <v>8.25</v>
      </c>
      <c r="Q1397" s="9">
        <v>2018</v>
      </c>
      <c r="R1397" s="9">
        <v>112</v>
      </c>
    </row>
    <row r="1398" spans="1:18" x14ac:dyDescent="0.25">
      <c r="A1398" s="10">
        <v>42279</v>
      </c>
      <c r="B1398" s="9">
        <v>2015</v>
      </c>
      <c r="C1398" s="9">
        <v>10</v>
      </c>
      <c r="D1398" s="9">
        <v>2</v>
      </c>
      <c r="E1398" s="9">
        <v>15.6</v>
      </c>
      <c r="F1398" s="9">
        <v>4.5</v>
      </c>
      <c r="H1398" s="11">
        <f t="shared" si="31"/>
        <v>5.0000000000000711E-2</v>
      </c>
      <c r="I1398" s="11">
        <f t="shared" si="32"/>
        <v>2015</v>
      </c>
      <c r="J1398" s="11">
        <v>185</v>
      </c>
      <c r="L1398" s="9">
        <v>12.3</v>
      </c>
      <c r="M1398" s="9">
        <v>2014</v>
      </c>
      <c r="N1398" s="9">
        <v>96</v>
      </c>
      <c r="P1398" s="9">
        <v>10.649999999999999</v>
      </c>
      <c r="Q1398" s="9">
        <v>2018</v>
      </c>
      <c r="R1398" s="9">
        <v>113</v>
      </c>
    </row>
    <row r="1399" spans="1:18" x14ac:dyDescent="0.25">
      <c r="A1399" s="10">
        <v>42280</v>
      </c>
      <c r="B1399" s="9">
        <v>2015</v>
      </c>
      <c r="C1399" s="9">
        <v>10</v>
      </c>
      <c r="D1399" s="9">
        <v>3</v>
      </c>
      <c r="E1399" s="9">
        <v>17.100000000000001</v>
      </c>
      <c r="F1399" s="9">
        <v>9</v>
      </c>
      <c r="H1399" s="11">
        <f t="shared" si="31"/>
        <v>3.0500000000000007</v>
      </c>
      <c r="I1399" s="11">
        <f t="shared" si="32"/>
        <v>2015</v>
      </c>
      <c r="J1399" s="11">
        <v>186</v>
      </c>
      <c r="L1399" s="9">
        <v>12.3</v>
      </c>
      <c r="M1399" s="9">
        <v>2016</v>
      </c>
      <c r="N1399" s="9">
        <v>127</v>
      </c>
      <c r="P1399" s="9">
        <v>12.7</v>
      </c>
      <c r="Q1399" s="9">
        <v>2018</v>
      </c>
      <c r="R1399" s="9">
        <v>114</v>
      </c>
    </row>
    <row r="1400" spans="1:18" x14ac:dyDescent="0.25">
      <c r="A1400" s="10">
        <v>42281</v>
      </c>
      <c r="B1400" s="9">
        <v>2015</v>
      </c>
      <c r="C1400" s="9">
        <v>10</v>
      </c>
      <c r="D1400" s="9">
        <v>4</v>
      </c>
      <c r="E1400" s="9">
        <v>16.899999999999999</v>
      </c>
      <c r="F1400" s="9">
        <v>3.3</v>
      </c>
      <c r="H1400" s="11">
        <f t="shared" si="31"/>
        <v>9.9999999999999645E-2</v>
      </c>
      <c r="I1400" s="11">
        <f t="shared" si="32"/>
        <v>2015</v>
      </c>
      <c r="J1400" s="11">
        <v>187</v>
      </c>
      <c r="L1400" s="9">
        <v>12.350000000000001</v>
      </c>
      <c r="M1400" s="9">
        <v>2012</v>
      </c>
      <c r="N1400" s="9">
        <v>129</v>
      </c>
      <c r="P1400" s="9">
        <v>14.45</v>
      </c>
      <c r="Q1400" s="9">
        <v>2018</v>
      </c>
      <c r="R1400" s="9">
        <v>115</v>
      </c>
    </row>
    <row r="1401" spans="1:18" x14ac:dyDescent="0.25">
      <c r="A1401" s="10">
        <v>42282</v>
      </c>
      <c r="B1401" s="9">
        <v>2015</v>
      </c>
      <c r="C1401" s="9">
        <v>10</v>
      </c>
      <c r="D1401" s="9">
        <v>5</v>
      </c>
      <c r="E1401" s="9">
        <v>16.100000000000001</v>
      </c>
      <c r="F1401" s="9">
        <v>3</v>
      </c>
      <c r="H1401" s="11">
        <f t="shared" si="31"/>
        <v>-0.44999999999999929</v>
      </c>
      <c r="I1401" s="11">
        <f t="shared" si="32"/>
        <v>2015</v>
      </c>
      <c r="J1401" s="11">
        <v>188</v>
      </c>
      <c r="L1401" s="9">
        <v>12.350000000000001</v>
      </c>
      <c r="M1401" s="9">
        <v>2015</v>
      </c>
      <c r="N1401" s="9">
        <v>121</v>
      </c>
      <c r="P1401" s="9">
        <v>13</v>
      </c>
      <c r="Q1401" s="9">
        <v>2018</v>
      </c>
      <c r="R1401" s="9">
        <v>116</v>
      </c>
    </row>
    <row r="1402" spans="1:18" x14ac:dyDescent="0.25">
      <c r="A1402" s="10">
        <v>42283</v>
      </c>
      <c r="B1402" s="9">
        <v>2015</v>
      </c>
      <c r="C1402" s="9">
        <v>10</v>
      </c>
      <c r="D1402" s="9">
        <v>6</v>
      </c>
      <c r="E1402" s="9">
        <v>17.2</v>
      </c>
      <c r="F1402" s="9">
        <v>1.8</v>
      </c>
      <c r="H1402" s="11">
        <f t="shared" si="31"/>
        <v>-0.5</v>
      </c>
      <c r="I1402" s="11">
        <f t="shared" si="32"/>
        <v>2015</v>
      </c>
      <c r="J1402" s="11">
        <v>189</v>
      </c>
      <c r="L1402" s="9">
        <v>12.399999999999999</v>
      </c>
      <c r="M1402" s="9">
        <v>2014</v>
      </c>
      <c r="N1402" s="9">
        <v>118</v>
      </c>
      <c r="P1402" s="9">
        <v>14.200000000000003</v>
      </c>
      <c r="Q1402" s="9">
        <v>2018</v>
      </c>
      <c r="R1402" s="9">
        <v>117</v>
      </c>
    </row>
    <row r="1403" spans="1:18" x14ac:dyDescent="0.25">
      <c r="A1403" s="10">
        <v>42284</v>
      </c>
      <c r="B1403" s="9">
        <v>2015</v>
      </c>
      <c r="C1403" s="9">
        <v>10</v>
      </c>
      <c r="D1403" s="9">
        <v>7</v>
      </c>
      <c r="E1403" s="9">
        <v>14.9</v>
      </c>
      <c r="F1403" s="9">
        <v>7.4</v>
      </c>
      <c r="H1403" s="11">
        <f t="shared" si="31"/>
        <v>1.1500000000000004</v>
      </c>
      <c r="I1403" s="11">
        <f t="shared" si="32"/>
        <v>2015</v>
      </c>
      <c r="J1403" s="11">
        <v>190</v>
      </c>
      <c r="L1403" s="9">
        <v>12.399999999999999</v>
      </c>
      <c r="M1403" s="9">
        <v>2014</v>
      </c>
      <c r="N1403" s="9">
        <v>139</v>
      </c>
      <c r="P1403" s="9">
        <v>13.600000000000001</v>
      </c>
      <c r="Q1403" s="9">
        <v>2018</v>
      </c>
      <c r="R1403" s="9">
        <v>118</v>
      </c>
    </row>
    <row r="1404" spans="1:18" x14ac:dyDescent="0.25">
      <c r="A1404" s="10">
        <v>42285</v>
      </c>
      <c r="B1404" s="9">
        <v>2015</v>
      </c>
      <c r="C1404" s="9">
        <v>10</v>
      </c>
      <c r="D1404" s="9">
        <v>8</v>
      </c>
      <c r="E1404" s="9">
        <v>17.399999999999999</v>
      </c>
      <c r="F1404" s="9">
        <v>13.4</v>
      </c>
      <c r="H1404" s="11">
        <f t="shared" si="31"/>
        <v>5.3999999999999986</v>
      </c>
      <c r="I1404" s="11">
        <f t="shared" si="32"/>
        <v>2015</v>
      </c>
      <c r="J1404" s="11">
        <v>191</v>
      </c>
      <c r="L1404" s="9">
        <v>12.399999999999999</v>
      </c>
      <c r="M1404" s="9">
        <v>2016</v>
      </c>
      <c r="N1404" s="9">
        <v>142</v>
      </c>
      <c r="P1404" s="9">
        <v>14.8</v>
      </c>
      <c r="Q1404" s="9">
        <v>2018</v>
      </c>
      <c r="R1404" s="9">
        <v>119</v>
      </c>
    </row>
    <row r="1405" spans="1:18" x14ac:dyDescent="0.25">
      <c r="A1405" s="10">
        <v>42286</v>
      </c>
      <c r="B1405" s="9">
        <v>2015</v>
      </c>
      <c r="C1405" s="9">
        <v>10</v>
      </c>
      <c r="D1405" s="9">
        <v>9</v>
      </c>
      <c r="E1405" s="9">
        <v>20.6</v>
      </c>
      <c r="F1405" s="9">
        <v>13.5</v>
      </c>
      <c r="H1405" s="11">
        <f t="shared" si="31"/>
        <v>7.0500000000000007</v>
      </c>
      <c r="I1405" s="11">
        <f t="shared" si="32"/>
        <v>2015</v>
      </c>
      <c r="J1405" s="11">
        <v>192</v>
      </c>
      <c r="L1405" s="9">
        <v>12.45</v>
      </c>
      <c r="M1405" s="9">
        <v>2013</v>
      </c>
      <c r="N1405" s="9">
        <v>156</v>
      </c>
      <c r="P1405" s="9">
        <v>13.349999999999998</v>
      </c>
      <c r="Q1405" s="9">
        <v>2018</v>
      </c>
      <c r="R1405" s="9">
        <v>120</v>
      </c>
    </row>
    <row r="1406" spans="1:18" x14ac:dyDescent="0.25">
      <c r="A1406" s="10">
        <v>42287</v>
      </c>
      <c r="B1406" s="9">
        <v>2015</v>
      </c>
      <c r="C1406" s="9">
        <v>10</v>
      </c>
      <c r="D1406" s="9">
        <v>10</v>
      </c>
      <c r="E1406" s="9">
        <v>19.600000000000001</v>
      </c>
      <c r="F1406" s="9">
        <v>13.1</v>
      </c>
      <c r="H1406" s="11">
        <f t="shared" ref="H1406:H1427" si="33">(((E1406+F1406)/2)-10)</f>
        <v>6.3500000000000014</v>
      </c>
      <c r="I1406" s="11">
        <f t="shared" ref="I1406:I1427" si="34">(B1406)</f>
        <v>2015</v>
      </c>
      <c r="J1406" s="11">
        <v>193</v>
      </c>
      <c r="L1406" s="9">
        <v>12.45</v>
      </c>
      <c r="M1406" s="9">
        <v>2014</v>
      </c>
      <c r="N1406" s="9">
        <v>101</v>
      </c>
      <c r="P1406" s="9">
        <v>14.600000000000001</v>
      </c>
      <c r="Q1406" s="9">
        <v>2018</v>
      </c>
      <c r="R1406" s="9">
        <v>121</v>
      </c>
    </row>
    <row r="1407" spans="1:18" x14ac:dyDescent="0.25">
      <c r="A1407" s="10">
        <v>42288</v>
      </c>
      <c r="B1407" s="9">
        <v>2015</v>
      </c>
      <c r="C1407" s="9">
        <v>10</v>
      </c>
      <c r="D1407" s="9">
        <v>11</v>
      </c>
      <c r="E1407" s="9">
        <v>19.3</v>
      </c>
      <c r="F1407" s="9">
        <v>10</v>
      </c>
      <c r="H1407" s="11">
        <f t="shared" si="33"/>
        <v>4.6500000000000004</v>
      </c>
      <c r="I1407" s="11">
        <f t="shared" si="34"/>
        <v>2015</v>
      </c>
      <c r="J1407" s="11">
        <v>194</v>
      </c>
      <c r="L1407" s="9">
        <v>12.45</v>
      </c>
      <c r="M1407" s="9">
        <v>2014</v>
      </c>
      <c r="N1407" s="9">
        <v>102</v>
      </c>
      <c r="P1407" s="9">
        <v>13.100000000000001</v>
      </c>
      <c r="Q1407" s="9">
        <v>2018</v>
      </c>
      <c r="R1407" s="9">
        <v>122</v>
      </c>
    </row>
    <row r="1408" spans="1:18" x14ac:dyDescent="0.25">
      <c r="A1408" s="10">
        <v>42289</v>
      </c>
      <c r="B1408" s="9">
        <v>2015</v>
      </c>
      <c r="C1408" s="9">
        <v>10</v>
      </c>
      <c r="D1408" s="9">
        <v>12</v>
      </c>
      <c r="E1408" s="9">
        <v>19.3</v>
      </c>
      <c r="F1408" s="9">
        <v>5.6</v>
      </c>
      <c r="H1408" s="11">
        <f t="shared" si="33"/>
        <v>2.4499999999999993</v>
      </c>
      <c r="I1408" s="11">
        <f t="shared" si="34"/>
        <v>2015</v>
      </c>
      <c r="J1408" s="11">
        <v>195</v>
      </c>
      <c r="L1408" s="9">
        <v>12.450000000000003</v>
      </c>
      <c r="M1408" s="9">
        <v>2017</v>
      </c>
      <c r="N1408" s="9">
        <v>140</v>
      </c>
      <c r="P1408" s="9">
        <v>15.95</v>
      </c>
      <c r="Q1408" s="9">
        <v>2018</v>
      </c>
      <c r="R1408" s="9">
        <v>123</v>
      </c>
    </row>
    <row r="1409" spans="1:18" x14ac:dyDescent="0.25">
      <c r="A1409" s="10">
        <v>42290</v>
      </c>
      <c r="B1409" s="9">
        <v>2015</v>
      </c>
      <c r="C1409" s="9">
        <v>10</v>
      </c>
      <c r="D1409" s="9">
        <v>13</v>
      </c>
      <c r="E1409" s="9">
        <v>17.5</v>
      </c>
      <c r="F1409" s="9">
        <v>5.7</v>
      </c>
      <c r="H1409" s="11">
        <f t="shared" si="33"/>
        <v>1.5999999999999996</v>
      </c>
      <c r="I1409" s="11">
        <f t="shared" si="34"/>
        <v>2015</v>
      </c>
      <c r="J1409" s="11">
        <v>196</v>
      </c>
      <c r="L1409" s="9">
        <v>12.450000000000003</v>
      </c>
      <c r="M1409" s="9">
        <v>2017</v>
      </c>
      <c r="N1409" s="9">
        <v>144</v>
      </c>
      <c r="P1409" s="9">
        <v>13.2</v>
      </c>
      <c r="Q1409" s="9">
        <v>2018</v>
      </c>
      <c r="R1409" s="9">
        <v>124</v>
      </c>
    </row>
    <row r="1410" spans="1:18" x14ac:dyDescent="0.25">
      <c r="A1410" s="10">
        <v>42291</v>
      </c>
      <c r="B1410" s="9">
        <v>2015</v>
      </c>
      <c r="C1410" s="9">
        <v>10</v>
      </c>
      <c r="D1410" s="9">
        <v>14</v>
      </c>
      <c r="E1410" s="9">
        <v>15.8</v>
      </c>
      <c r="F1410" s="9">
        <v>2</v>
      </c>
      <c r="H1410" s="11">
        <f t="shared" si="33"/>
        <v>-1.0999999999999996</v>
      </c>
      <c r="I1410" s="11">
        <f t="shared" si="34"/>
        <v>2015</v>
      </c>
      <c r="J1410" s="11">
        <v>197</v>
      </c>
      <c r="L1410" s="9">
        <v>12.5</v>
      </c>
      <c r="M1410" s="9">
        <v>2013</v>
      </c>
      <c r="N1410" s="9">
        <v>122</v>
      </c>
      <c r="P1410" s="9">
        <v>9.9500000000000028</v>
      </c>
      <c r="Q1410" s="9">
        <v>2018</v>
      </c>
      <c r="R1410" s="9">
        <v>125</v>
      </c>
    </row>
    <row r="1411" spans="1:18" x14ac:dyDescent="0.25">
      <c r="A1411" s="10">
        <v>42292</v>
      </c>
      <c r="B1411" s="9">
        <v>2015</v>
      </c>
      <c r="C1411" s="9">
        <v>10</v>
      </c>
      <c r="D1411" s="9">
        <v>15</v>
      </c>
      <c r="E1411" s="9">
        <v>15.1</v>
      </c>
      <c r="F1411" s="9">
        <v>2.8</v>
      </c>
      <c r="H1411" s="11">
        <f t="shared" si="33"/>
        <v>-1.0500000000000007</v>
      </c>
      <c r="I1411" s="11">
        <f t="shared" si="34"/>
        <v>2015</v>
      </c>
      <c r="J1411" s="11">
        <v>198</v>
      </c>
      <c r="L1411" s="9">
        <v>12.5</v>
      </c>
      <c r="M1411" s="9">
        <v>2015</v>
      </c>
      <c r="N1411" s="9">
        <v>173</v>
      </c>
      <c r="P1411" s="9">
        <v>10.7</v>
      </c>
      <c r="Q1411" s="9">
        <v>2018</v>
      </c>
      <c r="R1411" s="9">
        <v>126</v>
      </c>
    </row>
    <row r="1412" spans="1:18" x14ac:dyDescent="0.25">
      <c r="A1412" s="10">
        <v>42293</v>
      </c>
      <c r="B1412" s="9">
        <v>2015</v>
      </c>
      <c r="C1412" s="9">
        <v>10</v>
      </c>
      <c r="D1412" s="9">
        <v>16</v>
      </c>
      <c r="E1412" s="9">
        <v>16.5</v>
      </c>
      <c r="F1412" s="9">
        <v>3</v>
      </c>
      <c r="H1412" s="11">
        <f t="shared" si="33"/>
        <v>-0.25</v>
      </c>
      <c r="I1412" s="11">
        <f t="shared" si="34"/>
        <v>2015</v>
      </c>
      <c r="J1412" s="11">
        <v>199</v>
      </c>
      <c r="L1412" s="9">
        <v>12.5</v>
      </c>
      <c r="M1412" s="9">
        <v>2016</v>
      </c>
      <c r="N1412" s="9">
        <v>91</v>
      </c>
      <c r="P1412" s="9">
        <v>13</v>
      </c>
      <c r="Q1412" s="9">
        <v>2018</v>
      </c>
      <c r="R1412" s="9">
        <v>127</v>
      </c>
    </row>
    <row r="1413" spans="1:18" x14ac:dyDescent="0.25">
      <c r="A1413" s="10">
        <v>42294</v>
      </c>
      <c r="B1413" s="9">
        <v>2015</v>
      </c>
      <c r="C1413" s="9">
        <v>10</v>
      </c>
      <c r="D1413" s="9">
        <v>17</v>
      </c>
      <c r="E1413" s="9">
        <v>17.899999999999999</v>
      </c>
      <c r="F1413" s="9">
        <v>3.4</v>
      </c>
      <c r="H1413" s="11">
        <f t="shared" si="33"/>
        <v>0.64999999999999858</v>
      </c>
      <c r="I1413" s="11">
        <f t="shared" si="34"/>
        <v>2015</v>
      </c>
      <c r="J1413" s="11">
        <v>200</v>
      </c>
      <c r="L1413" s="9">
        <v>12.5</v>
      </c>
      <c r="M1413" s="9">
        <v>2018</v>
      </c>
      <c r="N1413" s="9">
        <v>139</v>
      </c>
      <c r="P1413" s="9">
        <v>13.399999999999999</v>
      </c>
      <c r="Q1413" s="9">
        <v>2018</v>
      </c>
      <c r="R1413" s="9">
        <v>128</v>
      </c>
    </row>
    <row r="1414" spans="1:18" x14ac:dyDescent="0.25">
      <c r="A1414" s="10">
        <v>42295</v>
      </c>
      <c r="B1414" s="9">
        <v>2015</v>
      </c>
      <c r="C1414" s="9">
        <v>10</v>
      </c>
      <c r="D1414" s="9">
        <v>18</v>
      </c>
      <c r="E1414" s="9">
        <v>15.9</v>
      </c>
      <c r="F1414" s="9">
        <v>9</v>
      </c>
      <c r="H1414" s="11">
        <f t="shared" si="33"/>
        <v>2.4499999999999993</v>
      </c>
      <c r="I1414" s="11">
        <f t="shared" si="34"/>
        <v>2015</v>
      </c>
      <c r="J1414" s="11">
        <v>201</v>
      </c>
      <c r="L1414" s="9">
        <v>12.55</v>
      </c>
      <c r="M1414" s="9">
        <v>2013</v>
      </c>
      <c r="N1414" s="9">
        <v>119</v>
      </c>
      <c r="P1414" s="9">
        <v>12.700000000000003</v>
      </c>
      <c r="Q1414" s="9">
        <v>2018</v>
      </c>
      <c r="R1414" s="9">
        <v>129</v>
      </c>
    </row>
    <row r="1415" spans="1:18" x14ac:dyDescent="0.25">
      <c r="A1415" s="10">
        <v>42296</v>
      </c>
      <c r="B1415" s="9">
        <v>2015</v>
      </c>
      <c r="C1415" s="9">
        <v>10</v>
      </c>
      <c r="D1415" s="9">
        <v>19</v>
      </c>
      <c r="E1415" s="9">
        <v>19</v>
      </c>
      <c r="F1415" s="9">
        <v>10.6</v>
      </c>
      <c r="H1415" s="11">
        <f t="shared" si="33"/>
        <v>4.8000000000000007</v>
      </c>
      <c r="I1415" s="11">
        <f t="shared" si="34"/>
        <v>2015</v>
      </c>
      <c r="J1415" s="11">
        <v>202</v>
      </c>
      <c r="L1415" s="9">
        <v>12.55</v>
      </c>
      <c r="M1415" s="9">
        <v>2017</v>
      </c>
      <c r="N1415" s="9">
        <v>103</v>
      </c>
      <c r="P1415" s="9">
        <v>14.05</v>
      </c>
      <c r="Q1415" s="9">
        <v>2018</v>
      </c>
      <c r="R1415" s="9">
        <v>130</v>
      </c>
    </row>
    <row r="1416" spans="1:18" x14ac:dyDescent="0.25">
      <c r="A1416" s="10">
        <v>42297</v>
      </c>
      <c r="B1416" s="9">
        <v>2015</v>
      </c>
      <c r="C1416" s="9">
        <v>10</v>
      </c>
      <c r="D1416" s="9">
        <v>20</v>
      </c>
      <c r="E1416" s="9">
        <v>16.100000000000001</v>
      </c>
      <c r="F1416" s="9">
        <v>3.8</v>
      </c>
      <c r="H1416" s="11">
        <f t="shared" si="33"/>
        <v>-4.9999999999998934E-2</v>
      </c>
      <c r="I1416" s="11">
        <f t="shared" si="34"/>
        <v>2015</v>
      </c>
      <c r="J1416" s="11">
        <v>203</v>
      </c>
      <c r="L1416" s="9">
        <v>12.55</v>
      </c>
      <c r="M1416" s="9">
        <v>2017</v>
      </c>
      <c r="N1416" s="9">
        <v>156</v>
      </c>
      <c r="P1416" s="9">
        <v>14.149999999999999</v>
      </c>
      <c r="Q1416" s="9">
        <v>2018</v>
      </c>
      <c r="R1416" s="9">
        <v>131</v>
      </c>
    </row>
    <row r="1417" spans="1:18" x14ac:dyDescent="0.25">
      <c r="A1417" s="10">
        <v>42298</v>
      </c>
      <c r="B1417" s="9">
        <v>2015</v>
      </c>
      <c r="C1417" s="9">
        <v>10</v>
      </c>
      <c r="D1417" s="9">
        <v>21</v>
      </c>
      <c r="E1417" s="9">
        <v>15.8</v>
      </c>
      <c r="F1417" s="9">
        <v>0.3</v>
      </c>
      <c r="H1417" s="11">
        <f t="shared" si="33"/>
        <v>-1.9499999999999993</v>
      </c>
      <c r="I1417" s="11">
        <f t="shared" si="34"/>
        <v>2015</v>
      </c>
      <c r="J1417" s="11">
        <v>204</v>
      </c>
      <c r="L1417" s="9">
        <v>12.600000000000001</v>
      </c>
      <c r="M1417" s="9">
        <v>2012</v>
      </c>
      <c r="N1417" s="9">
        <v>124</v>
      </c>
      <c r="P1417" s="9">
        <v>15.100000000000001</v>
      </c>
      <c r="Q1417" s="9">
        <v>2018</v>
      </c>
      <c r="R1417" s="9">
        <v>132</v>
      </c>
    </row>
    <row r="1418" spans="1:18" x14ac:dyDescent="0.25">
      <c r="A1418" s="10">
        <v>42299</v>
      </c>
      <c r="B1418" s="9">
        <v>2015</v>
      </c>
      <c r="C1418" s="9">
        <v>10</v>
      </c>
      <c r="D1418" s="9">
        <v>22</v>
      </c>
      <c r="E1418" s="9">
        <v>17.8</v>
      </c>
      <c r="F1418" s="9">
        <v>0.7</v>
      </c>
      <c r="H1418" s="11">
        <f t="shared" si="33"/>
        <v>-0.75</v>
      </c>
      <c r="I1418" s="11">
        <f t="shared" si="34"/>
        <v>2015</v>
      </c>
      <c r="J1418" s="11">
        <v>205</v>
      </c>
      <c r="L1418" s="9">
        <v>12.600000000000001</v>
      </c>
      <c r="M1418" s="9">
        <v>2017</v>
      </c>
      <c r="N1418" s="9">
        <v>130</v>
      </c>
      <c r="P1418" s="9">
        <v>14.450000000000003</v>
      </c>
      <c r="Q1418" s="9">
        <v>2018</v>
      </c>
      <c r="R1418" s="9">
        <v>133</v>
      </c>
    </row>
    <row r="1419" spans="1:18" x14ac:dyDescent="0.25">
      <c r="A1419" s="10">
        <v>42300</v>
      </c>
      <c r="B1419" s="9">
        <v>2015</v>
      </c>
      <c r="C1419" s="9">
        <v>10</v>
      </c>
      <c r="D1419" s="9">
        <v>23</v>
      </c>
      <c r="E1419" s="9">
        <v>14.2</v>
      </c>
      <c r="F1419" s="9">
        <v>-1.4</v>
      </c>
      <c r="H1419" s="11">
        <f t="shared" si="33"/>
        <v>-3.6000000000000005</v>
      </c>
      <c r="I1419" s="11">
        <f t="shared" si="34"/>
        <v>2015</v>
      </c>
      <c r="J1419" s="11">
        <v>206</v>
      </c>
      <c r="L1419" s="9">
        <v>12.600000000000001</v>
      </c>
      <c r="M1419" s="9">
        <v>2018</v>
      </c>
      <c r="N1419" s="9">
        <v>107</v>
      </c>
      <c r="P1419" s="9">
        <v>8.2000000000000028</v>
      </c>
      <c r="Q1419" s="9">
        <v>2018</v>
      </c>
      <c r="R1419" s="9">
        <v>134</v>
      </c>
    </row>
    <row r="1420" spans="1:18" x14ac:dyDescent="0.25">
      <c r="A1420" s="10">
        <v>42301</v>
      </c>
      <c r="B1420" s="9">
        <v>2015</v>
      </c>
      <c r="C1420" s="9">
        <v>10</v>
      </c>
      <c r="D1420" s="9">
        <v>24</v>
      </c>
      <c r="E1420" s="9">
        <v>10</v>
      </c>
      <c r="F1420" s="9">
        <v>-0.5</v>
      </c>
      <c r="H1420" s="11">
        <f t="shared" si="33"/>
        <v>-5.25</v>
      </c>
      <c r="I1420" s="11">
        <f t="shared" si="34"/>
        <v>2015</v>
      </c>
      <c r="J1420" s="11">
        <v>207</v>
      </c>
      <c r="L1420" s="9">
        <v>12.649999999999999</v>
      </c>
      <c r="M1420" s="9">
        <v>2012</v>
      </c>
      <c r="N1420" s="9">
        <v>107</v>
      </c>
      <c r="P1420" s="9">
        <v>8.3000000000000007</v>
      </c>
      <c r="Q1420" s="9">
        <v>2018</v>
      </c>
      <c r="R1420" s="9">
        <v>135</v>
      </c>
    </row>
    <row r="1421" spans="1:18" x14ac:dyDescent="0.25">
      <c r="A1421" s="10">
        <v>42302</v>
      </c>
      <c r="B1421" s="9">
        <v>2015</v>
      </c>
      <c r="C1421" s="9">
        <v>10</v>
      </c>
      <c r="D1421" s="9">
        <v>25</v>
      </c>
      <c r="E1421" s="9">
        <v>11.3</v>
      </c>
      <c r="F1421" s="9">
        <v>0.9</v>
      </c>
      <c r="H1421" s="11">
        <f t="shared" si="33"/>
        <v>-3.8999999999999995</v>
      </c>
      <c r="I1421" s="11">
        <f t="shared" si="34"/>
        <v>2015</v>
      </c>
      <c r="J1421" s="11">
        <v>208</v>
      </c>
      <c r="L1421" s="9">
        <v>12.649999999999999</v>
      </c>
      <c r="M1421" s="9">
        <v>2016</v>
      </c>
      <c r="N1421" s="9">
        <v>116</v>
      </c>
      <c r="P1421" s="9">
        <v>8.5500000000000007</v>
      </c>
      <c r="Q1421" s="9">
        <v>2018</v>
      </c>
      <c r="R1421" s="9">
        <v>136</v>
      </c>
    </row>
    <row r="1422" spans="1:18" x14ac:dyDescent="0.25">
      <c r="A1422" s="10">
        <v>42303</v>
      </c>
      <c r="B1422" s="9">
        <v>2015</v>
      </c>
      <c r="C1422" s="9">
        <v>10</v>
      </c>
      <c r="D1422" s="9">
        <v>26</v>
      </c>
      <c r="E1422" s="9">
        <v>14.1</v>
      </c>
      <c r="F1422" s="9">
        <v>5.3</v>
      </c>
      <c r="H1422" s="11">
        <f t="shared" si="33"/>
        <v>-0.30000000000000071</v>
      </c>
      <c r="I1422" s="11">
        <f t="shared" si="34"/>
        <v>2015</v>
      </c>
      <c r="J1422" s="11">
        <v>209</v>
      </c>
      <c r="L1422" s="9">
        <v>12.649999999999999</v>
      </c>
      <c r="M1422" s="9">
        <v>2017</v>
      </c>
      <c r="N1422" s="9">
        <v>155</v>
      </c>
      <c r="P1422" s="9">
        <v>10.199999999999999</v>
      </c>
      <c r="Q1422" s="9">
        <v>2018</v>
      </c>
      <c r="R1422" s="9">
        <v>137</v>
      </c>
    </row>
    <row r="1423" spans="1:18" x14ac:dyDescent="0.25">
      <c r="A1423" s="10">
        <v>42304</v>
      </c>
      <c r="B1423" s="9">
        <v>2015</v>
      </c>
      <c r="C1423" s="9">
        <v>10</v>
      </c>
      <c r="D1423" s="9">
        <v>27</v>
      </c>
      <c r="E1423" s="9">
        <v>12.1</v>
      </c>
      <c r="F1423" s="9">
        <v>1.9</v>
      </c>
      <c r="H1423" s="11">
        <f t="shared" si="33"/>
        <v>-3</v>
      </c>
      <c r="I1423" s="11">
        <f t="shared" si="34"/>
        <v>2015</v>
      </c>
      <c r="J1423" s="11">
        <v>210</v>
      </c>
      <c r="L1423" s="9">
        <v>12.650000000000002</v>
      </c>
      <c r="M1423" s="9">
        <v>2015</v>
      </c>
      <c r="N1423" s="9">
        <v>97</v>
      </c>
      <c r="P1423" s="9">
        <v>9</v>
      </c>
      <c r="Q1423" s="9">
        <v>2018</v>
      </c>
      <c r="R1423" s="9">
        <v>138</v>
      </c>
    </row>
    <row r="1424" spans="1:18" x14ac:dyDescent="0.25">
      <c r="A1424" s="10">
        <v>42305</v>
      </c>
      <c r="B1424" s="9">
        <v>2015</v>
      </c>
      <c r="C1424" s="9">
        <v>10</v>
      </c>
      <c r="D1424" s="9">
        <v>28</v>
      </c>
      <c r="E1424" s="9">
        <v>8</v>
      </c>
      <c r="F1424" s="9">
        <v>1.3</v>
      </c>
      <c r="H1424" s="11">
        <f t="shared" si="33"/>
        <v>-5.35</v>
      </c>
      <c r="I1424" s="11">
        <f t="shared" si="34"/>
        <v>2015</v>
      </c>
      <c r="J1424" s="11">
        <v>211</v>
      </c>
      <c r="L1424" s="9">
        <v>12.650000000000002</v>
      </c>
      <c r="M1424" s="9">
        <v>2015</v>
      </c>
      <c r="N1424" s="9">
        <v>122</v>
      </c>
      <c r="P1424" s="9">
        <v>12.5</v>
      </c>
      <c r="Q1424" s="9">
        <v>2018</v>
      </c>
      <c r="R1424" s="9">
        <v>139</v>
      </c>
    </row>
    <row r="1425" spans="1:18" x14ac:dyDescent="0.25">
      <c r="A1425" s="10">
        <v>42306</v>
      </c>
      <c r="B1425" s="9">
        <v>2015</v>
      </c>
      <c r="C1425" s="9">
        <v>10</v>
      </c>
      <c r="D1425" s="9">
        <v>29</v>
      </c>
      <c r="E1425" s="9">
        <v>13.3</v>
      </c>
      <c r="F1425" s="9">
        <v>6.1</v>
      </c>
      <c r="H1425" s="11">
        <f t="shared" si="33"/>
        <v>-0.30000000000000071</v>
      </c>
      <c r="I1425" s="11">
        <f t="shared" si="34"/>
        <v>2015</v>
      </c>
      <c r="J1425" s="11">
        <v>212</v>
      </c>
      <c r="L1425" s="9">
        <v>12.650000000000002</v>
      </c>
      <c r="M1425" s="9">
        <v>2017</v>
      </c>
      <c r="N1425" s="9">
        <v>110</v>
      </c>
      <c r="P1425" s="9">
        <v>9.8500000000000014</v>
      </c>
      <c r="Q1425" s="9">
        <v>2018</v>
      </c>
      <c r="R1425" s="9">
        <v>140</v>
      </c>
    </row>
    <row r="1426" spans="1:18" x14ac:dyDescent="0.25">
      <c r="A1426" s="10">
        <v>42307</v>
      </c>
      <c r="B1426" s="9">
        <v>2015</v>
      </c>
      <c r="C1426" s="9">
        <v>10</v>
      </c>
      <c r="D1426" s="9">
        <v>30</v>
      </c>
      <c r="E1426" s="9">
        <v>14.9</v>
      </c>
      <c r="F1426" s="9">
        <v>7.8</v>
      </c>
      <c r="H1426" s="11">
        <f t="shared" si="33"/>
        <v>1.3499999999999996</v>
      </c>
      <c r="I1426" s="11">
        <f t="shared" si="34"/>
        <v>2015</v>
      </c>
      <c r="J1426" s="11">
        <v>213</v>
      </c>
      <c r="L1426" s="9">
        <v>12.7</v>
      </c>
      <c r="M1426" s="9">
        <v>2015</v>
      </c>
      <c r="N1426" s="9">
        <v>70</v>
      </c>
      <c r="P1426" s="9">
        <v>8.5</v>
      </c>
      <c r="Q1426" s="9">
        <v>2018</v>
      </c>
      <c r="R1426" s="9">
        <v>141</v>
      </c>
    </row>
    <row r="1427" spans="1:18" x14ac:dyDescent="0.25">
      <c r="A1427" s="10">
        <v>42308</v>
      </c>
      <c r="B1427" s="9">
        <v>2015</v>
      </c>
      <c r="C1427" s="9">
        <v>10</v>
      </c>
      <c r="D1427" s="9">
        <v>31</v>
      </c>
      <c r="E1427" s="9">
        <v>13.1</v>
      </c>
      <c r="F1427" s="9">
        <v>7.4</v>
      </c>
      <c r="H1427" s="11">
        <f t="shared" si="33"/>
        <v>0.25</v>
      </c>
      <c r="I1427" s="11">
        <f t="shared" si="34"/>
        <v>2015</v>
      </c>
      <c r="J1427" s="11">
        <v>214</v>
      </c>
      <c r="L1427" s="9">
        <v>12.7</v>
      </c>
      <c r="M1427" s="9">
        <v>2015</v>
      </c>
      <c r="N1427" s="9">
        <v>102</v>
      </c>
      <c r="P1427" s="9">
        <v>10.649999999999999</v>
      </c>
      <c r="Q1427" s="9">
        <v>2018</v>
      </c>
      <c r="R1427" s="9">
        <v>142</v>
      </c>
    </row>
    <row r="1428" spans="1:18" x14ac:dyDescent="0.25">
      <c r="A1428" s="10">
        <v>42309</v>
      </c>
      <c r="B1428" s="9">
        <v>2015</v>
      </c>
      <c r="C1428" s="9">
        <v>11</v>
      </c>
      <c r="D1428" s="9">
        <v>1</v>
      </c>
      <c r="E1428" s="9">
        <v>11.3</v>
      </c>
      <c r="F1428" s="9">
        <v>5.6</v>
      </c>
      <c r="L1428" s="9">
        <v>12.7</v>
      </c>
      <c r="M1428" s="9">
        <v>2017</v>
      </c>
      <c r="N1428" s="9">
        <v>101</v>
      </c>
      <c r="P1428" s="9">
        <v>9.3000000000000007</v>
      </c>
      <c r="Q1428" s="9">
        <v>2018</v>
      </c>
      <c r="R1428" s="9">
        <v>143</v>
      </c>
    </row>
    <row r="1429" spans="1:18" x14ac:dyDescent="0.25">
      <c r="A1429" s="10">
        <v>42310</v>
      </c>
      <c r="B1429" s="9">
        <v>2015</v>
      </c>
      <c r="C1429" s="9">
        <v>11</v>
      </c>
      <c r="D1429" s="9">
        <v>2</v>
      </c>
      <c r="E1429" s="9">
        <v>10.3</v>
      </c>
      <c r="F1429" s="9">
        <v>2.2000000000000002</v>
      </c>
      <c r="L1429" s="9">
        <v>12.7</v>
      </c>
      <c r="M1429" s="9">
        <v>2017</v>
      </c>
      <c r="N1429" s="9">
        <v>128</v>
      </c>
      <c r="P1429" s="9">
        <v>9</v>
      </c>
      <c r="Q1429" s="9">
        <v>2018</v>
      </c>
      <c r="R1429" s="9">
        <v>144</v>
      </c>
    </row>
    <row r="1430" spans="1:18" x14ac:dyDescent="0.25">
      <c r="A1430" s="10">
        <v>42311</v>
      </c>
      <c r="B1430" s="9">
        <v>2015</v>
      </c>
      <c r="C1430" s="9">
        <v>11</v>
      </c>
      <c r="D1430" s="9">
        <v>3</v>
      </c>
      <c r="E1430" s="9">
        <v>10.3</v>
      </c>
      <c r="F1430" s="9">
        <v>0.8</v>
      </c>
      <c r="L1430" s="9">
        <v>12.7</v>
      </c>
      <c r="M1430" s="9">
        <v>2018</v>
      </c>
      <c r="N1430" s="9">
        <v>114</v>
      </c>
      <c r="P1430" s="9">
        <v>8.5</v>
      </c>
      <c r="Q1430" s="9">
        <v>2018</v>
      </c>
      <c r="R1430" s="9">
        <v>145</v>
      </c>
    </row>
    <row r="1431" spans="1:18" x14ac:dyDescent="0.25">
      <c r="A1431" s="10">
        <v>42312</v>
      </c>
      <c r="B1431" s="9">
        <v>2015</v>
      </c>
      <c r="C1431" s="9">
        <v>11</v>
      </c>
      <c r="D1431" s="9">
        <v>4</v>
      </c>
      <c r="E1431" s="9">
        <v>7.9</v>
      </c>
      <c r="F1431" s="9">
        <v>-4.0999999999999996</v>
      </c>
      <c r="L1431" s="9">
        <v>12.700000000000003</v>
      </c>
      <c r="M1431" s="9">
        <v>2018</v>
      </c>
      <c r="N1431" s="9">
        <v>129</v>
      </c>
      <c r="P1431" s="9">
        <v>7.6999999999999993</v>
      </c>
      <c r="Q1431" s="9">
        <v>2018</v>
      </c>
      <c r="R1431" s="9">
        <v>146</v>
      </c>
    </row>
    <row r="1432" spans="1:18" x14ac:dyDescent="0.25">
      <c r="A1432" s="10">
        <v>42313</v>
      </c>
      <c r="B1432" s="9">
        <v>2015</v>
      </c>
      <c r="C1432" s="9">
        <v>11</v>
      </c>
      <c r="D1432" s="9">
        <v>5</v>
      </c>
      <c r="E1432" s="9">
        <v>8.9</v>
      </c>
      <c r="F1432" s="9">
        <v>-0.2</v>
      </c>
      <c r="L1432" s="9">
        <v>12.75</v>
      </c>
      <c r="M1432" s="9">
        <v>2012</v>
      </c>
      <c r="N1432" s="9">
        <v>137</v>
      </c>
      <c r="P1432" s="9">
        <v>3.8999999999999986</v>
      </c>
      <c r="Q1432" s="9">
        <v>2018</v>
      </c>
      <c r="R1432" s="9">
        <v>147</v>
      </c>
    </row>
    <row r="1433" spans="1:18" x14ac:dyDescent="0.25">
      <c r="A1433" s="10">
        <v>42314</v>
      </c>
      <c r="B1433" s="9">
        <v>2015</v>
      </c>
      <c r="C1433" s="9">
        <v>11</v>
      </c>
      <c r="D1433" s="9">
        <v>6</v>
      </c>
      <c r="E1433" s="9">
        <v>8.1</v>
      </c>
      <c r="F1433" s="9">
        <v>-2.9</v>
      </c>
      <c r="L1433" s="9">
        <v>12.75</v>
      </c>
      <c r="M1433" s="9">
        <v>2016</v>
      </c>
      <c r="N1433" s="9">
        <v>140</v>
      </c>
      <c r="P1433" s="9">
        <v>3.9499999999999993</v>
      </c>
      <c r="Q1433" s="9">
        <v>2018</v>
      </c>
      <c r="R1433" s="9">
        <v>148</v>
      </c>
    </row>
    <row r="1434" spans="1:18" x14ac:dyDescent="0.25">
      <c r="A1434" s="10">
        <v>42315</v>
      </c>
      <c r="B1434" s="9">
        <v>2015</v>
      </c>
      <c r="C1434" s="9">
        <v>11</v>
      </c>
      <c r="D1434" s="9">
        <v>7</v>
      </c>
      <c r="E1434" s="9">
        <v>10.5</v>
      </c>
      <c r="F1434" s="9">
        <v>8</v>
      </c>
      <c r="L1434" s="9">
        <v>12.75</v>
      </c>
      <c r="M1434" s="9">
        <v>2017</v>
      </c>
      <c r="N1434" s="9">
        <v>125</v>
      </c>
      <c r="P1434" s="9">
        <v>8.25</v>
      </c>
      <c r="Q1434" s="9">
        <v>2018</v>
      </c>
      <c r="R1434" s="9">
        <v>149</v>
      </c>
    </row>
    <row r="1435" spans="1:18" x14ac:dyDescent="0.25">
      <c r="A1435" s="10">
        <v>42316</v>
      </c>
      <c r="B1435" s="9">
        <v>2015</v>
      </c>
      <c r="C1435" s="9">
        <v>11</v>
      </c>
      <c r="D1435" s="9">
        <v>8</v>
      </c>
      <c r="E1435" s="9">
        <v>12.7</v>
      </c>
      <c r="F1435" s="9">
        <v>5.0999999999999996</v>
      </c>
      <c r="L1435" s="9">
        <v>12.75</v>
      </c>
      <c r="M1435" s="9">
        <v>2019</v>
      </c>
      <c r="N1435" s="9">
        <v>79</v>
      </c>
      <c r="P1435" s="9">
        <v>7.1499999999999986</v>
      </c>
      <c r="Q1435" s="9">
        <v>2018</v>
      </c>
      <c r="R1435" s="9">
        <v>150</v>
      </c>
    </row>
    <row r="1436" spans="1:18" x14ac:dyDescent="0.25">
      <c r="A1436" s="10">
        <v>42317</v>
      </c>
      <c r="B1436" s="9">
        <v>2015</v>
      </c>
      <c r="C1436" s="9">
        <v>11</v>
      </c>
      <c r="D1436" s="9">
        <v>9</v>
      </c>
      <c r="E1436" s="9">
        <v>9.1</v>
      </c>
      <c r="F1436" s="9">
        <v>1.6</v>
      </c>
      <c r="L1436" s="9">
        <v>12.799999999999997</v>
      </c>
      <c r="M1436" s="9">
        <v>2013</v>
      </c>
      <c r="N1436" s="9">
        <v>134</v>
      </c>
      <c r="P1436" s="9">
        <v>10.5</v>
      </c>
      <c r="Q1436" s="9">
        <v>2018</v>
      </c>
      <c r="R1436" s="9">
        <v>151</v>
      </c>
    </row>
    <row r="1437" spans="1:18" x14ac:dyDescent="0.25">
      <c r="A1437" s="10">
        <v>42318</v>
      </c>
      <c r="B1437" s="9">
        <v>2015</v>
      </c>
      <c r="C1437" s="9">
        <v>11</v>
      </c>
      <c r="D1437" s="9">
        <v>10</v>
      </c>
      <c r="E1437" s="9">
        <v>6.5</v>
      </c>
      <c r="F1437" s="9">
        <v>-4.4000000000000004</v>
      </c>
      <c r="L1437" s="9">
        <v>12.8</v>
      </c>
      <c r="M1437" s="9">
        <v>2012</v>
      </c>
      <c r="N1437" s="9">
        <v>126</v>
      </c>
      <c r="P1437" s="9">
        <v>6</v>
      </c>
      <c r="Q1437" s="9">
        <v>2018</v>
      </c>
      <c r="R1437" s="9">
        <v>152</v>
      </c>
    </row>
    <row r="1438" spans="1:18" x14ac:dyDescent="0.25">
      <c r="A1438" s="10">
        <v>42319</v>
      </c>
      <c r="B1438" s="9">
        <v>2015</v>
      </c>
      <c r="C1438" s="9">
        <v>11</v>
      </c>
      <c r="D1438" s="9">
        <v>11</v>
      </c>
      <c r="E1438" s="9">
        <v>11.5</v>
      </c>
      <c r="F1438" s="9">
        <v>-1.8</v>
      </c>
      <c r="L1438" s="9">
        <v>12.8</v>
      </c>
      <c r="M1438" s="9">
        <v>2015</v>
      </c>
      <c r="N1438" s="9">
        <v>126</v>
      </c>
      <c r="P1438" s="9">
        <v>5.85</v>
      </c>
      <c r="Q1438" s="9">
        <v>2018</v>
      </c>
      <c r="R1438" s="9">
        <v>153</v>
      </c>
    </row>
    <row r="1439" spans="1:18" x14ac:dyDescent="0.25">
      <c r="A1439" s="10">
        <v>42320</v>
      </c>
      <c r="B1439" s="9">
        <v>2015</v>
      </c>
      <c r="C1439" s="9">
        <v>11</v>
      </c>
      <c r="D1439" s="9">
        <v>12</v>
      </c>
      <c r="E1439" s="9">
        <v>6.9</v>
      </c>
      <c r="F1439" s="9">
        <v>-4.7</v>
      </c>
      <c r="L1439" s="9">
        <v>12.850000000000001</v>
      </c>
      <c r="M1439" s="9">
        <v>2012</v>
      </c>
      <c r="N1439" s="9">
        <v>118</v>
      </c>
      <c r="P1439" s="9">
        <v>5.8000000000000007</v>
      </c>
      <c r="Q1439" s="9">
        <v>2018</v>
      </c>
      <c r="R1439" s="9">
        <v>154</v>
      </c>
    </row>
    <row r="1440" spans="1:18" x14ac:dyDescent="0.25">
      <c r="A1440" s="10">
        <v>42321</v>
      </c>
      <c r="B1440" s="9">
        <v>2015</v>
      </c>
      <c r="C1440" s="9">
        <v>11</v>
      </c>
      <c r="D1440" s="9">
        <v>13</v>
      </c>
      <c r="E1440" s="9">
        <v>14.4</v>
      </c>
      <c r="F1440" s="9">
        <v>5.6</v>
      </c>
      <c r="L1440" s="9">
        <v>12.850000000000001</v>
      </c>
      <c r="M1440" s="9">
        <v>2015</v>
      </c>
      <c r="N1440" s="9">
        <v>141</v>
      </c>
      <c r="P1440" s="9">
        <v>6.6000000000000014</v>
      </c>
      <c r="Q1440" s="9">
        <v>2018</v>
      </c>
      <c r="R1440" s="9">
        <v>155</v>
      </c>
    </row>
    <row r="1441" spans="1:18" x14ac:dyDescent="0.25">
      <c r="A1441" s="10">
        <v>42322</v>
      </c>
      <c r="B1441" s="9">
        <v>2015</v>
      </c>
      <c r="C1441" s="9">
        <v>11</v>
      </c>
      <c r="D1441" s="9">
        <v>14</v>
      </c>
      <c r="E1441" s="9">
        <v>9.1999999999999993</v>
      </c>
      <c r="F1441" s="9">
        <v>5.2</v>
      </c>
      <c r="L1441" s="9">
        <v>12.850000000000001</v>
      </c>
      <c r="M1441" s="9">
        <v>2016</v>
      </c>
      <c r="N1441" s="9">
        <v>134</v>
      </c>
      <c r="P1441" s="9">
        <v>7</v>
      </c>
      <c r="Q1441" s="9">
        <v>2018</v>
      </c>
      <c r="R1441" s="9">
        <v>156</v>
      </c>
    </row>
    <row r="1442" spans="1:18" x14ac:dyDescent="0.25">
      <c r="A1442" s="10">
        <v>42323</v>
      </c>
      <c r="B1442" s="9">
        <v>2015</v>
      </c>
      <c r="C1442" s="9">
        <v>11</v>
      </c>
      <c r="D1442" s="9">
        <v>15</v>
      </c>
      <c r="E1442" s="9">
        <v>5.8</v>
      </c>
      <c r="F1442" s="9">
        <v>3.6</v>
      </c>
      <c r="L1442" s="9">
        <v>12.899999999999999</v>
      </c>
      <c r="M1442" s="9">
        <v>2012</v>
      </c>
      <c r="N1442" s="9">
        <v>143</v>
      </c>
      <c r="P1442" s="9">
        <v>4.9499999999999993</v>
      </c>
      <c r="Q1442" s="9">
        <v>2018</v>
      </c>
      <c r="R1442" s="9">
        <v>157</v>
      </c>
    </row>
    <row r="1443" spans="1:18" x14ac:dyDescent="0.25">
      <c r="A1443" s="10">
        <v>42324</v>
      </c>
      <c r="B1443" s="9">
        <v>2015</v>
      </c>
      <c r="C1443" s="9">
        <v>11</v>
      </c>
      <c r="D1443" s="9">
        <v>16</v>
      </c>
      <c r="E1443" s="9">
        <v>5.7</v>
      </c>
      <c r="F1443" s="9">
        <v>-3.1</v>
      </c>
      <c r="L1443" s="9">
        <v>12.899999999999999</v>
      </c>
      <c r="M1443" s="9">
        <v>2018</v>
      </c>
      <c r="N1443" s="9">
        <v>97</v>
      </c>
      <c r="P1443" s="9">
        <v>5.15</v>
      </c>
      <c r="Q1443" s="9">
        <v>2018</v>
      </c>
      <c r="R1443" s="9">
        <v>158</v>
      </c>
    </row>
    <row r="1444" spans="1:18" x14ac:dyDescent="0.25">
      <c r="A1444" s="10">
        <v>42325</v>
      </c>
      <c r="B1444" s="9">
        <v>2015</v>
      </c>
      <c r="C1444" s="9">
        <v>11</v>
      </c>
      <c r="D1444" s="9">
        <v>17</v>
      </c>
      <c r="E1444" s="9">
        <v>10.4</v>
      </c>
      <c r="F1444" s="9">
        <v>3.2</v>
      </c>
      <c r="L1444" s="9">
        <v>12.900000000000002</v>
      </c>
      <c r="M1444" s="9">
        <v>2013</v>
      </c>
      <c r="N1444" s="9">
        <v>128</v>
      </c>
      <c r="P1444" s="9">
        <v>6.6000000000000014</v>
      </c>
      <c r="Q1444" s="9">
        <v>2018</v>
      </c>
      <c r="R1444" s="9">
        <v>159</v>
      </c>
    </row>
    <row r="1445" spans="1:18" x14ac:dyDescent="0.25">
      <c r="A1445" s="10">
        <v>42326</v>
      </c>
      <c r="B1445" s="9">
        <v>2015</v>
      </c>
      <c r="C1445" s="9">
        <v>11</v>
      </c>
      <c r="D1445" s="9">
        <v>18</v>
      </c>
      <c r="E1445" s="9">
        <v>6</v>
      </c>
      <c r="F1445" s="9">
        <v>-0.5</v>
      </c>
      <c r="L1445" s="9">
        <v>12.95</v>
      </c>
      <c r="M1445" s="9">
        <v>2012</v>
      </c>
      <c r="N1445" s="9">
        <v>140</v>
      </c>
      <c r="P1445" s="9">
        <v>7.6999999999999993</v>
      </c>
      <c r="Q1445" s="9">
        <v>2018</v>
      </c>
      <c r="R1445" s="9">
        <v>160</v>
      </c>
    </row>
    <row r="1446" spans="1:18" x14ac:dyDescent="0.25">
      <c r="A1446" s="10">
        <v>42327</v>
      </c>
      <c r="B1446" s="9">
        <v>2015</v>
      </c>
      <c r="C1446" s="9">
        <v>11</v>
      </c>
      <c r="D1446" s="9">
        <v>19</v>
      </c>
      <c r="E1446" s="9">
        <v>4.8</v>
      </c>
      <c r="F1446" s="9">
        <v>-3.1</v>
      </c>
      <c r="L1446" s="9">
        <v>12.95</v>
      </c>
      <c r="M1446" s="9">
        <v>2015</v>
      </c>
      <c r="N1446" s="9">
        <v>130</v>
      </c>
      <c r="P1446" s="9">
        <v>7.3999999999999986</v>
      </c>
      <c r="Q1446" s="9">
        <v>2018</v>
      </c>
      <c r="R1446" s="9">
        <v>161</v>
      </c>
    </row>
    <row r="1447" spans="1:18" x14ac:dyDescent="0.25">
      <c r="A1447" s="10">
        <v>42328</v>
      </c>
      <c r="B1447" s="9">
        <v>2015</v>
      </c>
      <c r="C1447" s="9">
        <v>11</v>
      </c>
      <c r="D1447" s="9">
        <v>20</v>
      </c>
      <c r="E1447" s="9">
        <v>5.5</v>
      </c>
      <c r="F1447" s="9">
        <v>-5.5</v>
      </c>
      <c r="L1447" s="9">
        <v>12.95</v>
      </c>
      <c r="M1447" s="9">
        <v>2016</v>
      </c>
      <c r="N1447" s="9">
        <v>69</v>
      </c>
      <c r="P1447" s="9">
        <v>8.4500000000000028</v>
      </c>
      <c r="Q1447" s="9">
        <v>2018</v>
      </c>
      <c r="R1447" s="9">
        <v>162</v>
      </c>
    </row>
    <row r="1448" spans="1:18" x14ac:dyDescent="0.25">
      <c r="A1448" s="10">
        <v>42329</v>
      </c>
      <c r="B1448" s="9">
        <v>2015</v>
      </c>
      <c r="C1448" s="9">
        <v>11</v>
      </c>
      <c r="D1448" s="9">
        <v>21</v>
      </c>
      <c r="E1448" s="9">
        <v>2</v>
      </c>
      <c r="F1448" s="9">
        <v>-7</v>
      </c>
      <c r="L1448" s="9">
        <v>12.95</v>
      </c>
      <c r="M1448" s="9">
        <v>2016</v>
      </c>
      <c r="N1448" s="9">
        <v>149</v>
      </c>
      <c r="P1448" s="9">
        <v>7.3000000000000007</v>
      </c>
      <c r="Q1448" s="9">
        <v>2018</v>
      </c>
      <c r="R1448" s="9">
        <v>163</v>
      </c>
    </row>
    <row r="1449" spans="1:18" x14ac:dyDescent="0.25">
      <c r="A1449" s="10">
        <v>42330</v>
      </c>
      <c r="B1449" s="9">
        <v>2015</v>
      </c>
      <c r="C1449" s="9">
        <v>11</v>
      </c>
      <c r="D1449" s="9">
        <v>22</v>
      </c>
      <c r="E1449" s="9">
        <v>2.9</v>
      </c>
      <c r="F1449" s="9">
        <v>-6</v>
      </c>
      <c r="L1449" s="9">
        <v>13</v>
      </c>
      <c r="M1449" s="9">
        <v>2012</v>
      </c>
      <c r="N1449" s="9">
        <v>108</v>
      </c>
      <c r="P1449" s="9">
        <v>4.25</v>
      </c>
      <c r="Q1449" s="9">
        <v>2018</v>
      </c>
      <c r="R1449" s="9">
        <v>164</v>
      </c>
    </row>
    <row r="1450" spans="1:18" x14ac:dyDescent="0.25">
      <c r="A1450" s="10">
        <v>42331</v>
      </c>
      <c r="B1450" s="9">
        <v>2015</v>
      </c>
      <c r="C1450" s="9">
        <v>11</v>
      </c>
      <c r="D1450" s="9">
        <v>23</v>
      </c>
      <c r="E1450" s="9">
        <v>3.8</v>
      </c>
      <c r="F1450" s="9">
        <v>-0.9</v>
      </c>
      <c r="L1450" s="9">
        <v>13</v>
      </c>
      <c r="M1450" s="9">
        <v>2014</v>
      </c>
      <c r="N1450" s="9">
        <v>125</v>
      </c>
      <c r="P1450" s="9">
        <v>2.75</v>
      </c>
      <c r="Q1450" s="9">
        <v>2018</v>
      </c>
      <c r="R1450" s="9">
        <v>165</v>
      </c>
    </row>
    <row r="1451" spans="1:18" x14ac:dyDescent="0.25">
      <c r="A1451" s="10">
        <v>42332</v>
      </c>
      <c r="B1451" s="9">
        <v>2015</v>
      </c>
      <c r="C1451" s="9">
        <v>11</v>
      </c>
      <c r="D1451" s="9">
        <v>24</v>
      </c>
      <c r="E1451" s="9">
        <v>1.5</v>
      </c>
      <c r="F1451" s="9">
        <v>-2</v>
      </c>
      <c r="L1451" s="9">
        <v>13</v>
      </c>
      <c r="M1451" s="9">
        <v>2016</v>
      </c>
      <c r="N1451" s="9">
        <v>68</v>
      </c>
      <c r="P1451" s="9">
        <v>1.4000000000000004</v>
      </c>
      <c r="Q1451" s="9">
        <v>2018</v>
      </c>
      <c r="R1451" s="9">
        <v>166</v>
      </c>
    </row>
    <row r="1452" spans="1:18" x14ac:dyDescent="0.25">
      <c r="A1452" s="10">
        <v>42333</v>
      </c>
      <c r="B1452" s="9">
        <v>2015</v>
      </c>
      <c r="C1452" s="9">
        <v>11</v>
      </c>
      <c r="D1452" s="9">
        <v>25</v>
      </c>
      <c r="E1452" s="9">
        <v>0.1</v>
      </c>
      <c r="F1452" s="9">
        <v>-6.3</v>
      </c>
      <c r="L1452" s="9">
        <v>13</v>
      </c>
      <c r="M1452" s="9">
        <v>2018</v>
      </c>
      <c r="N1452" s="9">
        <v>116</v>
      </c>
      <c r="P1452" s="9">
        <v>2.7000000000000011</v>
      </c>
      <c r="Q1452" s="9">
        <v>2018</v>
      </c>
      <c r="R1452" s="9">
        <v>167</v>
      </c>
    </row>
    <row r="1453" spans="1:18" x14ac:dyDescent="0.25">
      <c r="A1453" s="10">
        <v>42334</v>
      </c>
      <c r="B1453" s="9">
        <v>2015</v>
      </c>
      <c r="C1453" s="9">
        <v>11</v>
      </c>
      <c r="D1453" s="9">
        <v>26</v>
      </c>
      <c r="E1453" s="9">
        <v>-1.2</v>
      </c>
      <c r="F1453" s="9">
        <v>-6.9</v>
      </c>
      <c r="L1453" s="9">
        <v>13</v>
      </c>
      <c r="M1453" s="9">
        <v>2018</v>
      </c>
      <c r="N1453" s="9">
        <v>127</v>
      </c>
      <c r="P1453" s="9">
        <v>2.1499999999999986</v>
      </c>
      <c r="Q1453" s="9">
        <v>2018</v>
      </c>
      <c r="R1453" s="9">
        <v>168</v>
      </c>
    </row>
    <row r="1454" spans="1:18" x14ac:dyDescent="0.25">
      <c r="A1454" s="10">
        <v>42335</v>
      </c>
      <c r="B1454" s="9">
        <v>2015</v>
      </c>
      <c r="C1454" s="9">
        <v>11</v>
      </c>
      <c r="D1454" s="9">
        <v>27</v>
      </c>
      <c r="E1454" s="9">
        <v>-3.2</v>
      </c>
      <c r="F1454" s="9">
        <v>-5.5</v>
      </c>
      <c r="L1454" s="9">
        <v>13.05</v>
      </c>
      <c r="M1454" s="9">
        <v>2012</v>
      </c>
      <c r="N1454" s="9">
        <v>133</v>
      </c>
      <c r="P1454" s="9">
        <v>3.1999999999999993</v>
      </c>
      <c r="Q1454" s="9">
        <v>2018</v>
      </c>
      <c r="R1454" s="9">
        <v>169</v>
      </c>
    </row>
    <row r="1455" spans="1:18" x14ac:dyDescent="0.25">
      <c r="A1455" s="10">
        <v>42336</v>
      </c>
      <c r="B1455" s="9">
        <v>2015</v>
      </c>
      <c r="C1455" s="9">
        <v>11</v>
      </c>
      <c r="D1455" s="9">
        <v>28</v>
      </c>
      <c r="E1455" s="9">
        <v>-3.4</v>
      </c>
      <c r="F1455" s="9">
        <v>-4.4000000000000004</v>
      </c>
      <c r="L1455" s="9">
        <v>13.100000000000001</v>
      </c>
      <c r="M1455" s="9">
        <v>2012</v>
      </c>
      <c r="N1455" s="9">
        <v>103</v>
      </c>
      <c r="P1455" s="9">
        <v>0.79999999999999893</v>
      </c>
      <c r="Q1455" s="9">
        <v>2018</v>
      </c>
      <c r="R1455" s="9">
        <v>170</v>
      </c>
    </row>
    <row r="1456" spans="1:18" x14ac:dyDescent="0.25">
      <c r="A1456" s="10">
        <v>42337</v>
      </c>
      <c r="B1456" s="9">
        <v>2015</v>
      </c>
      <c r="C1456" s="9">
        <v>11</v>
      </c>
      <c r="D1456" s="9">
        <v>29</v>
      </c>
      <c r="E1456" s="9">
        <v>-3.3</v>
      </c>
      <c r="F1456" s="9">
        <v>-4.3</v>
      </c>
      <c r="L1456" s="9">
        <v>13.100000000000001</v>
      </c>
      <c r="M1456" s="9">
        <v>2013</v>
      </c>
      <c r="N1456" s="9">
        <v>101</v>
      </c>
      <c r="P1456" s="9">
        <v>3.6500000000000004</v>
      </c>
      <c r="Q1456" s="9">
        <v>2018</v>
      </c>
      <c r="R1456" s="9">
        <v>171</v>
      </c>
    </row>
    <row r="1457" spans="1:18" x14ac:dyDescent="0.25">
      <c r="A1457" s="10">
        <v>42338</v>
      </c>
      <c r="B1457" s="9">
        <v>2015</v>
      </c>
      <c r="C1457" s="9">
        <v>11</v>
      </c>
      <c r="D1457" s="9">
        <v>30</v>
      </c>
      <c r="E1457" s="9">
        <v>-4</v>
      </c>
      <c r="F1457" s="9">
        <v>-5.6</v>
      </c>
      <c r="L1457" s="9">
        <v>13.100000000000001</v>
      </c>
      <c r="M1457" s="9">
        <v>2013</v>
      </c>
      <c r="N1457" s="9">
        <v>139</v>
      </c>
      <c r="P1457" s="9">
        <v>2.1500000000000004</v>
      </c>
      <c r="Q1457" s="9">
        <v>2018</v>
      </c>
      <c r="R1457" s="9">
        <v>172</v>
      </c>
    </row>
    <row r="1458" spans="1:18" x14ac:dyDescent="0.25">
      <c r="A1458" s="10">
        <v>42339</v>
      </c>
      <c r="B1458" s="9">
        <v>2015</v>
      </c>
      <c r="C1458" s="9">
        <v>12</v>
      </c>
      <c r="D1458" s="9">
        <v>1</v>
      </c>
      <c r="E1458" s="9">
        <v>-1.5</v>
      </c>
      <c r="F1458" s="9">
        <v>-4.0999999999999996</v>
      </c>
      <c r="L1458" s="9">
        <v>13.100000000000001</v>
      </c>
      <c r="M1458" s="9">
        <v>2015</v>
      </c>
      <c r="N1458" s="9">
        <v>131</v>
      </c>
      <c r="P1458" s="9">
        <v>2.9000000000000004</v>
      </c>
      <c r="Q1458" s="9">
        <v>2018</v>
      </c>
      <c r="R1458" s="9">
        <v>173</v>
      </c>
    </row>
    <row r="1459" spans="1:18" x14ac:dyDescent="0.25">
      <c r="A1459" s="10">
        <v>42340</v>
      </c>
      <c r="B1459" s="9">
        <v>2015</v>
      </c>
      <c r="C1459" s="9">
        <v>12</v>
      </c>
      <c r="D1459" s="9">
        <v>2</v>
      </c>
      <c r="E1459" s="9">
        <v>1.9</v>
      </c>
      <c r="F1459" s="9">
        <v>-1.8</v>
      </c>
      <c r="L1459" s="9">
        <v>13.100000000000001</v>
      </c>
      <c r="M1459" s="9">
        <v>2017</v>
      </c>
      <c r="N1459" s="9">
        <v>93</v>
      </c>
      <c r="P1459" s="9">
        <v>3.5999999999999996</v>
      </c>
      <c r="Q1459" s="9">
        <v>2018</v>
      </c>
      <c r="R1459" s="9">
        <v>174</v>
      </c>
    </row>
    <row r="1460" spans="1:18" x14ac:dyDescent="0.25">
      <c r="A1460" s="10">
        <v>42341</v>
      </c>
      <c r="B1460" s="9">
        <v>2015</v>
      </c>
      <c r="C1460" s="9">
        <v>12</v>
      </c>
      <c r="D1460" s="9">
        <v>3</v>
      </c>
      <c r="E1460" s="9">
        <v>6.8</v>
      </c>
      <c r="F1460" s="9">
        <v>1.5</v>
      </c>
      <c r="L1460" s="9">
        <v>13.100000000000001</v>
      </c>
      <c r="M1460" s="9">
        <v>2017</v>
      </c>
      <c r="N1460" s="9">
        <v>113</v>
      </c>
      <c r="P1460" s="9">
        <v>4.3000000000000007</v>
      </c>
      <c r="Q1460" s="9">
        <v>2018</v>
      </c>
      <c r="R1460" s="9">
        <v>175</v>
      </c>
    </row>
    <row r="1461" spans="1:18" x14ac:dyDescent="0.25">
      <c r="A1461" s="10">
        <v>42342</v>
      </c>
      <c r="B1461" s="9">
        <v>2015</v>
      </c>
      <c r="C1461" s="9">
        <v>12</v>
      </c>
      <c r="D1461" s="9">
        <v>4</v>
      </c>
      <c r="E1461" s="9">
        <v>6.8</v>
      </c>
      <c r="F1461" s="9">
        <v>3.7</v>
      </c>
      <c r="L1461" s="9">
        <v>13.100000000000001</v>
      </c>
      <c r="M1461" s="9">
        <v>2018</v>
      </c>
      <c r="N1461" s="9">
        <v>122</v>
      </c>
      <c r="P1461" s="9">
        <v>2.9500000000000011</v>
      </c>
      <c r="Q1461" s="9">
        <v>2018</v>
      </c>
      <c r="R1461" s="9">
        <v>176</v>
      </c>
    </row>
    <row r="1462" spans="1:18" x14ac:dyDescent="0.25">
      <c r="A1462" s="10">
        <v>42343</v>
      </c>
      <c r="B1462" s="9">
        <v>2015</v>
      </c>
      <c r="C1462" s="9">
        <v>12</v>
      </c>
      <c r="D1462" s="9">
        <v>5</v>
      </c>
      <c r="E1462" s="9">
        <v>5.2</v>
      </c>
      <c r="F1462" s="9">
        <v>3.5</v>
      </c>
      <c r="L1462" s="9">
        <v>13.149999999999999</v>
      </c>
      <c r="M1462" s="9">
        <v>2013</v>
      </c>
      <c r="N1462" s="9">
        <v>129</v>
      </c>
      <c r="P1462" s="9">
        <v>4.5</v>
      </c>
      <c r="Q1462" s="9">
        <v>2018</v>
      </c>
      <c r="R1462" s="9">
        <v>177</v>
      </c>
    </row>
    <row r="1463" spans="1:18" x14ac:dyDescent="0.25">
      <c r="A1463" s="10">
        <v>42344</v>
      </c>
      <c r="B1463" s="9">
        <v>2015</v>
      </c>
      <c r="C1463" s="9">
        <v>12</v>
      </c>
      <c r="D1463" s="9">
        <v>6</v>
      </c>
      <c r="E1463" s="9">
        <v>6.7</v>
      </c>
      <c r="F1463" s="9">
        <v>3.1</v>
      </c>
      <c r="L1463" s="9">
        <v>13.149999999999999</v>
      </c>
      <c r="M1463" s="9">
        <v>2014</v>
      </c>
      <c r="N1463" s="9">
        <v>133</v>
      </c>
      <c r="P1463" s="9">
        <v>1.8499999999999996</v>
      </c>
      <c r="Q1463" s="9">
        <v>2018</v>
      </c>
      <c r="R1463" s="9">
        <v>178</v>
      </c>
    </row>
    <row r="1464" spans="1:18" x14ac:dyDescent="0.25">
      <c r="A1464" s="10">
        <v>42345</v>
      </c>
      <c r="B1464" s="9">
        <v>2015</v>
      </c>
      <c r="C1464" s="9">
        <v>12</v>
      </c>
      <c r="D1464" s="9">
        <v>7</v>
      </c>
      <c r="E1464" s="9">
        <v>7.3</v>
      </c>
      <c r="F1464" s="9">
        <v>5.3</v>
      </c>
      <c r="L1464" s="9">
        <v>13.149999999999999</v>
      </c>
      <c r="M1464" s="9">
        <v>2016</v>
      </c>
      <c r="N1464" s="9">
        <v>128</v>
      </c>
      <c r="P1464" s="9">
        <v>1.8999999999999986</v>
      </c>
      <c r="Q1464" s="9">
        <v>2018</v>
      </c>
      <c r="R1464" s="9">
        <v>179</v>
      </c>
    </row>
    <row r="1465" spans="1:18" x14ac:dyDescent="0.25">
      <c r="A1465" s="10">
        <v>42346</v>
      </c>
      <c r="B1465" s="9">
        <v>2015</v>
      </c>
      <c r="C1465" s="9">
        <v>12</v>
      </c>
      <c r="D1465" s="9">
        <v>8</v>
      </c>
      <c r="E1465" s="9">
        <v>8.9</v>
      </c>
      <c r="F1465" s="9">
        <v>4.4000000000000004</v>
      </c>
      <c r="L1465" s="9">
        <v>13.149999999999999</v>
      </c>
      <c r="M1465" s="9">
        <v>2017</v>
      </c>
      <c r="N1465" s="9">
        <v>102</v>
      </c>
      <c r="P1465" s="9">
        <v>4.1999999999999993</v>
      </c>
      <c r="Q1465" s="9">
        <v>2018</v>
      </c>
      <c r="R1465" s="9">
        <v>180</v>
      </c>
    </row>
    <row r="1466" spans="1:18" x14ac:dyDescent="0.25">
      <c r="A1466" s="10">
        <v>42347</v>
      </c>
      <c r="B1466" s="9">
        <v>2015</v>
      </c>
      <c r="C1466" s="9">
        <v>12</v>
      </c>
      <c r="D1466" s="9">
        <v>9</v>
      </c>
      <c r="E1466" s="9">
        <v>10.7</v>
      </c>
      <c r="F1466" s="9">
        <v>2</v>
      </c>
      <c r="L1466" s="9">
        <v>13.149999999999999</v>
      </c>
      <c r="M1466" s="9">
        <v>2019</v>
      </c>
      <c r="N1466" s="9">
        <v>78</v>
      </c>
      <c r="P1466" s="9">
        <v>4.0500000000000007</v>
      </c>
      <c r="Q1466" s="9">
        <v>2018</v>
      </c>
      <c r="R1466" s="9">
        <v>181</v>
      </c>
    </row>
    <row r="1467" spans="1:18" x14ac:dyDescent="0.25">
      <c r="A1467" s="10">
        <v>42348</v>
      </c>
      <c r="B1467" s="9">
        <v>2015</v>
      </c>
      <c r="C1467" s="9">
        <v>12</v>
      </c>
      <c r="D1467" s="9">
        <v>10</v>
      </c>
      <c r="E1467" s="9">
        <v>5.7</v>
      </c>
      <c r="F1467" s="9">
        <v>-0.1</v>
      </c>
      <c r="L1467" s="9">
        <v>13.150000000000002</v>
      </c>
      <c r="M1467" s="9">
        <v>2012</v>
      </c>
      <c r="N1467" s="9">
        <v>135</v>
      </c>
      <c r="P1467" s="9">
        <v>0.5</v>
      </c>
      <c r="Q1467" s="9">
        <v>2018</v>
      </c>
      <c r="R1467" s="9">
        <v>182</v>
      </c>
    </row>
    <row r="1468" spans="1:18" x14ac:dyDescent="0.25">
      <c r="A1468" s="10">
        <v>42349</v>
      </c>
      <c r="B1468" s="9">
        <v>2015</v>
      </c>
      <c r="C1468" s="9">
        <v>12</v>
      </c>
      <c r="D1468" s="9">
        <v>11</v>
      </c>
      <c r="E1468" s="9">
        <v>5.0999999999999996</v>
      </c>
      <c r="F1468" s="9">
        <v>0.3</v>
      </c>
      <c r="L1468" s="9">
        <v>13.150000000000002</v>
      </c>
      <c r="M1468" s="9">
        <v>2015</v>
      </c>
      <c r="N1468" s="9">
        <v>142</v>
      </c>
      <c r="P1468" s="9">
        <v>0.5</v>
      </c>
      <c r="Q1468" s="9">
        <v>2018</v>
      </c>
      <c r="R1468" s="9">
        <v>183</v>
      </c>
    </row>
    <row r="1469" spans="1:18" x14ac:dyDescent="0.25">
      <c r="A1469" s="10">
        <v>42350</v>
      </c>
      <c r="B1469" s="9">
        <v>2015</v>
      </c>
      <c r="C1469" s="9">
        <v>12</v>
      </c>
      <c r="D1469" s="9">
        <v>12</v>
      </c>
      <c r="E1469" s="9">
        <v>3.6</v>
      </c>
      <c r="F1469" s="9">
        <v>0.9</v>
      </c>
      <c r="L1469" s="9">
        <v>13.2</v>
      </c>
      <c r="M1469" s="9">
        <v>2018</v>
      </c>
      <c r="N1469" s="9">
        <v>124</v>
      </c>
      <c r="P1469" s="9">
        <v>0.59999999999999964</v>
      </c>
      <c r="Q1469" s="9">
        <v>2018</v>
      </c>
      <c r="R1469" s="9">
        <v>184</v>
      </c>
    </row>
    <row r="1470" spans="1:18" x14ac:dyDescent="0.25">
      <c r="A1470" s="10">
        <v>42351</v>
      </c>
      <c r="B1470" s="9">
        <v>2015</v>
      </c>
      <c r="C1470" s="9">
        <v>12</v>
      </c>
      <c r="D1470" s="9">
        <v>13</v>
      </c>
      <c r="E1470" s="9">
        <v>5.9</v>
      </c>
      <c r="F1470" s="9">
        <v>2.4</v>
      </c>
      <c r="L1470" s="9">
        <v>13.200000000000003</v>
      </c>
      <c r="M1470" s="9">
        <v>2014</v>
      </c>
      <c r="N1470" s="9">
        <v>128</v>
      </c>
      <c r="Q1470" s="9">
        <v>2018</v>
      </c>
      <c r="R1470" s="9">
        <v>185</v>
      </c>
    </row>
    <row r="1471" spans="1:18" x14ac:dyDescent="0.25">
      <c r="A1471" s="10">
        <v>42352</v>
      </c>
      <c r="B1471" s="9">
        <v>2015</v>
      </c>
      <c r="C1471" s="9">
        <v>12</v>
      </c>
      <c r="D1471" s="9">
        <v>14</v>
      </c>
      <c r="E1471" s="9">
        <v>6.6</v>
      </c>
      <c r="F1471" s="9">
        <v>-0.2</v>
      </c>
      <c r="L1471" s="9">
        <v>13.200000000000003</v>
      </c>
      <c r="M1471" s="9">
        <v>2017</v>
      </c>
      <c r="N1471" s="9">
        <v>133</v>
      </c>
      <c r="Q1471" s="9">
        <v>2018</v>
      </c>
      <c r="R1471" s="9">
        <v>186</v>
      </c>
    </row>
    <row r="1472" spans="1:18" x14ac:dyDescent="0.25">
      <c r="A1472" s="10">
        <v>42353</v>
      </c>
      <c r="B1472" s="9">
        <v>2015</v>
      </c>
      <c r="C1472" s="9">
        <v>12</v>
      </c>
      <c r="D1472" s="9">
        <v>15</v>
      </c>
      <c r="E1472" s="9">
        <v>2.7</v>
      </c>
      <c r="F1472" s="9">
        <v>-5.5</v>
      </c>
      <c r="G1472" s="9" t="s">
        <v>16</v>
      </c>
      <c r="L1472" s="9">
        <v>13.25</v>
      </c>
      <c r="M1472" s="9">
        <v>2012</v>
      </c>
      <c r="N1472" s="9">
        <v>99</v>
      </c>
      <c r="Q1472" s="9">
        <v>2018</v>
      </c>
      <c r="R1472" s="9">
        <v>187</v>
      </c>
    </row>
    <row r="1473" spans="1:18" x14ac:dyDescent="0.25">
      <c r="A1473" s="10">
        <v>42354</v>
      </c>
      <c r="B1473" s="9">
        <v>2015</v>
      </c>
      <c r="C1473" s="9">
        <v>12</v>
      </c>
      <c r="D1473" s="9">
        <v>16</v>
      </c>
      <c r="E1473" s="9">
        <v>4.3</v>
      </c>
      <c r="F1473" s="9">
        <v>-6.2</v>
      </c>
      <c r="L1473" s="9">
        <v>13.25</v>
      </c>
      <c r="M1473" s="9">
        <v>2013</v>
      </c>
      <c r="N1473" s="9">
        <v>91</v>
      </c>
      <c r="Q1473" s="9">
        <v>2018</v>
      </c>
      <c r="R1473" s="9">
        <v>188</v>
      </c>
    </row>
    <row r="1474" spans="1:18" x14ac:dyDescent="0.25">
      <c r="A1474" s="10">
        <v>42355</v>
      </c>
      <c r="B1474" s="9">
        <v>2015</v>
      </c>
      <c r="C1474" s="9">
        <v>12</v>
      </c>
      <c r="D1474" s="9">
        <v>17</v>
      </c>
      <c r="E1474" s="9">
        <v>-0.8</v>
      </c>
      <c r="F1474" s="9">
        <v>-7</v>
      </c>
      <c r="L1474" s="9">
        <v>13.25</v>
      </c>
      <c r="M1474" s="9">
        <v>2014</v>
      </c>
      <c r="N1474" s="9">
        <v>112</v>
      </c>
      <c r="Q1474" s="9">
        <v>2018</v>
      </c>
      <c r="R1474" s="9">
        <v>189</v>
      </c>
    </row>
    <row r="1475" spans="1:18" x14ac:dyDescent="0.25">
      <c r="A1475" s="10">
        <v>42356</v>
      </c>
      <c r="B1475" s="9">
        <v>2015</v>
      </c>
      <c r="C1475" s="9">
        <v>12</v>
      </c>
      <c r="D1475" s="9">
        <v>18</v>
      </c>
      <c r="E1475" s="9">
        <v>2.2000000000000002</v>
      </c>
      <c r="F1475" s="9">
        <v>-1.8</v>
      </c>
      <c r="L1475" s="9">
        <v>13.25</v>
      </c>
      <c r="M1475" s="9">
        <v>2014</v>
      </c>
      <c r="N1475" s="9">
        <v>119</v>
      </c>
      <c r="Q1475" s="9">
        <v>2018</v>
      </c>
      <c r="R1475" s="9">
        <v>190</v>
      </c>
    </row>
    <row r="1476" spans="1:18" x14ac:dyDescent="0.25">
      <c r="A1476" s="10">
        <v>42357</v>
      </c>
      <c r="B1476" s="9">
        <v>2015</v>
      </c>
      <c r="C1476" s="9">
        <v>12</v>
      </c>
      <c r="D1476" s="9">
        <v>19</v>
      </c>
      <c r="E1476" s="9">
        <v>1.1000000000000001</v>
      </c>
      <c r="F1476" s="9">
        <v>-0.1</v>
      </c>
      <c r="L1476" s="9">
        <v>13.25</v>
      </c>
      <c r="M1476" s="9">
        <v>2017</v>
      </c>
      <c r="N1476" s="9">
        <v>134</v>
      </c>
      <c r="Q1476" s="9">
        <v>2018</v>
      </c>
      <c r="R1476" s="9">
        <v>191</v>
      </c>
    </row>
    <row r="1477" spans="1:18" x14ac:dyDescent="0.25">
      <c r="A1477" s="10">
        <v>42358</v>
      </c>
      <c r="B1477" s="9">
        <v>2015</v>
      </c>
      <c r="C1477" s="9">
        <v>12</v>
      </c>
      <c r="D1477" s="9">
        <v>20</v>
      </c>
      <c r="E1477" s="9">
        <v>1.8</v>
      </c>
      <c r="F1477" s="9">
        <v>-0.4</v>
      </c>
      <c r="L1477" s="9">
        <v>13.25</v>
      </c>
      <c r="M1477" s="9">
        <v>2017</v>
      </c>
      <c r="N1477" s="9">
        <v>135</v>
      </c>
      <c r="P1477" s="9">
        <v>1.1500000000000004</v>
      </c>
      <c r="Q1477" s="9">
        <v>2018</v>
      </c>
      <c r="R1477" s="9">
        <v>192</v>
      </c>
    </row>
    <row r="1478" spans="1:18" x14ac:dyDescent="0.25">
      <c r="A1478" s="10">
        <v>42359</v>
      </c>
      <c r="B1478" s="9">
        <v>2015</v>
      </c>
      <c r="C1478" s="9">
        <v>12</v>
      </c>
      <c r="D1478" s="9">
        <v>21</v>
      </c>
      <c r="E1478" s="9">
        <v>0.8</v>
      </c>
      <c r="F1478" s="9">
        <v>-1.3</v>
      </c>
      <c r="L1478" s="9">
        <v>13.299999999999997</v>
      </c>
      <c r="M1478" s="9">
        <v>2017</v>
      </c>
      <c r="N1478" s="9">
        <v>104</v>
      </c>
      <c r="P1478" s="9">
        <v>0.25</v>
      </c>
      <c r="Q1478" s="9">
        <v>2018</v>
      </c>
      <c r="R1478" s="9">
        <v>193</v>
      </c>
    </row>
    <row r="1479" spans="1:18" x14ac:dyDescent="0.25">
      <c r="A1479" s="10">
        <v>42360</v>
      </c>
      <c r="B1479" s="9">
        <v>2015</v>
      </c>
      <c r="C1479" s="9">
        <v>12</v>
      </c>
      <c r="D1479" s="9">
        <v>22</v>
      </c>
      <c r="E1479" s="9">
        <v>1.2</v>
      </c>
      <c r="F1479" s="9">
        <v>-2.8</v>
      </c>
      <c r="L1479" s="9">
        <v>13.3</v>
      </c>
      <c r="M1479" s="9">
        <v>2015</v>
      </c>
      <c r="N1479" s="9">
        <v>86</v>
      </c>
      <c r="Q1479" s="9">
        <v>2018</v>
      </c>
      <c r="R1479" s="9">
        <v>194</v>
      </c>
    </row>
    <row r="1480" spans="1:18" x14ac:dyDescent="0.25">
      <c r="A1480" s="10">
        <v>42361</v>
      </c>
      <c r="B1480" s="9">
        <v>2015</v>
      </c>
      <c r="C1480" s="9">
        <v>12</v>
      </c>
      <c r="D1480" s="9">
        <v>23</v>
      </c>
      <c r="E1480" s="9">
        <v>0.4</v>
      </c>
      <c r="F1480" s="9">
        <v>-2.2000000000000002</v>
      </c>
      <c r="L1480" s="9">
        <v>13.3</v>
      </c>
      <c r="M1480" s="9">
        <v>2016</v>
      </c>
      <c r="N1480" s="9">
        <v>136</v>
      </c>
      <c r="P1480" s="9">
        <v>9.9999999999999645E-2</v>
      </c>
      <c r="Q1480" s="9">
        <v>2018</v>
      </c>
      <c r="R1480" s="9">
        <v>195</v>
      </c>
    </row>
    <row r="1481" spans="1:18" x14ac:dyDescent="0.25">
      <c r="A1481" s="10">
        <v>42362</v>
      </c>
      <c r="B1481" s="9">
        <v>2015</v>
      </c>
      <c r="C1481" s="9">
        <v>12</v>
      </c>
      <c r="D1481" s="9">
        <v>24</v>
      </c>
      <c r="E1481" s="9">
        <v>0.7</v>
      </c>
      <c r="F1481" s="9">
        <v>-2.6</v>
      </c>
      <c r="L1481" s="9">
        <v>13.349999999999998</v>
      </c>
      <c r="M1481" s="9">
        <v>2018</v>
      </c>
      <c r="N1481" s="9">
        <v>120</v>
      </c>
      <c r="Q1481" s="9">
        <v>2018</v>
      </c>
      <c r="R1481" s="9">
        <v>196</v>
      </c>
    </row>
    <row r="1482" spans="1:18" x14ac:dyDescent="0.25">
      <c r="A1482" s="10">
        <v>42363</v>
      </c>
      <c r="B1482" s="9">
        <v>2015</v>
      </c>
      <c r="C1482" s="9">
        <v>12</v>
      </c>
      <c r="D1482" s="9">
        <v>25</v>
      </c>
      <c r="E1482" s="9">
        <v>0.2</v>
      </c>
      <c r="F1482" s="9">
        <v>-5.8</v>
      </c>
      <c r="L1482" s="9">
        <v>13.399999999999999</v>
      </c>
      <c r="M1482" s="9">
        <v>2013</v>
      </c>
      <c r="N1482" s="9">
        <v>111</v>
      </c>
      <c r="Q1482" s="9">
        <v>2018</v>
      </c>
      <c r="R1482" s="9">
        <v>197</v>
      </c>
    </row>
    <row r="1483" spans="1:18" x14ac:dyDescent="0.25">
      <c r="A1483" s="10">
        <v>42364</v>
      </c>
      <c r="B1483" s="9">
        <v>2015</v>
      </c>
      <c r="C1483" s="9">
        <v>12</v>
      </c>
      <c r="D1483" s="9">
        <v>26</v>
      </c>
      <c r="E1483" s="9">
        <v>-3.3</v>
      </c>
      <c r="F1483" s="9">
        <v>-8.6999999999999993</v>
      </c>
      <c r="L1483" s="9">
        <v>13.399999999999999</v>
      </c>
      <c r="M1483" s="9">
        <v>2017</v>
      </c>
      <c r="N1483" s="9">
        <v>117</v>
      </c>
      <c r="Q1483" s="9">
        <v>2018</v>
      </c>
      <c r="R1483" s="9">
        <v>198</v>
      </c>
    </row>
    <row r="1484" spans="1:18" x14ac:dyDescent="0.25">
      <c r="A1484" s="10">
        <v>42365</v>
      </c>
      <c r="B1484" s="9">
        <v>2015</v>
      </c>
      <c r="C1484" s="9">
        <v>12</v>
      </c>
      <c r="D1484" s="9">
        <v>27</v>
      </c>
      <c r="E1484" s="9">
        <v>-0.2</v>
      </c>
      <c r="F1484" s="9">
        <v>-3.4</v>
      </c>
      <c r="L1484" s="9">
        <v>13.399999999999999</v>
      </c>
      <c r="M1484" s="9">
        <v>2018</v>
      </c>
      <c r="N1484" s="9">
        <v>128</v>
      </c>
      <c r="Q1484" s="9">
        <v>2018</v>
      </c>
      <c r="R1484" s="9">
        <v>199</v>
      </c>
    </row>
    <row r="1485" spans="1:18" x14ac:dyDescent="0.25">
      <c r="A1485" s="10">
        <v>42366</v>
      </c>
      <c r="B1485" s="9">
        <v>2015</v>
      </c>
      <c r="C1485" s="9">
        <v>12</v>
      </c>
      <c r="D1485" s="9">
        <v>28</v>
      </c>
      <c r="E1485" s="9">
        <v>0.1</v>
      </c>
      <c r="F1485" s="9">
        <v>-5.4</v>
      </c>
      <c r="L1485" s="9">
        <v>13.45</v>
      </c>
      <c r="M1485" s="9">
        <v>2015</v>
      </c>
      <c r="N1485" s="9">
        <v>68</v>
      </c>
      <c r="Q1485" s="9">
        <v>2018</v>
      </c>
      <c r="R1485" s="9">
        <v>200</v>
      </c>
    </row>
    <row r="1486" spans="1:18" x14ac:dyDescent="0.25">
      <c r="A1486" s="10">
        <v>42367</v>
      </c>
      <c r="B1486" s="9">
        <v>2015</v>
      </c>
      <c r="C1486" s="9">
        <v>12</v>
      </c>
      <c r="D1486" s="9">
        <v>29</v>
      </c>
      <c r="E1486" s="9">
        <v>-0.4</v>
      </c>
      <c r="F1486" s="9">
        <v>-2.8</v>
      </c>
      <c r="L1486" s="9">
        <v>13.45</v>
      </c>
      <c r="M1486" s="9">
        <v>2017</v>
      </c>
      <c r="N1486" s="9">
        <v>120</v>
      </c>
      <c r="Q1486" s="9">
        <v>2018</v>
      </c>
      <c r="R1486" s="9">
        <v>201</v>
      </c>
    </row>
    <row r="1487" spans="1:18" x14ac:dyDescent="0.25">
      <c r="A1487" s="10">
        <v>42368</v>
      </c>
      <c r="B1487" s="9">
        <v>2015</v>
      </c>
      <c r="C1487" s="9">
        <v>12</v>
      </c>
      <c r="D1487" s="9">
        <v>30</v>
      </c>
      <c r="E1487" s="9">
        <v>-0.8</v>
      </c>
      <c r="F1487" s="9">
        <v>-8</v>
      </c>
      <c r="L1487" s="9">
        <v>13.45</v>
      </c>
      <c r="M1487" s="9">
        <v>2017</v>
      </c>
      <c r="N1487" s="9">
        <v>145</v>
      </c>
      <c r="Q1487" s="9">
        <v>2018</v>
      </c>
      <c r="R1487" s="9">
        <v>202</v>
      </c>
    </row>
    <row r="1488" spans="1:18" x14ac:dyDescent="0.25">
      <c r="A1488" s="10">
        <v>42369</v>
      </c>
      <c r="B1488" s="9">
        <v>2015</v>
      </c>
      <c r="C1488" s="9">
        <v>12</v>
      </c>
      <c r="D1488" s="9">
        <v>31</v>
      </c>
      <c r="E1488" s="9">
        <v>-4.2</v>
      </c>
      <c r="F1488" s="9">
        <v>-16.600000000000001</v>
      </c>
      <c r="L1488" s="9">
        <v>13.5</v>
      </c>
      <c r="M1488" s="9">
        <v>2014</v>
      </c>
      <c r="N1488" s="9">
        <v>130</v>
      </c>
      <c r="Q1488" s="9">
        <v>2018</v>
      </c>
      <c r="R1488" s="9">
        <v>203</v>
      </c>
    </row>
    <row r="1489" spans="1:18" x14ac:dyDescent="0.25">
      <c r="A1489" s="10">
        <v>42370</v>
      </c>
      <c r="B1489" s="9">
        <v>2016</v>
      </c>
      <c r="C1489" s="9">
        <v>1</v>
      </c>
      <c r="D1489" s="9">
        <v>1</v>
      </c>
      <c r="E1489" s="9">
        <v>-5.8</v>
      </c>
      <c r="F1489" s="9">
        <v>-16.8</v>
      </c>
      <c r="L1489" s="9">
        <v>13.5</v>
      </c>
      <c r="M1489" s="9">
        <v>2015</v>
      </c>
      <c r="N1489" s="9">
        <v>124</v>
      </c>
      <c r="Q1489" s="9">
        <v>2018</v>
      </c>
      <c r="R1489" s="9">
        <v>204</v>
      </c>
    </row>
    <row r="1490" spans="1:18" x14ac:dyDescent="0.25">
      <c r="A1490" s="10">
        <v>42371</v>
      </c>
      <c r="B1490" s="9">
        <v>2016</v>
      </c>
      <c r="C1490" s="9">
        <v>1</v>
      </c>
      <c r="D1490" s="9">
        <v>2</v>
      </c>
      <c r="E1490" s="9">
        <v>-5.9</v>
      </c>
      <c r="F1490" s="9">
        <v>-7.2</v>
      </c>
      <c r="L1490" s="9">
        <v>13.5</v>
      </c>
      <c r="M1490" s="9">
        <v>2016</v>
      </c>
      <c r="N1490" s="9">
        <v>117</v>
      </c>
      <c r="Q1490" s="9">
        <v>2018</v>
      </c>
      <c r="R1490" s="9">
        <v>205</v>
      </c>
    </row>
    <row r="1491" spans="1:18" x14ac:dyDescent="0.25">
      <c r="A1491" s="10">
        <v>42372</v>
      </c>
      <c r="B1491" s="9">
        <v>2016</v>
      </c>
      <c r="C1491" s="9">
        <v>1</v>
      </c>
      <c r="D1491" s="9">
        <v>3</v>
      </c>
      <c r="E1491" s="9">
        <v>-6.1</v>
      </c>
      <c r="F1491" s="9">
        <v>-6.9</v>
      </c>
      <c r="L1491" s="9">
        <v>13.549999999999997</v>
      </c>
      <c r="M1491" s="9">
        <v>2016</v>
      </c>
      <c r="N1491" s="9">
        <v>66</v>
      </c>
      <c r="Q1491" s="9">
        <v>2018</v>
      </c>
      <c r="R1491" s="9">
        <v>206</v>
      </c>
    </row>
    <row r="1492" spans="1:18" x14ac:dyDescent="0.25">
      <c r="A1492" s="10">
        <v>42373</v>
      </c>
      <c r="B1492" s="9">
        <v>2016</v>
      </c>
      <c r="C1492" s="9">
        <v>1</v>
      </c>
      <c r="D1492" s="9">
        <v>4</v>
      </c>
      <c r="E1492" s="9">
        <v>-3.5</v>
      </c>
      <c r="F1492" s="9">
        <v>-6.3</v>
      </c>
      <c r="L1492" s="9">
        <v>13.55</v>
      </c>
      <c r="M1492" s="9">
        <v>2012</v>
      </c>
      <c r="N1492" s="9">
        <v>105</v>
      </c>
      <c r="Q1492" s="9">
        <v>2018</v>
      </c>
      <c r="R1492" s="9">
        <v>207</v>
      </c>
    </row>
    <row r="1493" spans="1:18" x14ac:dyDescent="0.25">
      <c r="A1493" s="10">
        <v>42374</v>
      </c>
      <c r="B1493" s="9">
        <v>2016</v>
      </c>
      <c r="C1493" s="9">
        <v>1</v>
      </c>
      <c r="D1493" s="9">
        <v>5</v>
      </c>
      <c r="E1493" s="9">
        <v>-0.5</v>
      </c>
      <c r="F1493" s="9">
        <v>-3.8</v>
      </c>
      <c r="L1493" s="9">
        <v>13.55</v>
      </c>
      <c r="M1493" s="9">
        <v>2012</v>
      </c>
      <c r="N1493" s="9">
        <v>121</v>
      </c>
      <c r="P1493" s="9">
        <v>2.4499999999999993</v>
      </c>
      <c r="Q1493" s="9">
        <v>2018</v>
      </c>
      <c r="R1493" s="9">
        <v>208</v>
      </c>
    </row>
    <row r="1494" spans="1:18" x14ac:dyDescent="0.25">
      <c r="A1494" s="10">
        <v>42375</v>
      </c>
      <c r="B1494" s="9">
        <v>2016</v>
      </c>
      <c r="C1494" s="9">
        <v>1</v>
      </c>
      <c r="D1494" s="9">
        <v>6</v>
      </c>
      <c r="E1494" s="9">
        <v>2.2999999999999998</v>
      </c>
      <c r="F1494" s="9">
        <v>-0.9</v>
      </c>
      <c r="L1494" s="9">
        <v>13.55</v>
      </c>
      <c r="M1494" s="9">
        <v>2014</v>
      </c>
      <c r="N1494" s="9">
        <v>109</v>
      </c>
      <c r="Q1494" s="9">
        <v>2018</v>
      </c>
      <c r="R1494" s="9">
        <v>209</v>
      </c>
    </row>
    <row r="1495" spans="1:18" x14ac:dyDescent="0.25">
      <c r="A1495" s="10">
        <v>42376</v>
      </c>
      <c r="B1495" s="9">
        <v>2016</v>
      </c>
      <c r="C1495" s="9">
        <v>1</v>
      </c>
      <c r="D1495" s="9">
        <v>7</v>
      </c>
      <c r="E1495" s="9">
        <v>2.7</v>
      </c>
      <c r="F1495" s="9">
        <v>0.5</v>
      </c>
      <c r="L1495" s="9">
        <v>13.600000000000001</v>
      </c>
      <c r="M1495" s="9">
        <v>2013</v>
      </c>
      <c r="N1495" s="9">
        <v>94</v>
      </c>
      <c r="Q1495" s="9">
        <v>2018</v>
      </c>
      <c r="R1495" s="9">
        <v>210</v>
      </c>
    </row>
    <row r="1496" spans="1:18" x14ac:dyDescent="0.25">
      <c r="A1496" s="10">
        <v>42377</v>
      </c>
      <c r="B1496" s="9">
        <v>2016</v>
      </c>
      <c r="C1496" s="9">
        <v>1</v>
      </c>
      <c r="D1496" s="9">
        <v>8</v>
      </c>
      <c r="E1496" s="9">
        <v>3.7</v>
      </c>
      <c r="F1496" s="9">
        <v>-0.1</v>
      </c>
      <c r="L1496" s="9">
        <v>13.600000000000001</v>
      </c>
      <c r="M1496" s="9">
        <v>2013</v>
      </c>
      <c r="N1496" s="9">
        <v>110</v>
      </c>
      <c r="Q1496" s="9">
        <v>2018</v>
      </c>
      <c r="R1496" s="9">
        <v>211</v>
      </c>
    </row>
    <row r="1497" spans="1:18" x14ac:dyDescent="0.25">
      <c r="A1497" s="10">
        <v>42378</v>
      </c>
      <c r="B1497" s="9">
        <v>2016</v>
      </c>
      <c r="C1497" s="9">
        <v>1</v>
      </c>
      <c r="D1497" s="9">
        <v>9</v>
      </c>
      <c r="E1497" s="9">
        <v>2.5</v>
      </c>
      <c r="F1497" s="9">
        <v>0.1</v>
      </c>
      <c r="L1497" s="9">
        <v>13.600000000000001</v>
      </c>
      <c r="M1497" s="9">
        <v>2018</v>
      </c>
      <c r="N1497" s="9">
        <v>118</v>
      </c>
      <c r="Q1497" s="9">
        <v>2018</v>
      </c>
      <c r="R1497" s="9">
        <v>212</v>
      </c>
    </row>
    <row r="1498" spans="1:18" x14ac:dyDescent="0.25">
      <c r="A1498" s="10">
        <v>42379</v>
      </c>
      <c r="B1498" s="9">
        <v>2016</v>
      </c>
      <c r="C1498" s="9">
        <v>1</v>
      </c>
      <c r="D1498" s="9">
        <v>10</v>
      </c>
      <c r="E1498" s="9">
        <v>2.2999999999999998</v>
      </c>
      <c r="F1498" s="9">
        <v>0.4</v>
      </c>
      <c r="L1498" s="9">
        <v>13.649999999999999</v>
      </c>
      <c r="M1498" s="9">
        <v>2014</v>
      </c>
      <c r="N1498" s="9">
        <v>94</v>
      </c>
      <c r="Q1498" s="9">
        <v>2018</v>
      </c>
      <c r="R1498" s="9">
        <v>213</v>
      </c>
    </row>
    <row r="1499" spans="1:18" x14ac:dyDescent="0.25">
      <c r="A1499" s="10">
        <v>42380</v>
      </c>
      <c r="B1499" s="9">
        <v>2016</v>
      </c>
      <c r="C1499" s="9">
        <v>1</v>
      </c>
      <c r="D1499" s="9">
        <v>11</v>
      </c>
      <c r="E1499" s="9">
        <v>1.9</v>
      </c>
      <c r="F1499" s="9">
        <v>0.7</v>
      </c>
      <c r="L1499" s="9">
        <v>13.700000000000003</v>
      </c>
      <c r="M1499" s="9">
        <v>2018</v>
      </c>
      <c r="N1499" s="9">
        <v>105</v>
      </c>
      <c r="Q1499" s="9">
        <v>2018</v>
      </c>
      <c r="R1499" s="9">
        <v>214</v>
      </c>
    </row>
    <row r="1500" spans="1:18" x14ac:dyDescent="0.25">
      <c r="A1500" s="10">
        <v>42381</v>
      </c>
      <c r="B1500" s="9">
        <v>2016</v>
      </c>
      <c r="C1500" s="9">
        <v>1</v>
      </c>
      <c r="D1500" s="9">
        <v>12</v>
      </c>
      <c r="E1500" s="9">
        <v>2.4</v>
      </c>
      <c r="F1500" s="9">
        <v>0.2</v>
      </c>
      <c r="L1500" s="9">
        <v>13.700000000000003</v>
      </c>
      <c r="M1500" s="9">
        <v>2019</v>
      </c>
      <c r="N1500" s="9">
        <v>76</v>
      </c>
      <c r="Q1500" s="9">
        <v>2019</v>
      </c>
      <c r="R1500" s="9">
        <v>1</v>
      </c>
    </row>
    <row r="1501" spans="1:18" x14ac:dyDescent="0.25">
      <c r="A1501" s="10">
        <v>42382</v>
      </c>
      <c r="B1501" s="9">
        <v>2016</v>
      </c>
      <c r="C1501" s="9">
        <v>1</v>
      </c>
      <c r="D1501" s="9">
        <v>13</v>
      </c>
      <c r="E1501" s="9">
        <v>4</v>
      </c>
      <c r="F1501" s="9">
        <v>1.6</v>
      </c>
      <c r="L1501" s="9">
        <v>13.75</v>
      </c>
      <c r="M1501" s="9">
        <v>2013</v>
      </c>
      <c r="N1501" s="9">
        <v>113</v>
      </c>
      <c r="Q1501" s="9">
        <v>2019</v>
      </c>
      <c r="R1501" s="9">
        <v>2</v>
      </c>
    </row>
    <row r="1502" spans="1:18" x14ac:dyDescent="0.25">
      <c r="A1502" s="10">
        <v>42383</v>
      </c>
      <c r="B1502" s="9">
        <v>2016</v>
      </c>
      <c r="C1502" s="9">
        <v>1</v>
      </c>
      <c r="D1502" s="9">
        <v>14</v>
      </c>
      <c r="E1502" s="9">
        <v>1.7</v>
      </c>
      <c r="F1502" s="9">
        <v>-2</v>
      </c>
      <c r="L1502" s="9">
        <v>13.8</v>
      </c>
      <c r="M1502" s="9">
        <v>2016</v>
      </c>
      <c r="N1502" s="9">
        <v>121</v>
      </c>
      <c r="Q1502" s="9">
        <v>2019</v>
      </c>
      <c r="R1502" s="9">
        <v>3</v>
      </c>
    </row>
    <row r="1503" spans="1:18" x14ac:dyDescent="0.25">
      <c r="A1503" s="10">
        <v>42384</v>
      </c>
      <c r="B1503" s="9">
        <v>2016</v>
      </c>
      <c r="C1503" s="9">
        <v>1</v>
      </c>
      <c r="D1503" s="9">
        <v>15</v>
      </c>
      <c r="E1503" s="9">
        <v>-1.2</v>
      </c>
      <c r="F1503" s="9">
        <v>-3.7</v>
      </c>
      <c r="L1503" s="9">
        <v>13.8</v>
      </c>
      <c r="M1503" s="9">
        <v>2017</v>
      </c>
      <c r="N1503" s="9">
        <v>106</v>
      </c>
      <c r="Q1503" s="9">
        <v>2019</v>
      </c>
      <c r="R1503" s="9">
        <v>4</v>
      </c>
    </row>
    <row r="1504" spans="1:18" x14ac:dyDescent="0.25">
      <c r="A1504" s="10">
        <v>42385</v>
      </c>
      <c r="B1504" s="9">
        <v>2016</v>
      </c>
      <c r="C1504" s="9">
        <v>1</v>
      </c>
      <c r="D1504" s="9">
        <v>16</v>
      </c>
      <c r="E1504" s="9">
        <v>2.8</v>
      </c>
      <c r="F1504" s="9">
        <v>-2.6</v>
      </c>
      <c r="L1504" s="9">
        <v>13.850000000000001</v>
      </c>
      <c r="M1504" s="9">
        <v>2013</v>
      </c>
      <c r="N1504" s="9">
        <v>114</v>
      </c>
      <c r="Q1504" s="9">
        <v>2019</v>
      </c>
      <c r="R1504" s="9">
        <v>5</v>
      </c>
    </row>
    <row r="1505" spans="1:18" x14ac:dyDescent="0.25">
      <c r="A1505" s="10">
        <v>42386</v>
      </c>
      <c r="B1505" s="9">
        <v>2016</v>
      </c>
      <c r="C1505" s="9">
        <v>1</v>
      </c>
      <c r="D1505" s="9">
        <v>17</v>
      </c>
      <c r="E1505" s="9">
        <v>3.5</v>
      </c>
      <c r="F1505" s="9">
        <v>1.2</v>
      </c>
      <c r="L1505" s="9">
        <v>13.850000000000001</v>
      </c>
      <c r="M1505" s="9">
        <v>2014</v>
      </c>
      <c r="N1505" s="9">
        <v>122</v>
      </c>
      <c r="Q1505" s="9">
        <v>2019</v>
      </c>
      <c r="R1505" s="9">
        <v>6</v>
      </c>
    </row>
    <row r="1506" spans="1:18" x14ac:dyDescent="0.25">
      <c r="A1506" s="10">
        <v>42387</v>
      </c>
      <c r="B1506" s="9">
        <v>2016</v>
      </c>
      <c r="C1506" s="9">
        <v>1</v>
      </c>
      <c r="D1506" s="9">
        <v>18</v>
      </c>
      <c r="E1506" s="9">
        <v>3.9</v>
      </c>
      <c r="F1506" s="9">
        <v>1</v>
      </c>
      <c r="L1506" s="9">
        <v>13.850000000000001</v>
      </c>
      <c r="M1506" s="9">
        <v>2015</v>
      </c>
      <c r="N1506" s="9">
        <v>132</v>
      </c>
      <c r="Q1506" s="9">
        <v>2019</v>
      </c>
      <c r="R1506" s="9">
        <v>7</v>
      </c>
    </row>
    <row r="1507" spans="1:18" x14ac:dyDescent="0.25">
      <c r="A1507" s="10">
        <v>42388</v>
      </c>
      <c r="B1507" s="9">
        <v>2016</v>
      </c>
      <c r="C1507" s="9">
        <v>1</v>
      </c>
      <c r="D1507" s="9">
        <v>19</v>
      </c>
      <c r="E1507" s="9">
        <v>3.1</v>
      </c>
      <c r="F1507" s="9">
        <v>0.8</v>
      </c>
      <c r="L1507" s="9">
        <v>13.850000000000001</v>
      </c>
      <c r="M1507" s="9">
        <v>2018</v>
      </c>
      <c r="N1507" s="9">
        <v>96</v>
      </c>
      <c r="Q1507" s="9">
        <v>2019</v>
      </c>
      <c r="R1507" s="9">
        <v>8</v>
      </c>
    </row>
    <row r="1508" spans="1:18" x14ac:dyDescent="0.25">
      <c r="A1508" s="10">
        <v>42389</v>
      </c>
      <c r="B1508" s="9">
        <v>2016</v>
      </c>
      <c r="C1508" s="9">
        <v>1</v>
      </c>
      <c r="D1508" s="9">
        <v>20</v>
      </c>
      <c r="E1508" s="9">
        <v>4.9000000000000004</v>
      </c>
      <c r="F1508" s="9">
        <v>0.6</v>
      </c>
      <c r="L1508" s="9">
        <v>13.899999999999999</v>
      </c>
      <c r="M1508" s="9">
        <v>2015</v>
      </c>
      <c r="N1508" s="9">
        <v>136</v>
      </c>
      <c r="P1508" s="9">
        <v>0.44999999999999929</v>
      </c>
      <c r="Q1508" s="9">
        <v>2019</v>
      </c>
      <c r="R1508" s="9">
        <v>9</v>
      </c>
    </row>
    <row r="1509" spans="1:18" x14ac:dyDescent="0.25">
      <c r="A1509" s="10">
        <v>42390</v>
      </c>
      <c r="B1509" s="9">
        <v>2016</v>
      </c>
      <c r="C1509" s="9">
        <v>1</v>
      </c>
      <c r="D1509" s="9">
        <v>21</v>
      </c>
      <c r="E1509" s="9">
        <v>6</v>
      </c>
      <c r="F1509" s="9">
        <v>1.8</v>
      </c>
      <c r="L1509" s="9">
        <v>13.899999999999999</v>
      </c>
      <c r="M1509" s="9">
        <v>2017</v>
      </c>
      <c r="N1509" s="9">
        <v>124</v>
      </c>
      <c r="Q1509" s="9">
        <v>2019</v>
      </c>
      <c r="R1509" s="9">
        <v>10</v>
      </c>
    </row>
    <row r="1510" spans="1:18" x14ac:dyDescent="0.25">
      <c r="A1510" s="10">
        <v>42391</v>
      </c>
      <c r="B1510" s="9">
        <v>2016</v>
      </c>
      <c r="C1510" s="9">
        <v>1</v>
      </c>
      <c r="D1510" s="9">
        <v>22</v>
      </c>
      <c r="E1510" s="9">
        <v>8.6999999999999993</v>
      </c>
      <c r="F1510" s="9">
        <v>3.5</v>
      </c>
      <c r="L1510" s="9">
        <v>13.95</v>
      </c>
      <c r="M1510" s="9">
        <v>2013</v>
      </c>
      <c r="N1510" s="9">
        <v>92</v>
      </c>
      <c r="Q1510" s="9">
        <v>2019</v>
      </c>
      <c r="R1510" s="9">
        <v>11</v>
      </c>
    </row>
    <row r="1511" spans="1:18" x14ac:dyDescent="0.25">
      <c r="A1511" s="10">
        <v>42392</v>
      </c>
      <c r="B1511" s="9">
        <v>2016</v>
      </c>
      <c r="C1511" s="9">
        <v>1</v>
      </c>
      <c r="D1511" s="9">
        <v>23</v>
      </c>
      <c r="E1511" s="9">
        <v>3.9</v>
      </c>
      <c r="F1511" s="9">
        <v>-0.7</v>
      </c>
      <c r="L1511" s="9">
        <v>13.95</v>
      </c>
      <c r="M1511" s="9">
        <v>2014</v>
      </c>
      <c r="N1511" s="9">
        <v>123</v>
      </c>
      <c r="Q1511" s="9">
        <v>2019</v>
      </c>
      <c r="R1511" s="9">
        <v>12</v>
      </c>
    </row>
    <row r="1512" spans="1:18" x14ac:dyDescent="0.25">
      <c r="A1512" s="10">
        <v>42393</v>
      </c>
      <c r="B1512" s="9">
        <v>2016</v>
      </c>
      <c r="C1512" s="9">
        <v>1</v>
      </c>
      <c r="D1512" s="9">
        <v>24</v>
      </c>
      <c r="E1512" s="9">
        <v>4.3</v>
      </c>
      <c r="F1512" s="9">
        <v>0.7</v>
      </c>
      <c r="L1512" s="9">
        <v>13.95</v>
      </c>
      <c r="M1512" s="9">
        <v>2014</v>
      </c>
      <c r="N1512" s="9">
        <v>126</v>
      </c>
      <c r="Q1512" s="9">
        <v>2019</v>
      </c>
      <c r="R1512" s="9">
        <v>13</v>
      </c>
    </row>
    <row r="1513" spans="1:18" x14ac:dyDescent="0.25">
      <c r="A1513" s="10">
        <v>42394</v>
      </c>
      <c r="B1513" s="9">
        <v>2016</v>
      </c>
      <c r="C1513" s="9">
        <v>1</v>
      </c>
      <c r="D1513" s="9">
        <v>25</v>
      </c>
      <c r="E1513" s="9">
        <v>2.8</v>
      </c>
      <c r="F1513" s="9">
        <v>0.3</v>
      </c>
      <c r="L1513" s="9">
        <v>13.95</v>
      </c>
      <c r="M1513" s="9">
        <v>2014</v>
      </c>
      <c r="N1513" s="9">
        <v>140</v>
      </c>
      <c r="Q1513" s="9">
        <v>2019</v>
      </c>
      <c r="R1513" s="9">
        <v>14</v>
      </c>
    </row>
    <row r="1514" spans="1:18" x14ac:dyDescent="0.25">
      <c r="A1514" s="10">
        <v>42395</v>
      </c>
      <c r="B1514" s="9">
        <v>2016</v>
      </c>
      <c r="C1514" s="9">
        <v>1</v>
      </c>
      <c r="D1514" s="9">
        <v>26</v>
      </c>
      <c r="E1514" s="9">
        <v>4.9000000000000004</v>
      </c>
      <c r="F1514" s="9">
        <v>1.1000000000000001</v>
      </c>
      <c r="L1514" s="9">
        <v>13.95</v>
      </c>
      <c r="M1514" s="9">
        <v>2015</v>
      </c>
      <c r="N1514" s="9">
        <v>134</v>
      </c>
      <c r="Q1514" s="9">
        <v>2019</v>
      </c>
      <c r="R1514" s="9">
        <v>15</v>
      </c>
    </row>
    <row r="1515" spans="1:18" x14ac:dyDescent="0.25">
      <c r="A1515" s="10">
        <v>42396</v>
      </c>
      <c r="B1515" s="9">
        <v>2016</v>
      </c>
      <c r="C1515" s="9">
        <v>1</v>
      </c>
      <c r="D1515" s="9">
        <v>27</v>
      </c>
      <c r="E1515" s="9">
        <v>6.4</v>
      </c>
      <c r="F1515" s="9">
        <v>3.1</v>
      </c>
      <c r="L1515" s="9">
        <v>13.950000000000003</v>
      </c>
      <c r="M1515" s="9">
        <v>2014</v>
      </c>
      <c r="N1515" s="9">
        <v>100</v>
      </c>
      <c r="Q1515" s="9">
        <v>2019</v>
      </c>
      <c r="R1515" s="9">
        <v>16</v>
      </c>
    </row>
    <row r="1516" spans="1:18" x14ac:dyDescent="0.25">
      <c r="A1516" s="10">
        <v>42397</v>
      </c>
      <c r="B1516" s="9">
        <v>2016</v>
      </c>
      <c r="C1516" s="9">
        <v>1</v>
      </c>
      <c r="D1516" s="9">
        <v>28</v>
      </c>
      <c r="E1516" s="9">
        <v>7.3</v>
      </c>
      <c r="F1516" s="9">
        <v>3.8</v>
      </c>
      <c r="L1516" s="9">
        <v>14</v>
      </c>
      <c r="M1516" s="9">
        <v>2012</v>
      </c>
      <c r="N1516" s="9">
        <v>110</v>
      </c>
      <c r="P1516" s="9">
        <v>3.5500000000000007</v>
      </c>
      <c r="Q1516" s="9">
        <v>2019</v>
      </c>
      <c r="R1516" s="9">
        <v>17</v>
      </c>
    </row>
    <row r="1517" spans="1:18" x14ac:dyDescent="0.25">
      <c r="A1517" s="10">
        <v>42398</v>
      </c>
      <c r="B1517" s="9">
        <v>2016</v>
      </c>
      <c r="C1517" s="9">
        <v>1</v>
      </c>
      <c r="D1517" s="9">
        <v>29</v>
      </c>
      <c r="E1517" s="9">
        <v>4.3</v>
      </c>
      <c r="F1517" s="9">
        <v>1.4</v>
      </c>
      <c r="L1517" s="9">
        <v>14</v>
      </c>
      <c r="M1517" s="9">
        <v>2012</v>
      </c>
      <c r="N1517" s="9">
        <v>141</v>
      </c>
      <c r="P1517" s="9">
        <v>2.7999999999999989</v>
      </c>
      <c r="Q1517" s="9">
        <v>2019</v>
      </c>
      <c r="R1517" s="9">
        <v>18</v>
      </c>
    </row>
    <row r="1518" spans="1:18" x14ac:dyDescent="0.25">
      <c r="A1518" s="10">
        <v>42399</v>
      </c>
      <c r="B1518" s="9">
        <v>2016</v>
      </c>
      <c r="C1518" s="9">
        <v>1</v>
      </c>
      <c r="D1518" s="9">
        <v>30</v>
      </c>
      <c r="E1518" s="9">
        <v>4.5999999999999996</v>
      </c>
      <c r="F1518" s="9">
        <v>0.5</v>
      </c>
      <c r="L1518" s="9">
        <v>14</v>
      </c>
      <c r="M1518" s="9">
        <v>2013</v>
      </c>
      <c r="N1518" s="9">
        <v>135</v>
      </c>
      <c r="P1518" s="9">
        <v>3.4499999999999993</v>
      </c>
      <c r="Q1518" s="9">
        <v>2019</v>
      </c>
      <c r="R1518" s="9">
        <v>19</v>
      </c>
    </row>
    <row r="1519" spans="1:18" x14ac:dyDescent="0.25">
      <c r="A1519" s="10">
        <v>42400</v>
      </c>
      <c r="B1519" s="9">
        <v>2016</v>
      </c>
      <c r="C1519" s="9">
        <v>1</v>
      </c>
      <c r="D1519" s="9">
        <v>31</v>
      </c>
      <c r="E1519" s="9">
        <v>2.9</v>
      </c>
      <c r="F1519" s="9">
        <v>0.2</v>
      </c>
      <c r="L1519" s="9">
        <v>14</v>
      </c>
      <c r="M1519" s="9">
        <v>2014</v>
      </c>
      <c r="N1519" s="9">
        <v>93</v>
      </c>
      <c r="P1519" s="9">
        <v>0.94999999999999929</v>
      </c>
      <c r="Q1519" s="9">
        <v>2019</v>
      </c>
      <c r="R1519" s="9">
        <v>20</v>
      </c>
    </row>
    <row r="1520" spans="1:18" x14ac:dyDescent="0.25">
      <c r="A1520" s="10">
        <v>42401</v>
      </c>
      <c r="B1520" s="9">
        <v>2016</v>
      </c>
      <c r="C1520" s="9">
        <v>2</v>
      </c>
      <c r="D1520" s="9">
        <v>1</v>
      </c>
      <c r="E1520" s="9">
        <v>1.9</v>
      </c>
      <c r="F1520" s="9">
        <v>-0.5</v>
      </c>
      <c r="L1520" s="9">
        <v>14</v>
      </c>
      <c r="M1520" s="9">
        <v>2015</v>
      </c>
      <c r="N1520" s="9">
        <v>109</v>
      </c>
      <c r="P1520" s="9">
        <v>0.65000000000000036</v>
      </c>
      <c r="Q1520" s="9">
        <v>2019</v>
      </c>
      <c r="R1520" s="9">
        <v>21</v>
      </c>
    </row>
    <row r="1521" spans="1:18" x14ac:dyDescent="0.25">
      <c r="A1521" s="10">
        <v>42402</v>
      </c>
      <c r="B1521" s="9">
        <v>2016</v>
      </c>
      <c r="C1521" s="9">
        <v>2</v>
      </c>
      <c r="D1521" s="9">
        <v>2</v>
      </c>
      <c r="E1521" s="9">
        <v>2.7</v>
      </c>
      <c r="F1521" s="9">
        <v>-7.3</v>
      </c>
      <c r="L1521" s="9">
        <v>14</v>
      </c>
      <c r="M1521" s="9">
        <v>2017</v>
      </c>
      <c r="N1521" s="9">
        <v>100</v>
      </c>
      <c r="Q1521" s="9">
        <v>2019</v>
      </c>
      <c r="R1521" s="9">
        <v>22</v>
      </c>
    </row>
    <row r="1522" spans="1:18" x14ac:dyDescent="0.25">
      <c r="A1522" s="10">
        <v>42403</v>
      </c>
      <c r="B1522" s="9">
        <v>2016</v>
      </c>
      <c r="C1522" s="9">
        <v>2</v>
      </c>
      <c r="D1522" s="9">
        <v>3</v>
      </c>
      <c r="E1522" s="9">
        <v>0.8</v>
      </c>
      <c r="F1522" s="9">
        <v>-7.5</v>
      </c>
      <c r="L1522" s="9">
        <v>14.049999999999997</v>
      </c>
      <c r="M1522" s="9">
        <v>2017</v>
      </c>
      <c r="N1522" s="9">
        <v>123</v>
      </c>
      <c r="P1522" s="9">
        <v>3.8000000000000007</v>
      </c>
      <c r="Q1522" s="9">
        <v>2019</v>
      </c>
      <c r="R1522" s="9">
        <v>23</v>
      </c>
    </row>
    <row r="1523" spans="1:18" x14ac:dyDescent="0.25">
      <c r="A1523" s="10">
        <v>42404</v>
      </c>
      <c r="B1523" s="9">
        <v>2016</v>
      </c>
      <c r="C1523" s="9">
        <v>2</v>
      </c>
      <c r="D1523" s="9">
        <v>4</v>
      </c>
      <c r="E1523" s="9">
        <v>3.2</v>
      </c>
      <c r="F1523" s="9">
        <v>0.7</v>
      </c>
      <c r="L1523" s="9">
        <v>14.05</v>
      </c>
      <c r="M1523" s="9">
        <v>2016</v>
      </c>
      <c r="N1523" s="9">
        <v>118</v>
      </c>
      <c r="Q1523" s="9">
        <v>2019</v>
      </c>
      <c r="R1523" s="9">
        <v>24</v>
      </c>
    </row>
    <row r="1524" spans="1:18" x14ac:dyDescent="0.25">
      <c r="A1524" s="10">
        <v>42405</v>
      </c>
      <c r="B1524" s="9">
        <v>2016</v>
      </c>
      <c r="C1524" s="9">
        <v>2</v>
      </c>
      <c r="D1524" s="9">
        <v>5</v>
      </c>
      <c r="E1524" s="9">
        <v>6.9</v>
      </c>
      <c r="F1524" s="9">
        <v>1.3</v>
      </c>
      <c r="L1524" s="9">
        <v>14.05</v>
      </c>
      <c r="M1524" s="9">
        <v>2018</v>
      </c>
      <c r="N1524" s="9">
        <v>130</v>
      </c>
      <c r="Q1524" s="9">
        <v>2019</v>
      </c>
      <c r="R1524" s="9">
        <v>25</v>
      </c>
    </row>
    <row r="1525" spans="1:18" x14ac:dyDescent="0.25">
      <c r="A1525" s="10">
        <v>42406</v>
      </c>
      <c r="B1525" s="9">
        <v>2016</v>
      </c>
      <c r="C1525" s="9">
        <v>2</v>
      </c>
      <c r="D1525" s="9">
        <v>6</v>
      </c>
      <c r="E1525" s="9">
        <v>6.7</v>
      </c>
      <c r="F1525" s="9">
        <v>-3</v>
      </c>
      <c r="L1525" s="9">
        <v>14.100000000000001</v>
      </c>
      <c r="M1525" s="9">
        <v>2013</v>
      </c>
      <c r="N1525" s="9">
        <v>117</v>
      </c>
      <c r="P1525" s="9">
        <v>2.5500000000000007</v>
      </c>
      <c r="Q1525" s="9">
        <v>2019</v>
      </c>
      <c r="R1525" s="9">
        <v>26</v>
      </c>
    </row>
    <row r="1526" spans="1:18" x14ac:dyDescent="0.25">
      <c r="A1526" s="10">
        <v>42407</v>
      </c>
      <c r="B1526" s="9">
        <v>2016</v>
      </c>
      <c r="C1526" s="9">
        <v>2</v>
      </c>
      <c r="D1526" s="9">
        <v>7</v>
      </c>
      <c r="E1526" s="9">
        <v>3.2</v>
      </c>
      <c r="F1526" s="9">
        <v>-4.5</v>
      </c>
      <c r="L1526" s="9">
        <v>14.100000000000001</v>
      </c>
      <c r="M1526" s="9">
        <v>2016</v>
      </c>
      <c r="N1526" s="9">
        <v>137</v>
      </c>
      <c r="Q1526" s="9">
        <v>2019</v>
      </c>
      <c r="R1526" s="9">
        <v>27</v>
      </c>
    </row>
    <row r="1527" spans="1:18" x14ac:dyDescent="0.25">
      <c r="A1527" s="10">
        <v>42408</v>
      </c>
      <c r="B1527" s="9">
        <v>2016</v>
      </c>
      <c r="C1527" s="9">
        <v>2</v>
      </c>
      <c r="D1527" s="9">
        <v>8</v>
      </c>
      <c r="E1527" s="9">
        <v>3.7</v>
      </c>
      <c r="F1527" s="9">
        <v>-3.6</v>
      </c>
      <c r="L1527" s="9">
        <v>14.100000000000001</v>
      </c>
      <c r="M1527" s="9">
        <v>2017</v>
      </c>
      <c r="N1527" s="9">
        <v>157</v>
      </c>
      <c r="Q1527" s="9">
        <v>2019</v>
      </c>
      <c r="R1527" s="9">
        <v>28</v>
      </c>
    </row>
    <row r="1528" spans="1:18" x14ac:dyDescent="0.25">
      <c r="A1528" s="10">
        <v>42409</v>
      </c>
      <c r="B1528" s="9">
        <v>2016</v>
      </c>
      <c r="C1528" s="9">
        <v>2</v>
      </c>
      <c r="D1528" s="9">
        <v>9</v>
      </c>
      <c r="E1528" s="9">
        <v>6.3</v>
      </c>
      <c r="F1528" s="9">
        <v>-5.6</v>
      </c>
      <c r="L1528" s="9">
        <v>14.149999999999999</v>
      </c>
      <c r="M1528" s="9">
        <v>2012</v>
      </c>
      <c r="N1528" s="9">
        <v>101</v>
      </c>
      <c r="Q1528" s="9">
        <v>2019</v>
      </c>
      <c r="R1528" s="9">
        <v>29</v>
      </c>
    </row>
    <row r="1529" spans="1:18" x14ac:dyDescent="0.25">
      <c r="A1529" s="10">
        <v>42410</v>
      </c>
      <c r="B1529" s="9">
        <v>2016</v>
      </c>
      <c r="C1529" s="9">
        <v>2</v>
      </c>
      <c r="D1529" s="9">
        <v>10</v>
      </c>
      <c r="E1529" s="9">
        <v>6.8</v>
      </c>
      <c r="F1529" s="9">
        <v>-3.5</v>
      </c>
      <c r="L1529" s="9">
        <v>14.149999999999999</v>
      </c>
      <c r="M1529" s="9">
        <v>2013</v>
      </c>
      <c r="N1529" s="9">
        <v>112</v>
      </c>
      <c r="Q1529" s="9">
        <v>2019</v>
      </c>
      <c r="R1529" s="9">
        <v>30</v>
      </c>
    </row>
    <row r="1530" spans="1:18" x14ac:dyDescent="0.25">
      <c r="A1530" s="10">
        <v>42411</v>
      </c>
      <c r="B1530" s="9">
        <v>2016</v>
      </c>
      <c r="C1530" s="9">
        <v>2</v>
      </c>
      <c r="D1530" s="9">
        <v>11</v>
      </c>
      <c r="E1530" s="9">
        <v>5.9</v>
      </c>
      <c r="F1530" s="9">
        <v>-0.2</v>
      </c>
      <c r="L1530" s="9">
        <v>14.149999999999999</v>
      </c>
      <c r="M1530" s="9">
        <v>2013</v>
      </c>
      <c r="N1530" s="9">
        <v>130</v>
      </c>
      <c r="Q1530" s="9">
        <v>2019</v>
      </c>
      <c r="R1530" s="9">
        <v>31</v>
      </c>
    </row>
    <row r="1531" spans="1:18" x14ac:dyDescent="0.25">
      <c r="A1531" s="10">
        <v>42412</v>
      </c>
      <c r="B1531" s="9">
        <v>2016</v>
      </c>
      <c r="C1531" s="9">
        <v>2</v>
      </c>
      <c r="D1531" s="9">
        <v>12</v>
      </c>
      <c r="E1531" s="9">
        <v>7.6</v>
      </c>
      <c r="F1531" s="9">
        <v>2.8</v>
      </c>
      <c r="L1531" s="9">
        <v>14.149999999999999</v>
      </c>
      <c r="M1531" s="9">
        <v>2018</v>
      </c>
      <c r="N1531" s="9">
        <v>131</v>
      </c>
      <c r="P1531" s="9">
        <v>2.1999999999999993</v>
      </c>
      <c r="Q1531" s="9">
        <v>2019</v>
      </c>
      <c r="R1531" s="9">
        <v>32</v>
      </c>
    </row>
    <row r="1532" spans="1:18" x14ac:dyDescent="0.25">
      <c r="A1532" s="10">
        <v>42413</v>
      </c>
      <c r="B1532" s="9">
        <v>2016</v>
      </c>
      <c r="C1532" s="9">
        <v>2</v>
      </c>
      <c r="D1532" s="9">
        <v>13</v>
      </c>
      <c r="E1532" s="9">
        <v>6.1</v>
      </c>
      <c r="F1532" s="9">
        <v>4.0999999999999996</v>
      </c>
      <c r="L1532" s="9">
        <v>14.2</v>
      </c>
      <c r="M1532" s="9">
        <v>2017</v>
      </c>
      <c r="N1532" s="9">
        <v>99</v>
      </c>
      <c r="P1532" s="9">
        <v>0.90000000000000036</v>
      </c>
      <c r="Q1532" s="9">
        <v>2019</v>
      </c>
      <c r="R1532" s="9">
        <v>33</v>
      </c>
    </row>
    <row r="1533" spans="1:18" x14ac:dyDescent="0.25">
      <c r="A1533" s="10">
        <v>42414</v>
      </c>
      <c r="B1533" s="9">
        <v>2016</v>
      </c>
      <c r="C1533" s="9">
        <v>2</v>
      </c>
      <c r="D1533" s="9">
        <v>14</v>
      </c>
      <c r="E1533" s="9">
        <v>5.9</v>
      </c>
      <c r="F1533" s="9">
        <v>4.2</v>
      </c>
      <c r="L1533" s="9">
        <v>14.200000000000003</v>
      </c>
      <c r="M1533" s="9">
        <v>2018</v>
      </c>
      <c r="N1533" s="9">
        <v>117</v>
      </c>
      <c r="P1533" s="9">
        <v>2.1000000000000014</v>
      </c>
      <c r="Q1533" s="9">
        <v>2019</v>
      </c>
      <c r="R1533" s="9">
        <v>34</v>
      </c>
    </row>
    <row r="1534" spans="1:18" x14ac:dyDescent="0.25">
      <c r="A1534" s="10">
        <v>42415</v>
      </c>
      <c r="B1534" s="9">
        <v>2016</v>
      </c>
      <c r="C1534" s="9">
        <v>2</v>
      </c>
      <c r="D1534" s="9">
        <v>15</v>
      </c>
      <c r="E1534" s="9">
        <v>8.9</v>
      </c>
      <c r="F1534" s="9">
        <v>4.0999999999999996</v>
      </c>
      <c r="L1534" s="9">
        <v>14.25</v>
      </c>
      <c r="M1534" s="9">
        <v>2014</v>
      </c>
      <c r="N1534" s="9">
        <v>99</v>
      </c>
      <c r="P1534" s="9">
        <v>4.6500000000000004</v>
      </c>
      <c r="Q1534" s="9">
        <v>2019</v>
      </c>
      <c r="R1534" s="9">
        <v>35</v>
      </c>
    </row>
    <row r="1535" spans="1:18" x14ac:dyDescent="0.25">
      <c r="A1535" s="10">
        <v>42416</v>
      </c>
      <c r="B1535" s="9">
        <v>2016</v>
      </c>
      <c r="C1535" s="9">
        <v>2</v>
      </c>
      <c r="D1535" s="9">
        <v>16</v>
      </c>
      <c r="E1535" s="9">
        <v>12.3</v>
      </c>
      <c r="F1535" s="9">
        <v>0.2</v>
      </c>
      <c r="L1535" s="9">
        <v>14.25</v>
      </c>
      <c r="M1535" s="9">
        <v>2016</v>
      </c>
      <c r="N1535" s="9">
        <v>90</v>
      </c>
      <c r="P1535" s="9">
        <v>4.6999999999999993</v>
      </c>
      <c r="Q1535" s="9">
        <v>2019</v>
      </c>
      <c r="R1535" s="9">
        <v>36</v>
      </c>
    </row>
    <row r="1536" spans="1:18" x14ac:dyDescent="0.25">
      <c r="A1536" s="10">
        <v>42417</v>
      </c>
      <c r="B1536" s="9">
        <v>2016</v>
      </c>
      <c r="C1536" s="9">
        <v>2</v>
      </c>
      <c r="D1536" s="9">
        <v>17</v>
      </c>
      <c r="E1536" s="9">
        <v>6.8</v>
      </c>
      <c r="F1536" s="9">
        <v>2.8</v>
      </c>
      <c r="L1536" s="9">
        <v>14.25</v>
      </c>
      <c r="M1536" s="9">
        <v>2017</v>
      </c>
      <c r="N1536" s="9">
        <v>114</v>
      </c>
      <c r="P1536" s="9">
        <v>5.4499999999999993</v>
      </c>
      <c r="Q1536" s="9">
        <v>2019</v>
      </c>
      <c r="R1536" s="9">
        <v>37</v>
      </c>
    </row>
    <row r="1537" spans="1:18" x14ac:dyDescent="0.25">
      <c r="A1537" s="10">
        <v>42418</v>
      </c>
      <c r="B1537" s="9">
        <v>2016</v>
      </c>
      <c r="C1537" s="9">
        <v>2</v>
      </c>
      <c r="D1537" s="9">
        <v>18</v>
      </c>
      <c r="E1537" s="9">
        <v>8</v>
      </c>
      <c r="F1537" s="9">
        <v>0.3</v>
      </c>
      <c r="L1537" s="9">
        <v>14.3</v>
      </c>
      <c r="M1537" s="9">
        <v>2013</v>
      </c>
      <c r="N1537" s="9">
        <v>137</v>
      </c>
      <c r="P1537" s="9">
        <v>8.4500000000000028</v>
      </c>
      <c r="Q1537" s="9">
        <v>2019</v>
      </c>
      <c r="R1537" s="9">
        <v>38</v>
      </c>
    </row>
    <row r="1538" spans="1:18" x14ac:dyDescent="0.25">
      <c r="A1538" s="10">
        <v>42419</v>
      </c>
      <c r="B1538" s="9">
        <v>2016</v>
      </c>
      <c r="C1538" s="9">
        <v>2</v>
      </c>
      <c r="D1538" s="9">
        <v>19</v>
      </c>
      <c r="E1538" s="9">
        <v>7.2</v>
      </c>
      <c r="F1538" s="9">
        <v>-0.7</v>
      </c>
      <c r="L1538" s="9">
        <v>14.3</v>
      </c>
      <c r="M1538" s="9">
        <v>2015</v>
      </c>
      <c r="N1538" s="9">
        <v>96</v>
      </c>
      <c r="P1538" s="9">
        <v>5.85</v>
      </c>
      <c r="Q1538" s="9">
        <v>2019</v>
      </c>
      <c r="R1538" s="9">
        <v>39</v>
      </c>
    </row>
    <row r="1539" spans="1:18" x14ac:dyDescent="0.25">
      <c r="A1539" s="10">
        <v>42420</v>
      </c>
      <c r="B1539" s="9">
        <v>2016</v>
      </c>
      <c r="C1539" s="9">
        <v>2</v>
      </c>
      <c r="D1539" s="9">
        <v>20</v>
      </c>
      <c r="E1539" s="9">
        <v>10.1</v>
      </c>
      <c r="F1539" s="9">
        <v>0.8</v>
      </c>
      <c r="L1539" s="9">
        <v>14.350000000000001</v>
      </c>
      <c r="M1539" s="9">
        <v>2013</v>
      </c>
      <c r="N1539" s="9">
        <v>123</v>
      </c>
      <c r="P1539" s="9">
        <v>6.25</v>
      </c>
      <c r="Q1539" s="9">
        <v>2019</v>
      </c>
      <c r="R1539" s="9">
        <v>40</v>
      </c>
    </row>
    <row r="1540" spans="1:18" x14ac:dyDescent="0.25">
      <c r="A1540" s="10">
        <v>42421</v>
      </c>
      <c r="B1540" s="9">
        <v>2016</v>
      </c>
      <c r="C1540" s="9">
        <v>2</v>
      </c>
      <c r="D1540" s="9">
        <v>21</v>
      </c>
      <c r="E1540" s="9">
        <v>7.6</v>
      </c>
      <c r="F1540" s="9">
        <v>-3.8</v>
      </c>
      <c r="L1540" s="9">
        <v>14.350000000000001</v>
      </c>
      <c r="M1540" s="9">
        <v>2015</v>
      </c>
      <c r="N1540" s="9">
        <v>123</v>
      </c>
      <c r="P1540" s="9">
        <v>9.1000000000000014</v>
      </c>
      <c r="Q1540" s="9">
        <v>2019</v>
      </c>
      <c r="R1540" s="9">
        <v>41</v>
      </c>
    </row>
    <row r="1541" spans="1:18" x14ac:dyDescent="0.25">
      <c r="A1541" s="10">
        <v>42422</v>
      </c>
      <c r="B1541" s="9">
        <v>2016</v>
      </c>
      <c r="C1541" s="9">
        <v>2</v>
      </c>
      <c r="D1541" s="9">
        <v>22</v>
      </c>
      <c r="E1541" s="9">
        <v>10.3</v>
      </c>
      <c r="F1541" s="9">
        <v>-2</v>
      </c>
      <c r="L1541" s="9">
        <v>14.350000000000001</v>
      </c>
      <c r="M1541" s="9">
        <v>2015</v>
      </c>
      <c r="N1541" s="9">
        <v>133</v>
      </c>
      <c r="P1541" s="9">
        <v>8.8500000000000014</v>
      </c>
      <c r="Q1541" s="9">
        <v>2019</v>
      </c>
      <c r="R1541" s="9">
        <v>42</v>
      </c>
    </row>
    <row r="1542" spans="1:18" x14ac:dyDescent="0.25">
      <c r="A1542" s="10">
        <v>42423</v>
      </c>
      <c r="B1542" s="9">
        <v>2016</v>
      </c>
      <c r="C1542" s="9">
        <v>2</v>
      </c>
      <c r="D1542" s="9">
        <v>23</v>
      </c>
      <c r="E1542" s="9">
        <v>6.3</v>
      </c>
      <c r="F1542" s="9">
        <v>-6</v>
      </c>
      <c r="L1542" s="9">
        <v>14.350000000000001</v>
      </c>
      <c r="M1542" s="9">
        <v>2017</v>
      </c>
      <c r="N1542" s="9">
        <v>121</v>
      </c>
      <c r="P1542" s="9">
        <v>5.8999999999999986</v>
      </c>
      <c r="Q1542" s="9">
        <v>2019</v>
      </c>
      <c r="R1542" s="9">
        <v>43</v>
      </c>
    </row>
    <row r="1543" spans="1:18" x14ac:dyDescent="0.25">
      <c r="A1543" s="10">
        <v>42424</v>
      </c>
      <c r="B1543" s="9">
        <v>2016</v>
      </c>
      <c r="C1543" s="9">
        <v>2</v>
      </c>
      <c r="D1543" s="9">
        <v>24</v>
      </c>
      <c r="E1543" s="9">
        <v>7.4</v>
      </c>
      <c r="F1543" s="9">
        <v>-3.8</v>
      </c>
      <c r="L1543" s="9">
        <v>14.45</v>
      </c>
      <c r="M1543" s="9">
        <v>2015</v>
      </c>
      <c r="N1543" s="9">
        <v>91</v>
      </c>
      <c r="P1543" s="9">
        <v>3.4000000000000004</v>
      </c>
      <c r="Q1543" s="9">
        <v>2019</v>
      </c>
      <c r="R1543" s="9">
        <v>44</v>
      </c>
    </row>
    <row r="1544" spans="1:18" x14ac:dyDescent="0.25">
      <c r="A1544" s="10">
        <v>42425</v>
      </c>
      <c r="B1544" s="9">
        <v>2016</v>
      </c>
      <c r="C1544" s="9">
        <v>2</v>
      </c>
      <c r="D1544" s="9">
        <v>25</v>
      </c>
      <c r="E1544" s="9">
        <v>8.1999999999999993</v>
      </c>
      <c r="F1544" s="9">
        <v>-4.8</v>
      </c>
      <c r="L1544" s="9">
        <v>14.45</v>
      </c>
      <c r="M1544" s="9">
        <v>2018</v>
      </c>
      <c r="N1544" s="9">
        <v>104</v>
      </c>
      <c r="P1544" s="9">
        <v>3.5500000000000007</v>
      </c>
      <c r="Q1544" s="9">
        <v>2019</v>
      </c>
      <c r="R1544" s="9">
        <v>45</v>
      </c>
    </row>
    <row r="1545" spans="1:18" x14ac:dyDescent="0.25">
      <c r="A1545" s="10">
        <v>42426</v>
      </c>
      <c r="B1545" s="9">
        <v>2016</v>
      </c>
      <c r="C1545" s="9">
        <v>2</v>
      </c>
      <c r="D1545" s="9">
        <v>26</v>
      </c>
      <c r="E1545" s="9">
        <v>7.5</v>
      </c>
      <c r="F1545" s="9">
        <v>-3.9</v>
      </c>
      <c r="L1545" s="9">
        <v>14.45</v>
      </c>
      <c r="M1545" s="9">
        <v>2018</v>
      </c>
      <c r="N1545" s="9">
        <v>115</v>
      </c>
      <c r="P1545" s="9">
        <v>5.85</v>
      </c>
      <c r="Q1545" s="9">
        <v>2019</v>
      </c>
      <c r="R1545" s="9">
        <v>46</v>
      </c>
    </row>
    <row r="1546" spans="1:18" x14ac:dyDescent="0.25">
      <c r="A1546" s="10">
        <v>42427</v>
      </c>
      <c r="B1546" s="9">
        <v>2016</v>
      </c>
      <c r="C1546" s="9">
        <v>2</v>
      </c>
      <c r="D1546" s="9">
        <v>27</v>
      </c>
      <c r="E1546" s="9">
        <v>13.6</v>
      </c>
      <c r="F1546" s="9">
        <v>-0.2</v>
      </c>
      <c r="L1546" s="9">
        <v>14.450000000000003</v>
      </c>
      <c r="M1546" s="9">
        <v>2018</v>
      </c>
      <c r="N1546" s="9">
        <v>133</v>
      </c>
      <c r="P1546" s="9">
        <v>3.6000000000000014</v>
      </c>
      <c r="Q1546" s="9">
        <v>2019</v>
      </c>
      <c r="R1546" s="9">
        <v>47</v>
      </c>
    </row>
    <row r="1547" spans="1:18" x14ac:dyDescent="0.25">
      <c r="A1547" s="10">
        <v>42428</v>
      </c>
      <c r="B1547" s="9">
        <v>2016</v>
      </c>
      <c r="C1547" s="9">
        <v>2</v>
      </c>
      <c r="D1547" s="9">
        <v>28</v>
      </c>
      <c r="E1547" s="9">
        <v>10.4</v>
      </c>
      <c r="F1547" s="9">
        <v>-2.2999999999999998</v>
      </c>
      <c r="L1547" s="9">
        <v>14.5</v>
      </c>
      <c r="M1547" s="9">
        <v>2014</v>
      </c>
      <c r="N1547" s="9">
        <v>149</v>
      </c>
      <c r="P1547" s="9">
        <v>3.9499999999999993</v>
      </c>
      <c r="Q1547" s="9">
        <v>2019</v>
      </c>
      <c r="R1547" s="9">
        <v>48</v>
      </c>
    </row>
    <row r="1548" spans="1:18" x14ac:dyDescent="0.25">
      <c r="A1548" s="10">
        <v>42429</v>
      </c>
      <c r="B1548" s="9">
        <v>2016</v>
      </c>
      <c r="C1548" s="9">
        <v>2</v>
      </c>
      <c r="D1548" s="9">
        <v>29</v>
      </c>
      <c r="E1548" s="9">
        <v>12.4</v>
      </c>
      <c r="F1548" s="9">
        <v>0.6</v>
      </c>
      <c r="L1548" s="9">
        <v>14.549999999999997</v>
      </c>
      <c r="M1548" s="9">
        <v>2012</v>
      </c>
      <c r="N1548" s="9">
        <v>109</v>
      </c>
      <c r="P1548" s="9">
        <v>5.9499999999999993</v>
      </c>
      <c r="Q1548" s="9">
        <v>2019</v>
      </c>
      <c r="R1548" s="9">
        <v>49</v>
      </c>
    </row>
    <row r="1549" spans="1:18" x14ac:dyDescent="0.25">
      <c r="A1549" s="10">
        <v>42430</v>
      </c>
      <c r="B1549" s="9">
        <v>2016</v>
      </c>
      <c r="C1549" s="9">
        <v>3</v>
      </c>
      <c r="D1549" s="9">
        <v>1</v>
      </c>
      <c r="E1549" s="9">
        <v>5.5</v>
      </c>
      <c r="F1549" s="9">
        <v>1.8</v>
      </c>
      <c r="L1549" s="9">
        <v>14.549999999999997</v>
      </c>
      <c r="M1549" s="9">
        <v>2013</v>
      </c>
      <c r="N1549" s="9">
        <v>115</v>
      </c>
      <c r="P1549" s="9">
        <v>7.0499999999999972</v>
      </c>
      <c r="Q1549" s="9">
        <v>2019</v>
      </c>
      <c r="R1549" s="9">
        <v>50</v>
      </c>
    </row>
    <row r="1550" spans="1:18" x14ac:dyDescent="0.25">
      <c r="A1550" s="10">
        <v>42431</v>
      </c>
      <c r="B1550" s="9">
        <v>2016</v>
      </c>
      <c r="C1550" s="9">
        <v>3</v>
      </c>
      <c r="D1550" s="9">
        <v>2</v>
      </c>
      <c r="E1550" s="9">
        <v>10.199999999999999</v>
      </c>
      <c r="F1550" s="9">
        <v>3.5</v>
      </c>
      <c r="L1550" s="9">
        <v>14.549999999999997</v>
      </c>
      <c r="M1550" s="9">
        <v>2014</v>
      </c>
      <c r="N1550" s="9">
        <v>97</v>
      </c>
      <c r="P1550" s="9">
        <v>5.15</v>
      </c>
      <c r="Q1550" s="9">
        <v>2019</v>
      </c>
      <c r="R1550" s="9">
        <v>51</v>
      </c>
    </row>
    <row r="1551" spans="1:18" x14ac:dyDescent="0.25">
      <c r="A1551" s="10">
        <v>42432</v>
      </c>
      <c r="B1551" s="9">
        <v>2016</v>
      </c>
      <c r="C1551" s="9">
        <v>3</v>
      </c>
      <c r="D1551" s="9">
        <v>3</v>
      </c>
      <c r="E1551" s="9">
        <v>12.8</v>
      </c>
      <c r="F1551" s="9">
        <v>1.8</v>
      </c>
      <c r="L1551" s="9">
        <v>14.55</v>
      </c>
      <c r="M1551" s="9">
        <v>2014</v>
      </c>
      <c r="N1551" s="9">
        <v>103</v>
      </c>
      <c r="P1551" s="9">
        <v>6.1000000000000014</v>
      </c>
      <c r="Q1551" s="9">
        <v>2019</v>
      </c>
      <c r="R1551" s="9">
        <v>52</v>
      </c>
    </row>
    <row r="1552" spans="1:18" x14ac:dyDescent="0.25">
      <c r="A1552" s="10">
        <v>42433</v>
      </c>
      <c r="B1552" s="9">
        <v>2016</v>
      </c>
      <c r="C1552" s="9">
        <v>3</v>
      </c>
      <c r="D1552" s="9">
        <v>4</v>
      </c>
      <c r="E1552" s="9">
        <v>12.5</v>
      </c>
      <c r="F1552" s="9">
        <v>-0.5</v>
      </c>
      <c r="L1552" s="9">
        <v>14.55</v>
      </c>
      <c r="M1552" s="9">
        <v>2014</v>
      </c>
      <c r="N1552" s="9">
        <v>141</v>
      </c>
      <c r="P1552" s="9">
        <v>6.7999999999999972</v>
      </c>
      <c r="Q1552" s="9">
        <v>2019</v>
      </c>
      <c r="R1552" s="9">
        <v>53</v>
      </c>
    </row>
    <row r="1553" spans="1:18" x14ac:dyDescent="0.25">
      <c r="A1553" s="10">
        <v>42434</v>
      </c>
      <c r="B1553" s="9">
        <v>2016</v>
      </c>
      <c r="C1553" s="9">
        <v>3</v>
      </c>
      <c r="D1553" s="9">
        <v>5</v>
      </c>
      <c r="E1553" s="9">
        <v>16.899999999999999</v>
      </c>
      <c r="F1553" s="9">
        <v>5.9</v>
      </c>
      <c r="L1553" s="9">
        <v>14.55</v>
      </c>
      <c r="M1553" s="9">
        <v>2016</v>
      </c>
      <c r="N1553" s="9">
        <v>119</v>
      </c>
      <c r="P1553" s="9">
        <v>6.8999999999999986</v>
      </c>
      <c r="Q1553" s="9">
        <v>2019</v>
      </c>
      <c r="R1553" s="9">
        <v>54</v>
      </c>
    </row>
    <row r="1554" spans="1:18" x14ac:dyDescent="0.25">
      <c r="A1554" s="10">
        <v>42435</v>
      </c>
      <c r="B1554" s="9">
        <v>2016</v>
      </c>
      <c r="C1554" s="9">
        <v>3</v>
      </c>
      <c r="D1554" s="9">
        <v>6</v>
      </c>
      <c r="E1554" s="9">
        <v>14.8</v>
      </c>
      <c r="F1554" s="9">
        <v>6.6</v>
      </c>
      <c r="L1554" s="9">
        <v>14.55</v>
      </c>
      <c r="M1554" s="9">
        <v>2017</v>
      </c>
      <c r="N1554" s="9">
        <v>105</v>
      </c>
      <c r="P1554" s="9">
        <v>4.5499999999999989</v>
      </c>
      <c r="Q1554" s="9">
        <v>2019</v>
      </c>
      <c r="R1554" s="9">
        <v>55</v>
      </c>
    </row>
    <row r="1555" spans="1:18" x14ac:dyDescent="0.25">
      <c r="A1555" s="10">
        <v>42436</v>
      </c>
      <c r="B1555" s="9">
        <v>2016</v>
      </c>
      <c r="C1555" s="9">
        <v>3</v>
      </c>
      <c r="D1555" s="9">
        <v>7</v>
      </c>
      <c r="E1555" s="9">
        <v>9.1999999999999993</v>
      </c>
      <c r="F1555" s="9">
        <v>1.2</v>
      </c>
      <c r="L1555" s="9">
        <v>14.55</v>
      </c>
      <c r="M1555" s="9">
        <v>2018</v>
      </c>
      <c r="N1555" s="9">
        <v>81</v>
      </c>
      <c r="P1555" s="9">
        <v>5.9</v>
      </c>
      <c r="Q1555" s="9">
        <v>2019</v>
      </c>
      <c r="R1555" s="9">
        <v>56</v>
      </c>
    </row>
    <row r="1556" spans="1:18" x14ac:dyDescent="0.25">
      <c r="A1556" s="10">
        <v>42437</v>
      </c>
      <c r="B1556" s="9">
        <v>2016</v>
      </c>
      <c r="C1556" s="9">
        <v>3</v>
      </c>
      <c r="D1556" s="9">
        <v>8</v>
      </c>
      <c r="E1556" s="9">
        <v>11.1</v>
      </c>
      <c r="F1556" s="9">
        <v>0.3</v>
      </c>
      <c r="L1556" s="9">
        <v>14.600000000000001</v>
      </c>
      <c r="M1556" s="9">
        <v>2012</v>
      </c>
      <c r="N1556" s="9">
        <v>128</v>
      </c>
      <c r="P1556" s="9">
        <v>7.3500000000000014</v>
      </c>
      <c r="Q1556" s="9">
        <v>2019</v>
      </c>
      <c r="R1556" s="9">
        <v>57</v>
      </c>
    </row>
    <row r="1557" spans="1:18" x14ac:dyDescent="0.25">
      <c r="A1557" s="10">
        <v>42438</v>
      </c>
      <c r="B1557" s="9">
        <v>2016</v>
      </c>
      <c r="C1557" s="9">
        <v>3</v>
      </c>
      <c r="D1557" s="9">
        <v>9</v>
      </c>
      <c r="E1557" s="9">
        <v>7.6</v>
      </c>
      <c r="F1557" s="9">
        <v>-0.6</v>
      </c>
      <c r="L1557" s="9">
        <v>14.600000000000001</v>
      </c>
      <c r="M1557" s="9">
        <v>2018</v>
      </c>
      <c r="N1557" s="9">
        <v>121</v>
      </c>
      <c r="P1557" s="9">
        <v>8.3999999999999986</v>
      </c>
      <c r="Q1557" s="9">
        <v>2019</v>
      </c>
      <c r="R1557" s="9">
        <v>58</v>
      </c>
    </row>
    <row r="1558" spans="1:18" x14ac:dyDescent="0.25">
      <c r="A1558" s="10">
        <v>42439</v>
      </c>
      <c r="B1558" s="9">
        <v>2016</v>
      </c>
      <c r="C1558" s="9">
        <v>3</v>
      </c>
      <c r="D1558" s="9">
        <v>10</v>
      </c>
      <c r="E1558" s="9">
        <v>15</v>
      </c>
      <c r="F1558" s="9">
        <v>4.0999999999999996</v>
      </c>
      <c r="L1558" s="9">
        <v>14.650000000000002</v>
      </c>
      <c r="M1558" s="9">
        <v>2014</v>
      </c>
      <c r="N1558" s="9">
        <v>124</v>
      </c>
      <c r="P1558" s="9">
        <v>10.350000000000001</v>
      </c>
      <c r="Q1558" s="9">
        <v>2019</v>
      </c>
      <c r="R1558" s="9">
        <v>59</v>
      </c>
    </row>
    <row r="1559" spans="1:18" x14ac:dyDescent="0.25">
      <c r="A1559" s="10">
        <v>42440</v>
      </c>
      <c r="B1559" s="9">
        <v>2016</v>
      </c>
      <c r="C1559" s="9">
        <v>3</v>
      </c>
      <c r="D1559" s="9">
        <v>11</v>
      </c>
      <c r="E1559" s="9">
        <v>11.1</v>
      </c>
      <c r="F1559" s="9">
        <v>-1.5</v>
      </c>
      <c r="L1559" s="9">
        <v>14.7</v>
      </c>
      <c r="M1559" s="9">
        <v>2018</v>
      </c>
      <c r="N1559" s="9">
        <v>109</v>
      </c>
      <c r="P1559" s="9">
        <v>11.5</v>
      </c>
      <c r="Q1559" s="9">
        <v>2019</v>
      </c>
      <c r="R1559" s="9">
        <v>60</v>
      </c>
    </row>
    <row r="1560" spans="1:18" x14ac:dyDescent="0.25">
      <c r="A1560" s="10">
        <v>42441</v>
      </c>
      <c r="B1560" s="9">
        <v>2016</v>
      </c>
      <c r="C1560" s="9">
        <v>3</v>
      </c>
      <c r="D1560" s="9">
        <v>12</v>
      </c>
      <c r="E1560" s="9">
        <v>11.3</v>
      </c>
      <c r="F1560" s="9">
        <v>1.5</v>
      </c>
      <c r="L1560" s="9">
        <v>14.700000000000003</v>
      </c>
      <c r="M1560" s="9">
        <v>2015</v>
      </c>
      <c r="N1560" s="9">
        <v>69</v>
      </c>
      <c r="P1560" s="9">
        <v>11.200000000000003</v>
      </c>
      <c r="Q1560" s="9">
        <v>2019</v>
      </c>
      <c r="R1560" s="9">
        <v>61</v>
      </c>
    </row>
    <row r="1561" spans="1:18" x14ac:dyDescent="0.25">
      <c r="A1561" s="10">
        <v>42442</v>
      </c>
      <c r="B1561" s="9">
        <v>2016</v>
      </c>
      <c r="C1561" s="9">
        <v>3</v>
      </c>
      <c r="D1561" s="9">
        <v>13</v>
      </c>
      <c r="E1561" s="9">
        <v>6.2</v>
      </c>
      <c r="F1561" s="9">
        <v>-0.1</v>
      </c>
      <c r="L1561" s="9">
        <v>14.75</v>
      </c>
      <c r="M1561" s="9">
        <v>2017</v>
      </c>
      <c r="N1561" s="9">
        <v>127</v>
      </c>
      <c r="P1561" s="9">
        <v>10.8</v>
      </c>
      <c r="Q1561" s="9">
        <v>2019</v>
      </c>
      <c r="R1561" s="9">
        <v>62</v>
      </c>
    </row>
    <row r="1562" spans="1:18" x14ac:dyDescent="0.25">
      <c r="A1562" s="10">
        <v>42443</v>
      </c>
      <c r="B1562" s="9">
        <v>2016</v>
      </c>
      <c r="C1562" s="9">
        <v>3</v>
      </c>
      <c r="D1562" s="9">
        <v>14</v>
      </c>
      <c r="E1562" s="9">
        <v>9.6999999999999993</v>
      </c>
      <c r="F1562" s="9">
        <v>2.5</v>
      </c>
      <c r="L1562" s="9">
        <v>14.799999999999997</v>
      </c>
      <c r="M1562" s="9">
        <v>2017</v>
      </c>
      <c r="N1562" s="9">
        <v>92</v>
      </c>
      <c r="P1562" s="9">
        <v>11.350000000000001</v>
      </c>
      <c r="Q1562" s="9">
        <v>2019</v>
      </c>
      <c r="R1562" s="9">
        <v>63</v>
      </c>
    </row>
    <row r="1563" spans="1:18" x14ac:dyDescent="0.25">
      <c r="A1563" s="10">
        <v>42444</v>
      </c>
      <c r="B1563" s="9">
        <v>2016</v>
      </c>
      <c r="C1563" s="9">
        <v>3</v>
      </c>
      <c r="D1563" s="9">
        <v>15</v>
      </c>
      <c r="E1563" s="9">
        <v>10.8</v>
      </c>
      <c r="F1563" s="9">
        <v>-1.3</v>
      </c>
      <c r="L1563" s="9">
        <v>14.8</v>
      </c>
      <c r="M1563" s="9">
        <v>2017</v>
      </c>
      <c r="N1563" s="9">
        <v>118</v>
      </c>
      <c r="P1563" s="9">
        <v>11.05</v>
      </c>
      <c r="Q1563" s="9">
        <v>2019</v>
      </c>
      <c r="R1563" s="9">
        <v>64</v>
      </c>
    </row>
    <row r="1564" spans="1:18" x14ac:dyDescent="0.25">
      <c r="A1564" s="10">
        <v>42445</v>
      </c>
      <c r="B1564" s="9">
        <v>2016</v>
      </c>
      <c r="C1564" s="9">
        <v>3</v>
      </c>
      <c r="D1564" s="9">
        <v>16</v>
      </c>
      <c r="E1564" s="9">
        <v>9.6</v>
      </c>
      <c r="F1564" s="9">
        <v>-3.8</v>
      </c>
      <c r="L1564" s="9">
        <v>14.8</v>
      </c>
      <c r="M1564" s="9">
        <v>2018</v>
      </c>
      <c r="N1564" s="9">
        <v>119</v>
      </c>
      <c r="P1564" s="9">
        <v>5.7999999999999989</v>
      </c>
      <c r="Q1564" s="9">
        <v>2019</v>
      </c>
      <c r="R1564" s="9">
        <v>65</v>
      </c>
    </row>
    <row r="1565" spans="1:18" x14ac:dyDescent="0.25">
      <c r="A1565" s="10">
        <v>42446</v>
      </c>
      <c r="B1565" s="9">
        <v>2016</v>
      </c>
      <c r="C1565" s="9">
        <v>3</v>
      </c>
      <c r="D1565" s="9">
        <v>17</v>
      </c>
      <c r="E1565" s="9">
        <v>10.7</v>
      </c>
      <c r="F1565" s="9">
        <v>-3.3</v>
      </c>
      <c r="L1565" s="9">
        <v>14.849999999999998</v>
      </c>
      <c r="M1565" s="9">
        <v>2013</v>
      </c>
      <c r="N1565" s="9">
        <v>131</v>
      </c>
      <c r="P1565" s="9">
        <v>6.4500000000000028</v>
      </c>
      <c r="Q1565" s="9">
        <v>2019</v>
      </c>
      <c r="R1565" s="9">
        <v>66</v>
      </c>
    </row>
    <row r="1566" spans="1:18" x14ac:dyDescent="0.25">
      <c r="A1566" s="10">
        <v>42447</v>
      </c>
      <c r="B1566" s="9">
        <v>2016</v>
      </c>
      <c r="C1566" s="9">
        <v>3</v>
      </c>
      <c r="D1566" s="9">
        <v>18</v>
      </c>
      <c r="E1566" s="9">
        <v>11.8</v>
      </c>
      <c r="F1566" s="9">
        <v>-5.3</v>
      </c>
      <c r="L1566" s="9">
        <v>14.850000000000001</v>
      </c>
      <c r="M1566" s="9">
        <v>2015</v>
      </c>
      <c r="N1566" s="9">
        <v>99</v>
      </c>
      <c r="P1566" s="9">
        <v>4.4000000000000004</v>
      </c>
      <c r="Q1566" s="9">
        <v>2019</v>
      </c>
      <c r="R1566" s="9">
        <v>67</v>
      </c>
    </row>
    <row r="1567" spans="1:18" x14ac:dyDescent="0.25">
      <c r="A1567" s="10">
        <v>42448</v>
      </c>
      <c r="B1567" s="9">
        <v>2016</v>
      </c>
      <c r="C1567" s="9">
        <v>3</v>
      </c>
      <c r="D1567" s="9">
        <v>19</v>
      </c>
      <c r="E1567" s="9">
        <v>11.5</v>
      </c>
      <c r="F1567" s="9">
        <v>-3.8</v>
      </c>
      <c r="L1567" s="9">
        <v>15</v>
      </c>
      <c r="M1567" s="9">
        <v>2012</v>
      </c>
      <c r="N1567" s="9">
        <v>111</v>
      </c>
      <c r="P1567" s="9">
        <v>1.7000000000000011</v>
      </c>
      <c r="Q1567" s="9">
        <v>2019</v>
      </c>
      <c r="R1567" s="9">
        <v>68</v>
      </c>
    </row>
    <row r="1568" spans="1:18" x14ac:dyDescent="0.25">
      <c r="A1568" s="10">
        <v>42449</v>
      </c>
      <c r="B1568" s="9">
        <v>2016</v>
      </c>
      <c r="C1568" s="9">
        <v>3</v>
      </c>
      <c r="D1568" s="9">
        <v>20</v>
      </c>
      <c r="E1568" s="9">
        <v>8.8000000000000007</v>
      </c>
      <c r="F1568" s="9">
        <v>1.5</v>
      </c>
      <c r="L1568" s="9">
        <v>15</v>
      </c>
      <c r="M1568" s="9">
        <v>2014</v>
      </c>
      <c r="N1568" s="9">
        <v>120</v>
      </c>
      <c r="P1568" s="9">
        <v>4.6500000000000004</v>
      </c>
      <c r="Q1568" s="9">
        <v>2019</v>
      </c>
      <c r="R1568" s="9">
        <v>69</v>
      </c>
    </row>
    <row r="1569" spans="1:18" x14ac:dyDescent="0.25">
      <c r="A1569" s="10">
        <v>42450</v>
      </c>
      <c r="B1569" s="9">
        <v>2016</v>
      </c>
      <c r="C1569" s="9">
        <v>3</v>
      </c>
      <c r="D1569" s="9">
        <v>21</v>
      </c>
      <c r="E1569" s="9">
        <v>14.2</v>
      </c>
      <c r="F1569" s="9">
        <v>3.5</v>
      </c>
      <c r="L1569" s="9">
        <v>15</v>
      </c>
      <c r="M1569" s="9">
        <v>2019</v>
      </c>
      <c r="N1569" s="9">
        <v>74</v>
      </c>
      <c r="P1569" s="9">
        <v>4.2999999999999989</v>
      </c>
      <c r="Q1569" s="9">
        <v>2019</v>
      </c>
      <c r="R1569" s="9">
        <v>70</v>
      </c>
    </row>
    <row r="1570" spans="1:18" x14ac:dyDescent="0.25">
      <c r="A1570" s="10">
        <v>42451</v>
      </c>
      <c r="B1570" s="9">
        <v>2016</v>
      </c>
      <c r="C1570" s="9">
        <v>3</v>
      </c>
      <c r="D1570" s="9">
        <v>22</v>
      </c>
      <c r="E1570" s="9">
        <v>15</v>
      </c>
      <c r="F1570" s="9">
        <v>2.6</v>
      </c>
      <c r="L1570" s="9">
        <v>15.049999999999997</v>
      </c>
      <c r="M1570" s="9">
        <v>2017</v>
      </c>
      <c r="N1570" s="9">
        <v>98</v>
      </c>
      <c r="P1570" s="9">
        <v>4.1999999999999993</v>
      </c>
      <c r="Q1570" s="9">
        <v>2019</v>
      </c>
      <c r="R1570" s="9">
        <v>71</v>
      </c>
    </row>
    <row r="1571" spans="1:18" x14ac:dyDescent="0.25">
      <c r="A1571" s="10">
        <v>42452</v>
      </c>
      <c r="B1571" s="9">
        <v>2016</v>
      </c>
      <c r="C1571" s="9">
        <v>3</v>
      </c>
      <c r="D1571" s="9">
        <v>23</v>
      </c>
      <c r="E1571" s="9">
        <v>12.8</v>
      </c>
      <c r="F1571" s="9">
        <v>-1.3</v>
      </c>
      <c r="L1571" s="9">
        <v>15.100000000000001</v>
      </c>
      <c r="M1571" s="9">
        <v>2014</v>
      </c>
      <c r="N1571" s="9">
        <v>107</v>
      </c>
      <c r="P1571" s="9">
        <v>9.8999999999999986</v>
      </c>
      <c r="Q1571" s="9">
        <v>2019</v>
      </c>
      <c r="R1571" s="9">
        <v>72</v>
      </c>
    </row>
    <row r="1572" spans="1:18" x14ac:dyDescent="0.25">
      <c r="A1572" s="10">
        <v>42453</v>
      </c>
      <c r="B1572" s="9">
        <v>2016</v>
      </c>
      <c r="C1572" s="9">
        <v>3</v>
      </c>
      <c r="D1572" s="9">
        <v>24</v>
      </c>
      <c r="E1572" s="9">
        <v>13.5</v>
      </c>
      <c r="F1572" s="9">
        <v>2.2000000000000002</v>
      </c>
      <c r="L1572" s="9">
        <v>15.100000000000001</v>
      </c>
      <c r="M1572" s="9">
        <v>2015</v>
      </c>
      <c r="N1572" s="9">
        <v>110</v>
      </c>
      <c r="P1572" s="9">
        <v>11.7</v>
      </c>
      <c r="Q1572" s="9">
        <v>2019</v>
      </c>
      <c r="R1572" s="9">
        <v>73</v>
      </c>
    </row>
    <row r="1573" spans="1:18" x14ac:dyDescent="0.25">
      <c r="A1573" s="10">
        <v>42454</v>
      </c>
      <c r="B1573" s="9">
        <v>2016</v>
      </c>
      <c r="C1573" s="9">
        <v>3</v>
      </c>
      <c r="D1573" s="9">
        <v>25</v>
      </c>
      <c r="E1573" s="9">
        <v>13.3</v>
      </c>
      <c r="F1573" s="9">
        <v>1.5</v>
      </c>
      <c r="L1573" s="9">
        <v>15.100000000000001</v>
      </c>
      <c r="M1573" s="9">
        <v>2016</v>
      </c>
      <c r="N1573" s="9">
        <v>138</v>
      </c>
      <c r="P1573" s="9">
        <v>15</v>
      </c>
      <c r="Q1573" s="9">
        <v>2019</v>
      </c>
      <c r="R1573" s="9">
        <v>74</v>
      </c>
    </row>
    <row r="1574" spans="1:18" x14ac:dyDescent="0.25">
      <c r="A1574" s="10">
        <v>42455</v>
      </c>
      <c r="B1574" s="9">
        <v>2016</v>
      </c>
      <c r="C1574" s="9">
        <v>3</v>
      </c>
      <c r="D1574" s="9">
        <v>26</v>
      </c>
      <c r="E1574" s="9">
        <v>13.9</v>
      </c>
      <c r="F1574" s="9">
        <v>-1.9</v>
      </c>
      <c r="L1574" s="9">
        <v>15.100000000000001</v>
      </c>
      <c r="M1574" s="9">
        <v>2018</v>
      </c>
      <c r="N1574" s="9">
        <v>80</v>
      </c>
      <c r="P1574" s="9">
        <v>12.05</v>
      </c>
      <c r="Q1574" s="9">
        <v>2019</v>
      </c>
      <c r="R1574" s="9">
        <v>75</v>
      </c>
    </row>
    <row r="1575" spans="1:18" x14ac:dyDescent="0.25">
      <c r="A1575" s="10">
        <v>42456</v>
      </c>
      <c r="B1575" s="9">
        <v>2016</v>
      </c>
      <c r="C1575" s="9">
        <v>3</v>
      </c>
      <c r="D1575" s="9">
        <v>27</v>
      </c>
      <c r="E1575" s="9">
        <v>10.7</v>
      </c>
      <c r="F1575" s="9">
        <v>5.3</v>
      </c>
      <c r="L1575" s="9">
        <v>15.100000000000001</v>
      </c>
      <c r="M1575" s="9">
        <v>2018</v>
      </c>
      <c r="N1575" s="9">
        <v>132</v>
      </c>
      <c r="P1575" s="9">
        <v>13.700000000000003</v>
      </c>
      <c r="Q1575" s="9">
        <v>2019</v>
      </c>
      <c r="R1575" s="9">
        <v>76</v>
      </c>
    </row>
    <row r="1576" spans="1:18" x14ac:dyDescent="0.25">
      <c r="A1576" s="10">
        <v>42457</v>
      </c>
      <c r="B1576" s="9">
        <v>2016</v>
      </c>
      <c r="C1576" s="9">
        <v>3</v>
      </c>
      <c r="D1576" s="9">
        <v>28</v>
      </c>
      <c r="E1576" s="9">
        <v>10.5</v>
      </c>
      <c r="F1576" s="9">
        <v>2.4</v>
      </c>
      <c r="L1576" s="9">
        <v>15.149999999999999</v>
      </c>
      <c r="M1576" s="9">
        <v>2012</v>
      </c>
      <c r="N1576" s="9">
        <v>102</v>
      </c>
      <c r="P1576" s="9">
        <v>10.149999999999999</v>
      </c>
      <c r="Q1576" s="9">
        <v>2019</v>
      </c>
      <c r="R1576" s="9">
        <v>77</v>
      </c>
    </row>
    <row r="1577" spans="1:18" x14ac:dyDescent="0.25">
      <c r="A1577" s="10">
        <v>42458</v>
      </c>
      <c r="B1577" s="9">
        <v>2016</v>
      </c>
      <c r="C1577" s="9">
        <v>3</v>
      </c>
      <c r="D1577" s="9">
        <v>29</v>
      </c>
      <c r="E1577" s="9">
        <v>14.9</v>
      </c>
      <c r="F1577" s="9">
        <v>-1.4</v>
      </c>
      <c r="L1577" s="9">
        <v>15.149999999999999</v>
      </c>
      <c r="M1577" s="9">
        <v>2012</v>
      </c>
      <c r="N1577" s="9">
        <v>142</v>
      </c>
      <c r="P1577" s="9">
        <v>13.149999999999999</v>
      </c>
      <c r="Q1577" s="9">
        <v>2019</v>
      </c>
      <c r="R1577" s="9">
        <v>78</v>
      </c>
    </row>
    <row r="1578" spans="1:18" x14ac:dyDescent="0.25">
      <c r="A1578" s="10">
        <v>42459</v>
      </c>
      <c r="B1578" s="9">
        <v>2016</v>
      </c>
      <c r="C1578" s="9">
        <v>3</v>
      </c>
      <c r="D1578" s="9">
        <v>30</v>
      </c>
      <c r="E1578" s="9">
        <v>15.9</v>
      </c>
      <c r="F1578" s="9">
        <v>0</v>
      </c>
      <c r="L1578" s="9">
        <v>15.150000000000002</v>
      </c>
      <c r="M1578" s="9">
        <v>2016</v>
      </c>
      <c r="N1578" s="9">
        <v>67</v>
      </c>
      <c r="P1578" s="9">
        <v>12.75</v>
      </c>
      <c r="Q1578" s="9">
        <v>2019</v>
      </c>
      <c r="R1578" s="9">
        <v>79</v>
      </c>
    </row>
    <row r="1579" spans="1:18" x14ac:dyDescent="0.25">
      <c r="A1579" s="10">
        <v>42460</v>
      </c>
      <c r="B1579" s="9">
        <v>2016</v>
      </c>
      <c r="C1579" s="9">
        <v>3</v>
      </c>
      <c r="D1579" s="9">
        <v>31</v>
      </c>
      <c r="E1579" s="9">
        <v>17.8</v>
      </c>
      <c r="F1579" s="9">
        <v>2.8</v>
      </c>
      <c r="L1579" s="9">
        <v>15.2</v>
      </c>
      <c r="M1579" s="9">
        <v>2015</v>
      </c>
      <c r="N1579" s="9">
        <v>135</v>
      </c>
      <c r="P1579" s="9">
        <v>4.3000000000000007</v>
      </c>
      <c r="Q1579" s="9">
        <v>2019</v>
      </c>
      <c r="R1579" s="9">
        <v>80</v>
      </c>
    </row>
    <row r="1580" spans="1:18" x14ac:dyDescent="0.25">
      <c r="A1580" s="10">
        <v>42461</v>
      </c>
      <c r="B1580" s="9">
        <v>2016</v>
      </c>
      <c r="C1580" s="9">
        <v>4</v>
      </c>
      <c r="D1580" s="9">
        <v>1</v>
      </c>
      <c r="E1580" s="9">
        <v>22.4</v>
      </c>
      <c r="F1580" s="9">
        <v>0.5</v>
      </c>
      <c r="H1580" s="11">
        <f t="shared" ref="H1580:H1643" si="35">(((E1580+F1580)/2)-10)</f>
        <v>1.4499999999999993</v>
      </c>
      <c r="I1580" s="11">
        <f t="shared" ref="I1580:I1643" si="36">(B1580)</f>
        <v>2016</v>
      </c>
      <c r="J1580" s="11">
        <v>1</v>
      </c>
      <c r="L1580" s="9">
        <v>15.200000000000003</v>
      </c>
      <c r="M1580" s="9">
        <v>2012</v>
      </c>
      <c r="N1580" s="9">
        <v>127</v>
      </c>
      <c r="P1580" s="9">
        <v>4.0499999999999989</v>
      </c>
      <c r="Q1580" s="9">
        <v>2019</v>
      </c>
      <c r="R1580" s="9">
        <v>81</v>
      </c>
    </row>
    <row r="1581" spans="1:18" x14ac:dyDescent="0.25">
      <c r="A1581" s="10">
        <v>42462</v>
      </c>
      <c r="B1581" s="9">
        <v>2016</v>
      </c>
      <c r="C1581" s="9">
        <v>4</v>
      </c>
      <c r="D1581" s="9">
        <v>2</v>
      </c>
      <c r="E1581" s="9">
        <v>22.9</v>
      </c>
      <c r="F1581" s="9">
        <v>2.9</v>
      </c>
      <c r="H1581" s="11">
        <f t="shared" si="35"/>
        <v>2.8999999999999986</v>
      </c>
      <c r="I1581" s="11">
        <f t="shared" si="36"/>
        <v>2016</v>
      </c>
      <c r="J1581" s="11">
        <v>2</v>
      </c>
      <c r="L1581" s="9">
        <v>15.200000000000003</v>
      </c>
      <c r="M1581" s="9">
        <v>2014</v>
      </c>
      <c r="N1581" s="9">
        <v>106</v>
      </c>
      <c r="P1581" s="9">
        <v>7.8000000000000007</v>
      </c>
      <c r="Q1581" s="9">
        <v>2019</v>
      </c>
      <c r="R1581" s="9">
        <v>82</v>
      </c>
    </row>
    <row r="1582" spans="1:18" x14ac:dyDescent="0.25">
      <c r="A1582" s="10">
        <v>42463</v>
      </c>
      <c r="B1582" s="9">
        <v>2016</v>
      </c>
      <c r="C1582" s="9">
        <v>4</v>
      </c>
      <c r="D1582" s="9">
        <v>3</v>
      </c>
      <c r="E1582" s="9">
        <v>18.8</v>
      </c>
      <c r="F1582" s="9">
        <v>2.2999999999999998</v>
      </c>
      <c r="H1582" s="11">
        <f t="shared" si="35"/>
        <v>0.55000000000000071</v>
      </c>
      <c r="I1582" s="11">
        <f t="shared" si="36"/>
        <v>2016</v>
      </c>
      <c r="J1582" s="11">
        <v>3</v>
      </c>
      <c r="L1582" s="9">
        <v>15.200000000000003</v>
      </c>
      <c r="M1582" s="9">
        <v>2015</v>
      </c>
      <c r="N1582" s="9">
        <v>90</v>
      </c>
      <c r="P1582" s="9">
        <v>9.2000000000000028</v>
      </c>
      <c r="Q1582" s="9">
        <v>2019</v>
      </c>
      <c r="R1582" s="9">
        <v>83</v>
      </c>
    </row>
    <row r="1583" spans="1:18" x14ac:dyDescent="0.25">
      <c r="A1583" s="10">
        <v>42464</v>
      </c>
      <c r="B1583" s="9">
        <v>2016</v>
      </c>
      <c r="C1583" s="9">
        <v>4</v>
      </c>
      <c r="D1583" s="9">
        <v>4</v>
      </c>
      <c r="E1583" s="9">
        <v>15.8</v>
      </c>
      <c r="F1583" s="9">
        <v>7.4</v>
      </c>
      <c r="H1583" s="11">
        <f t="shared" si="35"/>
        <v>1.6000000000000014</v>
      </c>
      <c r="I1583" s="11">
        <f t="shared" si="36"/>
        <v>2016</v>
      </c>
      <c r="J1583" s="11">
        <v>4</v>
      </c>
      <c r="L1583" s="9">
        <v>15.25</v>
      </c>
      <c r="M1583" s="9">
        <v>2014</v>
      </c>
      <c r="N1583" s="9">
        <v>121</v>
      </c>
      <c r="P1583" s="9">
        <v>9.25</v>
      </c>
      <c r="Q1583" s="9">
        <v>2019</v>
      </c>
      <c r="R1583" s="9">
        <v>84</v>
      </c>
    </row>
    <row r="1584" spans="1:18" x14ac:dyDescent="0.25">
      <c r="A1584" s="10">
        <v>42465</v>
      </c>
      <c r="B1584" s="9">
        <v>2016</v>
      </c>
      <c r="C1584" s="9">
        <v>4</v>
      </c>
      <c r="D1584" s="9">
        <v>5</v>
      </c>
      <c r="E1584" s="9">
        <v>12</v>
      </c>
      <c r="F1584" s="9">
        <v>-0.1</v>
      </c>
      <c r="H1584" s="11">
        <f t="shared" si="35"/>
        <v>-4.05</v>
      </c>
      <c r="I1584" s="11">
        <f t="shared" si="36"/>
        <v>2016</v>
      </c>
      <c r="J1584" s="11">
        <v>5</v>
      </c>
      <c r="L1584" s="9">
        <v>15.25</v>
      </c>
      <c r="M1584" s="9">
        <v>2014</v>
      </c>
      <c r="N1584" s="9">
        <v>135</v>
      </c>
      <c r="P1584" s="9">
        <v>7.75</v>
      </c>
      <c r="Q1584" s="9">
        <v>2019</v>
      </c>
      <c r="R1584" s="9">
        <v>85</v>
      </c>
    </row>
    <row r="1585" spans="1:18" x14ac:dyDescent="0.25">
      <c r="A1585" s="10">
        <v>42466</v>
      </c>
      <c r="B1585" s="9">
        <v>2016</v>
      </c>
      <c r="C1585" s="9">
        <v>4</v>
      </c>
      <c r="D1585" s="9">
        <v>6</v>
      </c>
      <c r="E1585" s="9">
        <v>20.9</v>
      </c>
      <c r="F1585" s="9">
        <v>7.1</v>
      </c>
      <c r="H1585" s="11">
        <f t="shared" si="35"/>
        <v>4</v>
      </c>
      <c r="I1585" s="11">
        <f t="shared" si="36"/>
        <v>2016</v>
      </c>
      <c r="J1585" s="11">
        <v>6</v>
      </c>
      <c r="L1585" s="9">
        <v>15.299999999999997</v>
      </c>
      <c r="M1585" s="9">
        <v>2017</v>
      </c>
      <c r="N1585" s="9">
        <v>126</v>
      </c>
      <c r="P1585" s="9">
        <v>7.25</v>
      </c>
      <c r="Q1585" s="9">
        <v>2019</v>
      </c>
      <c r="R1585" s="9">
        <v>86</v>
      </c>
    </row>
    <row r="1586" spans="1:18" x14ac:dyDescent="0.25">
      <c r="A1586" s="10">
        <v>42467</v>
      </c>
      <c r="B1586" s="9">
        <v>2016</v>
      </c>
      <c r="C1586" s="9">
        <v>4</v>
      </c>
      <c r="D1586" s="9">
        <v>7</v>
      </c>
      <c r="E1586" s="9">
        <v>17.5</v>
      </c>
      <c r="F1586" s="9">
        <v>2.8</v>
      </c>
      <c r="H1586" s="11">
        <f t="shared" si="35"/>
        <v>0.15000000000000036</v>
      </c>
      <c r="I1586" s="11">
        <f t="shared" si="36"/>
        <v>2016</v>
      </c>
      <c r="J1586" s="11">
        <v>7</v>
      </c>
      <c r="L1586" s="9">
        <v>15.3</v>
      </c>
      <c r="M1586" s="9">
        <v>2014</v>
      </c>
      <c r="N1586" s="9">
        <v>108</v>
      </c>
      <c r="P1586" s="9">
        <v>7.8999999999999986</v>
      </c>
      <c r="Q1586" s="9">
        <v>2019</v>
      </c>
      <c r="R1586" s="9">
        <v>87</v>
      </c>
    </row>
    <row r="1587" spans="1:18" x14ac:dyDescent="0.25">
      <c r="A1587" s="10">
        <v>42468</v>
      </c>
      <c r="B1587" s="9">
        <v>2016</v>
      </c>
      <c r="C1587" s="9">
        <v>4</v>
      </c>
      <c r="D1587" s="9">
        <v>8</v>
      </c>
      <c r="E1587" s="9">
        <v>24.9</v>
      </c>
      <c r="F1587" s="9">
        <v>2.2999999999999998</v>
      </c>
      <c r="H1587" s="11">
        <f t="shared" si="35"/>
        <v>3.5999999999999996</v>
      </c>
      <c r="I1587" s="11">
        <f t="shared" si="36"/>
        <v>2016</v>
      </c>
      <c r="J1587" s="11">
        <v>8</v>
      </c>
      <c r="L1587" s="9">
        <v>15.3</v>
      </c>
      <c r="M1587" s="9">
        <v>2016</v>
      </c>
      <c r="N1587" s="9">
        <v>139</v>
      </c>
      <c r="P1587" s="9">
        <v>8.5499999999999972</v>
      </c>
      <c r="Q1587" s="9">
        <v>2019</v>
      </c>
      <c r="R1587" s="9">
        <v>88</v>
      </c>
    </row>
    <row r="1588" spans="1:18" x14ac:dyDescent="0.25">
      <c r="A1588" s="10">
        <v>42469</v>
      </c>
      <c r="B1588" s="9">
        <v>2016</v>
      </c>
      <c r="C1588" s="9">
        <v>4</v>
      </c>
      <c r="D1588" s="9">
        <v>9</v>
      </c>
      <c r="E1588" s="9">
        <v>20.3</v>
      </c>
      <c r="F1588" s="9">
        <v>7.9</v>
      </c>
      <c r="H1588" s="11">
        <f t="shared" si="35"/>
        <v>4.1000000000000014</v>
      </c>
      <c r="I1588" s="11">
        <f t="shared" si="36"/>
        <v>2016</v>
      </c>
      <c r="J1588" s="11">
        <v>9</v>
      </c>
      <c r="L1588" s="9">
        <v>15.399999999999999</v>
      </c>
      <c r="M1588" s="9">
        <v>2015</v>
      </c>
      <c r="N1588" s="9">
        <v>93</v>
      </c>
      <c r="P1588" s="9">
        <v>6.9500000000000028</v>
      </c>
      <c r="Q1588" s="9">
        <v>2019</v>
      </c>
      <c r="R1588" s="9">
        <v>89</v>
      </c>
    </row>
    <row r="1589" spans="1:18" x14ac:dyDescent="0.25">
      <c r="A1589" s="10">
        <v>42470</v>
      </c>
      <c r="B1589" s="9">
        <v>2016</v>
      </c>
      <c r="C1589" s="9">
        <v>4</v>
      </c>
      <c r="D1589" s="9">
        <v>10</v>
      </c>
      <c r="E1589" s="9">
        <v>18.8</v>
      </c>
      <c r="F1589" s="9">
        <v>2</v>
      </c>
      <c r="H1589" s="11">
        <f t="shared" si="35"/>
        <v>0.40000000000000036</v>
      </c>
      <c r="I1589" s="11">
        <f t="shared" si="36"/>
        <v>2016</v>
      </c>
      <c r="J1589" s="11">
        <v>10</v>
      </c>
      <c r="L1589" s="9">
        <v>15.45</v>
      </c>
      <c r="M1589" s="9">
        <v>2012</v>
      </c>
      <c r="N1589" s="9">
        <v>130</v>
      </c>
      <c r="P1589" s="9">
        <v>5.15</v>
      </c>
      <c r="Q1589" s="9">
        <v>2019</v>
      </c>
      <c r="R1589" s="9">
        <v>90</v>
      </c>
    </row>
    <row r="1590" spans="1:18" x14ac:dyDescent="0.25">
      <c r="A1590" s="10">
        <v>42471</v>
      </c>
      <c r="B1590" s="9">
        <v>2016</v>
      </c>
      <c r="C1590" s="9">
        <v>4</v>
      </c>
      <c r="D1590" s="9">
        <v>11</v>
      </c>
      <c r="E1590" s="9">
        <v>21.1</v>
      </c>
      <c r="F1590" s="9">
        <v>1.2</v>
      </c>
      <c r="H1590" s="11">
        <f t="shared" si="35"/>
        <v>1.1500000000000004</v>
      </c>
      <c r="I1590" s="11">
        <f t="shared" si="36"/>
        <v>2016</v>
      </c>
      <c r="J1590" s="11">
        <v>11</v>
      </c>
      <c r="L1590" s="9">
        <v>15.5</v>
      </c>
      <c r="M1590" s="9">
        <v>2014</v>
      </c>
      <c r="N1590" s="9">
        <v>105</v>
      </c>
      <c r="P1590" s="9">
        <v>9.4499999999999993</v>
      </c>
      <c r="Q1590" s="9">
        <v>2019</v>
      </c>
      <c r="R1590" s="9">
        <v>91</v>
      </c>
    </row>
    <row r="1591" spans="1:18" x14ac:dyDescent="0.25">
      <c r="A1591" s="10">
        <v>42472</v>
      </c>
      <c r="B1591" s="9">
        <v>2016</v>
      </c>
      <c r="C1591" s="9">
        <v>4</v>
      </c>
      <c r="D1591" s="9">
        <v>12</v>
      </c>
      <c r="E1591" s="9">
        <v>18</v>
      </c>
      <c r="F1591" s="9">
        <v>1.9</v>
      </c>
      <c r="H1591" s="11">
        <f t="shared" si="35"/>
        <v>-5.0000000000000711E-2</v>
      </c>
      <c r="I1591" s="11">
        <f t="shared" si="36"/>
        <v>2016</v>
      </c>
      <c r="J1591" s="11">
        <v>12</v>
      </c>
      <c r="L1591" s="9">
        <v>15.55</v>
      </c>
      <c r="M1591" s="9">
        <v>2014</v>
      </c>
      <c r="N1591" s="9">
        <v>104</v>
      </c>
      <c r="P1591" s="9">
        <v>10.25</v>
      </c>
      <c r="Q1591" s="9">
        <v>2019</v>
      </c>
      <c r="R1591" s="9">
        <v>92</v>
      </c>
    </row>
    <row r="1592" spans="1:18" x14ac:dyDescent="0.25">
      <c r="A1592" s="10">
        <v>42473</v>
      </c>
      <c r="B1592" s="9">
        <v>2016</v>
      </c>
      <c r="C1592" s="9">
        <v>4</v>
      </c>
      <c r="D1592" s="9">
        <v>13</v>
      </c>
      <c r="E1592" s="9">
        <v>17.100000000000001</v>
      </c>
      <c r="F1592" s="9">
        <v>3.3</v>
      </c>
      <c r="H1592" s="11">
        <f t="shared" si="35"/>
        <v>0.20000000000000107</v>
      </c>
      <c r="I1592" s="11">
        <f t="shared" si="36"/>
        <v>2016</v>
      </c>
      <c r="J1592" s="11">
        <v>13</v>
      </c>
      <c r="L1592" s="9">
        <v>15.55</v>
      </c>
      <c r="M1592" s="9">
        <v>2015</v>
      </c>
      <c r="N1592" s="9">
        <v>100</v>
      </c>
      <c r="P1592" s="9">
        <v>10.100000000000001</v>
      </c>
      <c r="Q1592" s="9">
        <v>2019</v>
      </c>
      <c r="R1592" s="9">
        <v>93</v>
      </c>
    </row>
    <row r="1593" spans="1:18" x14ac:dyDescent="0.25">
      <c r="A1593" s="10">
        <v>42474</v>
      </c>
      <c r="B1593" s="9">
        <v>2016</v>
      </c>
      <c r="C1593" s="9">
        <v>4</v>
      </c>
      <c r="D1593" s="9">
        <v>14</v>
      </c>
      <c r="E1593" s="9">
        <v>15</v>
      </c>
      <c r="F1593" s="9">
        <v>3.2</v>
      </c>
      <c r="H1593" s="11">
        <f t="shared" si="35"/>
        <v>-0.90000000000000036</v>
      </c>
      <c r="I1593" s="11">
        <f t="shared" si="36"/>
        <v>2016</v>
      </c>
      <c r="J1593" s="11">
        <v>14</v>
      </c>
      <c r="L1593" s="9">
        <v>15.600000000000001</v>
      </c>
      <c r="M1593" s="9">
        <v>2012</v>
      </c>
      <c r="N1593" s="9">
        <v>100</v>
      </c>
      <c r="P1593" s="9">
        <v>10.100000000000001</v>
      </c>
      <c r="Q1593" s="9">
        <v>2019</v>
      </c>
      <c r="R1593" s="9">
        <v>94</v>
      </c>
    </row>
    <row r="1594" spans="1:18" x14ac:dyDescent="0.25">
      <c r="A1594" s="10">
        <v>42475</v>
      </c>
      <c r="B1594" s="9">
        <v>2016</v>
      </c>
      <c r="C1594" s="9">
        <v>4</v>
      </c>
      <c r="D1594" s="9">
        <v>15</v>
      </c>
      <c r="E1594" s="9">
        <v>17.8</v>
      </c>
      <c r="F1594" s="9">
        <v>0.6</v>
      </c>
      <c r="H1594" s="11">
        <f t="shared" si="35"/>
        <v>-0.79999999999999893</v>
      </c>
      <c r="I1594" s="11">
        <f t="shared" si="36"/>
        <v>2016</v>
      </c>
      <c r="J1594" s="11">
        <v>15</v>
      </c>
      <c r="L1594" s="9">
        <v>15.600000000000001</v>
      </c>
      <c r="M1594" s="9">
        <v>2013</v>
      </c>
      <c r="N1594" s="9">
        <v>133</v>
      </c>
      <c r="P1594" s="9">
        <v>10.899999999999999</v>
      </c>
      <c r="Q1594" s="9">
        <v>2019</v>
      </c>
      <c r="R1594" s="9">
        <v>95</v>
      </c>
    </row>
    <row r="1595" spans="1:18" x14ac:dyDescent="0.25">
      <c r="A1595" s="10">
        <v>42476</v>
      </c>
      <c r="B1595" s="9">
        <v>2016</v>
      </c>
      <c r="C1595" s="9">
        <v>4</v>
      </c>
      <c r="D1595" s="9">
        <v>16</v>
      </c>
      <c r="E1595" s="9">
        <v>19.3</v>
      </c>
      <c r="F1595" s="9">
        <v>1.5</v>
      </c>
      <c r="H1595" s="11">
        <f t="shared" si="35"/>
        <v>0.40000000000000036</v>
      </c>
      <c r="I1595" s="11">
        <f t="shared" si="36"/>
        <v>2016</v>
      </c>
      <c r="J1595" s="11">
        <v>16</v>
      </c>
      <c r="L1595" s="9">
        <v>15.649999999999999</v>
      </c>
      <c r="M1595" s="9">
        <v>2017</v>
      </c>
      <c r="N1595" s="9">
        <v>87</v>
      </c>
      <c r="P1595" s="9">
        <v>8.3000000000000007</v>
      </c>
      <c r="Q1595" s="9">
        <v>2019</v>
      </c>
      <c r="R1595" s="9">
        <v>96</v>
      </c>
    </row>
    <row r="1596" spans="1:18" x14ac:dyDescent="0.25">
      <c r="A1596" s="10">
        <v>42477</v>
      </c>
      <c r="B1596" s="9">
        <v>2016</v>
      </c>
      <c r="C1596" s="9">
        <v>4</v>
      </c>
      <c r="D1596" s="9">
        <v>17</v>
      </c>
      <c r="E1596" s="9">
        <v>24.1</v>
      </c>
      <c r="F1596" s="9">
        <v>3.1</v>
      </c>
      <c r="H1596" s="11">
        <f t="shared" si="35"/>
        <v>3.6000000000000014</v>
      </c>
      <c r="I1596" s="11">
        <f t="shared" si="36"/>
        <v>2016</v>
      </c>
      <c r="J1596" s="11">
        <v>17</v>
      </c>
      <c r="L1596" s="9">
        <v>15.7</v>
      </c>
      <c r="M1596" s="9">
        <v>2017</v>
      </c>
      <c r="N1596" s="9">
        <v>97</v>
      </c>
      <c r="P1596" s="9">
        <v>9.1499999999999986</v>
      </c>
      <c r="Q1596" s="9">
        <v>2019</v>
      </c>
      <c r="R1596" s="9">
        <v>97</v>
      </c>
    </row>
    <row r="1597" spans="1:18" x14ac:dyDescent="0.25">
      <c r="A1597" s="10">
        <v>42478</v>
      </c>
      <c r="B1597" s="9">
        <v>2016</v>
      </c>
      <c r="C1597" s="9">
        <v>4</v>
      </c>
      <c r="D1597" s="9">
        <v>18</v>
      </c>
      <c r="E1597" s="9">
        <v>27.3</v>
      </c>
      <c r="F1597" s="9">
        <v>3.3</v>
      </c>
      <c r="H1597" s="11">
        <f t="shared" si="35"/>
        <v>5.3000000000000007</v>
      </c>
      <c r="I1597" s="11">
        <f t="shared" si="36"/>
        <v>2016</v>
      </c>
      <c r="J1597" s="11">
        <v>18</v>
      </c>
      <c r="L1597" s="9">
        <v>15.700000000000003</v>
      </c>
      <c r="M1597" s="9">
        <v>2018</v>
      </c>
      <c r="N1597" s="9">
        <v>108</v>
      </c>
      <c r="P1597" s="9">
        <v>7.8000000000000007</v>
      </c>
      <c r="Q1597" s="9">
        <v>2019</v>
      </c>
      <c r="R1597" s="9">
        <v>98</v>
      </c>
    </row>
    <row r="1598" spans="1:18" x14ac:dyDescent="0.25">
      <c r="A1598" s="10">
        <v>42479</v>
      </c>
      <c r="B1598" s="9">
        <v>2016</v>
      </c>
      <c r="C1598" s="9">
        <v>4</v>
      </c>
      <c r="D1598" s="9">
        <v>19</v>
      </c>
      <c r="E1598" s="9">
        <v>28.4</v>
      </c>
      <c r="F1598" s="9">
        <v>4.7</v>
      </c>
      <c r="H1598" s="11">
        <f t="shared" si="35"/>
        <v>6.5500000000000007</v>
      </c>
      <c r="I1598" s="11">
        <f t="shared" si="36"/>
        <v>2016</v>
      </c>
      <c r="J1598" s="11">
        <v>19</v>
      </c>
      <c r="L1598" s="9">
        <v>15.75</v>
      </c>
      <c r="M1598" s="9">
        <v>2016</v>
      </c>
      <c r="N1598" s="9">
        <v>120</v>
      </c>
      <c r="P1598" s="9">
        <v>9</v>
      </c>
      <c r="Q1598" s="9">
        <v>2019</v>
      </c>
      <c r="R1598" s="9">
        <v>99</v>
      </c>
    </row>
    <row r="1599" spans="1:18" x14ac:dyDescent="0.25">
      <c r="A1599" s="10">
        <v>42480</v>
      </c>
      <c r="B1599" s="9">
        <v>2016</v>
      </c>
      <c r="C1599" s="9">
        <v>4</v>
      </c>
      <c r="D1599" s="9">
        <v>20</v>
      </c>
      <c r="E1599" s="9">
        <v>25.6</v>
      </c>
      <c r="F1599" s="9">
        <v>7.2</v>
      </c>
      <c r="H1599" s="11">
        <f t="shared" si="35"/>
        <v>6.4000000000000021</v>
      </c>
      <c r="I1599" s="11">
        <f t="shared" si="36"/>
        <v>2016</v>
      </c>
      <c r="J1599" s="11">
        <v>20</v>
      </c>
      <c r="L1599" s="9">
        <v>15.95</v>
      </c>
      <c r="M1599" s="9">
        <v>2013</v>
      </c>
      <c r="N1599" s="9">
        <v>132</v>
      </c>
      <c r="P1599" s="9">
        <v>10.199999999999999</v>
      </c>
      <c r="Q1599" s="9">
        <v>2019</v>
      </c>
      <c r="R1599" s="9">
        <v>100</v>
      </c>
    </row>
    <row r="1600" spans="1:18" x14ac:dyDescent="0.25">
      <c r="A1600" s="10">
        <v>42481</v>
      </c>
      <c r="B1600" s="9">
        <v>2016</v>
      </c>
      <c r="C1600" s="9">
        <v>4</v>
      </c>
      <c r="D1600" s="9">
        <v>21</v>
      </c>
      <c r="E1600" s="9">
        <v>27.1</v>
      </c>
      <c r="F1600" s="9">
        <v>8.6</v>
      </c>
      <c r="H1600" s="11">
        <f t="shared" si="35"/>
        <v>7.8500000000000014</v>
      </c>
      <c r="I1600" s="11">
        <f t="shared" si="36"/>
        <v>2016</v>
      </c>
      <c r="J1600" s="11">
        <v>21</v>
      </c>
      <c r="L1600" s="9">
        <v>15.95</v>
      </c>
      <c r="M1600" s="9">
        <v>2015</v>
      </c>
      <c r="N1600" s="9">
        <v>125</v>
      </c>
      <c r="P1600" s="9">
        <v>11.45</v>
      </c>
      <c r="Q1600" s="9">
        <v>2019</v>
      </c>
      <c r="R1600" s="9">
        <v>101</v>
      </c>
    </row>
    <row r="1601" spans="1:18" x14ac:dyDescent="0.25">
      <c r="A1601" s="10">
        <v>42482</v>
      </c>
      <c r="B1601" s="9">
        <v>2016</v>
      </c>
      <c r="C1601" s="9">
        <v>4</v>
      </c>
      <c r="D1601" s="9">
        <v>22</v>
      </c>
      <c r="E1601" s="9">
        <v>20</v>
      </c>
      <c r="F1601" s="9">
        <v>9.3000000000000007</v>
      </c>
      <c r="H1601" s="11">
        <f t="shared" si="35"/>
        <v>4.6500000000000004</v>
      </c>
      <c r="I1601" s="11">
        <f t="shared" si="36"/>
        <v>2016</v>
      </c>
      <c r="J1601" s="11">
        <v>22</v>
      </c>
      <c r="L1601" s="9">
        <v>15.95</v>
      </c>
      <c r="M1601" s="9">
        <v>2018</v>
      </c>
      <c r="N1601" s="9">
        <v>123</v>
      </c>
      <c r="P1601" s="9">
        <v>10.8</v>
      </c>
      <c r="Q1601" s="9">
        <v>2019</v>
      </c>
      <c r="R1601" s="9">
        <v>102</v>
      </c>
    </row>
    <row r="1602" spans="1:18" x14ac:dyDescent="0.25">
      <c r="A1602" s="10">
        <v>42483</v>
      </c>
      <c r="B1602" s="9">
        <v>2016</v>
      </c>
      <c r="C1602" s="9">
        <v>4</v>
      </c>
      <c r="D1602" s="9">
        <v>23</v>
      </c>
      <c r="E1602" s="9">
        <v>22.9</v>
      </c>
      <c r="F1602" s="9">
        <v>5.6</v>
      </c>
      <c r="H1602" s="11">
        <f t="shared" si="35"/>
        <v>4.25</v>
      </c>
      <c r="I1602" s="11">
        <f t="shared" si="36"/>
        <v>2016</v>
      </c>
      <c r="J1602" s="11">
        <v>23</v>
      </c>
      <c r="L1602" s="9">
        <v>16.049999999999997</v>
      </c>
      <c r="M1602" s="9">
        <v>2015</v>
      </c>
      <c r="N1602" s="9">
        <v>92</v>
      </c>
      <c r="P1602" s="9">
        <v>10</v>
      </c>
      <c r="Q1602" s="9">
        <v>2019</v>
      </c>
      <c r="R1602" s="9">
        <v>103</v>
      </c>
    </row>
    <row r="1603" spans="1:18" x14ac:dyDescent="0.25">
      <c r="A1603" s="10">
        <v>42484</v>
      </c>
      <c r="B1603" s="9">
        <v>2016</v>
      </c>
      <c r="C1603" s="9">
        <v>4</v>
      </c>
      <c r="D1603" s="9">
        <v>24</v>
      </c>
      <c r="E1603" s="9">
        <v>17.7</v>
      </c>
      <c r="F1603" s="9">
        <v>9</v>
      </c>
      <c r="H1603" s="11">
        <f t="shared" si="35"/>
        <v>3.3499999999999996</v>
      </c>
      <c r="I1603" s="11">
        <f t="shared" si="36"/>
        <v>2016</v>
      </c>
      <c r="J1603" s="11">
        <v>24</v>
      </c>
      <c r="L1603" s="9">
        <v>16.100000000000001</v>
      </c>
      <c r="M1603" s="9">
        <v>2015</v>
      </c>
      <c r="N1603" s="9">
        <v>101</v>
      </c>
      <c r="P1603" s="9">
        <v>11.100000000000001</v>
      </c>
      <c r="Q1603" s="9">
        <v>2019</v>
      </c>
      <c r="R1603" s="9">
        <v>104</v>
      </c>
    </row>
    <row r="1604" spans="1:18" x14ac:dyDescent="0.25">
      <c r="A1604" s="10">
        <v>42485</v>
      </c>
      <c r="B1604" s="9">
        <v>2016</v>
      </c>
      <c r="C1604" s="9">
        <v>4</v>
      </c>
      <c r="D1604" s="9">
        <v>25</v>
      </c>
      <c r="E1604" s="9">
        <v>18.899999999999999</v>
      </c>
      <c r="F1604" s="9">
        <v>7.2</v>
      </c>
      <c r="H1604" s="11">
        <f t="shared" si="35"/>
        <v>3.0499999999999989</v>
      </c>
      <c r="I1604" s="11">
        <f t="shared" si="36"/>
        <v>2016</v>
      </c>
      <c r="J1604" s="11">
        <v>25</v>
      </c>
      <c r="L1604" s="9">
        <v>16.299999999999997</v>
      </c>
      <c r="M1604" s="9">
        <v>2013</v>
      </c>
      <c r="N1604" s="9">
        <v>116</v>
      </c>
      <c r="P1604" s="9">
        <v>11.75</v>
      </c>
      <c r="Q1604" s="9">
        <v>2019</v>
      </c>
      <c r="R1604" s="9">
        <v>105</v>
      </c>
    </row>
    <row r="1605" spans="1:18" x14ac:dyDescent="0.25">
      <c r="A1605" s="10">
        <v>42486</v>
      </c>
      <c r="B1605" s="9">
        <v>2016</v>
      </c>
      <c r="C1605" s="9">
        <v>4</v>
      </c>
      <c r="D1605" s="9">
        <v>26</v>
      </c>
      <c r="E1605" s="9">
        <v>20.3</v>
      </c>
      <c r="F1605" s="9">
        <v>0.9</v>
      </c>
      <c r="H1605" s="11">
        <f t="shared" si="35"/>
        <v>0.59999999999999964</v>
      </c>
      <c r="I1605" s="11">
        <f t="shared" si="36"/>
        <v>2016</v>
      </c>
      <c r="J1605" s="11">
        <v>26</v>
      </c>
      <c r="L1605" s="9">
        <v>16.299999999999997</v>
      </c>
      <c r="M1605" s="9">
        <v>2015</v>
      </c>
      <c r="N1605" s="9">
        <v>87</v>
      </c>
      <c r="P1605" s="9">
        <v>10.199999999999999</v>
      </c>
      <c r="Q1605" s="9">
        <v>2019</v>
      </c>
      <c r="R1605" s="9">
        <v>106</v>
      </c>
    </row>
    <row r="1606" spans="1:18" x14ac:dyDescent="0.25">
      <c r="A1606" s="10">
        <v>42487</v>
      </c>
      <c r="B1606" s="9">
        <v>2016</v>
      </c>
      <c r="C1606" s="9">
        <v>4</v>
      </c>
      <c r="D1606" s="9">
        <v>27</v>
      </c>
      <c r="E1606" s="9">
        <v>22.4</v>
      </c>
      <c r="F1606" s="9">
        <v>7.4</v>
      </c>
      <c r="H1606" s="11">
        <f t="shared" si="35"/>
        <v>4.8999999999999986</v>
      </c>
      <c r="I1606" s="11">
        <f t="shared" si="36"/>
        <v>2016</v>
      </c>
      <c r="J1606" s="11">
        <v>27</v>
      </c>
      <c r="L1606" s="9">
        <v>16.5</v>
      </c>
      <c r="M1606" s="9">
        <v>2014</v>
      </c>
      <c r="N1606" s="9">
        <v>110</v>
      </c>
      <c r="P1606" s="9">
        <v>9.6999999999999993</v>
      </c>
      <c r="Q1606" s="9">
        <v>2019</v>
      </c>
      <c r="R1606" s="9">
        <v>107</v>
      </c>
    </row>
    <row r="1607" spans="1:18" x14ac:dyDescent="0.25">
      <c r="A1607" s="10">
        <v>42488</v>
      </c>
      <c r="B1607" s="9">
        <v>2016</v>
      </c>
      <c r="C1607" s="9">
        <v>4</v>
      </c>
      <c r="D1607" s="9">
        <v>28</v>
      </c>
      <c r="E1607" s="9">
        <v>23</v>
      </c>
      <c r="F1607" s="9">
        <v>3.8</v>
      </c>
      <c r="H1607" s="11">
        <f t="shared" si="35"/>
        <v>3.4000000000000004</v>
      </c>
      <c r="I1607" s="11">
        <f t="shared" si="36"/>
        <v>2016</v>
      </c>
      <c r="J1607" s="11">
        <v>28</v>
      </c>
      <c r="L1607" s="9">
        <v>16.5</v>
      </c>
      <c r="M1607" s="9">
        <v>2015</v>
      </c>
      <c r="N1607" s="9">
        <v>89</v>
      </c>
      <c r="P1607" s="9">
        <v>11.049999999999997</v>
      </c>
      <c r="Q1607" s="9">
        <v>2019</v>
      </c>
      <c r="R1607" s="9">
        <v>108</v>
      </c>
    </row>
    <row r="1608" spans="1:18" x14ac:dyDescent="0.25">
      <c r="A1608" s="10">
        <v>42489</v>
      </c>
      <c r="B1608" s="9">
        <v>2016</v>
      </c>
      <c r="C1608" s="9">
        <v>4</v>
      </c>
      <c r="D1608" s="9">
        <v>29</v>
      </c>
      <c r="E1608" s="9">
        <v>19.899999999999999</v>
      </c>
      <c r="F1608" s="9">
        <v>5.2</v>
      </c>
      <c r="H1608" s="11">
        <f t="shared" si="35"/>
        <v>2.5499999999999989</v>
      </c>
      <c r="I1608" s="11">
        <f t="shared" si="36"/>
        <v>2016</v>
      </c>
      <c r="J1608" s="11">
        <v>29</v>
      </c>
      <c r="L1608" s="9">
        <v>16.600000000000001</v>
      </c>
      <c r="M1608" s="9">
        <v>2015</v>
      </c>
      <c r="N1608" s="9">
        <v>95</v>
      </c>
      <c r="P1608" s="9">
        <v>9.6999999999999993</v>
      </c>
      <c r="Q1608" s="9">
        <v>2019</v>
      </c>
      <c r="R1608" s="9">
        <v>109</v>
      </c>
    </row>
    <row r="1609" spans="1:18" x14ac:dyDescent="0.25">
      <c r="A1609" s="10">
        <v>42490</v>
      </c>
      <c r="B1609" s="9">
        <v>2016</v>
      </c>
      <c r="C1609" s="9">
        <v>4</v>
      </c>
      <c r="D1609" s="9">
        <v>30</v>
      </c>
      <c r="E1609" s="9">
        <v>22.2</v>
      </c>
      <c r="F1609" s="9">
        <v>5.8</v>
      </c>
      <c r="H1609" s="11">
        <f t="shared" si="35"/>
        <v>4</v>
      </c>
      <c r="I1609" s="11">
        <f t="shared" si="36"/>
        <v>2016</v>
      </c>
      <c r="J1609" s="11">
        <v>30</v>
      </c>
      <c r="L1609" s="9">
        <v>16.75</v>
      </c>
      <c r="M1609" s="9">
        <v>2015</v>
      </c>
      <c r="N1609" s="9">
        <v>88</v>
      </c>
      <c r="P1609" s="9">
        <v>6.8999999999999986</v>
      </c>
      <c r="Q1609" s="9">
        <v>2019</v>
      </c>
      <c r="R1609" s="9">
        <v>110</v>
      </c>
    </row>
    <row r="1610" spans="1:18" x14ac:dyDescent="0.25">
      <c r="A1610" s="10">
        <v>42491</v>
      </c>
      <c r="B1610" s="9">
        <v>2016</v>
      </c>
      <c r="C1610" s="9">
        <v>5</v>
      </c>
      <c r="D1610" s="9">
        <v>1</v>
      </c>
      <c r="E1610" s="9">
        <v>23.2</v>
      </c>
      <c r="F1610" s="9">
        <v>2.8</v>
      </c>
      <c r="H1610" s="11">
        <f t="shared" si="35"/>
        <v>3</v>
      </c>
      <c r="I1610" s="11">
        <f t="shared" si="36"/>
        <v>2016</v>
      </c>
      <c r="J1610" s="11">
        <v>31</v>
      </c>
      <c r="L1610" s="9">
        <v>16.799999999999997</v>
      </c>
      <c r="M1610" s="9">
        <v>2014</v>
      </c>
      <c r="N1610" s="9">
        <v>127</v>
      </c>
      <c r="P1610" s="9">
        <v>8.8000000000000007</v>
      </c>
      <c r="Q1610" s="9">
        <v>2019</v>
      </c>
      <c r="R1610" s="9">
        <v>111</v>
      </c>
    </row>
    <row r="1611" spans="1:18" x14ac:dyDescent="0.25">
      <c r="A1611" s="10">
        <v>42492</v>
      </c>
      <c r="B1611" s="9">
        <v>2016</v>
      </c>
      <c r="C1611" s="9">
        <v>5</v>
      </c>
      <c r="D1611" s="9">
        <v>2</v>
      </c>
      <c r="E1611" s="9">
        <v>28</v>
      </c>
      <c r="F1611" s="9">
        <v>4.5</v>
      </c>
      <c r="H1611" s="11">
        <f t="shared" si="35"/>
        <v>6.25</v>
      </c>
      <c r="I1611" s="11">
        <f t="shared" si="36"/>
        <v>2016</v>
      </c>
      <c r="J1611" s="11">
        <v>32</v>
      </c>
      <c r="L1611" s="9">
        <v>16.850000000000001</v>
      </c>
      <c r="M1611" s="9">
        <v>2015</v>
      </c>
      <c r="N1611" s="9">
        <v>98</v>
      </c>
      <c r="P1611" s="9">
        <v>10.45</v>
      </c>
      <c r="Q1611" s="9">
        <v>2019</v>
      </c>
      <c r="R1611" s="9">
        <v>112</v>
      </c>
    </row>
    <row r="1612" spans="1:18" x14ac:dyDescent="0.25">
      <c r="A1612" s="10">
        <v>42493</v>
      </c>
      <c r="B1612" s="9">
        <v>2016</v>
      </c>
      <c r="C1612" s="9">
        <v>5</v>
      </c>
      <c r="D1612" s="9">
        <v>3</v>
      </c>
      <c r="E1612" s="9">
        <v>28.5</v>
      </c>
      <c r="F1612" s="9">
        <v>5.8</v>
      </c>
      <c r="H1612" s="11">
        <f t="shared" si="35"/>
        <v>7.1499999999999986</v>
      </c>
      <c r="I1612" s="11">
        <f t="shared" si="36"/>
        <v>2016</v>
      </c>
      <c r="J1612" s="11">
        <v>33</v>
      </c>
      <c r="L1612" s="9">
        <v>17.05</v>
      </c>
      <c r="M1612" s="9">
        <v>2012</v>
      </c>
      <c r="N1612" s="9">
        <v>104</v>
      </c>
      <c r="P1612" s="9">
        <v>12.25</v>
      </c>
      <c r="Q1612" s="9">
        <v>2019</v>
      </c>
      <c r="R1612" s="9">
        <v>113</v>
      </c>
    </row>
    <row r="1613" spans="1:18" x14ac:dyDescent="0.25">
      <c r="A1613" s="10">
        <v>42494</v>
      </c>
      <c r="B1613" s="9">
        <v>2016</v>
      </c>
      <c r="C1613" s="9">
        <v>5</v>
      </c>
      <c r="D1613" s="9">
        <v>4</v>
      </c>
      <c r="E1613" s="9">
        <v>23.5</v>
      </c>
      <c r="F1613" s="9">
        <v>13.2</v>
      </c>
      <c r="H1613" s="11">
        <f t="shared" si="35"/>
        <v>8.3500000000000014</v>
      </c>
      <c r="I1613" s="11">
        <f t="shared" si="36"/>
        <v>2016</v>
      </c>
      <c r="J1613" s="11">
        <v>34</v>
      </c>
      <c r="L1613" s="9">
        <v>17.25</v>
      </c>
      <c r="M1613" s="9">
        <v>2015</v>
      </c>
      <c r="N1613" s="9">
        <v>94</v>
      </c>
      <c r="P1613" s="9">
        <v>11.45</v>
      </c>
      <c r="Q1613" s="9">
        <v>2019</v>
      </c>
      <c r="R1613" s="9">
        <v>114</v>
      </c>
    </row>
    <row r="1614" spans="1:18" x14ac:dyDescent="0.25">
      <c r="A1614" s="10">
        <v>42495</v>
      </c>
      <c r="B1614" s="9">
        <v>2016</v>
      </c>
      <c r="C1614" s="9">
        <v>5</v>
      </c>
      <c r="D1614" s="9">
        <v>5</v>
      </c>
      <c r="E1614" s="9">
        <v>18</v>
      </c>
      <c r="F1614" s="9">
        <v>9.9</v>
      </c>
      <c r="H1614" s="11">
        <f t="shared" si="35"/>
        <v>3.9499999999999993</v>
      </c>
      <c r="I1614" s="11">
        <f t="shared" si="36"/>
        <v>2016</v>
      </c>
      <c r="J1614" s="11">
        <v>35</v>
      </c>
      <c r="L1614" s="9">
        <v>17.600000000000001</v>
      </c>
      <c r="M1614" s="9">
        <v>2013</v>
      </c>
      <c r="N1614" s="9">
        <v>93</v>
      </c>
      <c r="P1614" s="9">
        <v>10.25</v>
      </c>
      <c r="Q1614" s="9">
        <v>2019</v>
      </c>
      <c r="R1614" s="9">
        <v>115</v>
      </c>
    </row>
    <row r="1615" spans="1:18" x14ac:dyDescent="0.25">
      <c r="A1615" s="10">
        <v>42496</v>
      </c>
      <c r="B1615" s="9">
        <v>2016</v>
      </c>
      <c r="C1615" s="9">
        <v>5</v>
      </c>
      <c r="D1615" s="9">
        <v>6</v>
      </c>
      <c r="E1615" s="9">
        <v>23.8</v>
      </c>
      <c r="F1615" s="9">
        <v>5.4</v>
      </c>
      <c r="H1615" s="11">
        <f t="shared" si="35"/>
        <v>4.6000000000000014</v>
      </c>
      <c r="I1615" s="11">
        <f t="shared" si="36"/>
        <v>2016</v>
      </c>
      <c r="J1615" s="11">
        <v>36</v>
      </c>
      <c r="L1615" s="9">
        <v>18</v>
      </c>
      <c r="M1615" s="9">
        <v>2015</v>
      </c>
      <c r="N1615" s="9">
        <v>111</v>
      </c>
      <c r="P1615" s="9">
        <v>7.6999999999999993</v>
      </c>
      <c r="Q1615" s="9">
        <v>2019</v>
      </c>
      <c r="R1615" s="9">
        <v>116</v>
      </c>
    </row>
    <row r="1616" spans="1:18" x14ac:dyDescent="0.25">
      <c r="A1616" s="10">
        <v>42497</v>
      </c>
      <c r="B1616" s="9">
        <v>2016</v>
      </c>
      <c r="C1616" s="9">
        <v>5</v>
      </c>
      <c r="D1616" s="9">
        <v>7</v>
      </c>
      <c r="E1616" s="9">
        <v>29.8</v>
      </c>
      <c r="F1616" s="9">
        <v>7.7</v>
      </c>
      <c r="H1616" s="11">
        <f t="shared" si="35"/>
        <v>8.75</v>
      </c>
      <c r="I1616" s="11">
        <f t="shared" si="36"/>
        <v>2016</v>
      </c>
      <c r="J1616" s="11">
        <v>37</v>
      </c>
    </row>
    <row r="1617" spans="1:10" x14ac:dyDescent="0.25">
      <c r="A1617" s="10">
        <v>42498</v>
      </c>
      <c r="B1617" s="9">
        <v>2016</v>
      </c>
      <c r="C1617" s="9">
        <v>5</v>
      </c>
      <c r="D1617" s="9">
        <v>8</v>
      </c>
      <c r="E1617" s="9">
        <v>22</v>
      </c>
      <c r="F1617" s="9">
        <v>9.8000000000000007</v>
      </c>
      <c r="H1617" s="11">
        <f t="shared" si="35"/>
        <v>5.9</v>
      </c>
      <c r="I1617" s="11">
        <f t="shared" si="36"/>
        <v>2016</v>
      </c>
      <c r="J1617" s="11">
        <v>38</v>
      </c>
    </row>
    <row r="1618" spans="1:10" x14ac:dyDescent="0.25">
      <c r="A1618" s="10">
        <v>42499</v>
      </c>
      <c r="B1618" s="9">
        <v>2016</v>
      </c>
      <c r="C1618" s="9">
        <v>5</v>
      </c>
      <c r="D1618" s="9">
        <v>9</v>
      </c>
      <c r="E1618" s="9">
        <v>21.9</v>
      </c>
      <c r="F1618" s="9">
        <v>6.3</v>
      </c>
      <c r="H1618" s="11">
        <f t="shared" si="35"/>
        <v>4.0999999999999996</v>
      </c>
      <c r="I1618" s="11">
        <f t="shared" si="36"/>
        <v>2016</v>
      </c>
      <c r="J1618" s="11">
        <v>39</v>
      </c>
    </row>
    <row r="1619" spans="1:10" x14ac:dyDescent="0.25">
      <c r="A1619" s="10">
        <v>42500</v>
      </c>
      <c r="B1619" s="9">
        <v>2016</v>
      </c>
      <c r="C1619" s="9">
        <v>5</v>
      </c>
      <c r="D1619" s="9">
        <v>10</v>
      </c>
      <c r="E1619" s="9">
        <v>24</v>
      </c>
      <c r="F1619" s="9">
        <v>2.2999999999999998</v>
      </c>
      <c r="H1619" s="11">
        <f t="shared" si="35"/>
        <v>3.1500000000000004</v>
      </c>
      <c r="I1619" s="11">
        <f t="shared" si="36"/>
        <v>2016</v>
      </c>
      <c r="J1619" s="11">
        <v>40</v>
      </c>
    </row>
    <row r="1620" spans="1:10" x14ac:dyDescent="0.25">
      <c r="A1620" s="10">
        <v>42501</v>
      </c>
      <c r="B1620" s="9">
        <v>2016</v>
      </c>
      <c r="C1620" s="9">
        <v>5</v>
      </c>
      <c r="D1620" s="9">
        <v>11</v>
      </c>
      <c r="E1620" s="9">
        <v>19.100000000000001</v>
      </c>
      <c r="F1620" s="9">
        <v>5.7</v>
      </c>
      <c r="H1620" s="11">
        <f t="shared" si="35"/>
        <v>2.4000000000000004</v>
      </c>
      <c r="I1620" s="11">
        <f t="shared" si="36"/>
        <v>2016</v>
      </c>
      <c r="J1620" s="11">
        <v>41</v>
      </c>
    </row>
    <row r="1621" spans="1:10" x14ac:dyDescent="0.25">
      <c r="A1621" s="10">
        <v>42502</v>
      </c>
      <c r="B1621" s="9">
        <v>2016</v>
      </c>
      <c r="C1621" s="9">
        <v>5</v>
      </c>
      <c r="D1621" s="9">
        <v>12</v>
      </c>
      <c r="E1621" s="9">
        <v>22.7</v>
      </c>
      <c r="F1621" s="9">
        <v>7.1</v>
      </c>
      <c r="H1621" s="11">
        <f t="shared" si="35"/>
        <v>4.8999999999999986</v>
      </c>
      <c r="I1621" s="11">
        <f t="shared" si="36"/>
        <v>2016</v>
      </c>
      <c r="J1621" s="11">
        <v>42</v>
      </c>
    </row>
    <row r="1622" spans="1:10" x14ac:dyDescent="0.25">
      <c r="A1622" s="10">
        <v>42503</v>
      </c>
      <c r="B1622" s="9">
        <v>2016</v>
      </c>
      <c r="C1622" s="9">
        <v>5</v>
      </c>
      <c r="D1622" s="9">
        <v>13</v>
      </c>
      <c r="E1622" s="9">
        <v>22.9</v>
      </c>
      <c r="F1622" s="9">
        <v>8</v>
      </c>
      <c r="H1622" s="11">
        <f t="shared" si="35"/>
        <v>5.4499999999999993</v>
      </c>
      <c r="I1622" s="11">
        <f t="shared" si="36"/>
        <v>2016</v>
      </c>
      <c r="J1622" s="11">
        <v>43</v>
      </c>
    </row>
    <row r="1623" spans="1:10" x14ac:dyDescent="0.25">
      <c r="A1623" s="10">
        <v>42504</v>
      </c>
      <c r="B1623" s="9">
        <v>2016</v>
      </c>
      <c r="C1623" s="9">
        <v>5</v>
      </c>
      <c r="D1623" s="9">
        <v>14</v>
      </c>
      <c r="E1623" s="9">
        <v>24.7</v>
      </c>
      <c r="F1623" s="9">
        <v>8.6</v>
      </c>
      <c r="H1623" s="11">
        <f t="shared" si="35"/>
        <v>6.6499999999999986</v>
      </c>
      <c r="I1623" s="11">
        <f t="shared" si="36"/>
        <v>2016</v>
      </c>
      <c r="J1623" s="11">
        <v>44</v>
      </c>
    </row>
    <row r="1624" spans="1:10" x14ac:dyDescent="0.25">
      <c r="A1624" s="10">
        <v>42505</v>
      </c>
      <c r="B1624" s="9">
        <v>2016</v>
      </c>
      <c r="C1624" s="9">
        <v>5</v>
      </c>
      <c r="D1624" s="9">
        <v>15</v>
      </c>
      <c r="E1624" s="9">
        <v>26.2</v>
      </c>
      <c r="F1624" s="9">
        <v>6.4</v>
      </c>
      <c r="H1624" s="11">
        <f t="shared" si="35"/>
        <v>6.3000000000000007</v>
      </c>
      <c r="I1624" s="11">
        <f t="shared" si="36"/>
        <v>2016</v>
      </c>
      <c r="J1624" s="11">
        <v>45</v>
      </c>
    </row>
    <row r="1625" spans="1:10" x14ac:dyDescent="0.25">
      <c r="A1625" s="10">
        <v>42506</v>
      </c>
      <c r="B1625" s="9">
        <v>2016</v>
      </c>
      <c r="C1625" s="9">
        <v>5</v>
      </c>
      <c r="D1625" s="9">
        <v>16</v>
      </c>
      <c r="E1625" s="9">
        <v>26.5</v>
      </c>
      <c r="F1625" s="9">
        <v>6.9</v>
      </c>
      <c r="H1625" s="11">
        <f t="shared" si="35"/>
        <v>6.6999999999999993</v>
      </c>
      <c r="I1625" s="11">
        <f t="shared" si="36"/>
        <v>2016</v>
      </c>
      <c r="J1625" s="11">
        <v>46</v>
      </c>
    </row>
    <row r="1626" spans="1:10" x14ac:dyDescent="0.25">
      <c r="A1626" s="10">
        <v>42507</v>
      </c>
      <c r="B1626" s="9">
        <v>2016</v>
      </c>
      <c r="C1626" s="9">
        <v>5</v>
      </c>
      <c r="D1626" s="9">
        <v>17</v>
      </c>
      <c r="E1626" s="9">
        <v>26.5</v>
      </c>
      <c r="F1626" s="9">
        <v>7.6</v>
      </c>
      <c r="H1626" s="11">
        <f t="shared" si="35"/>
        <v>7.0500000000000007</v>
      </c>
      <c r="I1626" s="11">
        <f t="shared" si="36"/>
        <v>2016</v>
      </c>
      <c r="J1626" s="11">
        <v>47</v>
      </c>
    </row>
    <row r="1627" spans="1:10" x14ac:dyDescent="0.25">
      <c r="A1627" s="10">
        <v>42508</v>
      </c>
      <c r="B1627" s="9">
        <v>2016</v>
      </c>
      <c r="C1627" s="9">
        <v>5</v>
      </c>
      <c r="D1627" s="9">
        <v>18</v>
      </c>
      <c r="E1627" s="9">
        <v>26.3</v>
      </c>
      <c r="F1627" s="9">
        <v>9.4</v>
      </c>
      <c r="H1627" s="11">
        <f t="shared" si="35"/>
        <v>7.8500000000000014</v>
      </c>
      <c r="I1627" s="11">
        <f t="shared" si="36"/>
        <v>2016</v>
      </c>
      <c r="J1627" s="11">
        <v>48</v>
      </c>
    </row>
    <row r="1628" spans="1:10" x14ac:dyDescent="0.25">
      <c r="A1628" s="10">
        <v>42509</v>
      </c>
      <c r="B1628" s="9">
        <v>2016</v>
      </c>
      <c r="C1628" s="9">
        <v>5</v>
      </c>
      <c r="D1628" s="9">
        <v>19</v>
      </c>
      <c r="E1628" s="9">
        <v>16.3</v>
      </c>
      <c r="F1628" s="9">
        <v>7.4</v>
      </c>
      <c r="H1628" s="11">
        <f t="shared" si="35"/>
        <v>1.8500000000000014</v>
      </c>
      <c r="I1628" s="11">
        <f t="shared" si="36"/>
        <v>2016</v>
      </c>
      <c r="J1628" s="11">
        <v>49</v>
      </c>
    </row>
    <row r="1629" spans="1:10" x14ac:dyDescent="0.25">
      <c r="A1629" s="10">
        <v>42510</v>
      </c>
      <c r="B1629" s="9">
        <v>2016</v>
      </c>
      <c r="C1629" s="9">
        <v>5</v>
      </c>
      <c r="D1629" s="9">
        <v>20</v>
      </c>
      <c r="E1629" s="9">
        <v>20.8</v>
      </c>
      <c r="F1629" s="9">
        <v>8.6</v>
      </c>
      <c r="H1629" s="11">
        <f t="shared" si="35"/>
        <v>4.6999999999999993</v>
      </c>
      <c r="I1629" s="11">
        <f t="shared" si="36"/>
        <v>2016</v>
      </c>
      <c r="J1629" s="11">
        <v>50</v>
      </c>
    </row>
    <row r="1630" spans="1:10" x14ac:dyDescent="0.25">
      <c r="A1630" s="10">
        <v>42511</v>
      </c>
      <c r="B1630" s="9">
        <v>2016</v>
      </c>
      <c r="C1630" s="9">
        <v>5</v>
      </c>
      <c r="D1630" s="9">
        <v>21</v>
      </c>
      <c r="E1630" s="9">
        <v>17.8</v>
      </c>
      <c r="F1630" s="9">
        <v>10.5</v>
      </c>
      <c r="H1630" s="11">
        <f t="shared" si="35"/>
        <v>4.1500000000000004</v>
      </c>
      <c r="I1630" s="11">
        <f t="shared" si="36"/>
        <v>2016</v>
      </c>
      <c r="J1630" s="11">
        <v>51</v>
      </c>
    </row>
    <row r="1631" spans="1:10" x14ac:dyDescent="0.25">
      <c r="A1631" s="10">
        <v>42512</v>
      </c>
      <c r="B1631" s="9">
        <v>2016</v>
      </c>
      <c r="C1631" s="9">
        <v>5</v>
      </c>
      <c r="D1631" s="9">
        <v>22</v>
      </c>
      <c r="E1631" s="9">
        <v>18.5</v>
      </c>
      <c r="F1631" s="9">
        <v>9.9</v>
      </c>
      <c r="H1631" s="11">
        <f t="shared" si="35"/>
        <v>4.1999999999999993</v>
      </c>
      <c r="I1631" s="11">
        <f t="shared" si="36"/>
        <v>2016</v>
      </c>
      <c r="J1631" s="11">
        <v>52</v>
      </c>
    </row>
    <row r="1632" spans="1:10" x14ac:dyDescent="0.25">
      <c r="A1632" s="10">
        <v>42513</v>
      </c>
      <c r="B1632" s="9">
        <v>2016</v>
      </c>
      <c r="C1632" s="9">
        <v>5</v>
      </c>
      <c r="D1632" s="9">
        <v>23</v>
      </c>
      <c r="E1632" s="9">
        <v>21</v>
      </c>
      <c r="F1632" s="9">
        <v>9.6</v>
      </c>
      <c r="H1632" s="11">
        <f t="shared" si="35"/>
        <v>5.3000000000000007</v>
      </c>
      <c r="I1632" s="11">
        <f t="shared" si="36"/>
        <v>2016</v>
      </c>
      <c r="J1632" s="11">
        <v>53</v>
      </c>
    </row>
    <row r="1633" spans="1:10" x14ac:dyDescent="0.25">
      <c r="A1633" s="10">
        <v>42514</v>
      </c>
      <c r="B1633" s="9">
        <v>2016</v>
      </c>
      <c r="C1633" s="9">
        <v>5</v>
      </c>
      <c r="D1633" s="9">
        <v>24</v>
      </c>
      <c r="E1633" s="9">
        <v>25.1</v>
      </c>
      <c r="F1633" s="9">
        <v>8</v>
      </c>
      <c r="H1633" s="11">
        <f t="shared" si="35"/>
        <v>6.5500000000000007</v>
      </c>
      <c r="I1633" s="11">
        <f t="shared" si="36"/>
        <v>2016</v>
      </c>
      <c r="J1633" s="11">
        <v>54</v>
      </c>
    </row>
    <row r="1634" spans="1:10" x14ac:dyDescent="0.25">
      <c r="A1634" s="10">
        <v>42515</v>
      </c>
      <c r="B1634" s="9">
        <v>2016</v>
      </c>
      <c r="C1634" s="9">
        <v>5</v>
      </c>
      <c r="D1634" s="9">
        <v>25</v>
      </c>
      <c r="E1634" s="9">
        <v>25.2</v>
      </c>
      <c r="F1634" s="9">
        <v>9.5</v>
      </c>
      <c r="H1634" s="11">
        <f t="shared" si="35"/>
        <v>7.3500000000000014</v>
      </c>
      <c r="I1634" s="11">
        <f t="shared" si="36"/>
        <v>2016</v>
      </c>
      <c r="J1634" s="11">
        <v>55</v>
      </c>
    </row>
    <row r="1635" spans="1:10" x14ac:dyDescent="0.25">
      <c r="A1635" s="10">
        <v>42516</v>
      </c>
      <c r="B1635" s="9">
        <v>2016</v>
      </c>
      <c r="C1635" s="9">
        <v>5</v>
      </c>
      <c r="D1635" s="9">
        <v>26</v>
      </c>
      <c r="E1635" s="9">
        <v>22.8</v>
      </c>
      <c r="F1635" s="9">
        <v>7.6</v>
      </c>
      <c r="H1635" s="11">
        <f t="shared" si="35"/>
        <v>5.1999999999999993</v>
      </c>
      <c r="I1635" s="11">
        <f t="shared" si="36"/>
        <v>2016</v>
      </c>
      <c r="J1635" s="11">
        <v>56</v>
      </c>
    </row>
    <row r="1636" spans="1:10" x14ac:dyDescent="0.25">
      <c r="A1636" s="10">
        <v>42517</v>
      </c>
      <c r="B1636" s="9">
        <v>2016</v>
      </c>
      <c r="C1636" s="9">
        <v>5</v>
      </c>
      <c r="D1636" s="9">
        <v>27</v>
      </c>
      <c r="E1636" s="9">
        <v>18.399999999999999</v>
      </c>
      <c r="F1636" s="9">
        <v>7.2</v>
      </c>
      <c r="H1636" s="11">
        <f t="shared" si="35"/>
        <v>2.7999999999999989</v>
      </c>
      <c r="I1636" s="11">
        <f t="shared" si="36"/>
        <v>2016</v>
      </c>
      <c r="J1636" s="11">
        <v>57</v>
      </c>
    </row>
    <row r="1637" spans="1:10" x14ac:dyDescent="0.25">
      <c r="A1637" s="10">
        <v>42518</v>
      </c>
      <c r="B1637" s="9">
        <v>2016</v>
      </c>
      <c r="C1637" s="9">
        <v>5</v>
      </c>
      <c r="D1637" s="9">
        <v>28</v>
      </c>
      <c r="E1637" s="9">
        <v>20</v>
      </c>
      <c r="F1637" s="9">
        <v>4</v>
      </c>
      <c r="H1637" s="11">
        <f t="shared" si="35"/>
        <v>2</v>
      </c>
      <c r="I1637" s="11">
        <f t="shared" si="36"/>
        <v>2016</v>
      </c>
      <c r="J1637" s="11">
        <v>58</v>
      </c>
    </row>
    <row r="1638" spans="1:10" x14ac:dyDescent="0.25">
      <c r="A1638" s="10">
        <v>42519</v>
      </c>
      <c r="B1638" s="9">
        <v>2016</v>
      </c>
      <c r="C1638" s="9">
        <v>5</v>
      </c>
      <c r="D1638" s="9">
        <v>29</v>
      </c>
      <c r="E1638" s="9">
        <v>18</v>
      </c>
      <c r="F1638" s="9">
        <v>6.3</v>
      </c>
      <c r="H1638" s="11">
        <f t="shared" si="35"/>
        <v>2.1500000000000004</v>
      </c>
      <c r="I1638" s="11">
        <f t="shared" si="36"/>
        <v>2016</v>
      </c>
      <c r="J1638" s="11">
        <v>59</v>
      </c>
    </row>
    <row r="1639" spans="1:10" x14ac:dyDescent="0.25">
      <c r="A1639" s="10">
        <v>42520</v>
      </c>
      <c r="B1639" s="9">
        <v>2016</v>
      </c>
      <c r="C1639" s="9">
        <v>5</v>
      </c>
      <c r="D1639" s="9">
        <v>30</v>
      </c>
      <c r="E1639" s="9">
        <v>23.5</v>
      </c>
      <c r="F1639" s="9">
        <v>1.9</v>
      </c>
      <c r="H1639" s="11">
        <f t="shared" si="35"/>
        <v>2.6999999999999993</v>
      </c>
      <c r="I1639" s="11">
        <f t="shared" si="36"/>
        <v>2016</v>
      </c>
      <c r="J1639" s="11">
        <v>60</v>
      </c>
    </row>
    <row r="1640" spans="1:10" x14ac:dyDescent="0.25">
      <c r="A1640" s="10">
        <v>42521</v>
      </c>
      <c r="B1640" s="9">
        <v>2016</v>
      </c>
      <c r="C1640" s="9">
        <v>5</v>
      </c>
      <c r="D1640" s="9">
        <v>31</v>
      </c>
      <c r="E1640" s="9">
        <v>24.8</v>
      </c>
      <c r="F1640" s="9">
        <v>6.1</v>
      </c>
      <c r="H1640" s="11">
        <f t="shared" si="35"/>
        <v>5.4499999999999993</v>
      </c>
      <c r="I1640" s="11">
        <f t="shared" si="36"/>
        <v>2016</v>
      </c>
      <c r="J1640" s="11">
        <v>61</v>
      </c>
    </row>
    <row r="1641" spans="1:10" x14ac:dyDescent="0.25">
      <c r="A1641" s="10">
        <v>42522</v>
      </c>
      <c r="B1641" s="9">
        <v>2016</v>
      </c>
      <c r="C1641" s="9">
        <v>6</v>
      </c>
      <c r="D1641" s="9">
        <v>1</v>
      </c>
      <c r="E1641" s="9">
        <v>27.3</v>
      </c>
      <c r="F1641" s="9">
        <v>11.6</v>
      </c>
      <c r="H1641" s="11">
        <f t="shared" si="35"/>
        <v>9.4499999999999993</v>
      </c>
      <c r="I1641" s="11">
        <f t="shared" si="36"/>
        <v>2016</v>
      </c>
      <c r="J1641" s="11">
        <v>62</v>
      </c>
    </row>
    <row r="1642" spans="1:10" x14ac:dyDescent="0.25">
      <c r="A1642" s="10">
        <v>42523</v>
      </c>
      <c r="B1642" s="9">
        <v>2016</v>
      </c>
      <c r="C1642" s="9">
        <v>6</v>
      </c>
      <c r="D1642" s="9">
        <v>2</v>
      </c>
      <c r="E1642" s="9">
        <v>26.4</v>
      </c>
      <c r="F1642" s="9">
        <v>14.1</v>
      </c>
      <c r="H1642" s="11">
        <f t="shared" si="35"/>
        <v>10.25</v>
      </c>
      <c r="I1642" s="11">
        <f t="shared" si="36"/>
        <v>2016</v>
      </c>
      <c r="J1642" s="11">
        <v>63</v>
      </c>
    </row>
    <row r="1643" spans="1:10" x14ac:dyDescent="0.25">
      <c r="A1643" s="10">
        <v>42524</v>
      </c>
      <c r="B1643" s="9">
        <v>2016</v>
      </c>
      <c r="C1643" s="9">
        <v>6</v>
      </c>
      <c r="D1643" s="9">
        <v>3</v>
      </c>
      <c r="E1643" s="9">
        <v>28.8</v>
      </c>
      <c r="F1643" s="9">
        <v>8.5</v>
      </c>
      <c r="H1643" s="11">
        <f t="shared" si="35"/>
        <v>8.6499999999999986</v>
      </c>
      <c r="I1643" s="11">
        <f t="shared" si="36"/>
        <v>2016</v>
      </c>
      <c r="J1643" s="11">
        <v>64</v>
      </c>
    </row>
    <row r="1644" spans="1:10" x14ac:dyDescent="0.25">
      <c r="A1644" s="10">
        <v>42525</v>
      </c>
      <c r="B1644" s="9">
        <v>2016</v>
      </c>
      <c r="C1644" s="9">
        <v>6</v>
      </c>
      <c r="D1644" s="9">
        <v>4</v>
      </c>
      <c r="E1644" s="9">
        <v>31</v>
      </c>
      <c r="F1644" s="9">
        <v>11.2</v>
      </c>
      <c r="H1644" s="11">
        <f t="shared" ref="H1644:H1707" si="37">(((E1644+F1644)/2)-10)</f>
        <v>11.100000000000001</v>
      </c>
      <c r="I1644" s="11">
        <f t="shared" ref="I1644:I1707" si="38">(B1644)</f>
        <v>2016</v>
      </c>
      <c r="J1644" s="11">
        <v>65</v>
      </c>
    </row>
    <row r="1645" spans="1:10" x14ac:dyDescent="0.25">
      <c r="A1645" s="10">
        <v>42526</v>
      </c>
      <c r="B1645" s="9">
        <v>2016</v>
      </c>
      <c r="C1645" s="9">
        <v>6</v>
      </c>
      <c r="D1645" s="9">
        <v>5</v>
      </c>
      <c r="E1645" s="9">
        <v>32.799999999999997</v>
      </c>
      <c r="F1645" s="9">
        <v>14.3</v>
      </c>
      <c r="H1645" s="11">
        <f t="shared" si="37"/>
        <v>13.549999999999997</v>
      </c>
      <c r="I1645" s="11">
        <f t="shared" si="38"/>
        <v>2016</v>
      </c>
      <c r="J1645" s="11">
        <v>66</v>
      </c>
    </row>
    <row r="1646" spans="1:10" x14ac:dyDescent="0.25">
      <c r="A1646" s="10">
        <v>42527</v>
      </c>
      <c r="B1646" s="9">
        <v>2016</v>
      </c>
      <c r="C1646" s="9">
        <v>6</v>
      </c>
      <c r="D1646" s="9">
        <v>6</v>
      </c>
      <c r="E1646" s="9">
        <v>37.200000000000003</v>
      </c>
      <c r="F1646" s="9">
        <v>13.1</v>
      </c>
      <c r="H1646" s="11">
        <f t="shared" si="37"/>
        <v>15.150000000000002</v>
      </c>
      <c r="I1646" s="11">
        <f t="shared" si="38"/>
        <v>2016</v>
      </c>
      <c r="J1646" s="11">
        <v>67</v>
      </c>
    </row>
    <row r="1647" spans="1:10" x14ac:dyDescent="0.25">
      <c r="A1647" s="10">
        <v>42528</v>
      </c>
      <c r="B1647" s="9">
        <v>2016</v>
      </c>
      <c r="C1647" s="9">
        <v>6</v>
      </c>
      <c r="D1647" s="9">
        <v>7</v>
      </c>
      <c r="E1647" s="9">
        <v>33.799999999999997</v>
      </c>
      <c r="F1647" s="9">
        <v>12.2</v>
      </c>
      <c r="H1647" s="11">
        <f t="shared" si="37"/>
        <v>13</v>
      </c>
      <c r="I1647" s="11">
        <f t="shared" si="38"/>
        <v>2016</v>
      </c>
      <c r="J1647" s="11">
        <v>68</v>
      </c>
    </row>
    <row r="1648" spans="1:10" x14ac:dyDescent="0.25">
      <c r="A1648" s="10">
        <v>42529</v>
      </c>
      <c r="B1648" s="9">
        <v>2016</v>
      </c>
      <c r="C1648" s="9">
        <v>6</v>
      </c>
      <c r="D1648" s="9">
        <v>8</v>
      </c>
      <c r="E1648" s="9">
        <v>30.4</v>
      </c>
      <c r="F1648" s="9">
        <v>15.5</v>
      </c>
      <c r="H1648" s="11">
        <f t="shared" si="37"/>
        <v>12.95</v>
      </c>
      <c r="I1648" s="11">
        <f t="shared" si="38"/>
        <v>2016</v>
      </c>
      <c r="J1648" s="11">
        <v>69</v>
      </c>
    </row>
    <row r="1649" spans="1:10" x14ac:dyDescent="0.25">
      <c r="A1649" s="10">
        <v>42530</v>
      </c>
      <c r="B1649" s="9">
        <v>2016</v>
      </c>
      <c r="C1649" s="9">
        <v>6</v>
      </c>
      <c r="D1649" s="9">
        <v>9</v>
      </c>
      <c r="E1649" s="9">
        <v>23.6</v>
      </c>
      <c r="F1649" s="9">
        <v>7.9</v>
      </c>
      <c r="H1649" s="11">
        <f t="shared" si="37"/>
        <v>5.75</v>
      </c>
      <c r="I1649" s="11">
        <f t="shared" si="38"/>
        <v>2016</v>
      </c>
      <c r="J1649" s="11">
        <v>70</v>
      </c>
    </row>
    <row r="1650" spans="1:10" x14ac:dyDescent="0.25">
      <c r="A1650" s="10">
        <v>42531</v>
      </c>
      <c r="B1650" s="9">
        <v>2016</v>
      </c>
      <c r="C1650" s="9">
        <v>6</v>
      </c>
      <c r="D1650" s="9">
        <v>10</v>
      </c>
      <c r="E1650" s="9">
        <v>20</v>
      </c>
      <c r="F1650" s="9">
        <v>10.3</v>
      </c>
      <c r="H1650" s="11">
        <f t="shared" si="37"/>
        <v>5.15</v>
      </c>
      <c r="I1650" s="11">
        <f t="shared" si="38"/>
        <v>2016</v>
      </c>
      <c r="J1650" s="11">
        <v>71</v>
      </c>
    </row>
    <row r="1651" spans="1:10" x14ac:dyDescent="0.25">
      <c r="A1651" s="10">
        <v>42532</v>
      </c>
      <c r="B1651" s="9">
        <v>2016</v>
      </c>
      <c r="C1651" s="9">
        <v>6</v>
      </c>
      <c r="D1651" s="9">
        <v>11</v>
      </c>
      <c r="E1651" s="9">
        <v>17.2</v>
      </c>
      <c r="F1651" s="9">
        <v>5.6</v>
      </c>
      <c r="H1651" s="11">
        <f t="shared" si="37"/>
        <v>1.3999999999999986</v>
      </c>
      <c r="I1651" s="11">
        <f t="shared" si="38"/>
        <v>2016</v>
      </c>
      <c r="J1651" s="11">
        <v>72</v>
      </c>
    </row>
    <row r="1652" spans="1:10" x14ac:dyDescent="0.25">
      <c r="A1652" s="10">
        <v>42533</v>
      </c>
      <c r="B1652" s="9">
        <v>2016</v>
      </c>
      <c r="C1652" s="9">
        <v>6</v>
      </c>
      <c r="D1652" s="9">
        <v>12</v>
      </c>
      <c r="E1652" s="9">
        <v>22.6</v>
      </c>
      <c r="F1652" s="9">
        <v>5.8</v>
      </c>
      <c r="H1652" s="11">
        <f t="shared" si="37"/>
        <v>4.2000000000000011</v>
      </c>
      <c r="I1652" s="11">
        <f t="shared" si="38"/>
        <v>2016</v>
      </c>
      <c r="J1652" s="11">
        <v>73</v>
      </c>
    </row>
    <row r="1653" spans="1:10" x14ac:dyDescent="0.25">
      <c r="A1653" s="10">
        <v>42534</v>
      </c>
      <c r="B1653" s="9">
        <v>2016</v>
      </c>
      <c r="C1653" s="9">
        <v>6</v>
      </c>
      <c r="D1653" s="9">
        <v>13</v>
      </c>
      <c r="E1653" s="9">
        <v>19.600000000000001</v>
      </c>
      <c r="F1653" s="9">
        <v>9</v>
      </c>
      <c r="H1653" s="11">
        <f t="shared" si="37"/>
        <v>4.3000000000000007</v>
      </c>
      <c r="I1653" s="11">
        <f t="shared" si="38"/>
        <v>2016</v>
      </c>
      <c r="J1653" s="11">
        <v>74</v>
      </c>
    </row>
    <row r="1654" spans="1:10" x14ac:dyDescent="0.25">
      <c r="A1654" s="10">
        <v>42535</v>
      </c>
      <c r="B1654" s="9">
        <v>2016</v>
      </c>
      <c r="C1654" s="9">
        <v>6</v>
      </c>
      <c r="D1654" s="9">
        <v>14</v>
      </c>
      <c r="E1654" s="9">
        <v>16</v>
      </c>
      <c r="F1654" s="9">
        <v>6.4</v>
      </c>
      <c r="H1654" s="11">
        <f t="shared" si="37"/>
        <v>1.1999999999999993</v>
      </c>
      <c r="I1654" s="11">
        <f t="shared" si="38"/>
        <v>2016</v>
      </c>
      <c r="J1654" s="11">
        <v>75</v>
      </c>
    </row>
    <row r="1655" spans="1:10" x14ac:dyDescent="0.25">
      <c r="A1655" s="10">
        <v>42536</v>
      </c>
      <c r="B1655" s="9">
        <v>2016</v>
      </c>
      <c r="C1655" s="9">
        <v>6</v>
      </c>
      <c r="D1655" s="9">
        <v>15</v>
      </c>
      <c r="E1655" s="9">
        <v>18.600000000000001</v>
      </c>
      <c r="F1655" s="9">
        <v>1.3</v>
      </c>
      <c r="H1655" s="11">
        <f t="shared" si="37"/>
        <v>-4.9999999999998934E-2</v>
      </c>
      <c r="I1655" s="11">
        <f t="shared" si="38"/>
        <v>2016</v>
      </c>
      <c r="J1655" s="11">
        <v>76</v>
      </c>
    </row>
    <row r="1656" spans="1:10" x14ac:dyDescent="0.25">
      <c r="A1656" s="10">
        <v>42537</v>
      </c>
      <c r="B1656" s="9">
        <v>2016</v>
      </c>
      <c r="C1656" s="9">
        <v>6</v>
      </c>
      <c r="D1656" s="9">
        <v>16</v>
      </c>
      <c r="E1656" s="9">
        <v>21.6</v>
      </c>
      <c r="F1656" s="9">
        <v>2.2000000000000002</v>
      </c>
      <c r="H1656" s="11">
        <f t="shared" si="37"/>
        <v>1.9000000000000004</v>
      </c>
      <c r="I1656" s="11">
        <f t="shared" si="38"/>
        <v>2016</v>
      </c>
      <c r="J1656" s="11">
        <v>77</v>
      </c>
    </row>
    <row r="1657" spans="1:10" x14ac:dyDescent="0.25">
      <c r="A1657" s="10">
        <v>42538</v>
      </c>
      <c r="B1657" s="9">
        <v>2016</v>
      </c>
      <c r="C1657" s="9">
        <v>6</v>
      </c>
      <c r="D1657" s="9">
        <v>17</v>
      </c>
      <c r="E1657" s="9">
        <v>24</v>
      </c>
      <c r="F1657" s="9">
        <v>3.8</v>
      </c>
      <c r="H1657" s="11">
        <f t="shared" si="37"/>
        <v>3.9000000000000004</v>
      </c>
      <c r="I1657" s="11">
        <f t="shared" si="38"/>
        <v>2016</v>
      </c>
      <c r="J1657" s="11">
        <v>78</v>
      </c>
    </row>
    <row r="1658" spans="1:10" x14ac:dyDescent="0.25">
      <c r="A1658" s="10">
        <v>42539</v>
      </c>
      <c r="B1658" s="9">
        <v>2016</v>
      </c>
      <c r="C1658" s="9">
        <v>6</v>
      </c>
      <c r="D1658" s="9">
        <v>18</v>
      </c>
      <c r="E1658" s="9">
        <v>17.100000000000001</v>
      </c>
      <c r="F1658" s="9">
        <v>10.9</v>
      </c>
      <c r="H1658" s="11">
        <f t="shared" si="37"/>
        <v>4</v>
      </c>
      <c r="I1658" s="11">
        <f t="shared" si="38"/>
        <v>2016</v>
      </c>
      <c r="J1658" s="11">
        <v>79</v>
      </c>
    </row>
    <row r="1659" spans="1:10" x14ac:dyDescent="0.25">
      <c r="A1659" s="10">
        <v>42540</v>
      </c>
      <c r="B1659" s="9">
        <v>2016</v>
      </c>
      <c r="C1659" s="9">
        <v>6</v>
      </c>
      <c r="D1659" s="9">
        <v>19</v>
      </c>
      <c r="E1659" s="9">
        <v>21.2</v>
      </c>
      <c r="F1659" s="9">
        <v>7.7</v>
      </c>
      <c r="G1659" s="9" t="s">
        <v>124</v>
      </c>
      <c r="H1659" s="11">
        <f t="shared" si="37"/>
        <v>4.4499999999999993</v>
      </c>
      <c r="I1659" s="11">
        <f t="shared" si="38"/>
        <v>2016</v>
      </c>
      <c r="J1659" s="11">
        <v>80</v>
      </c>
    </row>
    <row r="1660" spans="1:10" x14ac:dyDescent="0.25">
      <c r="A1660" s="10">
        <v>42541</v>
      </c>
      <c r="B1660" s="9">
        <v>2016</v>
      </c>
      <c r="C1660" s="9">
        <v>6</v>
      </c>
      <c r="D1660" s="9">
        <v>20</v>
      </c>
      <c r="E1660" s="9">
        <v>21.9</v>
      </c>
      <c r="F1660" s="9">
        <v>9.1999999999999993</v>
      </c>
      <c r="H1660" s="11">
        <f t="shared" si="37"/>
        <v>5.5499999999999989</v>
      </c>
      <c r="I1660" s="11">
        <f t="shared" si="38"/>
        <v>2016</v>
      </c>
      <c r="J1660" s="11">
        <v>81</v>
      </c>
    </row>
    <row r="1661" spans="1:10" x14ac:dyDescent="0.25">
      <c r="A1661" s="10">
        <v>42542</v>
      </c>
      <c r="B1661" s="9">
        <v>2016</v>
      </c>
      <c r="C1661" s="9">
        <v>6</v>
      </c>
      <c r="D1661" s="9">
        <v>21</v>
      </c>
      <c r="E1661" s="9">
        <v>24.8</v>
      </c>
      <c r="F1661" s="9">
        <v>9.9</v>
      </c>
      <c r="H1661" s="11">
        <f t="shared" si="37"/>
        <v>7.3500000000000014</v>
      </c>
      <c r="I1661" s="11">
        <f t="shared" si="38"/>
        <v>2016</v>
      </c>
      <c r="J1661" s="11">
        <v>82</v>
      </c>
    </row>
    <row r="1662" spans="1:10" x14ac:dyDescent="0.25">
      <c r="A1662" s="10">
        <v>42543</v>
      </c>
      <c r="B1662" s="9">
        <v>2016</v>
      </c>
      <c r="C1662" s="9">
        <v>6</v>
      </c>
      <c r="D1662" s="9">
        <v>22</v>
      </c>
      <c r="E1662" s="9">
        <v>26.9</v>
      </c>
      <c r="F1662" s="9">
        <v>12.2</v>
      </c>
      <c r="H1662" s="11">
        <f t="shared" si="37"/>
        <v>9.5499999999999972</v>
      </c>
      <c r="I1662" s="11">
        <f t="shared" si="38"/>
        <v>2016</v>
      </c>
      <c r="J1662" s="11">
        <v>83</v>
      </c>
    </row>
    <row r="1663" spans="1:10" x14ac:dyDescent="0.25">
      <c r="A1663" s="10">
        <v>42544</v>
      </c>
      <c r="B1663" s="9">
        <v>2016</v>
      </c>
      <c r="C1663" s="9">
        <v>6</v>
      </c>
      <c r="D1663" s="9">
        <v>23</v>
      </c>
      <c r="E1663" s="9">
        <v>23.7</v>
      </c>
      <c r="F1663" s="9">
        <v>14.2</v>
      </c>
      <c r="H1663" s="11">
        <f t="shared" si="37"/>
        <v>8.9499999999999993</v>
      </c>
      <c r="I1663" s="11">
        <f t="shared" si="38"/>
        <v>2016</v>
      </c>
      <c r="J1663" s="11">
        <v>84</v>
      </c>
    </row>
    <row r="1664" spans="1:10" x14ac:dyDescent="0.25">
      <c r="A1664" s="10">
        <v>42545</v>
      </c>
      <c r="B1664" s="9">
        <v>2016</v>
      </c>
      <c r="C1664" s="9">
        <v>6</v>
      </c>
      <c r="D1664" s="9">
        <v>24</v>
      </c>
      <c r="E1664" s="9">
        <v>16.7</v>
      </c>
      <c r="F1664" s="9">
        <v>11.5</v>
      </c>
      <c r="H1664" s="11">
        <f t="shared" si="37"/>
        <v>4.0999999999999996</v>
      </c>
      <c r="I1664" s="11">
        <f t="shared" si="38"/>
        <v>2016</v>
      </c>
      <c r="J1664" s="11">
        <v>85</v>
      </c>
    </row>
    <row r="1665" spans="1:10" x14ac:dyDescent="0.25">
      <c r="A1665" s="10">
        <v>42546</v>
      </c>
      <c r="B1665" s="9">
        <v>2016</v>
      </c>
      <c r="C1665" s="9">
        <v>6</v>
      </c>
      <c r="D1665" s="9">
        <v>25</v>
      </c>
      <c r="E1665" s="9">
        <v>23.9</v>
      </c>
      <c r="F1665" s="9">
        <v>11.1</v>
      </c>
      <c r="H1665" s="11">
        <f t="shared" si="37"/>
        <v>7.5</v>
      </c>
      <c r="I1665" s="11">
        <f t="shared" si="38"/>
        <v>2016</v>
      </c>
      <c r="J1665" s="11">
        <v>86</v>
      </c>
    </row>
    <row r="1666" spans="1:10" x14ac:dyDescent="0.25">
      <c r="A1666" s="10">
        <v>42547</v>
      </c>
      <c r="B1666" s="9">
        <v>2016</v>
      </c>
      <c r="C1666" s="9">
        <v>6</v>
      </c>
      <c r="D1666" s="9">
        <v>26</v>
      </c>
      <c r="E1666" s="9">
        <v>26.9</v>
      </c>
      <c r="F1666" s="9">
        <v>9</v>
      </c>
      <c r="H1666" s="11">
        <f t="shared" si="37"/>
        <v>7.9499999999999993</v>
      </c>
      <c r="I1666" s="11">
        <f t="shared" si="38"/>
        <v>2016</v>
      </c>
      <c r="J1666" s="11">
        <v>87</v>
      </c>
    </row>
    <row r="1667" spans="1:10" x14ac:dyDescent="0.25">
      <c r="A1667" s="10">
        <v>42548</v>
      </c>
      <c r="B1667" s="9">
        <v>2016</v>
      </c>
      <c r="C1667" s="9">
        <v>6</v>
      </c>
      <c r="D1667" s="9">
        <v>27</v>
      </c>
      <c r="E1667" s="9">
        <v>29.2</v>
      </c>
      <c r="F1667" s="9">
        <v>12.2</v>
      </c>
      <c r="H1667" s="11">
        <f t="shared" si="37"/>
        <v>10.7</v>
      </c>
      <c r="I1667" s="11">
        <f t="shared" si="38"/>
        <v>2016</v>
      </c>
      <c r="J1667" s="11">
        <v>88</v>
      </c>
    </row>
    <row r="1668" spans="1:10" x14ac:dyDescent="0.25">
      <c r="A1668" s="10">
        <v>42549</v>
      </c>
      <c r="B1668" s="9">
        <v>2016</v>
      </c>
      <c r="C1668" s="9">
        <v>6</v>
      </c>
      <c r="D1668" s="9">
        <v>28</v>
      </c>
      <c r="E1668" s="9">
        <v>30.6</v>
      </c>
      <c r="F1668" s="9">
        <v>13.2</v>
      </c>
      <c r="H1668" s="11">
        <f t="shared" si="37"/>
        <v>11.899999999999999</v>
      </c>
      <c r="I1668" s="11">
        <f t="shared" si="38"/>
        <v>2016</v>
      </c>
      <c r="J1668" s="11">
        <v>89</v>
      </c>
    </row>
    <row r="1669" spans="1:10" x14ac:dyDescent="0.25">
      <c r="A1669" s="10">
        <v>42550</v>
      </c>
      <c r="B1669" s="9">
        <v>2016</v>
      </c>
      <c r="C1669" s="9">
        <v>6</v>
      </c>
      <c r="D1669" s="9">
        <v>29</v>
      </c>
      <c r="E1669" s="9">
        <v>32.200000000000003</v>
      </c>
      <c r="F1669" s="9">
        <v>16.3</v>
      </c>
      <c r="H1669" s="11">
        <f t="shared" si="37"/>
        <v>14.25</v>
      </c>
      <c r="I1669" s="11">
        <f t="shared" si="38"/>
        <v>2016</v>
      </c>
      <c r="J1669" s="11">
        <v>90</v>
      </c>
    </row>
    <row r="1670" spans="1:10" x14ac:dyDescent="0.25">
      <c r="A1670" s="10">
        <v>42551</v>
      </c>
      <c r="B1670" s="9">
        <v>2016</v>
      </c>
      <c r="C1670" s="9">
        <v>6</v>
      </c>
      <c r="D1670" s="9">
        <v>30</v>
      </c>
      <c r="E1670" s="9">
        <v>32.1</v>
      </c>
      <c r="F1670" s="9">
        <v>12.9</v>
      </c>
      <c r="H1670" s="11">
        <f t="shared" si="37"/>
        <v>12.5</v>
      </c>
      <c r="I1670" s="11">
        <f t="shared" si="38"/>
        <v>2016</v>
      </c>
      <c r="J1670" s="11">
        <v>91</v>
      </c>
    </row>
    <row r="1671" spans="1:10" x14ac:dyDescent="0.25">
      <c r="A1671" s="10">
        <v>42552</v>
      </c>
      <c r="B1671" s="9">
        <v>2016</v>
      </c>
      <c r="C1671" s="9">
        <v>7</v>
      </c>
      <c r="D1671" s="9">
        <v>1</v>
      </c>
      <c r="E1671" s="9">
        <v>27</v>
      </c>
      <c r="F1671" s="9">
        <v>11.5</v>
      </c>
      <c r="H1671" s="11">
        <f t="shared" si="37"/>
        <v>9.25</v>
      </c>
      <c r="I1671" s="11">
        <f t="shared" si="38"/>
        <v>2016</v>
      </c>
      <c r="J1671" s="11">
        <v>92</v>
      </c>
    </row>
    <row r="1672" spans="1:10" x14ac:dyDescent="0.25">
      <c r="A1672" s="10">
        <v>42553</v>
      </c>
      <c r="B1672" s="9">
        <v>2016</v>
      </c>
      <c r="C1672" s="9">
        <v>7</v>
      </c>
      <c r="D1672" s="9">
        <v>2</v>
      </c>
      <c r="E1672" s="9">
        <v>30.4</v>
      </c>
      <c r="F1672" s="9">
        <v>12.7</v>
      </c>
      <c r="H1672" s="11">
        <f t="shared" si="37"/>
        <v>11.549999999999997</v>
      </c>
      <c r="I1672" s="11">
        <f t="shared" si="38"/>
        <v>2016</v>
      </c>
      <c r="J1672" s="11">
        <v>93</v>
      </c>
    </row>
    <row r="1673" spans="1:10" x14ac:dyDescent="0.25">
      <c r="A1673" s="10">
        <v>42554</v>
      </c>
      <c r="B1673" s="9">
        <v>2016</v>
      </c>
      <c r="C1673" s="9">
        <v>7</v>
      </c>
      <c r="D1673" s="9">
        <v>3</v>
      </c>
      <c r="E1673" s="9">
        <v>26.3</v>
      </c>
      <c r="F1673" s="9">
        <v>13.9</v>
      </c>
      <c r="H1673" s="11">
        <f t="shared" si="37"/>
        <v>10.100000000000001</v>
      </c>
      <c r="I1673" s="11">
        <f t="shared" si="38"/>
        <v>2016</v>
      </c>
      <c r="J1673" s="11">
        <v>94</v>
      </c>
    </row>
    <row r="1674" spans="1:10" x14ac:dyDescent="0.25">
      <c r="A1674" s="10">
        <v>42555</v>
      </c>
      <c r="B1674" s="9">
        <v>2016</v>
      </c>
      <c r="C1674" s="9">
        <v>7</v>
      </c>
      <c r="D1674" s="9">
        <v>4</v>
      </c>
      <c r="E1674" s="9">
        <v>23.4</v>
      </c>
      <c r="F1674" s="9">
        <v>12.2</v>
      </c>
      <c r="H1674" s="11">
        <f t="shared" si="37"/>
        <v>7.7999999999999972</v>
      </c>
      <c r="I1674" s="11">
        <f t="shared" si="38"/>
        <v>2016</v>
      </c>
      <c r="J1674" s="11">
        <v>95</v>
      </c>
    </row>
    <row r="1675" spans="1:10" x14ac:dyDescent="0.25">
      <c r="A1675" s="10">
        <v>42556</v>
      </c>
      <c r="B1675" s="9">
        <v>2016</v>
      </c>
      <c r="C1675" s="9">
        <v>7</v>
      </c>
      <c r="D1675" s="9">
        <v>5</v>
      </c>
      <c r="E1675" s="9">
        <v>20.399999999999999</v>
      </c>
      <c r="F1675" s="9">
        <v>11.1</v>
      </c>
      <c r="H1675" s="11">
        <f t="shared" si="37"/>
        <v>5.75</v>
      </c>
      <c r="I1675" s="11">
        <f t="shared" si="38"/>
        <v>2016</v>
      </c>
      <c r="J1675" s="11">
        <v>96</v>
      </c>
    </row>
    <row r="1676" spans="1:10" x14ac:dyDescent="0.25">
      <c r="A1676" s="10">
        <v>42557</v>
      </c>
      <c r="B1676" s="9">
        <v>2016</v>
      </c>
      <c r="C1676" s="9">
        <v>7</v>
      </c>
      <c r="D1676" s="9">
        <v>6</v>
      </c>
      <c r="E1676" s="9">
        <v>26.1</v>
      </c>
      <c r="F1676" s="9">
        <v>7.1</v>
      </c>
      <c r="H1676" s="11">
        <f t="shared" si="37"/>
        <v>6.6000000000000014</v>
      </c>
      <c r="I1676" s="11">
        <f t="shared" si="38"/>
        <v>2016</v>
      </c>
      <c r="J1676" s="11">
        <v>97</v>
      </c>
    </row>
    <row r="1677" spans="1:10" x14ac:dyDescent="0.25">
      <c r="A1677" s="10">
        <v>42558</v>
      </c>
      <c r="B1677" s="9">
        <v>2016</v>
      </c>
      <c r="C1677" s="9">
        <v>7</v>
      </c>
      <c r="D1677" s="9">
        <v>7</v>
      </c>
      <c r="E1677" s="9">
        <v>24.3</v>
      </c>
      <c r="F1677" s="9">
        <v>9.1</v>
      </c>
      <c r="H1677" s="11">
        <f t="shared" si="37"/>
        <v>6.6999999999999993</v>
      </c>
      <c r="I1677" s="11">
        <f t="shared" si="38"/>
        <v>2016</v>
      </c>
      <c r="J1677" s="11">
        <v>98</v>
      </c>
    </row>
    <row r="1678" spans="1:10" x14ac:dyDescent="0.25">
      <c r="A1678" s="10">
        <v>42559</v>
      </c>
      <c r="B1678" s="9">
        <v>2016</v>
      </c>
      <c r="C1678" s="9">
        <v>7</v>
      </c>
      <c r="D1678" s="9">
        <v>8</v>
      </c>
      <c r="E1678" s="9">
        <v>26.1</v>
      </c>
      <c r="F1678" s="9">
        <v>14.9</v>
      </c>
      <c r="H1678" s="11">
        <f t="shared" si="37"/>
        <v>10.5</v>
      </c>
      <c r="I1678" s="11">
        <f t="shared" si="38"/>
        <v>2016</v>
      </c>
      <c r="J1678" s="11">
        <v>99</v>
      </c>
    </row>
    <row r="1679" spans="1:10" x14ac:dyDescent="0.25">
      <c r="A1679" s="10">
        <v>42560</v>
      </c>
      <c r="B1679" s="9">
        <v>2016</v>
      </c>
      <c r="C1679" s="9">
        <v>7</v>
      </c>
      <c r="D1679" s="9">
        <v>9</v>
      </c>
      <c r="E1679" s="9">
        <v>21.1</v>
      </c>
      <c r="F1679" s="9">
        <v>12.2</v>
      </c>
      <c r="H1679" s="11">
        <f t="shared" si="37"/>
        <v>6.6499999999999986</v>
      </c>
      <c r="I1679" s="11">
        <f t="shared" si="38"/>
        <v>2016</v>
      </c>
      <c r="J1679" s="11">
        <v>100</v>
      </c>
    </row>
    <row r="1680" spans="1:10" x14ac:dyDescent="0.25">
      <c r="A1680" s="10">
        <v>42561</v>
      </c>
      <c r="B1680" s="9">
        <v>2016</v>
      </c>
      <c r="C1680" s="9">
        <v>7</v>
      </c>
      <c r="D1680" s="9">
        <v>10</v>
      </c>
      <c r="E1680" s="9">
        <v>24.4</v>
      </c>
      <c r="F1680" s="9">
        <v>12.7</v>
      </c>
      <c r="H1680" s="11">
        <f t="shared" si="37"/>
        <v>8.5499999999999972</v>
      </c>
      <c r="I1680" s="11">
        <f t="shared" si="38"/>
        <v>2016</v>
      </c>
      <c r="J1680" s="11">
        <v>101</v>
      </c>
    </row>
    <row r="1681" spans="1:10" x14ac:dyDescent="0.25">
      <c r="A1681" s="10">
        <v>42562</v>
      </c>
      <c r="B1681" s="9">
        <v>2016</v>
      </c>
      <c r="C1681" s="9">
        <v>7</v>
      </c>
      <c r="D1681" s="9">
        <v>11</v>
      </c>
      <c r="E1681" s="9">
        <v>25.9</v>
      </c>
      <c r="F1681" s="9">
        <v>9.3000000000000007</v>
      </c>
      <c r="H1681" s="11">
        <f t="shared" si="37"/>
        <v>7.6000000000000014</v>
      </c>
      <c r="I1681" s="11">
        <f t="shared" si="38"/>
        <v>2016</v>
      </c>
      <c r="J1681" s="11">
        <v>102</v>
      </c>
    </row>
    <row r="1682" spans="1:10" x14ac:dyDescent="0.25">
      <c r="A1682" s="10">
        <v>42563</v>
      </c>
      <c r="B1682" s="9">
        <v>2016</v>
      </c>
      <c r="C1682" s="9">
        <v>7</v>
      </c>
      <c r="D1682" s="9">
        <v>12</v>
      </c>
      <c r="E1682" s="9">
        <v>25.8</v>
      </c>
      <c r="F1682" s="9">
        <v>15</v>
      </c>
      <c r="H1682" s="11">
        <f t="shared" si="37"/>
        <v>10.399999999999999</v>
      </c>
      <c r="I1682" s="11">
        <f t="shared" si="38"/>
        <v>2016</v>
      </c>
      <c r="J1682" s="11">
        <v>103</v>
      </c>
    </row>
    <row r="1683" spans="1:10" x14ac:dyDescent="0.25">
      <c r="A1683" s="10">
        <v>42564</v>
      </c>
      <c r="B1683" s="9">
        <v>2016</v>
      </c>
      <c r="C1683" s="9">
        <v>7</v>
      </c>
      <c r="D1683" s="9">
        <v>13</v>
      </c>
      <c r="E1683" s="9">
        <v>28</v>
      </c>
      <c r="F1683" s="9">
        <v>10.3</v>
      </c>
      <c r="H1683" s="11">
        <f t="shared" si="37"/>
        <v>9.1499999999999986</v>
      </c>
      <c r="I1683" s="11">
        <f t="shared" si="38"/>
        <v>2016</v>
      </c>
      <c r="J1683" s="11">
        <v>104</v>
      </c>
    </row>
    <row r="1684" spans="1:10" x14ac:dyDescent="0.25">
      <c r="A1684" s="10">
        <v>42565</v>
      </c>
      <c r="B1684" s="9">
        <v>2016</v>
      </c>
      <c r="C1684" s="9">
        <v>7</v>
      </c>
      <c r="D1684" s="9">
        <v>14</v>
      </c>
      <c r="E1684" s="9">
        <v>29.9</v>
      </c>
      <c r="F1684" s="9">
        <v>11.7</v>
      </c>
      <c r="H1684" s="11">
        <f t="shared" si="37"/>
        <v>10.799999999999997</v>
      </c>
      <c r="I1684" s="11">
        <f t="shared" si="38"/>
        <v>2016</v>
      </c>
      <c r="J1684" s="11">
        <v>105</v>
      </c>
    </row>
    <row r="1685" spans="1:10" x14ac:dyDescent="0.25">
      <c r="A1685" s="10">
        <v>42566</v>
      </c>
      <c r="B1685" s="9">
        <v>2016</v>
      </c>
      <c r="C1685" s="9">
        <v>7</v>
      </c>
      <c r="D1685" s="9">
        <v>15</v>
      </c>
      <c r="E1685" s="9">
        <v>20.6</v>
      </c>
      <c r="F1685" s="9">
        <v>13.7</v>
      </c>
      <c r="H1685" s="11">
        <f t="shared" si="37"/>
        <v>7.1499999999999986</v>
      </c>
      <c r="I1685" s="11">
        <f t="shared" si="38"/>
        <v>2016</v>
      </c>
      <c r="J1685" s="11">
        <v>106</v>
      </c>
    </row>
    <row r="1686" spans="1:10" x14ac:dyDescent="0.25">
      <c r="A1686" s="10">
        <v>42567</v>
      </c>
      <c r="B1686" s="9">
        <v>2016</v>
      </c>
      <c r="C1686" s="9">
        <v>7</v>
      </c>
      <c r="D1686" s="9">
        <v>16</v>
      </c>
      <c r="E1686" s="9">
        <v>24.3</v>
      </c>
      <c r="F1686" s="9">
        <v>13.1</v>
      </c>
      <c r="H1686" s="11">
        <f t="shared" si="37"/>
        <v>8.6999999999999993</v>
      </c>
      <c r="I1686" s="11">
        <f t="shared" si="38"/>
        <v>2016</v>
      </c>
      <c r="J1686" s="11">
        <v>107</v>
      </c>
    </row>
    <row r="1687" spans="1:10" x14ac:dyDescent="0.25">
      <c r="A1687" s="10">
        <v>42568</v>
      </c>
      <c r="B1687" s="9">
        <v>2016</v>
      </c>
      <c r="C1687" s="9">
        <v>7</v>
      </c>
      <c r="D1687" s="9">
        <v>17</v>
      </c>
      <c r="E1687" s="9">
        <v>26</v>
      </c>
      <c r="F1687" s="9">
        <v>12.8</v>
      </c>
      <c r="H1687" s="11">
        <f t="shared" si="37"/>
        <v>9.3999999999999986</v>
      </c>
      <c r="I1687" s="11">
        <f t="shared" si="38"/>
        <v>2016</v>
      </c>
      <c r="J1687" s="11">
        <v>108</v>
      </c>
    </row>
    <row r="1688" spans="1:10" x14ac:dyDescent="0.25">
      <c r="A1688" s="10">
        <v>42569</v>
      </c>
      <c r="B1688" s="9">
        <v>2016</v>
      </c>
      <c r="C1688" s="9">
        <v>7</v>
      </c>
      <c r="D1688" s="9">
        <v>18</v>
      </c>
      <c r="E1688" s="9">
        <v>27.9</v>
      </c>
      <c r="F1688" s="9">
        <v>10.8</v>
      </c>
      <c r="H1688" s="11">
        <f t="shared" si="37"/>
        <v>9.3500000000000014</v>
      </c>
      <c r="I1688" s="11">
        <f t="shared" si="38"/>
        <v>2016</v>
      </c>
      <c r="J1688" s="11">
        <v>109</v>
      </c>
    </row>
    <row r="1689" spans="1:10" x14ac:dyDescent="0.25">
      <c r="A1689" s="10">
        <v>42570</v>
      </c>
      <c r="B1689" s="9">
        <v>2016</v>
      </c>
      <c r="C1689" s="9">
        <v>7</v>
      </c>
      <c r="D1689" s="9">
        <v>19</v>
      </c>
      <c r="E1689" s="9">
        <v>28.9</v>
      </c>
      <c r="F1689" s="9">
        <v>13.3</v>
      </c>
      <c r="H1689" s="11">
        <f t="shared" si="37"/>
        <v>11.100000000000001</v>
      </c>
      <c r="I1689" s="11">
        <f t="shared" si="38"/>
        <v>2016</v>
      </c>
      <c r="J1689" s="11">
        <v>110</v>
      </c>
    </row>
    <row r="1690" spans="1:10" x14ac:dyDescent="0.25">
      <c r="A1690" s="10">
        <v>42571</v>
      </c>
      <c r="B1690" s="9">
        <v>2016</v>
      </c>
      <c r="C1690" s="9">
        <v>7</v>
      </c>
      <c r="D1690" s="9">
        <v>20</v>
      </c>
      <c r="E1690" s="9">
        <v>27.4</v>
      </c>
      <c r="F1690" s="9">
        <v>9.1</v>
      </c>
      <c r="H1690" s="11">
        <f t="shared" si="37"/>
        <v>8.25</v>
      </c>
      <c r="I1690" s="11">
        <f t="shared" si="38"/>
        <v>2016</v>
      </c>
      <c r="J1690" s="11">
        <v>111</v>
      </c>
    </row>
    <row r="1691" spans="1:10" x14ac:dyDescent="0.25">
      <c r="A1691" s="10">
        <v>42572</v>
      </c>
      <c r="B1691" s="9">
        <v>2016</v>
      </c>
      <c r="C1691" s="9">
        <v>7</v>
      </c>
      <c r="D1691" s="9">
        <v>21</v>
      </c>
      <c r="E1691" s="9">
        <v>30.2</v>
      </c>
      <c r="F1691" s="9">
        <v>9.9</v>
      </c>
      <c r="H1691" s="11">
        <f t="shared" si="37"/>
        <v>10.050000000000001</v>
      </c>
      <c r="I1691" s="11">
        <f t="shared" si="38"/>
        <v>2016</v>
      </c>
      <c r="J1691" s="11">
        <v>112</v>
      </c>
    </row>
    <row r="1692" spans="1:10" x14ac:dyDescent="0.25">
      <c r="A1692" s="10">
        <v>42573</v>
      </c>
      <c r="B1692" s="9">
        <v>2016</v>
      </c>
      <c r="C1692" s="9">
        <v>7</v>
      </c>
      <c r="D1692" s="9">
        <v>22</v>
      </c>
      <c r="E1692" s="9">
        <v>25.5</v>
      </c>
      <c r="F1692" s="9">
        <v>15.5</v>
      </c>
      <c r="H1692" s="11">
        <f t="shared" si="37"/>
        <v>10.5</v>
      </c>
      <c r="I1692" s="11">
        <f t="shared" si="38"/>
        <v>2016</v>
      </c>
      <c r="J1692" s="11">
        <v>113</v>
      </c>
    </row>
    <row r="1693" spans="1:10" x14ac:dyDescent="0.25">
      <c r="A1693" s="10">
        <v>42574</v>
      </c>
      <c r="B1693" s="9">
        <v>2016</v>
      </c>
      <c r="C1693" s="9">
        <v>7</v>
      </c>
      <c r="D1693" s="9">
        <v>23</v>
      </c>
      <c r="E1693" s="9">
        <v>27.8</v>
      </c>
      <c r="F1693" s="9">
        <v>8.3000000000000007</v>
      </c>
      <c r="H1693" s="11">
        <f t="shared" si="37"/>
        <v>8.0500000000000007</v>
      </c>
      <c r="I1693" s="11">
        <f t="shared" si="38"/>
        <v>2016</v>
      </c>
      <c r="J1693" s="11">
        <v>114</v>
      </c>
    </row>
    <row r="1694" spans="1:10" x14ac:dyDescent="0.25">
      <c r="A1694" s="10">
        <v>42575</v>
      </c>
      <c r="B1694" s="9">
        <v>2016</v>
      </c>
      <c r="C1694" s="9">
        <v>7</v>
      </c>
      <c r="D1694" s="9">
        <v>24</v>
      </c>
      <c r="E1694" s="9">
        <v>31.6</v>
      </c>
      <c r="F1694" s="9">
        <v>11.2</v>
      </c>
      <c r="H1694" s="11">
        <f t="shared" si="37"/>
        <v>11.399999999999999</v>
      </c>
      <c r="I1694" s="11">
        <f t="shared" si="38"/>
        <v>2016</v>
      </c>
      <c r="J1694" s="11">
        <v>115</v>
      </c>
    </row>
    <row r="1695" spans="1:10" x14ac:dyDescent="0.25">
      <c r="A1695" s="10">
        <v>42576</v>
      </c>
      <c r="B1695" s="9">
        <v>2016</v>
      </c>
      <c r="C1695" s="9">
        <v>7</v>
      </c>
      <c r="D1695" s="9">
        <v>25</v>
      </c>
      <c r="E1695" s="9">
        <v>32</v>
      </c>
      <c r="F1695" s="9">
        <v>13.3</v>
      </c>
      <c r="H1695" s="11">
        <f t="shared" si="37"/>
        <v>12.649999999999999</v>
      </c>
      <c r="I1695" s="11">
        <f t="shared" si="38"/>
        <v>2016</v>
      </c>
      <c r="J1695" s="11">
        <v>116</v>
      </c>
    </row>
    <row r="1696" spans="1:10" x14ac:dyDescent="0.25">
      <c r="A1696" s="10">
        <v>42577</v>
      </c>
      <c r="B1696" s="9">
        <v>2016</v>
      </c>
      <c r="C1696" s="9">
        <v>7</v>
      </c>
      <c r="D1696" s="9">
        <v>26</v>
      </c>
      <c r="E1696" s="9">
        <v>29.6</v>
      </c>
      <c r="F1696" s="9">
        <v>17.399999999999999</v>
      </c>
      <c r="H1696" s="11">
        <f t="shared" si="37"/>
        <v>13.5</v>
      </c>
      <c r="I1696" s="11">
        <f t="shared" si="38"/>
        <v>2016</v>
      </c>
      <c r="J1696" s="11">
        <v>117</v>
      </c>
    </row>
    <row r="1697" spans="1:10" x14ac:dyDescent="0.25">
      <c r="A1697" s="10">
        <v>42578</v>
      </c>
      <c r="B1697" s="9">
        <v>2016</v>
      </c>
      <c r="C1697" s="9">
        <v>7</v>
      </c>
      <c r="D1697" s="9">
        <v>27</v>
      </c>
      <c r="E1697" s="9">
        <v>33.5</v>
      </c>
      <c r="F1697" s="9">
        <v>14.6</v>
      </c>
      <c r="H1697" s="11">
        <f t="shared" si="37"/>
        <v>14.05</v>
      </c>
      <c r="I1697" s="11">
        <f t="shared" si="38"/>
        <v>2016</v>
      </c>
      <c r="J1697" s="11">
        <v>118</v>
      </c>
    </row>
    <row r="1698" spans="1:10" x14ac:dyDescent="0.25">
      <c r="A1698" s="10">
        <v>42579</v>
      </c>
      <c r="B1698" s="9">
        <v>2016</v>
      </c>
      <c r="C1698" s="9">
        <v>7</v>
      </c>
      <c r="D1698" s="9">
        <v>28</v>
      </c>
      <c r="E1698" s="9">
        <v>34.200000000000003</v>
      </c>
      <c r="F1698" s="9">
        <v>14.9</v>
      </c>
      <c r="H1698" s="11">
        <f t="shared" si="37"/>
        <v>14.55</v>
      </c>
      <c r="I1698" s="11">
        <f t="shared" si="38"/>
        <v>2016</v>
      </c>
      <c r="J1698" s="11">
        <v>119</v>
      </c>
    </row>
    <row r="1699" spans="1:10" x14ac:dyDescent="0.25">
      <c r="A1699" s="10">
        <v>42580</v>
      </c>
      <c r="B1699" s="9">
        <v>2016</v>
      </c>
      <c r="C1699" s="9">
        <v>7</v>
      </c>
      <c r="D1699" s="9">
        <v>29</v>
      </c>
      <c r="E1699" s="9">
        <v>34.5</v>
      </c>
      <c r="F1699" s="9">
        <v>17</v>
      </c>
      <c r="H1699" s="11">
        <f t="shared" si="37"/>
        <v>15.75</v>
      </c>
      <c r="I1699" s="11">
        <f t="shared" si="38"/>
        <v>2016</v>
      </c>
      <c r="J1699" s="11">
        <v>120</v>
      </c>
    </row>
    <row r="1700" spans="1:10" x14ac:dyDescent="0.25">
      <c r="A1700" s="10">
        <v>42581</v>
      </c>
      <c r="B1700" s="9">
        <v>2016</v>
      </c>
      <c r="C1700" s="9">
        <v>7</v>
      </c>
      <c r="D1700" s="9">
        <v>30</v>
      </c>
      <c r="E1700" s="9">
        <v>33.200000000000003</v>
      </c>
      <c r="F1700" s="9">
        <v>14.4</v>
      </c>
      <c r="H1700" s="11">
        <f t="shared" si="37"/>
        <v>13.8</v>
      </c>
      <c r="I1700" s="11">
        <f t="shared" si="38"/>
        <v>2016</v>
      </c>
      <c r="J1700" s="11">
        <v>121</v>
      </c>
    </row>
    <row r="1701" spans="1:10" x14ac:dyDescent="0.25">
      <c r="A1701" s="10">
        <v>42582</v>
      </c>
      <c r="B1701" s="9">
        <v>2016</v>
      </c>
      <c r="C1701" s="9">
        <v>7</v>
      </c>
      <c r="D1701" s="9">
        <v>31</v>
      </c>
      <c r="E1701" s="9">
        <v>26</v>
      </c>
      <c r="F1701" s="9">
        <v>13.6</v>
      </c>
      <c r="H1701" s="11">
        <f t="shared" si="37"/>
        <v>9.8000000000000007</v>
      </c>
      <c r="I1701" s="11">
        <f t="shared" si="38"/>
        <v>2016</v>
      </c>
      <c r="J1701" s="11">
        <v>122</v>
      </c>
    </row>
    <row r="1702" spans="1:10" x14ac:dyDescent="0.25">
      <c r="A1702" s="10">
        <v>42583</v>
      </c>
      <c r="B1702" s="9">
        <v>2016</v>
      </c>
      <c r="C1702" s="9">
        <v>8</v>
      </c>
      <c r="D1702" s="9">
        <v>1</v>
      </c>
      <c r="E1702" s="9">
        <v>28.3</v>
      </c>
      <c r="F1702" s="9">
        <v>9.1999999999999993</v>
      </c>
      <c r="H1702" s="11">
        <f t="shared" si="37"/>
        <v>8.75</v>
      </c>
      <c r="I1702" s="11">
        <f t="shared" si="38"/>
        <v>2016</v>
      </c>
      <c r="J1702" s="11">
        <v>123</v>
      </c>
    </row>
    <row r="1703" spans="1:10" x14ac:dyDescent="0.25">
      <c r="A1703" s="10">
        <v>42584</v>
      </c>
      <c r="B1703" s="9">
        <v>2016</v>
      </c>
      <c r="C1703" s="9">
        <v>8</v>
      </c>
      <c r="D1703" s="9">
        <v>2</v>
      </c>
      <c r="E1703" s="9">
        <v>27.4</v>
      </c>
      <c r="F1703" s="9">
        <v>12.4</v>
      </c>
      <c r="H1703" s="11">
        <f t="shared" si="37"/>
        <v>9.8999999999999986</v>
      </c>
      <c r="I1703" s="11">
        <f t="shared" si="38"/>
        <v>2016</v>
      </c>
      <c r="J1703" s="11">
        <v>124</v>
      </c>
    </row>
    <row r="1704" spans="1:10" x14ac:dyDescent="0.25">
      <c r="A1704" s="10">
        <v>42585</v>
      </c>
      <c r="B1704" s="9">
        <v>2016</v>
      </c>
      <c r="C1704" s="9">
        <v>8</v>
      </c>
      <c r="D1704" s="9">
        <v>3</v>
      </c>
      <c r="E1704" s="9">
        <v>28.8</v>
      </c>
      <c r="F1704" s="9">
        <v>13</v>
      </c>
      <c r="H1704" s="11">
        <f t="shared" si="37"/>
        <v>10.899999999999999</v>
      </c>
      <c r="I1704" s="11">
        <f t="shared" si="38"/>
        <v>2016</v>
      </c>
      <c r="J1704" s="11">
        <v>125</v>
      </c>
    </row>
    <row r="1705" spans="1:10" x14ac:dyDescent="0.25">
      <c r="A1705" s="10">
        <v>42586</v>
      </c>
      <c r="B1705" s="9">
        <v>2016</v>
      </c>
      <c r="C1705" s="9">
        <v>8</v>
      </c>
      <c r="D1705" s="9">
        <v>4</v>
      </c>
      <c r="E1705" s="9">
        <v>30.9</v>
      </c>
      <c r="F1705" s="9">
        <v>11.4</v>
      </c>
      <c r="H1705" s="11">
        <f t="shared" si="37"/>
        <v>11.149999999999999</v>
      </c>
      <c r="I1705" s="11">
        <f t="shared" si="38"/>
        <v>2016</v>
      </c>
      <c r="J1705" s="11">
        <v>126</v>
      </c>
    </row>
    <row r="1706" spans="1:10" x14ac:dyDescent="0.25">
      <c r="A1706" s="10">
        <v>42587</v>
      </c>
      <c r="B1706" s="9">
        <v>2016</v>
      </c>
      <c r="C1706" s="9">
        <v>8</v>
      </c>
      <c r="D1706" s="9">
        <v>5</v>
      </c>
      <c r="E1706" s="9">
        <v>33</v>
      </c>
      <c r="F1706" s="9">
        <v>11.6</v>
      </c>
      <c r="H1706" s="11">
        <f t="shared" si="37"/>
        <v>12.3</v>
      </c>
      <c r="I1706" s="11">
        <f t="shared" si="38"/>
        <v>2016</v>
      </c>
      <c r="J1706" s="11">
        <v>127</v>
      </c>
    </row>
    <row r="1707" spans="1:10" x14ac:dyDescent="0.25">
      <c r="A1707" s="10">
        <v>42588</v>
      </c>
      <c r="B1707" s="9">
        <v>2016</v>
      </c>
      <c r="C1707" s="9">
        <v>8</v>
      </c>
      <c r="D1707" s="9">
        <v>6</v>
      </c>
      <c r="E1707" s="9">
        <v>32.1</v>
      </c>
      <c r="F1707" s="9">
        <v>14.2</v>
      </c>
      <c r="H1707" s="11">
        <f t="shared" si="37"/>
        <v>13.149999999999999</v>
      </c>
      <c r="I1707" s="11">
        <f t="shared" si="38"/>
        <v>2016</v>
      </c>
      <c r="J1707" s="11">
        <v>128</v>
      </c>
    </row>
    <row r="1708" spans="1:10" x14ac:dyDescent="0.25">
      <c r="A1708" s="10">
        <v>42589</v>
      </c>
      <c r="B1708" s="9">
        <v>2016</v>
      </c>
      <c r="C1708" s="9">
        <v>8</v>
      </c>
      <c r="D1708" s="9">
        <v>7</v>
      </c>
      <c r="E1708" s="9">
        <v>30.2</v>
      </c>
      <c r="F1708" s="9">
        <v>10.6</v>
      </c>
      <c r="H1708" s="11">
        <f t="shared" ref="H1708:H1771" si="39">(((E1708+F1708)/2)-10)</f>
        <v>10.399999999999999</v>
      </c>
      <c r="I1708" s="11">
        <f t="shared" ref="I1708:I1771" si="40">(B1708)</f>
        <v>2016</v>
      </c>
      <c r="J1708" s="11">
        <v>129</v>
      </c>
    </row>
    <row r="1709" spans="1:10" x14ac:dyDescent="0.25">
      <c r="A1709" s="10">
        <v>42590</v>
      </c>
      <c r="B1709" s="9">
        <v>2016</v>
      </c>
      <c r="C1709" s="9">
        <v>8</v>
      </c>
      <c r="D1709" s="9">
        <v>8</v>
      </c>
      <c r="E1709" s="9">
        <v>26.2</v>
      </c>
      <c r="F1709" s="9">
        <v>13</v>
      </c>
      <c r="H1709" s="11">
        <f t="shared" si="39"/>
        <v>9.6000000000000014</v>
      </c>
      <c r="I1709" s="11">
        <f t="shared" si="40"/>
        <v>2016</v>
      </c>
      <c r="J1709" s="11">
        <v>130</v>
      </c>
    </row>
    <row r="1710" spans="1:10" x14ac:dyDescent="0.25">
      <c r="A1710" s="10">
        <v>42591</v>
      </c>
      <c r="B1710" s="9">
        <v>2016</v>
      </c>
      <c r="C1710" s="9">
        <v>8</v>
      </c>
      <c r="D1710" s="9">
        <v>9</v>
      </c>
      <c r="E1710" s="9">
        <v>26.3</v>
      </c>
      <c r="F1710" s="9">
        <v>9.8000000000000007</v>
      </c>
      <c r="H1710" s="11">
        <f t="shared" si="39"/>
        <v>8.0500000000000007</v>
      </c>
      <c r="I1710" s="11">
        <f t="shared" si="40"/>
        <v>2016</v>
      </c>
      <c r="J1710" s="11">
        <v>131</v>
      </c>
    </row>
    <row r="1711" spans="1:10" x14ac:dyDescent="0.25">
      <c r="A1711" s="10">
        <v>42592</v>
      </c>
      <c r="B1711" s="9">
        <v>2016</v>
      </c>
      <c r="C1711" s="9">
        <v>8</v>
      </c>
      <c r="D1711" s="9">
        <v>10</v>
      </c>
      <c r="E1711" s="9">
        <v>26.9</v>
      </c>
      <c r="F1711" s="9">
        <v>13.1</v>
      </c>
      <c r="H1711" s="11">
        <f t="shared" si="39"/>
        <v>10</v>
      </c>
      <c r="I1711" s="11">
        <f t="shared" si="40"/>
        <v>2016</v>
      </c>
      <c r="J1711" s="11">
        <v>132</v>
      </c>
    </row>
    <row r="1712" spans="1:10" x14ac:dyDescent="0.25">
      <c r="A1712" s="10">
        <v>42593</v>
      </c>
      <c r="B1712" s="9">
        <v>2016</v>
      </c>
      <c r="C1712" s="9">
        <v>8</v>
      </c>
      <c r="D1712" s="9">
        <v>11</v>
      </c>
      <c r="E1712" s="9">
        <v>31.3</v>
      </c>
      <c r="F1712" s="9">
        <v>11.5</v>
      </c>
      <c r="H1712" s="11">
        <f t="shared" si="39"/>
        <v>11.399999999999999</v>
      </c>
      <c r="I1712" s="11">
        <f t="shared" si="40"/>
        <v>2016</v>
      </c>
      <c r="J1712" s="11">
        <v>133</v>
      </c>
    </row>
    <row r="1713" spans="1:10" x14ac:dyDescent="0.25">
      <c r="A1713" s="10">
        <v>42594</v>
      </c>
      <c r="B1713" s="9">
        <v>2016</v>
      </c>
      <c r="C1713" s="9">
        <v>8</v>
      </c>
      <c r="D1713" s="9">
        <v>12</v>
      </c>
      <c r="E1713" s="9">
        <v>31.8</v>
      </c>
      <c r="F1713" s="9">
        <v>13.9</v>
      </c>
      <c r="H1713" s="11">
        <f t="shared" si="39"/>
        <v>12.850000000000001</v>
      </c>
      <c r="I1713" s="11">
        <f t="shared" si="40"/>
        <v>2016</v>
      </c>
      <c r="J1713" s="11">
        <v>134</v>
      </c>
    </row>
    <row r="1714" spans="1:10" x14ac:dyDescent="0.25">
      <c r="A1714" s="10">
        <v>42595</v>
      </c>
      <c r="B1714" s="9">
        <v>2016</v>
      </c>
      <c r="C1714" s="9">
        <v>8</v>
      </c>
      <c r="D1714" s="9">
        <v>13</v>
      </c>
      <c r="E1714" s="9">
        <v>31</v>
      </c>
      <c r="F1714" s="9">
        <v>13.3</v>
      </c>
      <c r="H1714" s="11">
        <f t="shared" si="39"/>
        <v>12.149999999999999</v>
      </c>
      <c r="I1714" s="11">
        <f t="shared" si="40"/>
        <v>2016</v>
      </c>
      <c r="J1714" s="11">
        <v>135</v>
      </c>
    </row>
    <row r="1715" spans="1:10" x14ac:dyDescent="0.25">
      <c r="A1715" s="10">
        <v>42596</v>
      </c>
      <c r="B1715" s="9">
        <v>2016</v>
      </c>
      <c r="C1715" s="9">
        <v>8</v>
      </c>
      <c r="D1715" s="9">
        <v>14</v>
      </c>
      <c r="E1715" s="9">
        <v>33.5</v>
      </c>
      <c r="F1715" s="9">
        <v>13.1</v>
      </c>
      <c r="H1715" s="11">
        <f t="shared" si="39"/>
        <v>13.3</v>
      </c>
      <c r="I1715" s="11">
        <f t="shared" si="40"/>
        <v>2016</v>
      </c>
      <c r="J1715" s="11">
        <v>136</v>
      </c>
    </row>
    <row r="1716" spans="1:10" x14ac:dyDescent="0.25">
      <c r="A1716" s="10">
        <v>42597</v>
      </c>
      <c r="B1716" s="9">
        <v>2016</v>
      </c>
      <c r="C1716" s="9">
        <v>8</v>
      </c>
      <c r="D1716" s="9">
        <v>15</v>
      </c>
      <c r="E1716" s="9">
        <v>33.5</v>
      </c>
      <c r="F1716" s="9">
        <v>14.7</v>
      </c>
      <c r="H1716" s="11">
        <f t="shared" si="39"/>
        <v>14.100000000000001</v>
      </c>
      <c r="I1716" s="11">
        <f t="shared" si="40"/>
        <v>2016</v>
      </c>
      <c r="J1716" s="11">
        <v>137</v>
      </c>
    </row>
    <row r="1717" spans="1:10" x14ac:dyDescent="0.25">
      <c r="A1717" s="10">
        <v>42598</v>
      </c>
      <c r="B1717" s="9">
        <v>2016</v>
      </c>
      <c r="C1717" s="9">
        <v>8</v>
      </c>
      <c r="D1717" s="9">
        <v>16</v>
      </c>
      <c r="E1717" s="9">
        <v>34</v>
      </c>
      <c r="F1717" s="9">
        <v>16.2</v>
      </c>
      <c r="H1717" s="11">
        <f t="shared" si="39"/>
        <v>15.100000000000001</v>
      </c>
      <c r="I1717" s="11">
        <f t="shared" si="40"/>
        <v>2016</v>
      </c>
      <c r="J1717" s="11">
        <v>138</v>
      </c>
    </row>
    <row r="1718" spans="1:10" x14ac:dyDescent="0.25">
      <c r="A1718" s="10">
        <v>42599</v>
      </c>
      <c r="B1718" s="9">
        <v>2016</v>
      </c>
      <c r="C1718" s="9">
        <v>8</v>
      </c>
      <c r="D1718" s="9">
        <v>17</v>
      </c>
      <c r="E1718" s="9">
        <v>34</v>
      </c>
      <c r="F1718" s="9">
        <v>16.600000000000001</v>
      </c>
      <c r="H1718" s="11">
        <f t="shared" si="39"/>
        <v>15.3</v>
      </c>
      <c r="I1718" s="11">
        <f t="shared" si="40"/>
        <v>2016</v>
      </c>
      <c r="J1718" s="11">
        <v>139</v>
      </c>
    </row>
    <row r="1719" spans="1:10" x14ac:dyDescent="0.25">
      <c r="A1719" s="10">
        <v>42600</v>
      </c>
      <c r="B1719" s="9">
        <v>2016</v>
      </c>
      <c r="C1719" s="9">
        <v>8</v>
      </c>
      <c r="D1719" s="9">
        <v>18</v>
      </c>
      <c r="E1719" s="9">
        <v>31.7</v>
      </c>
      <c r="F1719" s="9">
        <v>13.8</v>
      </c>
      <c r="H1719" s="11">
        <f t="shared" si="39"/>
        <v>12.75</v>
      </c>
      <c r="I1719" s="11">
        <f t="shared" si="40"/>
        <v>2016</v>
      </c>
      <c r="J1719" s="11">
        <v>140</v>
      </c>
    </row>
    <row r="1720" spans="1:10" x14ac:dyDescent="0.25">
      <c r="A1720" s="10">
        <v>42601</v>
      </c>
      <c r="B1720" s="9">
        <v>2016</v>
      </c>
      <c r="C1720" s="9">
        <v>8</v>
      </c>
      <c r="D1720" s="9">
        <v>19</v>
      </c>
      <c r="E1720" s="9">
        <v>32.200000000000003</v>
      </c>
      <c r="F1720" s="9">
        <v>10.7</v>
      </c>
      <c r="H1720" s="11">
        <f t="shared" si="39"/>
        <v>11.450000000000003</v>
      </c>
      <c r="I1720" s="11">
        <f t="shared" si="40"/>
        <v>2016</v>
      </c>
      <c r="J1720" s="11">
        <v>141</v>
      </c>
    </row>
    <row r="1721" spans="1:10" x14ac:dyDescent="0.25">
      <c r="A1721" s="10">
        <v>42602</v>
      </c>
      <c r="B1721" s="9">
        <v>2016</v>
      </c>
      <c r="C1721" s="9">
        <v>8</v>
      </c>
      <c r="D1721" s="9">
        <v>20</v>
      </c>
      <c r="E1721" s="9">
        <v>34.1</v>
      </c>
      <c r="F1721" s="9">
        <v>10.7</v>
      </c>
      <c r="H1721" s="11">
        <f t="shared" si="39"/>
        <v>12.399999999999999</v>
      </c>
      <c r="I1721" s="11">
        <f t="shared" si="40"/>
        <v>2016</v>
      </c>
      <c r="J1721" s="11">
        <v>142</v>
      </c>
    </row>
    <row r="1722" spans="1:10" x14ac:dyDescent="0.25">
      <c r="A1722" s="10">
        <v>42603</v>
      </c>
      <c r="B1722" s="9">
        <v>2016</v>
      </c>
      <c r="C1722" s="9">
        <v>8</v>
      </c>
      <c r="D1722" s="9">
        <v>21</v>
      </c>
      <c r="E1722" s="9">
        <v>33</v>
      </c>
      <c r="F1722" s="9">
        <v>10.5</v>
      </c>
      <c r="H1722" s="11">
        <f t="shared" si="39"/>
        <v>11.75</v>
      </c>
      <c r="I1722" s="11">
        <f t="shared" si="40"/>
        <v>2016</v>
      </c>
      <c r="J1722" s="11">
        <v>143</v>
      </c>
    </row>
    <row r="1723" spans="1:10" x14ac:dyDescent="0.25">
      <c r="A1723" s="10">
        <v>42604</v>
      </c>
      <c r="B1723" s="9">
        <v>2016</v>
      </c>
      <c r="C1723" s="9">
        <v>8</v>
      </c>
      <c r="D1723" s="9">
        <v>22</v>
      </c>
      <c r="E1723" s="9">
        <v>23.4</v>
      </c>
      <c r="F1723" s="9">
        <v>10.9</v>
      </c>
      <c r="H1723" s="11">
        <f t="shared" si="39"/>
        <v>7.1499999999999986</v>
      </c>
      <c r="I1723" s="11">
        <f t="shared" si="40"/>
        <v>2016</v>
      </c>
      <c r="J1723" s="11">
        <v>144</v>
      </c>
    </row>
    <row r="1724" spans="1:10" x14ac:dyDescent="0.25">
      <c r="A1724" s="10">
        <v>42605</v>
      </c>
      <c r="B1724" s="9">
        <v>2016</v>
      </c>
      <c r="C1724" s="9">
        <v>8</v>
      </c>
      <c r="D1724" s="9">
        <v>23</v>
      </c>
      <c r="E1724" s="9">
        <v>28.1</v>
      </c>
      <c r="F1724" s="9">
        <v>8.9</v>
      </c>
      <c r="H1724" s="11">
        <f t="shared" si="39"/>
        <v>8.5</v>
      </c>
      <c r="I1724" s="11">
        <f t="shared" si="40"/>
        <v>2016</v>
      </c>
      <c r="J1724" s="11">
        <v>145</v>
      </c>
    </row>
    <row r="1725" spans="1:10" x14ac:dyDescent="0.25">
      <c r="A1725" s="10">
        <v>42606</v>
      </c>
      <c r="B1725" s="9">
        <v>2016</v>
      </c>
      <c r="C1725" s="9">
        <v>8</v>
      </c>
      <c r="D1725" s="9">
        <v>24</v>
      </c>
      <c r="E1725" s="9">
        <v>29.9</v>
      </c>
      <c r="F1725" s="9">
        <v>12.1</v>
      </c>
      <c r="H1725" s="11">
        <f t="shared" si="39"/>
        <v>11</v>
      </c>
      <c r="I1725" s="11">
        <f t="shared" si="40"/>
        <v>2016</v>
      </c>
      <c r="J1725" s="11">
        <v>146</v>
      </c>
    </row>
    <row r="1726" spans="1:10" x14ac:dyDescent="0.25">
      <c r="A1726" s="10">
        <v>42607</v>
      </c>
      <c r="B1726" s="9">
        <v>2016</v>
      </c>
      <c r="C1726" s="9">
        <v>8</v>
      </c>
      <c r="D1726" s="9">
        <v>25</v>
      </c>
      <c r="E1726" s="9">
        <v>30.1</v>
      </c>
      <c r="F1726" s="9">
        <v>9.6</v>
      </c>
      <c r="H1726" s="11">
        <f t="shared" si="39"/>
        <v>9.8500000000000014</v>
      </c>
      <c r="I1726" s="11">
        <f t="shared" si="40"/>
        <v>2016</v>
      </c>
      <c r="J1726" s="11">
        <v>147</v>
      </c>
    </row>
    <row r="1727" spans="1:10" x14ac:dyDescent="0.25">
      <c r="A1727" s="10">
        <v>42608</v>
      </c>
      <c r="B1727" s="9">
        <v>2016</v>
      </c>
      <c r="C1727" s="9">
        <v>8</v>
      </c>
      <c r="D1727" s="9">
        <v>26</v>
      </c>
      <c r="E1727" s="9">
        <v>31.7</v>
      </c>
      <c r="F1727" s="9">
        <v>11.1</v>
      </c>
      <c r="H1727" s="11">
        <f t="shared" si="39"/>
        <v>11.399999999999999</v>
      </c>
      <c r="I1727" s="11">
        <f t="shared" si="40"/>
        <v>2016</v>
      </c>
      <c r="J1727" s="11">
        <v>148</v>
      </c>
    </row>
    <row r="1728" spans="1:10" x14ac:dyDescent="0.25">
      <c r="A1728" s="10">
        <v>42609</v>
      </c>
      <c r="B1728" s="9">
        <v>2016</v>
      </c>
      <c r="C1728" s="9">
        <v>8</v>
      </c>
      <c r="D1728" s="9">
        <v>27</v>
      </c>
      <c r="E1728" s="9">
        <v>31.3</v>
      </c>
      <c r="F1728" s="9">
        <v>14.6</v>
      </c>
      <c r="H1728" s="11">
        <f t="shared" si="39"/>
        <v>12.95</v>
      </c>
      <c r="I1728" s="11">
        <f t="shared" si="40"/>
        <v>2016</v>
      </c>
      <c r="J1728" s="11">
        <v>149</v>
      </c>
    </row>
    <row r="1729" spans="1:10" x14ac:dyDescent="0.25">
      <c r="A1729" s="10">
        <v>42610</v>
      </c>
      <c r="B1729" s="9">
        <v>2016</v>
      </c>
      <c r="C1729" s="9">
        <v>8</v>
      </c>
      <c r="D1729" s="9">
        <v>28</v>
      </c>
      <c r="E1729" s="9">
        <v>27.3</v>
      </c>
      <c r="F1729" s="9">
        <v>13.7</v>
      </c>
      <c r="H1729" s="11">
        <f t="shared" si="39"/>
        <v>10.5</v>
      </c>
      <c r="I1729" s="11">
        <f t="shared" si="40"/>
        <v>2016</v>
      </c>
      <c r="J1729" s="11">
        <v>150</v>
      </c>
    </row>
    <row r="1730" spans="1:10" x14ac:dyDescent="0.25">
      <c r="A1730" s="10">
        <v>42611</v>
      </c>
      <c r="B1730" s="9">
        <v>2016</v>
      </c>
      <c r="C1730" s="9">
        <v>8</v>
      </c>
      <c r="D1730" s="9">
        <v>29</v>
      </c>
      <c r="E1730" s="9">
        <v>28.9</v>
      </c>
      <c r="F1730" s="9">
        <v>12.1</v>
      </c>
      <c r="H1730" s="11">
        <f t="shared" si="39"/>
        <v>10.5</v>
      </c>
      <c r="I1730" s="11">
        <f t="shared" si="40"/>
        <v>2016</v>
      </c>
      <c r="J1730" s="11">
        <v>151</v>
      </c>
    </row>
    <row r="1731" spans="1:10" x14ac:dyDescent="0.25">
      <c r="A1731" s="10">
        <v>42612</v>
      </c>
      <c r="B1731" s="9">
        <v>2016</v>
      </c>
      <c r="C1731" s="9">
        <v>8</v>
      </c>
      <c r="D1731" s="9">
        <v>30</v>
      </c>
      <c r="E1731" s="9">
        <v>25.7</v>
      </c>
      <c r="F1731" s="9">
        <v>10.1</v>
      </c>
      <c r="H1731" s="11">
        <f t="shared" si="39"/>
        <v>7.8999999999999986</v>
      </c>
      <c r="I1731" s="11">
        <f t="shared" si="40"/>
        <v>2016</v>
      </c>
      <c r="J1731" s="11">
        <v>152</v>
      </c>
    </row>
    <row r="1732" spans="1:10" x14ac:dyDescent="0.25">
      <c r="A1732" s="10">
        <v>42613</v>
      </c>
      <c r="B1732" s="9">
        <v>2016</v>
      </c>
      <c r="C1732" s="9">
        <v>8</v>
      </c>
      <c r="D1732" s="9">
        <v>31</v>
      </c>
      <c r="E1732" s="9">
        <v>29.7</v>
      </c>
      <c r="F1732" s="9">
        <v>12</v>
      </c>
      <c r="H1732" s="11">
        <f t="shared" si="39"/>
        <v>10.850000000000001</v>
      </c>
      <c r="I1732" s="11">
        <f t="shared" si="40"/>
        <v>2016</v>
      </c>
      <c r="J1732" s="11">
        <v>153</v>
      </c>
    </row>
    <row r="1733" spans="1:10" x14ac:dyDescent="0.25">
      <c r="A1733" s="10">
        <v>42614</v>
      </c>
      <c r="B1733" s="9">
        <v>2016</v>
      </c>
      <c r="C1733" s="9">
        <v>9</v>
      </c>
      <c r="D1733" s="9">
        <v>1</v>
      </c>
      <c r="E1733" s="9">
        <v>24.4</v>
      </c>
      <c r="F1733" s="9">
        <v>11.1</v>
      </c>
      <c r="H1733" s="11">
        <f t="shared" si="39"/>
        <v>7.75</v>
      </c>
      <c r="I1733" s="11">
        <f t="shared" si="40"/>
        <v>2016</v>
      </c>
      <c r="J1733" s="11">
        <v>154</v>
      </c>
    </row>
    <row r="1734" spans="1:10" x14ac:dyDescent="0.25">
      <c r="A1734" s="10">
        <v>42615</v>
      </c>
      <c r="B1734" s="9">
        <v>2016</v>
      </c>
      <c r="C1734" s="9">
        <v>9</v>
      </c>
      <c r="D1734" s="9">
        <v>2</v>
      </c>
      <c r="E1734" s="9">
        <v>20.5</v>
      </c>
      <c r="F1734" s="9">
        <v>10.7</v>
      </c>
      <c r="H1734" s="11">
        <f t="shared" si="39"/>
        <v>5.6</v>
      </c>
      <c r="I1734" s="11">
        <f t="shared" si="40"/>
        <v>2016</v>
      </c>
      <c r="J1734" s="11">
        <v>155</v>
      </c>
    </row>
    <row r="1735" spans="1:10" x14ac:dyDescent="0.25">
      <c r="A1735" s="10">
        <v>42616</v>
      </c>
      <c r="B1735" s="9">
        <v>2016</v>
      </c>
      <c r="C1735" s="9">
        <v>9</v>
      </c>
      <c r="D1735" s="9">
        <v>3</v>
      </c>
      <c r="E1735" s="9">
        <v>21.3</v>
      </c>
      <c r="F1735" s="9">
        <v>6.4</v>
      </c>
      <c r="H1735" s="11">
        <f t="shared" si="39"/>
        <v>3.8500000000000014</v>
      </c>
      <c r="I1735" s="11">
        <f t="shared" si="40"/>
        <v>2016</v>
      </c>
      <c r="J1735" s="11">
        <v>156</v>
      </c>
    </row>
    <row r="1736" spans="1:10" x14ac:dyDescent="0.25">
      <c r="A1736" s="10">
        <v>42617</v>
      </c>
      <c r="B1736" s="9">
        <v>2016</v>
      </c>
      <c r="C1736" s="9">
        <v>9</v>
      </c>
      <c r="D1736" s="9">
        <v>4</v>
      </c>
      <c r="E1736" s="9">
        <v>21.4</v>
      </c>
      <c r="F1736" s="9">
        <v>9.6</v>
      </c>
      <c r="H1736" s="11">
        <f t="shared" si="39"/>
        <v>5.5</v>
      </c>
      <c r="I1736" s="11">
        <f t="shared" si="40"/>
        <v>2016</v>
      </c>
      <c r="J1736" s="11">
        <v>157</v>
      </c>
    </row>
    <row r="1737" spans="1:10" x14ac:dyDescent="0.25">
      <c r="A1737" s="10">
        <v>42618</v>
      </c>
      <c r="B1737" s="9">
        <v>2016</v>
      </c>
      <c r="C1737" s="9">
        <v>9</v>
      </c>
      <c r="D1737" s="9">
        <v>5</v>
      </c>
      <c r="E1737" s="9">
        <v>21.8</v>
      </c>
      <c r="F1737" s="9">
        <v>5.0999999999999996</v>
      </c>
      <c r="H1737" s="11">
        <f t="shared" si="39"/>
        <v>3.4499999999999993</v>
      </c>
      <c r="I1737" s="11">
        <f t="shared" si="40"/>
        <v>2016</v>
      </c>
      <c r="J1737" s="11">
        <v>158</v>
      </c>
    </row>
    <row r="1738" spans="1:10" x14ac:dyDescent="0.25">
      <c r="A1738" s="10">
        <v>42619</v>
      </c>
      <c r="B1738" s="9">
        <v>2016</v>
      </c>
      <c r="C1738" s="9">
        <v>9</v>
      </c>
      <c r="D1738" s="9">
        <v>6</v>
      </c>
      <c r="E1738" s="9">
        <v>20.6</v>
      </c>
      <c r="F1738" s="9">
        <v>9.1</v>
      </c>
      <c r="H1738" s="11">
        <f t="shared" si="39"/>
        <v>4.8500000000000014</v>
      </c>
      <c r="I1738" s="11">
        <f t="shared" si="40"/>
        <v>2016</v>
      </c>
      <c r="J1738" s="11">
        <v>159</v>
      </c>
    </row>
    <row r="1739" spans="1:10" x14ac:dyDescent="0.25">
      <c r="A1739" s="10">
        <v>42620</v>
      </c>
      <c r="B1739" s="9">
        <v>2016</v>
      </c>
      <c r="C1739" s="9">
        <v>9</v>
      </c>
      <c r="D1739" s="9">
        <v>7</v>
      </c>
      <c r="E1739" s="9">
        <v>21.6</v>
      </c>
      <c r="F1739" s="9">
        <v>10</v>
      </c>
      <c r="H1739" s="11">
        <f t="shared" si="39"/>
        <v>5.8000000000000007</v>
      </c>
      <c r="I1739" s="11">
        <f t="shared" si="40"/>
        <v>2016</v>
      </c>
      <c r="J1739" s="11">
        <v>160</v>
      </c>
    </row>
    <row r="1740" spans="1:10" x14ac:dyDescent="0.25">
      <c r="A1740" s="10">
        <v>42621</v>
      </c>
      <c r="B1740" s="9">
        <v>2016</v>
      </c>
      <c r="C1740" s="9">
        <v>9</v>
      </c>
      <c r="D1740" s="9">
        <v>8</v>
      </c>
      <c r="E1740" s="9">
        <v>22.8</v>
      </c>
      <c r="F1740" s="9">
        <v>7.5</v>
      </c>
      <c r="H1740" s="11">
        <f t="shared" si="39"/>
        <v>5.15</v>
      </c>
      <c r="I1740" s="11">
        <f t="shared" si="40"/>
        <v>2016</v>
      </c>
      <c r="J1740" s="11">
        <v>161</v>
      </c>
    </row>
    <row r="1741" spans="1:10" x14ac:dyDescent="0.25">
      <c r="A1741" s="10">
        <v>42622</v>
      </c>
      <c r="B1741" s="9">
        <v>2016</v>
      </c>
      <c r="C1741" s="9">
        <v>9</v>
      </c>
      <c r="D1741" s="9">
        <v>9</v>
      </c>
      <c r="E1741" s="9">
        <v>23.7</v>
      </c>
      <c r="F1741" s="9">
        <v>4.5</v>
      </c>
      <c r="H1741" s="11">
        <f t="shared" si="39"/>
        <v>4.0999999999999996</v>
      </c>
      <c r="I1741" s="11">
        <f t="shared" si="40"/>
        <v>2016</v>
      </c>
      <c r="J1741" s="11">
        <v>162</v>
      </c>
    </row>
    <row r="1742" spans="1:10" x14ac:dyDescent="0.25">
      <c r="A1742" s="10">
        <v>42623</v>
      </c>
      <c r="B1742" s="9">
        <v>2016</v>
      </c>
      <c r="C1742" s="9">
        <v>9</v>
      </c>
      <c r="D1742" s="9">
        <v>10</v>
      </c>
      <c r="E1742" s="9">
        <v>26.6</v>
      </c>
      <c r="F1742" s="9">
        <v>16.100000000000001</v>
      </c>
      <c r="H1742" s="11">
        <f t="shared" si="39"/>
        <v>11.350000000000001</v>
      </c>
      <c r="I1742" s="11">
        <f t="shared" si="40"/>
        <v>2016</v>
      </c>
      <c r="J1742" s="11">
        <v>163</v>
      </c>
    </row>
    <row r="1743" spans="1:10" x14ac:dyDescent="0.25">
      <c r="A1743" s="10">
        <v>42624</v>
      </c>
      <c r="B1743" s="9">
        <v>2016</v>
      </c>
      <c r="C1743" s="9">
        <v>9</v>
      </c>
      <c r="D1743" s="9">
        <v>11</v>
      </c>
      <c r="E1743" s="9">
        <v>21.8</v>
      </c>
      <c r="F1743" s="9">
        <v>11.1</v>
      </c>
      <c r="H1743" s="11">
        <f t="shared" si="39"/>
        <v>6.4499999999999993</v>
      </c>
      <c r="I1743" s="11">
        <f t="shared" si="40"/>
        <v>2016</v>
      </c>
      <c r="J1743" s="11">
        <v>164</v>
      </c>
    </row>
    <row r="1744" spans="1:10" x14ac:dyDescent="0.25">
      <c r="A1744" s="10">
        <v>42625</v>
      </c>
      <c r="B1744" s="9">
        <v>2016</v>
      </c>
      <c r="C1744" s="9">
        <v>9</v>
      </c>
      <c r="D1744" s="9">
        <v>12</v>
      </c>
      <c r="E1744" s="9">
        <v>22.9</v>
      </c>
      <c r="F1744" s="9">
        <v>6.2</v>
      </c>
      <c r="H1744" s="11">
        <f t="shared" si="39"/>
        <v>4.5499999999999989</v>
      </c>
      <c r="I1744" s="11">
        <f t="shared" si="40"/>
        <v>2016</v>
      </c>
      <c r="J1744" s="11">
        <v>165</v>
      </c>
    </row>
    <row r="1745" spans="1:10" x14ac:dyDescent="0.25">
      <c r="A1745" s="10">
        <v>42626</v>
      </c>
      <c r="B1745" s="9">
        <v>2016</v>
      </c>
      <c r="C1745" s="9">
        <v>9</v>
      </c>
      <c r="D1745" s="9">
        <v>13</v>
      </c>
      <c r="E1745" s="9">
        <v>22.5</v>
      </c>
      <c r="F1745" s="9">
        <v>4.8</v>
      </c>
      <c r="H1745" s="11">
        <f t="shared" si="39"/>
        <v>3.6500000000000004</v>
      </c>
      <c r="I1745" s="11">
        <f t="shared" si="40"/>
        <v>2016</v>
      </c>
      <c r="J1745" s="11">
        <v>166</v>
      </c>
    </row>
    <row r="1746" spans="1:10" x14ac:dyDescent="0.25">
      <c r="A1746" s="10">
        <v>42627</v>
      </c>
      <c r="B1746" s="9">
        <v>2016</v>
      </c>
      <c r="C1746" s="9">
        <v>9</v>
      </c>
      <c r="D1746" s="9">
        <v>14</v>
      </c>
      <c r="E1746" s="9">
        <v>23.9</v>
      </c>
      <c r="F1746" s="9">
        <v>7</v>
      </c>
      <c r="H1746" s="11">
        <f t="shared" si="39"/>
        <v>5.4499999999999993</v>
      </c>
      <c r="I1746" s="11">
        <f t="shared" si="40"/>
        <v>2016</v>
      </c>
      <c r="J1746" s="11">
        <v>167</v>
      </c>
    </row>
    <row r="1747" spans="1:10" x14ac:dyDescent="0.25">
      <c r="A1747" s="10">
        <v>42628</v>
      </c>
      <c r="B1747" s="9">
        <v>2016</v>
      </c>
      <c r="C1747" s="9">
        <v>9</v>
      </c>
      <c r="D1747" s="9">
        <v>15</v>
      </c>
      <c r="E1747" s="9">
        <v>25.6</v>
      </c>
      <c r="F1747" s="9">
        <v>6.2</v>
      </c>
      <c r="H1747" s="11">
        <f t="shared" si="39"/>
        <v>5.9</v>
      </c>
      <c r="I1747" s="11">
        <f t="shared" si="40"/>
        <v>2016</v>
      </c>
      <c r="J1747" s="11">
        <v>168</v>
      </c>
    </row>
    <row r="1748" spans="1:10" x14ac:dyDescent="0.25">
      <c r="A1748" s="10">
        <v>42629</v>
      </c>
      <c r="B1748" s="9">
        <v>2016</v>
      </c>
      <c r="C1748" s="9">
        <v>9</v>
      </c>
      <c r="D1748" s="9">
        <v>16</v>
      </c>
      <c r="E1748" s="9">
        <v>27.6</v>
      </c>
      <c r="F1748" s="9">
        <v>6.5</v>
      </c>
      <c r="H1748" s="11">
        <f t="shared" si="39"/>
        <v>7.0500000000000007</v>
      </c>
      <c r="I1748" s="11">
        <f t="shared" si="40"/>
        <v>2016</v>
      </c>
      <c r="J1748" s="11">
        <v>169</v>
      </c>
    </row>
    <row r="1749" spans="1:10" x14ac:dyDescent="0.25">
      <c r="A1749" s="10">
        <v>42630</v>
      </c>
      <c r="B1749" s="9">
        <v>2016</v>
      </c>
      <c r="C1749" s="9">
        <v>9</v>
      </c>
      <c r="D1749" s="9">
        <v>17</v>
      </c>
      <c r="E1749" s="9">
        <v>20.399999999999999</v>
      </c>
      <c r="F1749" s="9">
        <v>14.4</v>
      </c>
      <c r="G1749" s="9" t="s">
        <v>124</v>
      </c>
      <c r="H1749" s="11">
        <f t="shared" si="39"/>
        <v>7.3999999999999986</v>
      </c>
      <c r="I1749" s="11">
        <f t="shared" si="40"/>
        <v>2016</v>
      </c>
      <c r="J1749" s="11">
        <v>170</v>
      </c>
    </row>
    <row r="1750" spans="1:10" x14ac:dyDescent="0.25">
      <c r="A1750" s="10">
        <v>42631</v>
      </c>
      <c r="B1750" s="9">
        <v>2016</v>
      </c>
      <c r="C1750" s="9">
        <v>9</v>
      </c>
      <c r="D1750" s="9">
        <v>18</v>
      </c>
      <c r="E1750" s="9">
        <v>23.8</v>
      </c>
      <c r="F1750" s="9">
        <v>14.3</v>
      </c>
      <c r="H1750" s="11">
        <f t="shared" si="39"/>
        <v>9.0500000000000007</v>
      </c>
      <c r="I1750" s="11">
        <f t="shared" si="40"/>
        <v>2016</v>
      </c>
      <c r="J1750" s="11">
        <v>171</v>
      </c>
    </row>
    <row r="1751" spans="1:10" x14ac:dyDescent="0.25">
      <c r="A1751" s="10">
        <v>42632</v>
      </c>
      <c r="B1751" s="9">
        <v>2016</v>
      </c>
      <c r="C1751" s="9">
        <v>9</v>
      </c>
      <c r="D1751" s="9">
        <v>19</v>
      </c>
      <c r="E1751" s="9">
        <v>17.399999999999999</v>
      </c>
      <c r="F1751" s="9">
        <v>11</v>
      </c>
      <c r="H1751" s="11">
        <f t="shared" si="39"/>
        <v>4.1999999999999993</v>
      </c>
      <c r="I1751" s="11">
        <f t="shared" si="40"/>
        <v>2016</v>
      </c>
      <c r="J1751" s="11">
        <v>172</v>
      </c>
    </row>
    <row r="1752" spans="1:10" x14ac:dyDescent="0.25">
      <c r="A1752" s="10">
        <v>42633</v>
      </c>
      <c r="B1752" s="9">
        <v>2016</v>
      </c>
      <c r="C1752" s="9">
        <v>9</v>
      </c>
      <c r="D1752" s="9">
        <v>20</v>
      </c>
      <c r="E1752" s="9">
        <v>18.5</v>
      </c>
      <c r="F1752" s="9">
        <v>6.1</v>
      </c>
      <c r="G1752" s="9" t="s">
        <v>124</v>
      </c>
      <c r="H1752" s="11">
        <f t="shared" si="39"/>
        <v>2.3000000000000007</v>
      </c>
      <c r="I1752" s="11">
        <f t="shared" si="40"/>
        <v>2016</v>
      </c>
      <c r="J1752" s="11">
        <v>173</v>
      </c>
    </row>
    <row r="1753" spans="1:10" x14ac:dyDescent="0.25">
      <c r="A1753" s="10">
        <v>42634</v>
      </c>
      <c r="B1753" s="9">
        <v>2016</v>
      </c>
      <c r="C1753" s="9">
        <v>9</v>
      </c>
      <c r="D1753" s="9">
        <v>21</v>
      </c>
      <c r="E1753" s="9">
        <v>21.6</v>
      </c>
      <c r="F1753" s="9">
        <v>9.4</v>
      </c>
      <c r="G1753" s="9" t="s">
        <v>16</v>
      </c>
      <c r="H1753" s="11">
        <f t="shared" si="39"/>
        <v>5.5</v>
      </c>
      <c r="I1753" s="11">
        <f t="shared" si="40"/>
        <v>2016</v>
      </c>
      <c r="J1753" s="11">
        <v>174</v>
      </c>
    </row>
    <row r="1754" spans="1:10" x14ac:dyDescent="0.25">
      <c r="A1754" s="10">
        <v>42635</v>
      </c>
      <c r="B1754" s="9">
        <v>2016</v>
      </c>
      <c r="C1754" s="9">
        <v>9</v>
      </c>
      <c r="D1754" s="9">
        <v>22</v>
      </c>
      <c r="E1754" s="9">
        <v>23.6</v>
      </c>
      <c r="F1754" s="9">
        <v>8.6999999999999993</v>
      </c>
      <c r="H1754" s="11">
        <f t="shared" si="39"/>
        <v>6.1499999999999986</v>
      </c>
      <c r="I1754" s="11">
        <f t="shared" si="40"/>
        <v>2016</v>
      </c>
      <c r="J1754" s="11">
        <v>175</v>
      </c>
    </row>
    <row r="1755" spans="1:10" x14ac:dyDescent="0.25">
      <c r="A1755" s="10">
        <v>42636</v>
      </c>
      <c r="B1755" s="9">
        <v>2016</v>
      </c>
      <c r="C1755" s="9">
        <v>9</v>
      </c>
      <c r="D1755" s="9">
        <v>23</v>
      </c>
      <c r="E1755" s="9">
        <v>16.3</v>
      </c>
      <c r="F1755" s="9">
        <v>9.9</v>
      </c>
      <c r="G1755" s="9" t="s">
        <v>16</v>
      </c>
      <c r="H1755" s="11">
        <f t="shared" si="39"/>
        <v>3.1000000000000014</v>
      </c>
      <c r="I1755" s="11">
        <f t="shared" si="40"/>
        <v>2016</v>
      </c>
      <c r="J1755" s="11">
        <v>176</v>
      </c>
    </row>
    <row r="1756" spans="1:10" x14ac:dyDescent="0.25">
      <c r="A1756" s="10">
        <v>42637</v>
      </c>
      <c r="B1756" s="9">
        <v>2016</v>
      </c>
      <c r="C1756" s="9">
        <v>9</v>
      </c>
      <c r="D1756" s="9">
        <v>24</v>
      </c>
      <c r="E1756" s="9">
        <v>22.1</v>
      </c>
      <c r="F1756" s="9">
        <v>9.3000000000000007</v>
      </c>
      <c r="G1756" s="9" t="s">
        <v>16</v>
      </c>
      <c r="H1756" s="11">
        <f t="shared" si="39"/>
        <v>5.7000000000000011</v>
      </c>
      <c r="I1756" s="11">
        <f t="shared" si="40"/>
        <v>2016</v>
      </c>
      <c r="J1756" s="11">
        <v>177</v>
      </c>
    </row>
    <row r="1757" spans="1:10" x14ac:dyDescent="0.25">
      <c r="A1757" s="10">
        <v>42638</v>
      </c>
      <c r="B1757" s="9">
        <v>2016</v>
      </c>
      <c r="C1757" s="9">
        <v>9</v>
      </c>
      <c r="D1757" s="9">
        <v>25</v>
      </c>
      <c r="E1757" s="9">
        <v>20.3</v>
      </c>
      <c r="F1757" s="9">
        <v>11.3</v>
      </c>
      <c r="H1757" s="11">
        <f t="shared" si="39"/>
        <v>5.8000000000000007</v>
      </c>
      <c r="I1757" s="11">
        <f t="shared" si="40"/>
        <v>2016</v>
      </c>
      <c r="J1757" s="11">
        <v>178</v>
      </c>
    </row>
    <row r="1758" spans="1:10" x14ac:dyDescent="0.25">
      <c r="A1758" s="10">
        <v>42639</v>
      </c>
      <c r="B1758" s="9">
        <v>2016</v>
      </c>
      <c r="C1758" s="9">
        <v>9</v>
      </c>
      <c r="D1758" s="9">
        <v>26</v>
      </c>
      <c r="E1758" s="9">
        <v>26.6</v>
      </c>
      <c r="F1758" s="9">
        <v>7.7</v>
      </c>
      <c r="H1758" s="11">
        <f t="shared" si="39"/>
        <v>7.1500000000000021</v>
      </c>
      <c r="I1758" s="11">
        <f t="shared" si="40"/>
        <v>2016</v>
      </c>
      <c r="J1758" s="11">
        <v>179</v>
      </c>
    </row>
    <row r="1759" spans="1:10" x14ac:dyDescent="0.25">
      <c r="A1759" s="10">
        <v>42640</v>
      </c>
      <c r="B1759" s="9">
        <v>2016</v>
      </c>
      <c r="C1759" s="9">
        <v>9</v>
      </c>
      <c r="D1759" s="9">
        <v>27</v>
      </c>
      <c r="E1759" s="9">
        <v>22.2</v>
      </c>
      <c r="F1759" s="9">
        <v>11.1</v>
      </c>
      <c r="H1759" s="11">
        <f t="shared" si="39"/>
        <v>6.6499999999999986</v>
      </c>
      <c r="I1759" s="11">
        <f t="shared" si="40"/>
        <v>2016</v>
      </c>
      <c r="J1759" s="11">
        <v>180</v>
      </c>
    </row>
    <row r="1760" spans="1:10" x14ac:dyDescent="0.25">
      <c r="A1760" s="10">
        <v>42641</v>
      </c>
      <c r="B1760" s="9">
        <v>2016</v>
      </c>
      <c r="C1760" s="9">
        <v>9</v>
      </c>
      <c r="D1760" s="9">
        <v>28</v>
      </c>
      <c r="E1760" s="9">
        <v>19</v>
      </c>
      <c r="F1760" s="9">
        <v>6.5</v>
      </c>
      <c r="H1760" s="11">
        <f t="shared" si="39"/>
        <v>2.75</v>
      </c>
      <c r="I1760" s="11">
        <f t="shared" si="40"/>
        <v>2016</v>
      </c>
      <c r="J1760" s="11">
        <v>181</v>
      </c>
    </row>
    <row r="1761" spans="1:10" x14ac:dyDescent="0.25">
      <c r="A1761" s="10">
        <v>42642</v>
      </c>
      <c r="B1761" s="9">
        <v>2016</v>
      </c>
      <c r="C1761" s="9">
        <v>9</v>
      </c>
      <c r="D1761" s="9">
        <v>29</v>
      </c>
      <c r="E1761" s="9">
        <v>19</v>
      </c>
      <c r="F1761" s="9">
        <v>5</v>
      </c>
      <c r="H1761" s="11">
        <f t="shared" si="39"/>
        <v>2</v>
      </c>
      <c r="I1761" s="11">
        <f t="shared" si="40"/>
        <v>2016</v>
      </c>
      <c r="J1761" s="11">
        <v>182</v>
      </c>
    </row>
    <row r="1762" spans="1:10" x14ac:dyDescent="0.25">
      <c r="A1762" s="10">
        <v>42643</v>
      </c>
      <c r="B1762" s="9">
        <v>2016</v>
      </c>
      <c r="C1762" s="9">
        <v>9</v>
      </c>
      <c r="D1762" s="9">
        <v>30</v>
      </c>
      <c r="E1762" s="9">
        <v>23.8</v>
      </c>
      <c r="F1762" s="9">
        <v>7.4</v>
      </c>
      <c r="H1762" s="11">
        <f t="shared" si="39"/>
        <v>5.6000000000000014</v>
      </c>
      <c r="I1762" s="11">
        <f t="shared" si="40"/>
        <v>2016</v>
      </c>
      <c r="J1762" s="11">
        <v>183</v>
      </c>
    </row>
    <row r="1763" spans="1:10" x14ac:dyDescent="0.25">
      <c r="A1763" s="10">
        <v>42644</v>
      </c>
      <c r="B1763" s="9">
        <v>2016</v>
      </c>
      <c r="C1763" s="9">
        <v>10</v>
      </c>
      <c r="D1763" s="9">
        <v>1</v>
      </c>
      <c r="E1763" s="9">
        <v>20.6</v>
      </c>
      <c r="F1763" s="9">
        <v>6</v>
      </c>
      <c r="H1763" s="11">
        <f t="shared" si="39"/>
        <v>3.3000000000000007</v>
      </c>
      <c r="I1763" s="11">
        <f t="shared" si="40"/>
        <v>2016</v>
      </c>
      <c r="J1763" s="11">
        <v>184</v>
      </c>
    </row>
    <row r="1764" spans="1:10" x14ac:dyDescent="0.25">
      <c r="A1764" s="10">
        <v>42645</v>
      </c>
      <c r="B1764" s="9">
        <v>2016</v>
      </c>
      <c r="C1764" s="9">
        <v>10</v>
      </c>
      <c r="D1764" s="9">
        <v>2</v>
      </c>
      <c r="E1764" s="9">
        <v>18.100000000000001</v>
      </c>
      <c r="F1764" s="9">
        <v>1.3</v>
      </c>
      <c r="H1764" s="11">
        <f t="shared" si="39"/>
        <v>-0.29999999999999893</v>
      </c>
      <c r="I1764" s="11">
        <f t="shared" si="40"/>
        <v>2016</v>
      </c>
      <c r="J1764" s="11">
        <v>185</v>
      </c>
    </row>
    <row r="1765" spans="1:10" x14ac:dyDescent="0.25">
      <c r="A1765" s="10">
        <v>42646</v>
      </c>
      <c r="B1765" s="9">
        <v>2016</v>
      </c>
      <c r="C1765" s="9">
        <v>10</v>
      </c>
      <c r="D1765" s="9">
        <v>3</v>
      </c>
      <c r="E1765" s="9">
        <v>17.3</v>
      </c>
      <c r="F1765" s="9">
        <v>3</v>
      </c>
      <c r="H1765" s="11">
        <f t="shared" si="39"/>
        <v>0.15000000000000036</v>
      </c>
      <c r="I1765" s="11">
        <f t="shared" si="40"/>
        <v>2016</v>
      </c>
      <c r="J1765" s="11">
        <v>186</v>
      </c>
    </row>
    <row r="1766" spans="1:10" x14ac:dyDescent="0.25">
      <c r="A1766" s="10">
        <v>42647</v>
      </c>
      <c r="B1766" s="9">
        <v>2016</v>
      </c>
      <c r="C1766" s="9">
        <v>10</v>
      </c>
      <c r="D1766" s="9">
        <v>4</v>
      </c>
      <c r="E1766" s="9">
        <v>17.7</v>
      </c>
      <c r="F1766" s="9">
        <v>3.4</v>
      </c>
      <c r="H1766" s="11">
        <f t="shared" si="39"/>
        <v>0.54999999999999893</v>
      </c>
      <c r="I1766" s="11">
        <f t="shared" si="40"/>
        <v>2016</v>
      </c>
      <c r="J1766" s="11">
        <v>187</v>
      </c>
    </row>
    <row r="1767" spans="1:10" x14ac:dyDescent="0.25">
      <c r="A1767" s="10">
        <v>42648</v>
      </c>
      <c r="B1767" s="9">
        <v>2016</v>
      </c>
      <c r="C1767" s="9">
        <v>10</v>
      </c>
      <c r="D1767" s="9">
        <v>5</v>
      </c>
      <c r="E1767" s="9">
        <v>18.3</v>
      </c>
      <c r="F1767" s="9">
        <v>4.5999999999999996</v>
      </c>
      <c r="H1767" s="11">
        <f t="shared" si="39"/>
        <v>1.4499999999999993</v>
      </c>
      <c r="I1767" s="11">
        <f t="shared" si="40"/>
        <v>2016</v>
      </c>
      <c r="J1767" s="11">
        <v>188</v>
      </c>
    </row>
    <row r="1768" spans="1:10" x14ac:dyDescent="0.25">
      <c r="A1768" s="10">
        <v>42649</v>
      </c>
      <c r="B1768" s="9">
        <v>2016</v>
      </c>
      <c r="C1768" s="9">
        <v>10</v>
      </c>
      <c r="D1768" s="9">
        <v>6</v>
      </c>
      <c r="E1768" s="9">
        <v>16</v>
      </c>
      <c r="F1768" s="9">
        <v>7.7</v>
      </c>
      <c r="H1768" s="11">
        <f t="shared" si="39"/>
        <v>1.8499999999999996</v>
      </c>
      <c r="I1768" s="11">
        <f t="shared" si="40"/>
        <v>2016</v>
      </c>
      <c r="J1768" s="11">
        <v>189</v>
      </c>
    </row>
    <row r="1769" spans="1:10" x14ac:dyDescent="0.25">
      <c r="A1769" s="10">
        <v>42650</v>
      </c>
      <c r="B1769" s="9">
        <v>2016</v>
      </c>
      <c r="C1769" s="9">
        <v>10</v>
      </c>
      <c r="D1769" s="9">
        <v>7</v>
      </c>
      <c r="E1769" s="9">
        <v>19.2</v>
      </c>
      <c r="F1769" s="9">
        <v>9.4</v>
      </c>
      <c r="H1769" s="11">
        <f t="shared" si="39"/>
        <v>4.3000000000000007</v>
      </c>
      <c r="I1769" s="11">
        <f t="shared" si="40"/>
        <v>2016</v>
      </c>
      <c r="J1769" s="11">
        <v>190</v>
      </c>
    </row>
    <row r="1770" spans="1:10" x14ac:dyDescent="0.25">
      <c r="A1770" s="10">
        <v>42651</v>
      </c>
      <c r="B1770" s="9">
        <v>2016</v>
      </c>
      <c r="C1770" s="9">
        <v>10</v>
      </c>
      <c r="D1770" s="9">
        <v>8</v>
      </c>
      <c r="E1770" s="9">
        <v>14.8</v>
      </c>
      <c r="F1770" s="9">
        <v>7.1</v>
      </c>
      <c r="H1770" s="11">
        <f t="shared" si="39"/>
        <v>0.94999999999999929</v>
      </c>
      <c r="I1770" s="11">
        <f t="shared" si="40"/>
        <v>2016</v>
      </c>
      <c r="J1770" s="11">
        <v>191</v>
      </c>
    </row>
    <row r="1771" spans="1:10" x14ac:dyDescent="0.25">
      <c r="A1771" s="10">
        <v>42652</v>
      </c>
      <c r="B1771" s="9">
        <v>2016</v>
      </c>
      <c r="C1771" s="9">
        <v>10</v>
      </c>
      <c r="D1771" s="9">
        <v>9</v>
      </c>
      <c r="E1771" s="9">
        <v>14.9</v>
      </c>
      <c r="F1771" s="9">
        <v>8.8000000000000007</v>
      </c>
      <c r="H1771" s="11">
        <f t="shared" si="39"/>
        <v>1.8500000000000014</v>
      </c>
      <c r="I1771" s="11">
        <f t="shared" si="40"/>
        <v>2016</v>
      </c>
      <c r="J1771" s="11">
        <v>192</v>
      </c>
    </row>
    <row r="1772" spans="1:10" x14ac:dyDescent="0.25">
      <c r="A1772" s="10">
        <v>42653</v>
      </c>
      <c r="B1772" s="9">
        <v>2016</v>
      </c>
      <c r="C1772" s="9">
        <v>10</v>
      </c>
      <c r="D1772" s="9">
        <v>10</v>
      </c>
      <c r="E1772" s="9">
        <v>9.8000000000000007</v>
      </c>
      <c r="F1772" s="9">
        <v>4.9000000000000004</v>
      </c>
      <c r="H1772" s="11">
        <f t="shared" ref="H1772:H1793" si="41">(((E1772+F1772)/2)-10)</f>
        <v>-2.6499999999999995</v>
      </c>
      <c r="I1772" s="11">
        <f t="shared" ref="I1772:I1793" si="42">(B1772)</f>
        <v>2016</v>
      </c>
      <c r="J1772" s="11">
        <v>193</v>
      </c>
    </row>
    <row r="1773" spans="1:10" x14ac:dyDescent="0.25">
      <c r="A1773" s="10">
        <v>42654</v>
      </c>
      <c r="B1773" s="9">
        <v>2016</v>
      </c>
      <c r="C1773" s="9">
        <v>10</v>
      </c>
      <c r="D1773" s="9">
        <v>11</v>
      </c>
      <c r="E1773" s="9">
        <v>11.9</v>
      </c>
      <c r="F1773" s="9">
        <v>-1.4</v>
      </c>
      <c r="H1773" s="11">
        <f t="shared" si="41"/>
        <v>-4.75</v>
      </c>
      <c r="I1773" s="11">
        <f t="shared" si="42"/>
        <v>2016</v>
      </c>
      <c r="J1773" s="11">
        <v>194</v>
      </c>
    </row>
    <row r="1774" spans="1:10" x14ac:dyDescent="0.25">
      <c r="A1774" s="10">
        <v>42655</v>
      </c>
      <c r="B1774" s="9">
        <v>2016</v>
      </c>
      <c r="C1774" s="9">
        <v>10</v>
      </c>
      <c r="D1774" s="9">
        <v>12</v>
      </c>
      <c r="E1774" s="9">
        <v>14</v>
      </c>
      <c r="F1774" s="9">
        <v>-4.4000000000000004</v>
      </c>
      <c r="H1774" s="11">
        <f t="shared" si="41"/>
        <v>-5.2</v>
      </c>
      <c r="I1774" s="11">
        <f t="shared" si="42"/>
        <v>2016</v>
      </c>
      <c r="J1774" s="11">
        <v>195</v>
      </c>
    </row>
    <row r="1775" spans="1:10" x14ac:dyDescent="0.25">
      <c r="A1775" s="10">
        <v>42656</v>
      </c>
      <c r="B1775" s="9">
        <v>2016</v>
      </c>
      <c r="C1775" s="9">
        <v>10</v>
      </c>
      <c r="D1775" s="9">
        <v>13</v>
      </c>
      <c r="E1775" s="9">
        <v>10.3</v>
      </c>
      <c r="F1775" s="9">
        <v>6.9</v>
      </c>
      <c r="H1775" s="11">
        <f t="shared" si="41"/>
        <v>-1.3999999999999986</v>
      </c>
      <c r="I1775" s="11">
        <f t="shared" si="42"/>
        <v>2016</v>
      </c>
      <c r="J1775" s="11">
        <v>196</v>
      </c>
    </row>
    <row r="1776" spans="1:10" x14ac:dyDescent="0.25">
      <c r="A1776" s="10">
        <v>42657</v>
      </c>
      <c r="B1776" s="9">
        <v>2016</v>
      </c>
      <c r="C1776" s="9">
        <v>10</v>
      </c>
      <c r="D1776" s="9">
        <v>14</v>
      </c>
      <c r="E1776" s="9">
        <v>15</v>
      </c>
      <c r="F1776" s="9">
        <v>7.2</v>
      </c>
      <c r="H1776" s="11">
        <f t="shared" si="41"/>
        <v>1.0999999999999996</v>
      </c>
      <c r="I1776" s="11">
        <f t="shared" si="42"/>
        <v>2016</v>
      </c>
      <c r="J1776" s="11">
        <v>197</v>
      </c>
    </row>
    <row r="1777" spans="1:10" x14ac:dyDescent="0.25">
      <c r="A1777" s="10">
        <v>42658</v>
      </c>
      <c r="B1777" s="9">
        <v>2016</v>
      </c>
      <c r="C1777" s="9">
        <v>10</v>
      </c>
      <c r="D1777" s="9">
        <v>15</v>
      </c>
      <c r="E1777" s="9">
        <v>13.7</v>
      </c>
      <c r="F1777" s="9">
        <v>9.4</v>
      </c>
      <c r="H1777" s="11">
        <f t="shared" si="41"/>
        <v>1.5500000000000007</v>
      </c>
      <c r="I1777" s="11">
        <f t="shared" si="42"/>
        <v>2016</v>
      </c>
      <c r="J1777" s="11">
        <v>198</v>
      </c>
    </row>
    <row r="1778" spans="1:10" x14ac:dyDescent="0.25">
      <c r="A1778" s="10">
        <v>42659</v>
      </c>
      <c r="B1778" s="9">
        <v>2016</v>
      </c>
      <c r="C1778" s="9">
        <v>10</v>
      </c>
      <c r="D1778" s="9">
        <v>16</v>
      </c>
      <c r="E1778" s="9">
        <v>14.1</v>
      </c>
      <c r="F1778" s="9">
        <v>9.8000000000000007</v>
      </c>
      <c r="H1778" s="11">
        <f t="shared" si="41"/>
        <v>1.9499999999999993</v>
      </c>
      <c r="I1778" s="11">
        <f t="shared" si="42"/>
        <v>2016</v>
      </c>
      <c r="J1778" s="11">
        <v>199</v>
      </c>
    </row>
    <row r="1779" spans="1:10" x14ac:dyDescent="0.25">
      <c r="A1779" s="10">
        <v>42660</v>
      </c>
      <c r="B1779" s="9">
        <v>2016</v>
      </c>
      <c r="C1779" s="9">
        <v>10</v>
      </c>
      <c r="D1779" s="9">
        <v>17</v>
      </c>
      <c r="E1779" s="9">
        <v>12.6</v>
      </c>
      <c r="F1779" s="9">
        <v>6.4</v>
      </c>
      <c r="H1779" s="11">
        <f t="shared" si="41"/>
        <v>-0.5</v>
      </c>
      <c r="I1779" s="11">
        <f t="shared" si="42"/>
        <v>2016</v>
      </c>
      <c r="J1779" s="11">
        <v>200</v>
      </c>
    </row>
    <row r="1780" spans="1:10" x14ac:dyDescent="0.25">
      <c r="A1780" s="10">
        <v>42661</v>
      </c>
      <c r="B1780" s="9">
        <v>2016</v>
      </c>
      <c r="C1780" s="9">
        <v>10</v>
      </c>
      <c r="D1780" s="9">
        <v>18</v>
      </c>
      <c r="E1780" s="9">
        <v>12.6</v>
      </c>
      <c r="F1780" s="9">
        <v>4.8</v>
      </c>
      <c r="H1780" s="11">
        <f t="shared" si="41"/>
        <v>-1.3000000000000007</v>
      </c>
      <c r="I1780" s="11">
        <f t="shared" si="42"/>
        <v>2016</v>
      </c>
      <c r="J1780" s="11">
        <v>201</v>
      </c>
    </row>
    <row r="1781" spans="1:10" x14ac:dyDescent="0.25">
      <c r="A1781" s="10">
        <v>42662</v>
      </c>
      <c r="B1781" s="9">
        <v>2016</v>
      </c>
      <c r="C1781" s="9">
        <v>10</v>
      </c>
      <c r="D1781" s="9">
        <v>19</v>
      </c>
      <c r="E1781" s="9">
        <v>13.7</v>
      </c>
      <c r="F1781" s="9">
        <v>1.2</v>
      </c>
      <c r="H1781" s="11">
        <f t="shared" si="41"/>
        <v>-2.5500000000000007</v>
      </c>
      <c r="I1781" s="11">
        <f t="shared" si="42"/>
        <v>2016</v>
      </c>
      <c r="J1781" s="11">
        <v>202</v>
      </c>
    </row>
    <row r="1782" spans="1:10" x14ac:dyDescent="0.25">
      <c r="A1782" s="10">
        <v>42663</v>
      </c>
      <c r="B1782" s="9">
        <v>2016</v>
      </c>
      <c r="C1782" s="9">
        <v>10</v>
      </c>
      <c r="D1782" s="9">
        <v>20</v>
      </c>
      <c r="E1782" s="9">
        <v>13.2</v>
      </c>
      <c r="F1782" s="9">
        <v>9.1</v>
      </c>
      <c r="H1782" s="11">
        <f t="shared" si="41"/>
        <v>1.1499999999999986</v>
      </c>
      <c r="I1782" s="11">
        <f t="shared" si="42"/>
        <v>2016</v>
      </c>
      <c r="J1782" s="11">
        <v>203</v>
      </c>
    </row>
    <row r="1783" spans="1:10" x14ac:dyDescent="0.25">
      <c r="A1783" s="10">
        <v>42664</v>
      </c>
      <c r="B1783" s="9">
        <v>2016</v>
      </c>
      <c r="C1783" s="9">
        <v>10</v>
      </c>
      <c r="D1783" s="9">
        <v>21</v>
      </c>
      <c r="E1783" s="9">
        <v>12.6</v>
      </c>
      <c r="F1783" s="9">
        <v>2.8</v>
      </c>
      <c r="H1783" s="11">
        <f t="shared" si="41"/>
        <v>-2.3000000000000007</v>
      </c>
      <c r="I1783" s="11">
        <f t="shared" si="42"/>
        <v>2016</v>
      </c>
      <c r="J1783" s="11">
        <v>204</v>
      </c>
    </row>
    <row r="1784" spans="1:10" x14ac:dyDescent="0.25">
      <c r="A1784" s="10">
        <v>42665</v>
      </c>
      <c r="B1784" s="9">
        <v>2016</v>
      </c>
      <c r="C1784" s="9">
        <v>10</v>
      </c>
      <c r="D1784" s="9">
        <v>22</v>
      </c>
      <c r="E1784" s="9">
        <v>14.6</v>
      </c>
      <c r="F1784" s="9">
        <v>2.6</v>
      </c>
      <c r="H1784" s="11">
        <f t="shared" si="41"/>
        <v>-1.4000000000000004</v>
      </c>
      <c r="I1784" s="11">
        <f t="shared" si="42"/>
        <v>2016</v>
      </c>
      <c r="J1784" s="11">
        <v>205</v>
      </c>
    </row>
    <row r="1785" spans="1:10" x14ac:dyDescent="0.25">
      <c r="A1785" s="10">
        <v>42666</v>
      </c>
      <c r="B1785" s="9">
        <v>2016</v>
      </c>
      <c r="C1785" s="9">
        <v>10</v>
      </c>
      <c r="D1785" s="9">
        <v>23</v>
      </c>
      <c r="E1785" s="9">
        <v>13.3</v>
      </c>
      <c r="F1785" s="9">
        <v>5.2</v>
      </c>
      <c r="H1785" s="11">
        <f t="shared" si="41"/>
        <v>-0.75</v>
      </c>
      <c r="I1785" s="11">
        <f t="shared" si="42"/>
        <v>2016</v>
      </c>
      <c r="J1785" s="11">
        <v>206</v>
      </c>
    </row>
    <row r="1786" spans="1:10" x14ac:dyDescent="0.25">
      <c r="A1786" s="10">
        <v>42667</v>
      </c>
      <c r="B1786" s="9">
        <v>2016</v>
      </c>
      <c r="C1786" s="9">
        <v>10</v>
      </c>
      <c r="D1786" s="9">
        <v>24</v>
      </c>
      <c r="E1786" s="9">
        <v>11.5</v>
      </c>
      <c r="F1786" s="9">
        <v>6.6</v>
      </c>
      <c r="G1786" s="9" t="s">
        <v>124</v>
      </c>
      <c r="H1786" s="11">
        <f t="shared" si="41"/>
        <v>-0.94999999999999929</v>
      </c>
      <c r="I1786" s="11">
        <f t="shared" si="42"/>
        <v>2016</v>
      </c>
      <c r="J1786" s="11">
        <v>207</v>
      </c>
    </row>
    <row r="1787" spans="1:10" x14ac:dyDescent="0.25">
      <c r="A1787" s="10">
        <v>42668</v>
      </c>
      <c r="B1787" s="9">
        <v>2016</v>
      </c>
      <c r="C1787" s="9">
        <v>10</v>
      </c>
      <c r="D1787" s="9">
        <v>25</v>
      </c>
      <c r="E1787" s="9">
        <v>15.8</v>
      </c>
      <c r="F1787" s="9">
        <v>6.4</v>
      </c>
      <c r="H1787" s="11">
        <f t="shared" si="41"/>
        <v>1.1000000000000014</v>
      </c>
      <c r="I1787" s="11">
        <f t="shared" si="42"/>
        <v>2016</v>
      </c>
      <c r="J1787" s="11">
        <v>208</v>
      </c>
    </row>
    <row r="1788" spans="1:10" x14ac:dyDescent="0.25">
      <c r="A1788" s="10">
        <v>42669</v>
      </c>
      <c r="B1788" s="9">
        <v>2016</v>
      </c>
      <c r="C1788" s="9">
        <v>10</v>
      </c>
      <c r="D1788" s="9">
        <v>26</v>
      </c>
      <c r="E1788" s="9">
        <v>9.5</v>
      </c>
      <c r="F1788" s="9">
        <v>5.0999999999999996</v>
      </c>
      <c r="H1788" s="11">
        <f t="shared" si="41"/>
        <v>-2.7</v>
      </c>
      <c r="I1788" s="11">
        <f t="shared" si="42"/>
        <v>2016</v>
      </c>
      <c r="J1788" s="11">
        <v>209</v>
      </c>
    </row>
    <row r="1789" spans="1:10" x14ac:dyDescent="0.25">
      <c r="A1789" s="10">
        <v>42670</v>
      </c>
      <c r="B1789" s="9">
        <v>2016</v>
      </c>
      <c r="C1789" s="9">
        <v>10</v>
      </c>
      <c r="D1789" s="9">
        <v>27</v>
      </c>
      <c r="E1789" s="9">
        <v>13.2</v>
      </c>
      <c r="F1789" s="9">
        <v>7.2</v>
      </c>
      <c r="H1789" s="11">
        <f t="shared" si="41"/>
        <v>0.19999999999999929</v>
      </c>
      <c r="I1789" s="11">
        <f t="shared" si="42"/>
        <v>2016</v>
      </c>
      <c r="J1789" s="11">
        <v>210</v>
      </c>
    </row>
    <row r="1790" spans="1:10" x14ac:dyDescent="0.25">
      <c r="A1790" s="10">
        <v>42671</v>
      </c>
      <c r="B1790" s="9">
        <v>2016</v>
      </c>
      <c r="C1790" s="9">
        <v>10</v>
      </c>
      <c r="D1790" s="9">
        <v>28</v>
      </c>
      <c r="E1790" s="9">
        <v>13.3</v>
      </c>
      <c r="F1790" s="9">
        <v>5.7</v>
      </c>
      <c r="H1790" s="11">
        <f t="shared" si="41"/>
        <v>-0.5</v>
      </c>
      <c r="I1790" s="11">
        <f t="shared" si="42"/>
        <v>2016</v>
      </c>
      <c r="J1790" s="11">
        <v>211</v>
      </c>
    </row>
    <row r="1791" spans="1:10" x14ac:dyDescent="0.25">
      <c r="A1791" s="10">
        <v>42672</v>
      </c>
      <c r="B1791" s="9">
        <v>2016</v>
      </c>
      <c r="C1791" s="9">
        <v>10</v>
      </c>
      <c r="D1791" s="9">
        <v>29</v>
      </c>
      <c r="E1791" s="9">
        <v>9.6</v>
      </c>
      <c r="F1791" s="9">
        <v>1.9</v>
      </c>
      <c r="H1791" s="11">
        <f t="shared" si="41"/>
        <v>-4.25</v>
      </c>
      <c r="I1791" s="11">
        <f t="shared" si="42"/>
        <v>2016</v>
      </c>
      <c r="J1791" s="11">
        <v>212</v>
      </c>
    </row>
    <row r="1792" spans="1:10" x14ac:dyDescent="0.25">
      <c r="A1792" s="10">
        <v>42673</v>
      </c>
      <c r="B1792" s="9">
        <v>2016</v>
      </c>
      <c r="C1792" s="9">
        <v>10</v>
      </c>
      <c r="D1792" s="9">
        <v>30</v>
      </c>
      <c r="E1792" s="9">
        <v>11.3</v>
      </c>
      <c r="F1792" s="9">
        <v>3.9</v>
      </c>
      <c r="H1792" s="11">
        <f t="shared" si="41"/>
        <v>-2.3999999999999995</v>
      </c>
      <c r="I1792" s="11">
        <f t="shared" si="42"/>
        <v>2016</v>
      </c>
      <c r="J1792" s="11">
        <v>213</v>
      </c>
    </row>
    <row r="1793" spans="1:10" x14ac:dyDescent="0.25">
      <c r="A1793" s="10">
        <v>42674</v>
      </c>
      <c r="B1793" s="9">
        <v>2016</v>
      </c>
      <c r="C1793" s="9">
        <v>10</v>
      </c>
      <c r="D1793" s="9">
        <v>31</v>
      </c>
      <c r="E1793" s="9">
        <v>12.6</v>
      </c>
      <c r="F1793" s="9">
        <v>6.6</v>
      </c>
      <c r="H1793" s="11">
        <f t="shared" si="41"/>
        <v>-0.40000000000000036</v>
      </c>
      <c r="I1793" s="11">
        <f t="shared" si="42"/>
        <v>2016</v>
      </c>
      <c r="J1793" s="11">
        <v>214</v>
      </c>
    </row>
    <row r="1794" spans="1:10" x14ac:dyDescent="0.25">
      <c r="A1794" s="10">
        <v>42675</v>
      </c>
      <c r="B1794" s="9">
        <v>2016</v>
      </c>
      <c r="C1794" s="9">
        <v>11</v>
      </c>
      <c r="D1794" s="9">
        <v>1</v>
      </c>
      <c r="E1794" s="9">
        <v>13.7</v>
      </c>
      <c r="F1794" s="9">
        <v>8.5</v>
      </c>
    </row>
    <row r="1795" spans="1:10" x14ac:dyDescent="0.25">
      <c r="A1795" s="10">
        <v>42676</v>
      </c>
      <c r="B1795" s="9">
        <v>2016</v>
      </c>
      <c r="C1795" s="9">
        <v>11</v>
      </c>
      <c r="D1795" s="9">
        <v>2</v>
      </c>
      <c r="E1795" s="9">
        <v>12.7</v>
      </c>
      <c r="F1795" s="9">
        <v>10.1</v>
      </c>
    </row>
    <row r="1796" spans="1:10" x14ac:dyDescent="0.25">
      <c r="A1796" s="10">
        <v>42677</v>
      </c>
      <c r="B1796" s="9">
        <v>2016</v>
      </c>
      <c r="C1796" s="9">
        <v>11</v>
      </c>
      <c r="D1796" s="9">
        <v>3</v>
      </c>
      <c r="E1796" s="9">
        <v>16.100000000000001</v>
      </c>
      <c r="F1796" s="9">
        <v>8.8000000000000007</v>
      </c>
    </row>
    <row r="1797" spans="1:10" x14ac:dyDescent="0.25">
      <c r="A1797" s="10">
        <v>42678</v>
      </c>
      <c r="B1797" s="9">
        <v>2016</v>
      </c>
      <c r="C1797" s="9">
        <v>11</v>
      </c>
      <c r="D1797" s="9">
        <v>4</v>
      </c>
      <c r="E1797" s="9">
        <v>14.7</v>
      </c>
      <c r="F1797" s="9">
        <v>0.8</v>
      </c>
    </row>
    <row r="1798" spans="1:10" x14ac:dyDescent="0.25">
      <c r="A1798" s="10">
        <v>42679</v>
      </c>
      <c r="B1798" s="9">
        <v>2016</v>
      </c>
      <c r="C1798" s="9">
        <v>11</v>
      </c>
      <c r="D1798" s="9">
        <v>5</v>
      </c>
      <c r="E1798" s="9">
        <v>14.4</v>
      </c>
      <c r="F1798" s="9">
        <v>10.4</v>
      </c>
    </row>
    <row r="1799" spans="1:10" x14ac:dyDescent="0.25">
      <c r="A1799" s="10">
        <v>42680</v>
      </c>
      <c r="B1799" s="9">
        <v>2016</v>
      </c>
      <c r="C1799" s="9">
        <v>11</v>
      </c>
      <c r="D1799" s="9">
        <v>6</v>
      </c>
      <c r="E1799" s="9">
        <v>14.5</v>
      </c>
      <c r="F1799" s="9">
        <v>6.4</v>
      </c>
    </row>
    <row r="1800" spans="1:10" x14ac:dyDescent="0.25">
      <c r="A1800" s="10">
        <v>42681</v>
      </c>
      <c r="B1800" s="9">
        <v>2016</v>
      </c>
      <c r="C1800" s="9">
        <v>11</v>
      </c>
      <c r="D1800" s="9">
        <v>7</v>
      </c>
      <c r="E1800" s="9">
        <v>14</v>
      </c>
      <c r="F1800" s="9">
        <v>10.4</v>
      </c>
    </row>
    <row r="1801" spans="1:10" x14ac:dyDescent="0.25">
      <c r="A1801" s="10">
        <v>42682</v>
      </c>
      <c r="B1801" s="9">
        <v>2016</v>
      </c>
      <c r="C1801" s="9">
        <v>11</v>
      </c>
      <c r="D1801" s="9">
        <v>8</v>
      </c>
      <c r="E1801" s="9">
        <v>17.2</v>
      </c>
      <c r="F1801" s="9">
        <v>5.3</v>
      </c>
    </row>
    <row r="1802" spans="1:10" x14ac:dyDescent="0.25">
      <c r="A1802" s="10">
        <v>42683</v>
      </c>
      <c r="B1802" s="9">
        <v>2016</v>
      </c>
      <c r="C1802" s="9">
        <v>11</v>
      </c>
      <c r="D1802" s="9">
        <v>9</v>
      </c>
      <c r="E1802" s="9">
        <v>15</v>
      </c>
      <c r="F1802" s="9">
        <v>4</v>
      </c>
    </row>
    <row r="1803" spans="1:10" x14ac:dyDescent="0.25">
      <c r="A1803" s="10">
        <v>42684</v>
      </c>
      <c r="B1803" s="9">
        <v>2016</v>
      </c>
      <c r="C1803" s="9">
        <v>11</v>
      </c>
      <c r="D1803" s="9">
        <v>10</v>
      </c>
      <c r="E1803" s="9">
        <v>11.6</v>
      </c>
      <c r="F1803" s="9">
        <v>4.3</v>
      </c>
    </row>
    <row r="1804" spans="1:10" x14ac:dyDescent="0.25">
      <c r="A1804" s="10">
        <v>42685</v>
      </c>
      <c r="B1804" s="9">
        <v>2016</v>
      </c>
      <c r="C1804" s="9">
        <v>11</v>
      </c>
      <c r="D1804" s="9">
        <v>11</v>
      </c>
      <c r="E1804" s="9">
        <v>10.7</v>
      </c>
      <c r="F1804" s="9">
        <v>3.2</v>
      </c>
    </row>
    <row r="1805" spans="1:10" x14ac:dyDescent="0.25">
      <c r="A1805" s="10">
        <v>42686</v>
      </c>
      <c r="B1805" s="9">
        <v>2016</v>
      </c>
      <c r="C1805" s="9">
        <v>11</v>
      </c>
      <c r="D1805" s="9">
        <v>12</v>
      </c>
      <c r="E1805" s="9">
        <v>14.8</v>
      </c>
      <c r="F1805" s="9">
        <v>7.8</v>
      </c>
    </row>
    <row r="1806" spans="1:10" x14ac:dyDescent="0.25">
      <c r="A1806" s="10">
        <v>42687</v>
      </c>
      <c r="B1806" s="9">
        <v>2016</v>
      </c>
      <c r="C1806" s="9">
        <v>11</v>
      </c>
      <c r="D1806" s="9">
        <v>13</v>
      </c>
      <c r="E1806" s="9">
        <v>10.5</v>
      </c>
      <c r="F1806" s="9">
        <v>1.4</v>
      </c>
    </row>
    <row r="1807" spans="1:10" x14ac:dyDescent="0.25">
      <c r="A1807" s="10">
        <v>42688</v>
      </c>
      <c r="B1807" s="9">
        <v>2016</v>
      </c>
      <c r="C1807" s="9">
        <v>11</v>
      </c>
      <c r="D1807" s="9">
        <v>14</v>
      </c>
      <c r="E1807" s="9">
        <v>14.8</v>
      </c>
      <c r="F1807" s="9">
        <v>1.8</v>
      </c>
    </row>
    <row r="1808" spans="1:10" x14ac:dyDescent="0.25">
      <c r="A1808" s="10">
        <v>42689</v>
      </c>
      <c r="B1808" s="9">
        <v>2016</v>
      </c>
      <c r="C1808" s="9">
        <v>11</v>
      </c>
      <c r="D1808" s="9">
        <v>15</v>
      </c>
      <c r="E1808" s="9">
        <v>7.5</v>
      </c>
      <c r="F1808" s="9">
        <v>0.6</v>
      </c>
    </row>
    <row r="1809" spans="1:6" x14ac:dyDescent="0.25">
      <c r="A1809" s="10">
        <v>42690</v>
      </c>
      <c r="B1809" s="9">
        <v>2016</v>
      </c>
      <c r="C1809" s="9">
        <v>11</v>
      </c>
      <c r="D1809" s="9">
        <v>16</v>
      </c>
      <c r="E1809" s="9">
        <v>9.4</v>
      </c>
      <c r="F1809" s="9">
        <v>-1.8</v>
      </c>
    </row>
    <row r="1810" spans="1:6" x14ac:dyDescent="0.25">
      <c r="A1810" s="10">
        <v>42691</v>
      </c>
      <c r="B1810" s="9">
        <v>2016</v>
      </c>
      <c r="C1810" s="9">
        <v>11</v>
      </c>
      <c r="D1810" s="9">
        <v>17</v>
      </c>
      <c r="E1810" s="9">
        <v>7.3</v>
      </c>
      <c r="F1810" s="9">
        <v>-3.9</v>
      </c>
    </row>
    <row r="1811" spans="1:6" x14ac:dyDescent="0.25">
      <c r="A1811" s="10">
        <v>42692</v>
      </c>
      <c r="B1811" s="9">
        <v>2016</v>
      </c>
      <c r="C1811" s="9">
        <v>11</v>
      </c>
      <c r="D1811" s="9">
        <v>18</v>
      </c>
      <c r="E1811" s="9">
        <v>7.3</v>
      </c>
      <c r="F1811" s="9">
        <v>1.7</v>
      </c>
    </row>
    <row r="1812" spans="1:6" x14ac:dyDescent="0.25">
      <c r="A1812" s="10">
        <v>42693</v>
      </c>
      <c r="B1812" s="9">
        <v>2016</v>
      </c>
      <c r="C1812" s="9">
        <v>11</v>
      </c>
      <c r="D1812" s="9">
        <v>19</v>
      </c>
      <c r="E1812" s="9">
        <v>7</v>
      </c>
      <c r="F1812" s="9">
        <v>3.6</v>
      </c>
    </row>
    <row r="1813" spans="1:6" x14ac:dyDescent="0.25">
      <c r="A1813" s="10">
        <v>42694</v>
      </c>
      <c r="B1813" s="9">
        <v>2016</v>
      </c>
      <c r="C1813" s="9">
        <v>11</v>
      </c>
      <c r="D1813" s="9">
        <v>20</v>
      </c>
      <c r="E1813" s="9">
        <v>9.1999999999999993</v>
      </c>
      <c r="F1813" s="9">
        <v>5</v>
      </c>
    </row>
    <row r="1814" spans="1:6" x14ac:dyDescent="0.25">
      <c r="A1814" s="10">
        <v>42695</v>
      </c>
      <c r="B1814" s="9">
        <v>2016</v>
      </c>
      <c r="C1814" s="9">
        <v>11</v>
      </c>
      <c r="D1814" s="9">
        <v>21</v>
      </c>
      <c r="E1814" s="9">
        <v>9.1999999999999993</v>
      </c>
      <c r="F1814" s="9">
        <v>6.6</v>
      </c>
    </row>
    <row r="1815" spans="1:6" x14ac:dyDescent="0.25">
      <c r="A1815" s="10">
        <v>42696</v>
      </c>
      <c r="B1815" s="9">
        <v>2016</v>
      </c>
      <c r="C1815" s="9">
        <v>11</v>
      </c>
      <c r="D1815" s="9">
        <v>22</v>
      </c>
      <c r="E1815" s="9">
        <v>7.8</v>
      </c>
      <c r="F1815" s="9">
        <v>6.4</v>
      </c>
    </row>
    <row r="1816" spans="1:6" x14ac:dyDescent="0.25">
      <c r="A1816" s="10">
        <v>42697</v>
      </c>
      <c r="B1816" s="9">
        <v>2016</v>
      </c>
      <c r="C1816" s="9">
        <v>11</v>
      </c>
      <c r="D1816" s="9">
        <v>23</v>
      </c>
      <c r="E1816" s="9">
        <v>8.6999999999999993</v>
      </c>
      <c r="F1816" s="9">
        <v>5.2</v>
      </c>
    </row>
    <row r="1817" spans="1:6" x14ac:dyDescent="0.25">
      <c r="A1817" s="10">
        <v>42698</v>
      </c>
      <c r="B1817" s="9">
        <v>2016</v>
      </c>
      <c r="C1817" s="9">
        <v>11</v>
      </c>
      <c r="D1817" s="9">
        <v>24</v>
      </c>
      <c r="E1817" s="9">
        <v>7.2</v>
      </c>
      <c r="F1817" s="9">
        <v>5.2</v>
      </c>
    </row>
    <row r="1818" spans="1:6" x14ac:dyDescent="0.25">
      <c r="A1818" s="10">
        <v>42699</v>
      </c>
      <c r="B1818" s="9">
        <v>2016</v>
      </c>
      <c r="C1818" s="9">
        <v>11</v>
      </c>
      <c r="D1818" s="9">
        <v>25</v>
      </c>
      <c r="E1818" s="9">
        <v>10.3</v>
      </c>
      <c r="F1818" s="9">
        <v>6.5</v>
      </c>
    </row>
    <row r="1819" spans="1:6" x14ac:dyDescent="0.25">
      <c r="A1819" s="10">
        <v>42700</v>
      </c>
      <c r="B1819" s="9">
        <v>2016</v>
      </c>
      <c r="C1819" s="9">
        <v>11</v>
      </c>
      <c r="D1819" s="9">
        <v>26</v>
      </c>
      <c r="E1819" s="9">
        <v>10.1</v>
      </c>
      <c r="F1819" s="9">
        <v>5.8</v>
      </c>
    </row>
    <row r="1820" spans="1:6" x14ac:dyDescent="0.25">
      <c r="A1820" s="10">
        <v>42701</v>
      </c>
      <c r="B1820" s="9">
        <v>2016</v>
      </c>
      <c r="C1820" s="9">
        <v>11</v>
      </c>
      <c r="D1820" s="9">
        <v>27</v>
      </c>
      <c r="E1820" s="9">
        <v>7.5</v>
      </c>
      <c r="F1820" s="9">
        <v>3.5</v>
      </c>
    </row>
    <row r="1821" spans="1:6" x14ac:dyDescent="0.25">
      <c r="A1821" s="10">
        <v>42702</v>
      </c>
      <c r="B1821" s="9">
        <v>2016</v>
      </c>
      <c r="C1821" s="9">
        <v>11</v>
      </c>
      <c r="D1821" s="9">
        <v>28</v>
      </c>
      <c r="E1821" s="9">
        <v>8.3000000000000007</v>
      </c>
      <c r="F1821" s="9">
        <v>0.8</v>
      </c>
    </row>
    <row r="1822" spans="1:6" x14ac:dyDescent="0.25">
      <c r="A1822" s="10">
        <v>42703</v>
      </c>
      <c r="B1822" s="9">
        <v>2016</v>
      </c>
      <c r="C1822" s="9">
        <v>11</v>
      </c>
      <c r="D1822" s="9">
        <v>29</v>
      </c>
      <c r="E1822" s="9">
        <v>6.3</v>
      </c>
      <c r="F1822" s="9">
        <v>-3.2</v>
      </c>
    </row>
    <row r="1823" spans="1:6" x14ac:dyDescent="0.25">
      <c r="A1823" s="10">
        <v>42704</v>
      </c>
      <c r="B1823" s="9">
        <v>2016</v>
      </c>
      <c r="C1823" s="9">
        <v>11</v>
      </c>
      <c r="D1823" s="9">
        <v>30</v>
      </c>
      <c r="E1823" s="9">
        <v>7</v>
      </c>
      <c r="F1823" s="9">
        <v>3.8</v>
      </c>
    </row>
    <row r="1824" spans="1:6" x14ac:dyDescent="0.25">
      <c r="A1824" s="10">
        <v>42705</v>
      </c>
      <c r="B1824" s="9">
        <v>2016</v>
      </c>
      <c r="C1824" s="9">
        <v>12</v>
      </c>
      <c r="D1824" s="9">
        <v>1</v>
      </c>
      <c r="E1824" s="9">
        <v>7.4</v>
      </c>
      <c r="F1824" s="9">
        <v>-3.5</v>
      </c>
    </row>
    <row r="1825" spans="1:6" x14ac:dyDescent="0.25">
      <c r="A1825" s="10">
        <v>42706</v>
      </c>
      <c r="B1825" s="9">
        <v>2016</v>
      </c>
      <c r="C1825" s="9">
        <v>12</v>
      </c>
      <c r="D1825" s="9">
        <v>2</v>
      </c>
      <c r="E1825" s="9">
        <v>4.8</v>
      </c>
      <c r="F1825" s="9">
        <v>-3.7</v>
      </c>
    </row>
    <row r="1826" spans="1:6" x14ac:dyDescent="0.25">
      <c r="A1826" s="10">
        <v>42707</v>
      </c>
      <c r="B1826" s="9">
        <v>2016</v>
      </c>
      <c r="C1826" s="9">
        <v>12</v>
      </c>
      <c r="D1826" s="9">
        <v>3</v>
      </c>
      <c r="E1826" s="9">
        <v>4.9000000000000004</v>
      </c>
      <c r="F1826" s="9">
        <v>3.3</v>
      </c>
    </row>
    <row r="1827" spans="1:6" x14ac:dyDescent="0.25">
      <c r="A1827" s="10">
        <v>42708</v>
      </c>
      <c r="B1827" s="9">
        <v>2016</v>
      </c>
      <c r="C1827" s="9">
        <v>12</v>
      </c>
      <c r="D1827" s="9">
        <v>4</v>
      </c>
      <c r="E1827" s="9">
        <v>4.4000000000000004</v>
      </c>
      <c r="F1827" s="9">
        <v>-5.6</v>
      </c>
    </row>
    <row r="1828" spans="1:6" x14ac:dyDescent="0.25">
      <c r="A1828" s="10">
        <v>42709</v>
      </c>
      <c r="B1828" s="9">
        <v>2016</v>
      </c>
      <c r="C1828" s="9">
        <v>12</v>
      </c>
      <c r="D1828" s="9">
        <v>5</v>
      </c>
      <c r="E1828" s="9">
        <v>-0.2</v>
      </c>
      <c r="F1828" s="9">
        <v>-9.3000000000000007</v>
      </c>
    </row>
    <row r="1829" spans="1:6" x14ac:dyDescent="0.25">
      <c r="A1829" s="10">
        <v>42710</v>
      </c>
      <c r="B1829" s="9">
        <v>2016</v>
      </c>
      <c r="C1829" s="9">
        <v>12</v>
      </c>
      <c r="D1829" s="9">
        <v>6</v>
      </c>
      <c r="E1829" s="9">
        <v>-0.7</v>
      </c>
      <c r="F1829" s="9">
        <v>-5.8</v>
      </c>
    </row>
    <row r="1830" spans="1:6" x14ac:dyDescent="0.25">
      <c r="A1830" s="10">
        <v>42711</v>
      </c>
      <c r="B1830" s="9">
        <v>2016</v>
      </c>
      <c r="C1830" s="9">
        <v>12</v>
      </c>
      <c r="D1830" s="9">
        <v>7</v>
      </c>
      <c r="E1830" s="9">
        <v>-5.5</v>
      </c>
      <c r="F1830" s="9">
        <v>-9</v>
      </c>
    </row>
    <row r="1831" spans="1:6" x14ac:dyDescent="0.25">
      <c r="A1831" s="10">
        <v>42712</v>
      </c>
      <c r="B1831" s="9">
        <v>2016</v>
      </c>
      <c r="C1831" s="9">
        <v>12</v>
      </c>
      <c r="D1831" s="9">
        <v>8</v>
      </c>
      <c r="E1831" s="9">
        <v>-5.6</v>
      </c>
      <c r="F1831" s="9">
        <v>-9.8000000000000007</v>
      </c>
    </row>
    <row r="1832" spans="1:6" x14ac:dyDescent="0.25">
      <c r="A1832" s="10">
        <v>42713</v>
      </c>
      <c r="B1832" s="9">
        <v>2016</v>
      </c>
      <c r="C1832" s="9">
        <v>12</v>
      </c>
      <c r="D1832" s="9">
        <v>9</v>
      </c>
      <c r="E1832" s="9">
        <v>-5.5</v>
      </c>
      <c r="F1832" s="9">
        <v>-8.6</v>
      </c>
    </row>
    <row r="1833" spans="1:6" x14ac:dyDescent="0.25">
      <c r="A1833" s="10">
        <v>42714</v>
      </c>
      <c r="B1833" s="9">
        <v>2016</v>
      </c>
      <c r="C1833" s="9">
        <v>12</v>
      </c>
      <c r="D1833" s="9">
        <v>10</v>
      </c>
      <c r="E1833" s="9">
        <v>-3.1</v>
      </c>
      <c r="F1833" s="9">
        <v>-7.2</v>
      </c>
    </row>
    <row r="1834" spans="1:6" x14ac:dyDescent="0.25">
      <c r="A1834" s="10">
        <v>42715</v>
      </c>
      <c r="B1834" s="9">
        <v>2016</v>
      </c>
      <c r="C1834" s="9">
        <v>12</v>
      </c>
      <c r="D1834" s="9">
        <v>11</v>
      </c>
      <c r="E1834" s="9">
        <v>-1.9</v>
      </c>
      <c r="F1834" s="9">
        <v>-3.9</v>
      </c>
    </row>
    <row r="1835" spans="1:6" x14ac:dyDescent="0.25">
      <c r="A1835" s="10">
        <v>42716</v>
      </c>
      <c r="B1835" s="9">
        <v>2016</v>
      </c>
      <c r="C1835" s="9">
        <v>12</v>
      </c>
      <c r="D1835" s="9">
        <v>12</v>
      </c>
      <c r="E1835" s="9">
        <v>-1.9</v>
      </c>
      <c r="F1835" s="9">
        <v>-12.4</v>
      </c>
    </row>
    <row r="1836" spans="1:6" x14ac:dyDescent="0.25">
      <c r="A1836" s="10">
        <v>42717</v>
      </c>
      <c r="B1836" s="9">
        <v>2016</v>
      </c>
      <c r="C1836" s="9">
        <v>12</v>
      </c>
      <c r="D1836" s="9">
        <v>13</v>
      </c>
      <c r="E1836" s="9">
        <v>-6.8</v>
      </c>
      <c r="F1836" s="9">
        <v>-13.9</v>
      </c>
    </row>
    <row r="1837" spans="1:6" x14ac:dyDescent="0.25">
      <c r="A1837" s="10">
        <v>42718</v>
      </c>
      <c r="B1837" s="9">
        <v>2016</v>
      </c>
      <c r="C1837" s="9">
        <v>12</v>
      </c>
      <c r="D1837" s="9">
        <v>14</v>
      </c>
      <c r="E1837" s="9">
        <v>-9.1999999999999993</v>
      </c>
      <c r="F1837" s="9">
        <v>-12.1</v>
      </c>
    </row>
    <row r="1838" spans="1:6" x14ac:dyDescent="0.25">
      <c r="A1838" s="10">
        <v>42719</v>
      </c>
      <c r="B1838" s="9">
        <v>2016</v>
      </c>
      <c r="C1838" s="9">
        <v>12</v>
      </c>
      <c r="D1838" s="9">
        <v>15</v>
      </c>
      <c r="E1838" s="9">
        <v>-8.1</v>
      </c>
      <c r="F1838" s="9">
        <v>-10.5</v>
      </c>
    </row>
    <row r="1839" spans="1:6" x14ac:dyDescent="0.25">
      <c r="A1839" s="10">
        <v>42720</v>
      </c>
      <c r="B1839" s="9">
        <v>2016</v>
      </c>
      <c r="C1839" s="9">
        <v>12</v>
      </c>
      <c r="D1839" s="9">
        <v>16</v>
      </c>
      <c r="E1839" s="9">
        <v>-9.3000000000000007</v>
      </c>
      <c r="F1839" s="9">
        <v>-14.5</v>
      </c>
    </row>
    <row r="1840" spans="1:6" x14ac:dyDescent="0.25">
      <c r="A1840" s="10">
        <v>42721</v>
      </c>
      <c r="B1840" s="9">
        <v>2016</v>
      </c>
      <c r="C1840" s="9">
        <v>12</v>
      </c>
      <c r="D1840" s="9">
        <v>17</v>
      </c>
      <c r="E1840" s="9">
        <v>-8.9</v>
      </c>
      <c r="F1840" s="9">
        <v>-15.4</v>
      </c>
    </row>
    <row r="1841" spans="1:6" x14ac:dyDescent="0.25">
      <c r="A1841" s="10">
        <v>42722</v>
      </c>
      <c r="B1841" s="9">
        <v>2016</v>
      </c>
      <c r="C1841" s="9">
        <v>12</v>
      </c>
      <c r="D1841" s="9">
        <v>18</v>
      </c>
      <c r="E1841" s="9">
        <v>-5.4</v>
      </c>
      <c r="F1841" s="9">
        <v>-9.4</v>
      </c>
    </row>
    <row r="1842" spans="1:6" x14ac:dyDescent="0.25">
      <c r="A1842" s="10">
        <v>42723</v>
      </c>
      <c r="B1842" s="9">
        <v>2016</v>
      </c>
      <c r="C1842" s="9">
        <v>12</v>
      </c>
      <c r="D1842" s="9">
        <v>19</v>
      </c>
      <c r="E1842" s="9">
        <v>-2.7</v>
      </c>
      <c r="F1842" s="9">
        <v>-5.8</v>
      </c>
    </row>
    <row r="1843" spans="1:6" x14ac:dyDescent="0.25">
      <c r="A1843" s="10">
        <v>42724</v>
      </c>
      <c r="B1843" s="9">
        <v>2016</v>
      </c>
      <c r="C1843" s="9">
        <v>12</v>
      </c>
      <c r="D1843" s="9">
        <v>20</v>
      </c>
      <c r="E1843" s="9">
        <v>8.9</v>
      </c>
      <c r="F1843" s="9">
        <v>-4.2</v>
      </c>
    </row>
    <row r="1844" spans="1:6" x14ac:dyDescent="0.25">
      <c r="A1844" s="10">
        <v>42725</v>
      </c>
      <c r="B1844" s="9">
        <v>2016</v>
      </c>
      <c r="C1844" s="9">
        <v>12</v>
      </c>
      <c r="D1844" s="9">
        <v>21</v>
      </c>
      <c r="E1844" s="9">
        <v>2.7</v>
      </c>
      <c r="F1844" s="9">
        <v>-4.9000000000000004</v>
      </c>
    </row>
    <row r="1845" spans="1:6" x14ac:dyDescent="0.25">
      <c r="A1845" s="10">
        <v>42726</v>
      </c>
      <c r="B1845" s="9">
        <v>2016</v>
      </c>
      <c r="C1845" s="9">
        <v>12</v>
      </c>
      <c r="D1845" s="9">
        <v>22</v>
      </c>
      <c r="E1845" s="9">
        <v>1.9</v>
      </c>
      <c r="F1845" s="9">
        <v>-1.4</v>
      </c>
    </row>
    <row r="1846" spans="1:6" x14ac:dyDescent="0.25">
      <c r="A1846" s="10">
        <v>42727</v>
      </c>
      <c r="B1846" s="9">
        <v>2016</v>
      </c>
      <c r="C1846" s="9">
        <v>12</v>
      </c>
      <c r="D1846" s="9">
        <v>23</v>
      </c>
      <c r="E1846" s="9">
        <v>-0.8</v>
      </c>
      <c r="F1846" s="9">
        <v>-3.2</v>
      </c>
    </row>
    <row r="1847" spans="1:6" x14ac:dyDescent="0.25">
      <c r="A1847" s="10">
        <v>42728</v>
      </c>
      <c r="B1847" s="9">
        <v>2016</v>
      </c>
      <c r="C1847" s="9">
        <v>12</v>
      </c>
      <c r="D1847" s="9">
        <v>24</v>
      </c>
      <c r="E1847" s="9">
        <v>1.4</v>
      </c>
      <c r="F1847" s="9">
        <v>-3.1</v>
      </c>
    </row>
    <row r="1848" spans="1:6" x14ac:dyDescent="0.25">
      <c r="A1848" s="10">
        <v>42729</v>
      </c>
      <c r="B1848" s="9">
        <v>2016</v>
      </c>
      <c r="C1848" s="9">
        <v>12</v>
      </c>
      <c r="D1848" s="9">
        <v>25</v>
      </c>
      <c r="E1848" s="9">
        <v>-0.1</v>
      </c>
      <c r="F1848" s="9">
        <v>-11.5</v>
      </c>
    </row>
    <row r="1849" spans="1:6" x14ac:dyDescent="0.25">
      <c r="A1849" s="10">
        <v>42730</v>
      </c>
      <c r="B1849" s="9">
        <v>2016</v>
      </c>
      <c r="C1849" s="9">
        <v>12</v>
      </c>
      <c r="D1849" s="9">
        <v>26</v>
      </c>
      <c r="E1849" s="9">
        <v>-1.1000000000000001</v>
      </c>
      <c r="F1849" s="9">
        <v>-11.4</v>
      </c>
    </row>
    <row r="1850" spans="1:6" x14ac:dyDescent="0.25">
      <c r="A1850" s="10">
        <v>42731</v>
      </c>
      <c r="B1850" s="9">
        <v>2016</v>
      </c>
      <c r="C1850" s="9">
        <v>12</v>
      </c>
      <c r="D1850" s="9">
        <v>27</v>
      </c>
      <c r="E1850" s="9">
        <v>0.8</v>
      </c>
      <c r="F1850" s="9">
        <v>-1.8</v>
      </c>
    </row>
    <row r="1851" spans="1:6" x14ac:dyDescent="0.25">
      <c r="A1851" s="10">
        <v>42732</v>
      </c>
      <c r="B1851" s="9">
        <v>2016</v>
      </c>
      <c r="C1851" s="9">
        <v>12</v>
      </c>
      <c r="D1851" s="9">
        <v>28</v>
      </c>
      <c r="E1851" s="9">
        <v>0.9</v>
      </c>
      <c r="F1851" s="9">
        <v>-4.4000000000000004</v>
      </c>
    </row>
    <row r="1852" spans="1:6" x14ac:dyDescent="0.25">
      <c r="A1852" s="10">
        <v>42733</v>
      </c>
      <c r="B1852" s="9">
        <v>2016</v>
      </c>
      <c r="C1852" s="9">
        <v>12</v>
      </c>
      <c r="D1852" s="9">
        <v>29</v>
      </c>
      <c r="E1852" s="9">
        <v>2.1</v>
      </c>
      <c r="F1852" s="9">
        <v>-1</v>
      </c>
    </row>
    <row r="1853" spans="1:6" x14ac:dyDescent="0.25">
      <c r="A1853" s="10">
        <v>42734</v>
      </c>
      <c r="B1853" s="9">
        <v>2016</v>
      </c>
      <c r="C1853" s="9">
        <v>12</v>
      </c>
      <c r="D1853" s="9">
        <v>30</v>
      </c>
      <c r="E1853" s="9">
        <v>3</v>
      </c>
      <c r="F1853" s="9">
        <v>-8.8000000000000007</v>
      </c>
    </row>
    <row r="1854" spans="1:6" x14ac:dyDescent="0.25">
      <c r="A1854" s="10">
        <v>42735</v>
      </c>
      <c r="B1854" s="9">
        <v>2016</v>
      </c>
      <c r="C1854" s="9">
        <v>12</v>
      </c>
      <c r="D1854" s="9">
        <v>31</v>
      </c>
      <c r="E1854" s="9">
        <v>-3.2</v>
      </c>
      <c r="F1854" s="9">
        <v>-11.8</v>
      </c>
    </row>
    <row r="1855" spans="1:6" x14ac:dyDescent="0.25">
      <c r="A1855" s="10">
        <v>42736</v>
      </c>
      <c r="B1855" s="9">
        <v>2017</v>
      </c>
      <c r="C1855" s="9">
        <v>1</v>
      </c>
      <c r="D1855" s="9">
        <v>1</v>
      </c>
      <c r="E1855" s="9">
        <v>-0.1</v>
      </c>
      <c r="F1855" s="9">
        <v>-5.2</v>
      </c>
    </row>
    <row r="1856" spans="1:6" x14ac:dyDescent="0.25">
      <c r="A1856" s="10">
        <v>42737</v>
      </c>
      <c r="B1856" s="9">
        <v>2017</v>
      </c>
      <c r="C1856" s="9">
        <v>1</v>
      </c>
      <c r="D1856" s="9">
        <v>2</v>
      </c>
      <c r="E1856" s="9">
        <v>-2.4</v>
      </c>
      <c r="F1856" s="9">
        <v>-12.6</v>
      </c>
    </row>
    <row r="1857" spans="1:6" x14ac:dyDescent="0.25">
      <c r="A1857" s="10">
        <v>42738</v>
      </c>
      <c r="B1857" s="9">
        <v>2017</v>
      </c>
      <c r="C1857" s="9">
        <v>1</v>
      </c>
      <c r="D1857" s="9">
        <v>3</v>
      </c>
      <c r="E1857" s="9">
        <v>-8.3000000000000007</v>
      </c>
      <c r="F1857" s="9">
        <v>-15.2</v>
      </c>
    </row>
    <row r="1858" spans="1:6" x14ac:dyDescent="0.25">
      <c r="A1858" s="10">
        <v>42739</v>
      </c>
      <c r="B1858" s="9">
        <v>2017</v>
      </c>
      <c r="C1858" s="9">
        <v>1</v>
      </c>
      <c r="D1858" s="9">
        <v>4</v>
      </c>
      <c r="E1858" s="9">
        <v>-8.3000000000000007</v>
      </c>
      <c r="F1858" s="9">
        <v>-14.2</v>
      </c>
    </row>
    <row r="1859" spans="1:6" x14ac:dyDescent="0.25">
      <c r="A1859" s="10">
        <v>42740</v>
      </c>
      <c r="B1859" s="9">
        <v>2017</v>
      </c>
      <c r="C1859" s="9">
        <v>1</v>
      </c>
      <c r="D1859" s="9">
        <v>5</v>
      </c>
      <c r="E1859" s="9">
        <v>-6.9</v>
      </c>
      <c r="F1859" s="9">
        <v>-13.7</v>
      </c>
    </row>
    <row r="1860" spans="1:6" x14ac:dyDescent="0.25">
      <c r="A1860" s="10">
        <v>42741</v>
      </c>
      <c r="B1860" s="9">
        <v>2017</v>
      </c>
      <c r="C1860" s="9">
        <v>1</v>
      </c>
      <c r="D1860" s="9">
        <v>6</v>
      </c>
      <c r="E1860" s="9">
        <v>-6.5</v>
      </c>
      <c r="F1860" s="9">
        <v>-10.7</v>
      </c>
    </row>
    <row r="1861" spans="1:6" x14ac:dyDescent="0.25">
      <c r="A1861" s="10">
        <v>42742</v>
      </c>
      <c r="B1861" s="9">
        <v>2017</v>
      </c>
      <c r="C1861" s="9">
        <v>1</v>
      </c>
      <c r="D1861" s="9">
        <v>7</v>
      </c>
      <c r="E1861" s="9">
        <v>-7.2</v>
      </c>
      <c r="F1861" s="9">
        <v>-16.8</v>
      </c>
    </row>
    <row r="1862" spans="1:6" x14ac:dyDescent="0.25">
      <c r="A1862" s="10">
        <v>42743</v>
      </c>
      <c r="B1862" s="9">
        <v>2017</v>
      </c>
      <c r="C1862" s="9">
        <v>1</v>
      </c>
      <c r="D1862" s="9">
        <v>8</v>
      </c>
      <c r="E1862" s="9">
        <v>-5.5</v>
      </c>
      <c r="F1862" s="9">
        <v>-12.2</v>
      </c>
    </row>
    <row r="1863" spans="1:6" x14ac:dyDescent="0.25">
      <c r="A1863" s="10">
        <v>42744</v>
      </c>
      <c r="B1863" s="9">
        <v>2017</v>
      </c>
      <c r="C1863" s="9">
        <v>1</v>
      </c>
      <c r="D1863" s="9">
        <v>9</v>
      </c>
      <c r="E1863" s="9">
        <v>-0.8</v>
      </c>
      <c r="F1863" s="9">
        <v>-5.9</v>
      </c>
    </row>
    <row r="1864" spans="1:6" x14ac:dyDescent="0.25">
      <c r="A1864" s="10">
        <v>42745</v>
      </c>
      <c r="B1864" s="9">
        <v>2017</v>
      </c>
      <c r="C1864" s="9">
        <v>1</v>
      </c>
      <c r="D1864" s="9">
        <v>10</v>
      </c>
      <c r="E1864" s="9">
        <v>-4.5</v>
      </c>
      <c r="F1864" s="9">
        <v>-10.199999999999999</v>
      </c>
    </row>
    <row r="1865" spans="1:6" x14ac:dyDescent="0.25">
      <c r="A1865" s="10">
        <v>42746</v>
      </c>
      <c r="B1865" s="9">
        <v>2017</v>
      </c>
      <c r="C1865" s="9">
        <v>1</v>
      </c>
      <c r="D1865" s="9">
        <v>11</v>
      </c>
      <c r="E1865" s="9">
        <v>-7.9</v>
      </c>
      <c r="F1865" s="9">
        <v>-15.2</v>
      </c>
    </row>
    <row r="1866" spans="1:6" x14ac:dyDescent="0.25">
      <c r="A1866" s="10">
        <v>42747</v>
      </c>
      <c r="B1866" s="9">
        <v>2017</v>
      </c>
      <c r="C1866" s="9">
        <v>1</v>
      </c>
      <c r="D1866" s="9">
        <v>12</v>
      </c>
      <c r="E1866" s="9">
        <v>-9</v>
      </c>
      <c r="F1866" s="9">
        <v>-18.7</v>
      </c>
    </row>
    <row r="1867" spans="1:6" x14ac:dyDescent="0.25">
      <c r="A1867" s="10">
        <v>42748</v>
      </c>
      <c r="B1867" s="9">
        <v>2017</v>
      </c>
      <c r="C1867" s="9">
        <v>1</v>
      </c>
      <c r="D1867" s="9">
        <v>13</v>
      </c>
      <c r="E1867" s="9">
        <v>-8.6999999999999993</v>
      </c>
      <c r="F1867" s="9">
        <v>-20.100000000000001</v>
      </c>
    </row>
    <row r="1868" spans="1:6" x14ac:dyDescent="0.25">
      <c r="A1868" s="10">
        <v>42749</v>
      </c>
      <c r="B1868" s="9">
        <v>2017</v>
      </c>
      <c r="C1868" s="9">
        <v>1</v>
      </c>
      <c r="D1868" s="9">
        <v>14</v>
      </c>
      <c r="E1868" s="9">
        <v>-6</v>
      </c>
      <c r="F1868" s="9">
        <v>-17.8</v>
      </c>
    </row>
    <row r="1869" spans="1:6" x14ac:dyDescent="0.25">
      <c r="A1869" s="10">
        <v>42750</v>
      </c>
      <c r="B1869" s="9">
        <v>2017</v>
      </c>
      <c r="C1869" s="9">
        <v>1</v>
      </c>
      <c r="D1869" s="9">
        <v>15</v>
      </c>
      <c r="E1869" s="9">
        <v>-3.8</v>
      </c>
      <c r="F1869" s="9">
        <v>-6.3</v>
      </c>
    </row>
    <row r="1870" spans="1:6" x14ac:dyDescent="0.25">
      <c r="A1870" s="10">
        <v>42751</v>
      </c>
      <c r="B1870" s="9">
        <v>2017</v>
      </c>
      <c r="C1870" s="9">
        <v>1</v>
      </c>
      <c r="D1870" s="9">
        <v>16</v>
      </c>
      <c r="E1870" s="9">
        <v>-3.9</v>
      </c>
      <c r="F1870" s="9">
        <v>-6.2</v>
      </c>
    </row>
    <row r="1871" spans="1:6" x14ac:dyDescent="0.25">
      <c r="A1871" s="10">
        <v>42752</v>
      </c>
      <c r="B1871" s="9">
        <v>2017</v>
      </c>
      <c r="C1871" s="9">
        <v>1</v>
      </c>
      <c r="D1871" s="9">
        <v>17</v>
      </c>
      <c r="E1871" s="9">
        <v>-1.1000000000000001</v>
      </c>
      <c r="F1871" s="9">
        <v>-4.8</v>
      </c>
    </row>
    <row r="1872" spans="1:6" x14ac:dyDescent="0.25">
      <c r="A1872" s="10">
        <v>42753</v>
      </c>
      <c r="B1872" s="9">
        <v>2017</v>
      </c>
      <c r="C1872" s="9">
        <v>1</v>
      </c>
      <c r="D1872" s="9">
        <v>18</v>
      </c>
      <c r="E1872" s="9">
        <v>2.5</v>
      </c>
      <c r="F1872" s="9">
        <v>-1.4</v>
      </c>
    </row>
    <row r="1873" spans="1:6" x14ac:dyDescent="0.25">
      <c r="A1873" s="10">
        <v>42754</v>
      </c>
      <c r="B1873" s="9">
        <v>2017</v>
      </c>
      <c r="C1873" s="9">
        <v>1</v>
      </c>
      <c r="D1873" s="9">
        <v>19</v>
      </c>
      <c r="E1873" s="9">
        <v>4.0999999999999996</v>
      </c>
      <c r="F1873" s="9">
        <v>1.2</v>
      </c>
    </row>
    <row r="1874" spans="1:6" x14ac:dyDescent="0.25">
      <c r="A1874" s="10">
        <v>42755</v>
      </c>
      <c r="B1874" s="9">
        <v>2017</v>
      </c>
      <c r="C1874" s="9">
        <v>1</v>
      </c>
      <c r="D1874" s="9">
        <v>20</v>
      </c>
      <c r="E1874" s="9">
        <v>4</v>
      </c>
      <c r="F1874" s="9">
        <v>-0.6</v>
      </c>
    </row>
    <row r="1875" spans="1:6" x14ac:dyDescent="0.25">
      <c r="A1875" s="10">
        <v>42756</v>
      </c>
      <c r="B1875" s="9">
        <v>2017</v>
      </c>
      <c r="C1875" s="9">
        <v>1</v>
      </c>
      <c r="D1875" s="9">
        <v>21</v>
      </c>
      <c r="E1875" s="9">
        <v>3.5</v>
      </c>
      <c r="F1875" s="9">
        <v>0</v>
      </c>
    </row>
    <row r="1876" spans="1:6" x14ac:dyDescent="0.25">
      <c r="A1876" s="10">
        <v>42757</v>
      </c>
      <c r="B1876" s="9">
        <v>2017</v>
      </c>
      <c r="C1876" s="9">
        <v>1</v>
      </c>
      <c r="D1876" s="9">
        <v>22</v>
      </c>
      <c r="E1876" s="9">
        <v>3.1</v>
      </c>
      <c r="F1876" s="9">
        <v>0.4</v>
      </c>
    </row>
    <row r="1877" spans="1:6" x14ac:dyDescent="0.25">
      <c r="A1877" s="10">
        <v>42758</v>
      </c>
      <c r="B1877" s="9">
        <v>2017</v>
      </c>
      <c r="C1877" s="9">
        <v>1</v>
      </c>
      <c r="D1877" s="9">
        <v>23</v>
      </c>
      <c r="E1877" s="9">
        <v>3.8</v>
      </c>
      <c r="F1877" s="9">
        <v>0.1</v>
      </c>
    </row>
    <row r="1878" spans="1:6" x14ac:dyDescent="0.25">
      <c r="A1878" s="10">
        <v>42759</v>
      </c>
      <c r="B1878" s="9">
        <v>2017</v>
      </c>
      <c r="C1878" s="9">
        <v>1</v>
      </c>
      <c r="D1878" s="9">
        <v>24</v>
      </c>
      <c r="E1878" s="9">
        <v>2.8</v>
      </c>
      <c r="F1878" s="9">
        <v>-0.7</v>
      </c>
    </row>
    <row r="1879" spans="1:6" x14ac:dyDescent="0.25">
      <c r="A1879" s="10">
        <v>42760</v>
      </c>
      <c r="B1879" s="9">
        <v>2017</v>
      </c>
      <c r="C1879" s="9">
        <v>1</v>
      </c>
      <c r="D1879" s="9">
        <v>25</v>
      </c>
      <c r="E1879" s="9">
        <v>2.5</v>
      </c>
      <c r="F1879" s="9">
        <v>-0.4</v>
      </c>
    </row>
    <row r="1880" spans="1:6" x14ac:dyDescent="0.25">
      <c r="A1880" s="10">
        <v>42761</v>
      </c>
      <c r="B1880" s="9">
        <v>2017</v>
      </c>
      <c r="C1880" s="9">
        <v>1</v>
      </c>
      <c r="D1880" s="9">
        <v>26</v>
      </c>
      <c r="E1880" s="9">
        <v>4.2</v>
      </c>
      <c r="F1880" s="9">
        <v>0.1</v>
      </c>
    </row>
    <row r="1881" spans="1:6" x14ac:dyDescent="0.25">
      <c r="A1881" s="10">
        <v>42762</v>
      </c>
      <c r="B1881" s="9">
        <v>2017</v>
      </c>
      <c r="C1881" s="9">
        <v>1</v>
      </c>
      <c r="D1881" s="9">
        <v>27</v>
      </c>
      <c r="E1881" s="9">
        <v>1.4</v>
      </c>
      <c r="F1881" s="9">
        <v>-0.4</v>
      </c>
    </row>
    <row r="1882" spans="1:6" x14ac:dyDescent="0.25">
      <c r="A1882" s="10">
        <v>42763</v>
      </c>
      <c r="B1882" s="9">
        <v>2017</v>
      </c>
      <c r="C1882" s="9">
        <v>1</v>
      </c>
      <c r="D1882" s="9">
        <v>28</v>
      </c>
      <c r="E1882" s="9">
        <v>3.1</v>
      </c>
      <c r="F1882" s="9">
        <v>0.5</v>
      </c>
    </row>
    <row r="1883" spans="1:6" x14ac:dyDescent="0.25">
      <c r="A1883" s="10">
        <v>42764</v>
      </c>
      <c r="B1883" s="9">
        <v>2017</v>
      </c>
      <c r="C1883" s="9">
        <v>1</v>
      </c>
      <c r="D1883" s="9">
        <v>29</v>
      </c>
      <c r="E1883" s="9">
        <v>2.4</v>
      </c>
      <c r="F1883" s="9">
        <v>-0.2</v>
      </c>
    </row>
    <row r="1884" spans="1:6" x14ac:dyDescent="0.25">
      <c r="A1884" s="10">
        <v>42765</v>
      </c>
      <c r="B1884" s="9">
        <v>2017</v>
      </c>
      <c r="C1884" s="9">
        <v>1</v>
      </c>
      <c r="D1884" s="9">
        <v>30</v>
      </c>
      <c r="E1884" s="9">
        <v>1.6</v>
      </c>
      <c r="F1884" s="9">
        <v>-1.9</v>
      </c>
    </row>
    <row r="1885" spans="1:6" x14ac:dyDescent="0.25">
      <c r="A1885" s="10">
        <v>42766</v>
      </c>
      <c r="B1885" s="9">
        <v>2017</v>
      </c>
      <c r="C1885" s="9">
        <v>1</v>
      </c>
      <c r="D1885" s="9">
        <v>31</v>
      </c>
      <c r="E1885" s="9">
        <v>1.9</v>
      </c>
      <c r="F1885" s="9">
        <v>-7</v>
      </c>
    </row>
    <row r="1886" spans="1:6" x14ac:dyDescent="0.25">
      <c r="A1886" s="10">
        <v>42767</v>
      </c>
      <c r="B1886" s="9">
        <v>2017</v>
      </c>
      <c r="C1886" s="9">
        <v>2</v>
      </c>
      <c r="D1886" s="9">
        <v>1</v>
      </c>
      <c r="E1886" s="9">
        <v>-1.4</v>
      </c>
      <c r="F1886" s="9">
        <v>-9.8000000000000007</v>
      </c>
    </row>
    <row r="1887" spans="1:6" x14ac:dyDescent="0.25">
      <c r="A1887" s="10">
        <v>42768</v>
      </c>
      <c r="B1887" s="9">
        <v>2017</v>
      </c>
      <c r="C1887" s="9">
        <v>2</v>
      </c>
      <c r="D1887" s="9">
        <v>2</v>
      </c>
      <c r="E1887" s="9">
        <v>-4.9000000000000004</v>
      </c>
      <c r="F1887" s="9">
        <v>-12.9</v>
      </c>
    </row>
    <row r="1888" spans="1:6" x14ac:dyDescent="0.25">
      <c r="A1888" s="10">
        <v>42769</v>
      </c>
      <c r="B1888" s="9">
        <v>2017</v>
      </c>
      <c r="C1888" s="9">
        <v>2</v>
      </c>
      <c r="D1888" s="9">
        <v>3</v>
      </c>
      <c r="E1888" s="9">
        <v>-5.5</v>
      </c>
      <c r="F1888" s="9">
        <v>-12.2</v>
      </c>
    </row>
    <row r="1889" spans="1:6" x14ac:dyDescent="0.25">
      <c r="A1889" s="10">
        <v>42770</v>
      </c>
      <c r="B1889" s="9">
        <v>2017</v>
      </c>
      <c r="C1889" s="9">
        <v>2</v>
      </c>
      <c r="D1889" s="9">
        <v>4</v>
      </c>
      <c r="E1889" s="9">
        <v>-2.9</v>
      </c>
      <c r="F1889" s="9">
        <v>-6.6</v>
      </c>
    </row>
    <row r="1890" spans="1:6" x14ac:dyDescent="0.25">
      <c r="A1890" s="10">
        <v>42771</v>
      </c>
      <c r="B1890" s="9">
        <v>2017</v>
      </c>
      <c r="C1890" s="9">
        <v>2</v>
      </c>
      <c r="D1890" s="9">
        <v>5</v>
      </c>
      <c r="E1890" s="9">
        <v>-2.9</v>
      </c>
      <c r="F1890" s="9">
        <v>-6</v>
      </c>
    </row>
    <row r="1891" spans="1:6" x14ac:dyDescent="0.25">
      <c r="A1891" s="10">
        <v>42772</v>
      </c>
      <c r="B1891" s="9">
        <v>2017</v>
      </c>
      <c r="C1891" s="9">
        <v>2</v>
      </c>
      <c r="D1891" s="9">
        <v>6</v>
      </c>
      <c r="E1891" s="9">
        <v>-3.7</v>
      </c>
      <c r="F1891" s="9">
        <v>-10.5</v>
      </c>
    </row>
    <row r="1892" spans="1:6" x14ac:dyDescent="0.25">
      <c r="A1892" s="10">
        <v>42773</v>
      </c>
      <c r="B1892" s="9">
        <v>2017</v>
      </c>
      <c r="C1892" s="9">
        <v>2</v>
      </c>
      <c r="D1892" s="9">
        <v>7</v>
      </c>
      <c r="E1892" s="9">
        <v>-6.2</v>
      </c>
      <c r="F1892" s="9">
        <v>-12.8</v>
      </c>
    </row>
    <row r="1893" spans="1:6" x14ac:dyDescent="0.25">
      <c r="A1893" s="10">
        <v>42774</v>
      </c>
      <c r="B1893" s="9">
        <v>2017</v>
      </c>
      <c r="C1893" s="9">
        <v>2</v>
      </c>
      <c r="D1893" s="9">
        <v>8</v>
      </c>
      <c r="E1893" s="9">
        <v>-7.1</v>
      </c>
      <c r="F1893" s="9">
        <v>-13</v>
      </c>
    </row>
    <row r="1894" spans="1:6" x14ac:dyDescent="0.25">
      <c r="A1894" s="10">
        <v>42775</v>
      </c>
      <c r="B1894" s="9">
        <v>2017</v>
      </c>
      <c r="C1894" s="9">
        <v>2</v>
      </c>
      <c r="D1894" s="9">
        <v>9</v>
      </c>
      <c r="E1894" s="9">
        <v>1.6</v>
      </c>
      <c r="F1894" s="9">
        <v>-8.6999999999999993</v>
      </c>
    </row>
    <row r="1895" spans="1:6" x14ac:dyDescent="0.25">
      <c r="A1895" s="10">
        <v>42776</v>
      </c>
      <c r="B1895" s="9">
        <v>2017</v>
      </c>
      <c r="C1895" s="9">
        <v>2</v>
      </c>
      <c r="D1895" s="9">
        <v>10</v>
      </c>
      <c r="E1895" s="9">
        <v>5.0999999999999996</v>
      </c>
      <c r="F1895" s="9">
        <v>0</v>
      </c>
    </row>
    <row r="1896" spans="1:6" x14ac:dyDescent="0.25">
      <c r="A1896" s="10">
        <v>42777</v>
      </c>
      <c r="B1896" s="9">
        <v>2017</v>
      </c>
      <c r="C1896" s="9">
        <v>2</v>
      </c>
      <c r="D1896" s="9">
        <v>11</v>
      </c>
      <c r="E1896" s="9">
        <v>5.5</v>
      </c>
      <c r="F1896" s="9">
        <v>-7.2</v>
      </c>
    </row>
    <row r="1897" spans="1:6" x14ac:dyDescent="0.25">
      <c r="A1897" s="10">
        <v>42778</v>
      </c>
      <c r="B1897" s="9">
        <v>2017</v>
      </c>
      <c r="C1897" s="9">
        <v>2</v>
      </c>
      <c r="D1897" s="9">
        <v>12</v>
      </c>
      <c r="E1897" s="9">
        <v>2.8</v>
      </c>
      <c r="F1897" s="9">
        <v>-2</v>
      </c>
    </row>
    <row r="1898" spans="1:6" x14ac:dyDescent="0.25">
      <c r="A1898" s="10">
        <v>42779</v>
      </c>
      <c r="B1898" s="9">
        <v>2017</v>
      </c>
      <c r="C1898" s="9">
        <v>2</v>
      </c>
      <c r="D1898" s="9">
        <v>13</v>
      </c>
      <c r="E1898" s="9">
        <v>2.8</v>
      </c>
      <c r="F1898" s="9">
        <v>-7.8</v>
      </c>
    </row>
    <row r="1899" spans="1:6" x14ac:dyDescent="0.25">
      <c r="A1899" s="10">
        <v>42780</v>
      </c>
      <c r="B1899" s="9">
        <v>2017</v>
      </c>
      <c r="C1899" s="9">
        <v>2</v>
      </c>
      <c r="D1899" s="9">
        <v>14</v>
      </c>
      <c r="E1899" s="9">
        <v>3.9</v>
      </c>
      <c r="F1899" s="9">
        <v>-9.4</v>
      </c>
    </row>
    <row r="1900" spans="1:6" x14ac:dyDescent="0.25">
      <c r="A1900" s="10">
        <v>42781</v>
      </c>
      <c r="B1900" s="9">
        <v>2017</v>
      </c>
      <c r="C1900" s="9">
        <v>2</v>
      </c>
      <c r="D1900" s="9">
        <v>15</v>
      </c>
      <c r="E1900" s="9">
        <v>5.4</v>
      </c>
      <c r="F1900" s="9">
        <v>1.7</v>
      </c>
    </row>
    <row r="1901" spans="1:6" x14ac:dyDescent="0.25">
      <c r="A1901" s="10">
        <v>42782</v>
      </c>
      <c r="B1901" s="9">
        <v>2017</v>
      </c>
      <c r="C1901" s="9">
        <v>2</v>
      </c>
      <c r="D1901" s="9">
        <v>16</v>
      </c>
      <c r="E1901" s="9">
        <v>7.3</v>
      </c>
      <c r="F1901" s="9">
        <v>3.4</v>
      </c>
    </row>
    <row r="1902" spans="1:6" x14ac:dyDescent="0.25">
      <c r="A1902" s="10">
        <v>42783</v>
      </c>
      <c r="B1902" s="9">
        <v>2017</v>
      </c>
      <c r="C1902" s="9">
        <v>2</v>
      </c>
      <c r="D1902" s="9">
        <v>17</v>
      </c>
      <c r="E1902" s="9">
        <v>6.8</v>
      </c>
      <c r="F1902" s="9">
        <v>-1.5</v>
      </c>
    </row>
    <row r="1903" spans="1:6" x14ac:dyDescent="0.25">
      <c r="A1903" s="10">
        <v>42784</v>
      </c>
      <c r="B1903" s="9">
        <v>2017</v>
      </c>
      <c r="C1903" s="9">
        <v>2</v>
      </c>
      <c r="D1903" s="9">
        <v>18</v>
      </c>
      <c r="E1903" s="9">
        <v>2.8</v>
      </c>
      <c r="F1903" s="9">
        <v>-2.8</v>
      </c>
    </row>
    <row r="1904" spans="1:6" x14ac:dyDescent="0.25">
      <c r="A1904" s="10">
        <v>42785</v>
      </c>
      <c r="B1904" s="9">
        <v>2017</v>
      </c>
      <c r="C1904" s="9">
        <v>2</v>
      </c>
      <c r="D1904" s="9">
        <v>19</v>
      </c>
      <c r="E1904" s="9">
        <v>6.6</v>
      </c>
      <c r="F1904" s="9">
        <v>0.6</v>
      </c>
    </row>
    <row r="1905" spans="1:6" x14ac:dyDescent="0.25">
      <c r="A1905" s="10">
        <v>42786</v>
      </c>
      <c r="B1905" s="9">
        <v>2017</v>
      </c>
      <c r="C1905" s="9">
        <v>2</v>
      </c>
      <c r="D1905" s="9">
        <v>20</v>
      </c>
      <c r="E1905" s="9">
        <v>4.8</v>
      </c>
      <c r="F1905" s="9">
        <v>-0.6</v>
      </c>
    </row>
    <row r="1906" spans="1:6" x14ac:dyDescent="0.25">
      <c r="A1906" s="10">
        <v>42787</v>
      </c>
      <c r="B1906" s="9">
        <v>2017</v>
      </c>
      <c r="C1906" s="9">
        <v>2</v>
      </c>
      <c r="D1906" s="9">
        <v>21</v>
      </c>
      <c r="E1906" s="9">
        <v>8.4</v>
      </c>
      <c r="F1906" s="9">
        <v>0.1</v>
      </c>
    </row>
    <row r="1907" spans="1:6" x14ac:dyDescent="0.25">
      <c r="A1907" s="10">
        <v>42788</v>
      </c>
      <c r="B1907" s="9">
        <v>2017</v>
      </c>
      <c r="C1907" s="9">
        <v>2</v>
      </c>
      <c r="D1907" s="9">
        <v>22</v>
      </c>
      <c r="E1907" s="9">
        <v>7.6</v>
      </c>
      <c r="F1907" s="9">
        <v>-4.5</v>
      </c>
    </row>
    <row r="1908" spans="1:6" x14ac:dyDescent="0.25">
      <c r="A1908" s="10">
        <v>42789</v>
      </c>
      <c r="B1908" s="9">
        <v>2017</v>
      </c>
      <c r="C1908" s="9">
        <v>2</v>
      </c>
      <c r="D1908" s="9">
        <v>23</v>
      </c>
      <c r="E1908" s="9">
        <v>4.4000000000000004</v>
      </c>
      <c r="F1908" s="9">
        <v>-5.8</v>
      </c>
    </row>
    <row r="1909" spans="1:6" x14ac:dyDescent="0.25">
      <c r="A1909" s="10">
        <v>42790</v>
      </c>
      <c r="B1909" s="9">
        <v>2017</v>
      </c>
      <c r="C1909" s="9">
        <v>2</v>
      </c>
      <c r="D1909" s="9">
        <v>24</v>
      </c>
      <c r="E1909" s="9">
        <v>5.5</v>
      </c>
      <c r="F1909" s="9">
        <v>-6.8</v>
      </c>
    </row>
    <row r="1910" spans="1:6" x14ac:dyDescent="0.25">
      <c r="A1910" s="10">
        <v>42791</v>
      </c>
      <c r="B1910" s="9">
        <v>2017</v>
      </c>
      <c r="C1910" s="9">
        <v>2</v>
      </c>
      <c r="D1910" s="9">
        <v>25</v>
      </c>
      <c r="E1910" s="9">
        <v>2.7</v>
      </c>
      <c r="F1910" s="9">
        <v>-5.5</v>
      </c>
    </row>
    <row r="1911" spans="1:6" x14ac:dyDescent="0.25">
      <c r="A1911" s="10">
        <v>42792</v>
      </c>
      <c r="B1911" s="9">
        <v>2017</v>
      </c>
      <c r="C1911" s="9">
        <v>2</v>
      </c>
      <c r="D1911" s="9">
        <v>26</v>
      </c>
      <c r="E1911" s="9">
        <v>4</v>
      </c>
      <c r="F1911" s="9">
        <v>-3.8</v>
      </c>
    </row>
    <row r="1912" spans="1:6" x14ac:dyDescent="0.25">
      <c r="A1912" s="10">
        <v>42793</v>
      </c>
      <c r="B1912" s="9">
        <v>2017</v>
      </c>
      <c r="C1912" s="9">
        <v>2</v>
      </c>
      <c r="D1912" s="9">
        <v>27</v>
      </c>
      <c r="E1912" s="9">
        <v>-1.7</v>
      </c>
      <c r="F1912" s="9">
        <v>-8.1999999999999993</v>
      </c>
    </row>
    <row r="1913" spans="1:6" x14ac:dyDescent="0.25">
      <c r="A1913" s="10">
        <v>42794</v>
      </c>
      <c r="B1913" s="9">
        <v>2017</v>
      </c>
      <c r="C1913" s="9">
        <v>2</v>
      </c>
      <c r="D1913" s="9">
        <v>28</v>
      </c>
      <c r="E1913" s="9">
        <v>2.9</v>
      </c>
      <c r="F1913" s="9">
        <v>-11.3</v>
      </c>
    </row>
    <row r="1914" spans="1:6" x14ac:dyDescent="0.25">
      <c r="A1914" s="10">
        <v>42795</v>
      </c>
      <c r="B1914" s="9">
        <v>2017</v>
      </c>
      <c r="C1914" s="9">
        <v>3</v>
      </c>
      <c r="D1914" s="9">
        <v>1</v>
      </c>
      <c r="E1914" s="9">
        <v>5.4</v>
      </c>
      <c r="F1914" s="9">
        <v>-0.1</v>
      </c>
    </row>
    <row r="1915" spans="1:6" x14ac:dyDescent="0.25">
      <c r="A1915" s="10">
        <v>42796</v>
      </c>
      <c r="B1915" s="9">
        <v>2017</v>
      </c>
      <c r="C1915" s="9">
        <v>3</v>
      </c>
      <c r="D1915" s="9">
        <v>2</v>
      </c>
      <c r="E1915" s="9">
        <v>7.4</v>
      </c>
      <c r="F1915" s="9">
        <v>-1.3</v>
      </c>
    </row>
    <row r="1916" spans="1:6" x14ac:dyDescent="0.25">
      <c r="A1916" s="10">
        <v>42797</v>
      </c>
      <c r="B1916" s="9">
        <v>2017</v>
      </c>
      <c r="C1916" s="9">
        <v>3</v>
      </c>
      <c r="D1916" s="9">
        <v>3</v>
      </c>
      <c r="E1916" s="9">
        <v>7.2</v>
      </c>
      <c r="F1916" s="9">
        <v>3.1</v>
      </c>
    </row>
    <row r="1917" spans="1:6" x14ac:dyDescent="0.25">
      <c r="A1917" s="10">
        <v>42798</v>
      </c>
      <c r="B1917" s="9">
        <v>2017</v>
      </c>
      <c r="C1917" s="9">
        <v>3</v>
      </c>
      <c r="D1917" s="9">
        <v>4</v>
      </c>
      <c r="E1917" s="9">
        <v>8</v>
      </c>
      <c r="F1917" s="9">
        <v>-3.4</v>
      </c>
    </row>
    <row r="1918" spans="1:6" x14ac:dyDescent="0.25">
      <c r="A1918" s="10">
        <v>42799</v>
      </c>
      <c r="B1918" s="9">
        <v>2017</v>
      </c>
      <c r="C1918" s="9">
        <v>3</v>
      </c>
      <c r="D1918" s="9">
        <v>5</v>
      </c>
      <c r="E1918" s="9">
        <v>1.1000000000000001</v>
      </c>
      <c r="F1918" s="9">
        <v>-4.2</v>
      </c>
    </row>
    <row r="1919" spans="1:6" x14ac:dyDescent="0.25">
      <c r="A1919" s="10">
        <v>42800</v>
      </c>
      <c r="B1919" s="9">
        <v>2017</v>
      </c>
      <c r="C1919" s="9">
        <v>3</v>
      </c>
      <c r="D1919" s="9">
        <v>6</v>
      </c>
      <c r="E1919" s="9">
        <v>4</v>
      </c>
      <c r="F1919" s="9">
        <v>-4.2</v>
      </c>
    </row>
    <row r="1920" spans="1:6" x14ac:dyDescent="0.25">
      <c r="A1920" s="10">
        <v>42801</v>
      </c>
      <c r="B1920" s="9">
        <v>2017</v>
      </c>
      <c r="C1920" s="9">
        <v>3</v>
      </c>
      <c r="D1920" s="9">
        <v>7</v>
      </c>
      <c r="E1920" s="9">
        <v>1.8</v>
      </c>
      <c r="F1920" s="9">
        <v>-3.7</v>
      </c>
    </row>
    <row r="1921" spans="1:6" x14ac:dyDescent="0.25">
      <c r="A1921" s="10">
        <v>42802</v>
      </c>
      <c r="B1921" s="9">
        <v>2017</v>
      </c>
      <c r="C1921" s="9">
        <v>3</v>
      </c>
      <c r="D1921" s="9">
        <v>8</v>
      </c>
      <c r="E1921" s="9">
        <v>6.2</v>
      </c>
      <c r="F1921" s="9">
        <v>-2.4</v>
      </c>
    </row>
    <row r="1922" spans="1:6" x14ac:dyDescent="0.25">
      <c r="A1922" s="10">
        <v>42803</v>
      </c>
      <c r="B1922" s="9">
        <v>2017</v>
      </c>
      <c r="C1922" s="9">
        <v>3</v>
      </c>
      <c r="D1922" s="9">
        <v>9</v>
      </c>
      <c r="E1922" s="9">
        <v>2</v>
      </c>
      <c r="F1922" s="9">
        <v>-1</v>
      </c>
    </row>
    <row r="1923" spans="1:6" x14ac:dyDescent="0.25">
      <c r="A1923" s="10">
        <v>42804</v>
      </c>
      <c r="B1923" s="9">
        <v>2017</v>
      </c>
      <c r="C1923" s="9">
        <v>3</v>
      </c>
      <c r="D1923" s="9">
        <v>10</v>
      </c>
      <c r="E1923" s="9">
        <v>8</v>
      </c>
      <c r="F1923" s="9">
        <v>-0.8</v>
      </c>
    </row>
    <row r="1924" spans="1:6" x14ac:dyDescent="0.25">
      <c r="A1924" s="10">
        <v>42805</v>
      </c>
      <c r="B1924" s="9">
        <v>2017</v>
      </c>
      <c r="C1924" s="9">
        <v>3</v>
      </c>
      <c r="D1924" s="9">
        <v>11</v>
      </c>
      <c r="E1924" s="9">
        <v>6.8</v>
      </c>
      <c r="F1924" s="9">
        <v>0.7</v>
      </c>
    </row>
    <row r="1925" spans="1:6" x14ac:dyDescent="0.25">
      <c r="A1925" s="10">
        <v>42806</v>
      </c>
      <c r="B1925" s="9">
        <v>2017</v>
      </c>
      <c r="C1925" s="9">
        <v>3</v>
      </c>
      <c r="D1925" s="9">
        <v>12</v>
      </c>
      <c r="E1925" s="9">
        <v>8.9</v>
      </c>
      <c r="F1925" s="9">
        <v>3.8</v>
      </c>
    </row>
    <row r="1926" spans="1:6" x14ac:dyDescent="0.25">
      <c r="A1926" s="10">
        <v>42807</v>
      </c>
      <c r="B1926" s="9">
        <v>2017</v>
      </c>
      <c r="C1926" s="9">
        <v>3</v>
      </c>
      <c r="D1926" s="9">
        <v>13</v>
      </c>
      <c r="E1926" s="9">
        <v>9.8000000000000007</v>
      </c>
      <c r="F1926" s="9">
        <v>5.0999999999999996</v>
      </c>
    </row>
    <row r="1927" spans="1:6" x14ac:dyDescent="0.25">
      <c r="A1927" s="10">
        <v>42808</v>
      </c>
      <c r="B1927" s="9">
        <v>2017</v>
      </c>
      <c r="C1927" s="9">
        <v>3</v>
      </c>
      <c r="D1927" s="9">
        <v>14</v>
      </c>
      <c r="E1927" s="9">
        <v>9.9</v>
      </c>
      <c r="F1927" s="9">
        <v>3.6</v>
      </c>
    </row>
    <row r="1928" spans="1:6" x14ac:dyDescent="0.25">
      <c r="A1928" s="10">
        <v>42809</v>
      </c>
      <c r="B1928" s="9">
        <v>2017</v>
      </c>
      <c r="C1928" s="9">
        <v>3</v>
      </c>
      <c r="D1928" s="9">
        <v>15</v>
      </c>
      <c r="E1928" s="9">
        <v>9.8000000000000007</v>
      </c>
      <c r="F1928" s="9">
        <v>4.5999999999999996</v>
      </c>
    </row>
    <row r="1929" spans="1:6" x14ac:dyDescent="0.25">
      <c r="A1929" s="10">
        <v>42810</v>
      </c>
      <c r="B1929" s="9">
        <v>2017</v>
      </c>
      <c r="C1929" s="9">
        <v>3</v>
      </c>
      <c r="D1929" s="9">
        <v>16</v>
      </c>
      <c r="E1929" s="9">
        <v>13.4</v>
      </c>
      <c r="F1929" s="9">
        <v>-1.3</v>
      </c>
    </row>
    <row r="1930" spans="1:6" x14ac:dyDescent="0.25">
      <c r="A1930" s="10">
        <v>42811</v>
      </c>
      <c r="B1930" s="9">
        <v>2017</v>
      </c>
      <c r="C1930" s="9">
        <v>3</v>
      </c>
      <c r="D1930" s="9">
        <v>17</v>
      </c>
      <c r="E1930" s="9">
        <v>6.1</v>
      </c>
      <c r="F1930" s="9">
        <v>-4.3</v>
      </c>
    </row>
    <row r="1931" spans="1:6" x14ac:dyDescent="0.25">
      <c r="A1931" s="10">
        <v>42812</v>
      </c>
      <c r="B1931" s="9">
        <v>2017</v>
      </c>
      <c r="C1931" s="9">
        <v>3</v>
      </c>
      <c r="D1931" s="9">
        <v>18</v>
      </c>
      <c r="E1931" s="9">
        <v>13.2</v>
      </c>
      <c r="F1931" s="9">
        <v>1.2</v>
      </c>
    </row>
    <row r="1932" spans="1:6" x14ac:dyDescent="0.25">
      <c r="A1932" s="10">
        <v>42813</v>
      </c>
      <c r="B1932" s="9">
        <v>2017</v>
      </c>
      <c r="C1932" s="9">
        <v>3</v>
      </c>
      <c r="D1932" s="9">
        <v>19</v>
      </c>
      <c r="E1932" s="9">
        <v>10.9</v>
      </c>
      <c r="F1932" s="9">
        <v>-4.5</v>
      </c>
    </row>
    <row r="1933" spans="1:6" x14ac:dyDescent="0.25">
      <c r="A1933" s="10">
        <v>42814</v>
      </c>
      <c r="B1933" s="9">
        <v>2017</v>
      </c>
      <c r="C1933" s="9">
        <v>3</v>
      </c>
      <c r="D1933" s="9">
        <v>20</v>
      </c>
      <c r="E1933" s="9">
        <v>7.7</v>
      </c>
      <c r="F1933" s="9">
        <v>-4.5</v>
      </c>
    </row>
    <row r="1934" spans="1:6" x14ac:dyDescent="0.25">
      <c r="A1934" s="10">
        <v>42815</v>
      </c>
      <c r="B1934" s="9">
        <v>2017</v>
      </c>
      <c r="C1934" s="9">
        <v>3</v>
      </c>
      <c r="D1934" s="9">
        <v>21</v>
      </c>
      <c r="E1934" s="9">
        <v>5.5</v>
      </c>
      <c r="F1934" s="9">
        <v>2.7</v>
      </c>
    </row>
    <row r="1935" spans="1:6" x14ac:dyDescent="0.25">
      <c r="A1935" s="10">
        <v>42816</v>
      </c>
      <c r="B1935" s="9">
        <v>2017</v>
      </c>
      <c r="C1935" s="9">
        <v>3</v>
      </c>
      <c r="D1935" s="9">
        <v>22</v>
      </c>
      <c r="E1935" s="9">
        <v>11.4</v>
      </c>
      <c r="F1935" s="9">
        <v>3.4</v>
      </c>
    </row>
    <row r="1936" spans="1:6" x14ac:dyDescent="0.25">
      <c r="A1936" s="10">
        <v>42817</v>
      </c>
      <c r="B1936" s="9">
        <v>2017</v>
      </c>
      <c r="C1936" s="9">
        <v>3</v>
      </c>
      <c r="D1936" s="9">
        <v>23</v>
      </c>
      <c r="E1936" s="9">
        <v>13.1</v>
      </c>
      <c r="F1936" s="9">
        <v>0.2</v>
      </c>
    </row>
    <row r="1937" spans="1:10" x14ac:dyDescent="0.25">
      <c r="A1937" s="10">
        <v>42818</v>
      </c>
      <c r="B1937" s="9">
        <v>2017</v>
      </c>
      <c r="C1937" s="9">
        <v>3</v>
      </c>
      <c r="D1937" s="9">
        <v>24</v>
      </c>
      <c r="E1937" s="9">
        <v>8.4</v>
      </c>
      <c r="F1937" s="9">
        <v>4.4000000000000004</v>
      </c>
    </row>
    <row r="1938" spans="1:10" x14ac:dyDescent="0.25">
      <c r="A1938" s="10">
        <v>42819</v>
      </c>
      <c r="B1938" s="9">
        <v>2017</v>
      </c>
      <c r="C1938" s="9">
        <v>3</v>
      </c>
      <c r="D1938" s="9">
        <v>25</v>
      </c>
      <c r="E1938" s="9">
        <v>12.9</v>
      </c>
      <c r="F1938" s="9">
        <v>0.4</v>
      </c>
    </row>
    <row r="1939" spans="1:10" x14ac:dyDescent="0.25">
      <c r="A1939" s="10">
        <v>42820</v>
      </c>
      <c r="B1939" s="9">
        <v>2017</v>
      </c>
      <c r="C1939" s="9">
        <v>3</v>
      </c>
      <c r="D1939" s="9">
        <v>26</v>
      </c>
      <c r="E1939" s="9">
        <v>7.6</v>
      </c>
      <c r="F1939" s="9">
        <v>-3.3</v>
      </c>
    </row>
    <row r="1940" spans="1:10" x14ac:dyDescent="0.25">
      <c r="A1940" s="10">
        <v>42821</v>
      </c>
      <c r="B1940" s="9">
        <v>2017</v>
      </c>
      <c r="C1940" s="9">
        <v>3</v>
      </c>
      <c r="D1940" s="9">
        <v>27</v>
      </c>
      <c r="E1940" s="9">
        <v>12.4</v>
      </c>
      <c r="F1940" s="9">
        <v>3.6</v>
      </c>
    </row>
    <row r="1941" spans="1:10" x14ac:dyDescent="0.25">
      <c r="A1941" s="10">
        <v>42822</v>
      </c>
      <c r="B1941" s="9">
        <v>2017</v>
      </c>
      <c r="C1941" s="9">
        <v>3</v>
      </c>
      <c r="D1941" s="9">
        <v>28</v>
      </c>
      <c r="E1941" s="9">
        <v>11.8</v>
      </c>
      <c r="F1941" s="9">
        <v>3.9</v>
      </c>
    </row>
    <row r="1942" spans="1:10" x14ac:dyDescent="0.25">
      <c r="A1942" s="10">
        <v>42823</v>
      </c>
      <c r="B1942" s="9">
        <v>2017</v>
      </c>
      <c r="C1942" s="9">
        <v>3</v>
      </c>
      <c r="D1942" s="9">
        <v>29</v>
      </c>
      <c r="E1942" s="9">
        <v>10.9</v>
      </c>
      <c r="F1942" s="9">
        <v>4.3</v>
      </c>
    </row>
    <row r="1943" spans="1:10" x14ac:dyDescent="0.25">
      <c r="A1943" s="10">
        <v>42824</v>
      </c>
      <c r="B1943" s="9">
        <v>2017</v>
      </c>
      <c r="C1943" s="9">
        <v>3</v>
      </c>
      <c r="D1943" s="9">
        <v>30</v>
      </c>
      <c r="E1943" s="9">
        <v>12.8</v>
      </c>
      <c r="F1943" s="9">
        <v>0.6</v>
      </c>
    </row>
    <row r="1944" spans="1:10" x14ac:dyDescent="0.25">
      <c r="A1944" s="10">
        <v>42825</v>
      </c>
      <c r="B1944" s="9">
        <v>2017</v>
      </c>
      <c r="C1944" s="9">
        <v>3</v>
      </c>
      <c r="D1944" s="9">
        <v>31</v>
      </c>
      <c r="E1944" s="9">
        <v>16.7</v>
      </c>
      <c r="F1944" s="9">
        <v>-2</v>
      </c>
    </row>
    <row r="1945" spans="1:10" x14ac:dyDescent="0.25">
      <c r="A1945" s="10">
        <v>42826</v>
      </c>
      <c r="B1945" s="9">
        <v>2017</v>
      </c>
      <c r="C1945" s="9">
        <v>4</v>
      </c>
      <c r="D1945" s="9">
        <v>1</v>
      </c>
      <c r="E1945" s="9">
        <v>17.3</v>
      </c>
      <c r="F1945" s="9">
        <v>6</v>
      </c>
      <c r="H1945" s="11">
        <f t="shared" ref="H1945:H2008" si="43">(((E1945+F1945)/2)-10)</f>
        <v>1.6500000000000004</v>
      </c>
      <c r="I1945" s="11">
        <f t="shared" ref="I1945:I2008" si="44">(B1945)</f>
        <v>2017</v>
      </c>
      <c r="J1945" s="11">
        <v>1</v>
      </c>
    </row>
    <row r="1946" spans="1:10" x14ac:dyDescent="0.25">
      <c r="A1946" s="10">
        <v>42827</v>
      </c>
      <c r="B1946" s="9">
        <v>2017</v>
      </c>
      <c r="C1946" s="9">
        <v>4</v>
      </c>
      <c r="D1946" s="9">
        <v>2</v>
      </c>
      <c r="E1946" s="9">
        <v>12.2</v>
      </c>
      <c r="F1946" s="9">
        <v>-0.7</v>
      </c>
      <c r="H1946" s="11">
        <f t="shared" si="43"/>
        <v>-4.25</v>
      </c>
      <c r="I1946" s="11">
        <f t="shared" si="44"/>
        <v>2017</v>
      </c>
      <c r="J1946" s="11">
        <v>2</v>
      </c>
    </row>
    <row r="1947" spans="1:10" x14ac:dyDescent="0.25">
      <c r="A1947" s="10">
        <v>42828</v>
      </c>
      <c r="B1947" s="9">
        <v>2017</v>
      </c>
      <c r="C1947" s="9">
        <v>4</v>
      </c>
      <c r="D1947" s="9">
        <v>3</v>
      </c>
      <c r="E1947" s="9">
        <v>12.8</v>
      </c>
      <c r="F1947" s="9">
        <v>-4.5</v>
      </c>
      <c r="H1947" s="11">
        <f t="shared" si="43"/>
        <v>-5.85</v>
      </c>
      <c r="I1947" s="11">
        <f t="shared" si="44"/>
        <v>2017</v>
      </c>
      <c r="J1947" s="11">
        <v>3</v>
      </c>
    </row>
    <row r="1948" spans="1:10" x14ac:dyDescent="0.25">
      <c r="A1948" s="10">
        <v>42829</v>
      </c>
      <c r="B1948" s="9">
        <v>2017</v>
      </c>
      <c r="C1948" s="9">
        <v>4</v>
      </c>
      <c r="D1948" s="9">
        <v>4</v>
      </c>
      <c r="E1948" s="9">
        <v>12.8</v>
      </c>
      <c r="F1948" s="9">
        <v>-4.0999999999999996</v>
      </c>
      <c r="H1948" s="11">
        <f t="shared" si="43"/>
        <v>-5.6499999999999995</v>
      </c>
      <c r="I1948" s="11">
        <f t="shared" si="44"/>
        <v>2017</v>
      </c>
      <c r="J1948" s="11">
        <v>4</v>
      </c>
    </row>
    <row r="1949" spans="1:10" x14ac:dyDescent="0.25">
      <c r="A1949" s="10">
        <v>42830</v>
      </c>
      <c r="B1949" s="9">
        <v>2017</v>
      </c>
      <c r="C1949" s="9">
        <v>4</v>
      </c>
      <c r="D1949" s="9">
        <v>5</v>
      </c>
      <c r="E1949" s="9">
        <v>12.5</v>
      </c>
      <c r="F1949" s="9">
        <v>6.2</v>
      </c>
      <c r="H1949" s="11">
        <f t="shared" si="43"/>
        <v>-0.65000000000000036</v>
      </c>
      <c r="I1949" s="11">
        <f t="shared" si="44"/>
        <v>2017</v>
      </c>
      <c r="J1949" s="11">
        <v>5</v>
      </c>
    </row>
    <row r="1950" spans="1:10" x14ac:dyDescent="0.25">
      <c r="A1950" s="10">
        <v>42831</v>
      </c>
      <c r="B1950" s="9">
        <v>2017</v>
      </c>
      <c r="C1950" s="9">
        <v>4</v>
      </c>
      <c r="D1950" s="9">
        <v>6</v>
      </c>
      <c r="E1950" s="9">
        <v>8.3000000000000007</v>
      </c>
      <c r="F1950" s="9">
        <v>4.3</v>
      </c>
      <c r="H1950" s="11">
        <f t="shared" si="43"/>
        <v>-3.6999999999999993</v>
      </c>
      <c r="I1950" s="11">
        <f t="shared" si="44"/>
        <v>2017</v>
      </c>
      <c r="J1950" s="11">
        <v>6</v>
      </c>
    </row>
    <row r="1951" spans="1:10" x14ac:dyDescent="0.25">
      <c r="A1951" s="10">
        <v>42832</v>
      </c>
      <c r="B1951" s="9">
        <v>2017</v>
      </c>
      <c r="C1951" s="9">
        <v>4</v>
      </c>
      <c r="D1951" s="9">
        <v>7</v>
      </c>
      <c r="E1951" s="9">
        <v>12.1</v>
      </c>
      <c r="F1951" s="9">
        <v>5.4</v>
      </c>
      <c r="H1951" s="11">
        <f t="shared" si="43"/>
        <v>-1.25</v>
      </c>
      <c r="I1951" s="11">
        <f t="shared" si="44"/>
        <v>2017</v>
      </c>
      <c r="J1951" s="11">
        <v>7</v>
      </c>
    </row>
    <row r="1952" spans="1:10" x14ac:dyDescent="0.25">
      <c r="A1952" s="10">
        <v>42833</v>
      </c>
      <c r="B1952" s="9">
        <v>2017</v>
      </c>
      <c r="C1952" s="9">
        <v>4</v>
      </c>
      <c r="D1952" s="9">
        <v>8</v>
      </c>
      <c r="E1952" s="9">
        <v>13.2</v>
      </c>
      <c r="F1952" s="9">
        <v>4.5999999999999996</v>
      </c>
      <c r="H1952" s="11">
        <f t="shared" si="43"/>
        <v>-1.1000000000000014</v>
      </c>
      <c r="I1952" s="11">
        <f t="shared" si="44"/>
        <v>2017</v>
      </c>
      <c r="J1952" s="11">
        <v>8</v>
      </c>
    </row>
    <row r="1953" spans="1:10" x14ac:dyDescent="0.25">
      <c r="A1953" s="10">
        <v>42834</v>
      </c>
      <c r="B1953" s="9">
        <v>2017</v>
      </c>
      <c r="C1953" s="9">
        <v>4</v>
      </c>
      <c r="D1953" s="9">
        <v>9</v>
      </c>
      <c r="E1953" s="9">
        <v>13.4</v>
      </c>
      <c r="F1953" s="9">
        <v>2.2999999999999998</v>
      </c>
      <c r="H1953" s="11">
        <f t="shared" si="43"/>
        <v>-2.1500000000000004</v>
      </c>
      <c r="I1953" s="11">
        <f t="shared" si="44"/>
        <v>2017</v>
      </c>
      <c r="J1953" s="11">
        <v>9</v>
      </c>
    </row>
    <row r="1954" spans="1:10" x14ac:dyDescent="0.25">
      <c r="A1954" s="10">
        <v>42835</v>
      </c>
      <c r="B1954" s="9">
        <v>2017</v>
      </c>
      <c r="C1954" s="9">
        <v>4</v>
      </c>
      <c r="D1954" s="9">
        <v>10</v>
      </c>
      <c r="E1954" s="9">
        <v>7.8</v>
      </c>
      <c r="F1954" s="9">
        <v>-0.1</v>
      </c>
      <c r="H1954" s="11">
        <f t="shared" si="43"/>
        <v>-6.15</v>
      </c>
      <c r="I1954" s="11">
        <f t="shared" si="44"/>
        <v>2017</v>
      </c>
      <c r="J1954" s="11">
        <v>10</v>
      </c>
    </row>
    <row r="1955" spans="1:10" x14ac:dyDescent="0.25">
      <c r="A1955" s="10">
        <v>42836</v>
      </c>
      <c r="B1955" s="9">
        <v>2017</v>
      </c>
      <c r="C1955" s="9">
        <v>4</v>
      </c>
      <c r="D1955" s="9">
        <v>11</v>
      </c>
      <c r="E1955" s="9">
        <v>13.3</v>
      </c>
      <c r="F1955" s="9">
        <v>-2.6</v>
      </c>
      <c r="H1955" s="11">
        <f t="shared" si="43"/>
        <v>-4.6499999999999995</v>
      </c>
      <c r="I1955" s="11">
        <f t="shared" si="44"/>
        <v>2017</v>
      </c>
      <c r="J1955" s="11">
        <v>11</v>
      </c>
    </row>
    <row r="1956" spans="1:10" x14ac:dyDescent="0.25">
      <c r="A1956" s="10">
        <v>42837</v>
      </c>
      <c r="B1956" s="9">
        <v>2017</v>
      </c>
      <c r="C1956" s="9">
        <v>4</v>
      </c>
      <c r="D1956" s="9">
        <v>12</v>
      </c>
      <c r="E1956" s="9">
        <v>6</v>
      </c>
      <c r="F1956" s="9">
        <v>3.8</v>
      </c>
      <c r="G1956" s="9" t="s">
        <v>124</v>
      </c>
      <c r="H1956" s="11">
        <f t="shared" si="43"/>
        <v>-5.0999999999999996</v>
      </c>
      <c r="I1956" s="11">
        <f t="shared" si="44"/>
        <v>2017</v>
      </c>
      <c r="J1956" s="11">
        <v>12</v>
      </c>
    </row>
    <row r="1957" spans="1:10" x14ac:dyDescent="0.25">
      <c r="A1957" s="10">
        <v>42838</v>
      </c>
      <c r="B1957" s="9">
        <v>2017</v>
      </c>
      <c r="C1957" s="9">
        <v>4</v>
      </c>
      <c r="D1957" s="9">
        <v>13</v>
      </c>
      <c r="E1957" s="9">
        <v>12.3</v>
      </c>
      <c r="F1957" s="9">
        <v>3.7</v>
      </c>
      <c r="G1957" s="9" t="s">
        <v>124</v>
      </c>
      <c r="H1957" s="11">
        <f t="shared" si="43"/>
        <v>-2</v>
      </c>
      <c r="I1957" s="11">
        <f t="shared" si="44"/>
        <v>2017</v>
      </c>
      <c r="J1957" s="11">
        <v>13</v>
      </c>
    </row>
    <row r="1958" spans="1:10" x14ac:dyDescent="0.25">
      <c r="A1958" s="10">
        <v>42839</v>
      </c>
      <c r="B1958" s="9">
        <v>2017</v>
      </c>
      <c r="C1958" s="9">
        <v>4</v>
      </c>
      <c r="D1958" s="9">
        <v>14</v>
      </c>
      <c r="E1958" s="9">
        <v>12.6</v>
      </c>
      <c r="F1958" s="9">
        <v>0.9</v>
      </c>
      <c r="H1958" s="11">
        <f t="shared" si="43"/>
        <v>-3.25</v>
      </c>
      <c r="I1958" s="11">
        <f t="shared" si="44"/>
        <v>2017</v>
      </c>
      <c r="J1958" s="11">
        <v>14</v>
      </c>
    </row>
    <row r="1959" spans="1:10" x14ac:dyDescent="0.25">
      <c r="A1959" s="10">
        <v>42840</v>
      </c>
      <c r="B1959" s="9">
        <v>2017</v>
      </c>
      <c r="C1959" s="9">
        <v>4</v>
      </c>
      <c r="D1959" s="9">
        <v>15</v>
      </c>
      <c r="E1959" s="9">
        <v>14</v>
      </c>
      <c r="F1959" s="9">
        <v>0.9</v>
      </c>
      <c r="H1959" s="11">
        <f t="shared" si="43"/>
        <v>-2.5499999999999998</v>
      </c>
      <c r="I1959" s="11">
        <f t="shared" si="44"/>
        <v>2017</v>
      </c>
      <c r="J1959" s="11">
        <v>15</v>
      </c>
    </row>
    <row r="1960" spans="1:10" x14ac:dyDescent="0.25">
      <c r="A1960" s="10">
        <v>42841</v>
      </c>
      <c r="B1960" s="9">
        <v>2017</v>
      </c>
      <c r="C1960" s="9">
        <v>4</v>
      </c>
      <c r="D1960" s="9">
        <v>16</v>
      </c>
      <c r="E1960" s="9">
        <v>12.4</v>
      </c>
      <c r="F1960" s="9">
        <v>-2.7</v>
      </c>
      <c r="H1960" s="11">
        <f t="shared" si="43"/>
        <v>-5.15</v>
      </c>
      <c r="I1960" s="11">
        <f t="shared" si="44"/>
        <v>2017</v>
      </c>
      <c r="J1960" s="11">
        <v>16</v>
      </c>
    </row>
    <row r="1961" spans="1:10" x14ac:dyDescent="0.25">
      <c r="A1961" s="10">
        <v>42842</v>
      </c>
      <c r="B1961" s="9">
        <v>2017</v>
      </c>
      <c r="C1961" s="9">
        <v>4</v>
      </c>
      <c r="D1961" s="9">
        <v>17</v>
      </c>
      <c r="E1961" s="9">
        <v>14.9</v>
      </c>
      <c r="F1961" s="9">
        <v>6.5</v>
      </c>
      <c r="H1961" s="11">
        <f t="shared" si="43"/>
        <v>0.69999999999999929</v>
      </c>
      <c r="I1961" s="11">
        <f t="shared" si="44"/>
        <v>2017</v>
      </c>
      <c r="J1961" s="11">
        <v>17</v>
      </c>
    </row>
    <row r="1962" spans="1:10" x14ac:dyDescent="0.25">
      <c r="A1962" s="10">
        <v>42843</v>
      </c>
      <c r="B1962" s="9">
        <v>2017</v>
      </c>
      <c r="C1962" s="9">
        <v>4</v>
      </c>
      <c r="D1962" s="9">
        <v>18</v>
      </c>
      <c r="E1962" s="9">
        <v>16.7</v>
      </c>
      <c r="F1962" s="9">
        <v>4.5</v>
      </c>
      <c r="H1962" s="11">
        <f t="shared" si="43"/>
        <v>0.59999999999999964</v>
      </c>
      <c r="I1962" s="11">
        <f t="shared" si="44"/>
        <v>2017</v>
      </c>
      <c r="J1962" s="11">
        <v>18</v>
      </c>
    </row>
    <row r="1963" spans="1:10" x14ac:dyDescent="0.25">
      <c r="A1963" s="10">
        <v>42844</v>
      </c>
      <c r="B1963" s="9">
        <v>2017</v>
      </c>
      <c r="C1963" s="9">
        <v>4</v>
      </c>
      <c r="D1963" s="9">
        <v>19</v>
      </c>
      <c r="E1963" s="9">
        <v>15.1</v>
      </c>
      <c r="F1963" s="9">
        <v>0.4</v>
      </c>
      <c r="H1963" s="11">
        <f t="shared" si="43"/>
        <v>-2.25</v>
      </c>
      <c r="I1963" s="11">
        <f t="shared" si="44"/>
        <v>2017</v>
      </c>
      <c r="J1963" s="11">
        <v>19</v>
      </c>
    </row>
    <row r="1964" spans="1:10" x14ac:dyDescent="0.25">
      <c r="A1964" s="10">
        <v>42845</v>
      </c>
      <c r="B1964" s="9">
        <v>2017</v>
      </c>
      <c r="C1964" s="9">
        <v>4</v>
      </c>
      <c r="D1964" s="9">
        <v>20</v>
      </c>
      <c r="E1964" s="9">
        <v>15</v>
      </c>
      <c r="F1964" s="9">
        <v>6</v>
      </c>
      <c r="H1964" s="11">
        <f t="shared" si="43"/>
        <v>0.5</v>
      </c>
      <c r="I1964" s="11">
        <f t="shared" si="44"/>
        <v>2017</v>
      </c>
      <c r="J1964" s="11">
        <v>20</v>
      </c>
    </row>
    <row r="1965" spans="1:10" x14ac:dyDescent="0.25">
      <c r="A1965" s="10">
        <v>42846</v>
      </c>
      <c r="B1965" s="9">
        <v>2017</v>
      </c>
      <c r="C1965" s="9">
        <v>4</v>
      </c>
      <c r="D1965" s="9">
        <v>21</v>
      </c>
      <c r="E1965" s="9">
        <v>17</v>
      </c>
      <c r="F1965" s="9">
        <v>4.0999999999999996</v>
      </c>
      <c r="H1965" s="11">
        <f t="shared" si="43"/>
        <v>0.55000000000000071</v>
      </c>
      <c r="I1965" s="11">
        <f t="shared" si="44"/>
        <v>2017</v>
      </c>
      <c r="J1965" s="11">
        <v>21</v>
      </c>
    </row>
    <row r="1966" spans="1:10" x14ac:dyDescent="0.25">
      <c r="A1966" s="10">
        <v>42847</v>
      </c>
      <c r="B1966" s="9">
        <v>2017</v>
      </c>
      <c r="C1966" s="9">
        <v>4</v>
      </c>
      <c r="D1966" s="9">
        <v>22</v>
      </c>
      <c r="E1966" s="9">
        <v>13.9</v>
      </c>
      <c r="F1966" s="9">
        <v>4.5999999999999996</v>
      </c>
      <c r="H1966" s="11">
        <f t="shared" si="43"/>
        <v>-0.75</v>
      </c>
      <c r="I1966" s="11">
        <f t="shared" si="44"/>
        <v>2017</v>
      </c>
      <c r="J1966" s="11">
        <v>22</v>
      </c>
    </row>
    <row r="1967" spans="1:10" x14ac:dyDescent="0.25">
      <c r="A1967" s="10">
        <v>42848</v>
      </c>
      <c r="B1967" s="9">
        <v>2017</v>
      </c>
      <c r="C1967" s="9">
        <v>4</v>
      </c>
      <c r="D1967" s="9">
        <v>23</v>
      </c>
      <c r="E1967" s="9">
        <v>16.399999999999999</v>
      </c>
      <c r="F1967" s="9">
        <v>0.4</v>
      </c>
      <c r="H1967" s="11">
        <f t="shared" si="43"/>
        <v>-1.6000000000000014</v>
      </c>
      <c r="I1967" s="11">
        <f t="shared" si="44"/>
        <v>2017</v>
      </c>
      <c r="J1967" s="11">
        <v>23</v>
      </c>
    </row>
    <row r="1968" spans="1:10" x14ac:dyDescent="0.25">
      <c r="A1968" s="10">
        <v>42849</v>
      </c>
      <c r="B1968" s="9">
        <v>2017</v>
      </c>
      <c r="C1968" s="9">
        <v>4</v>
      </c>
      <c r="D1968" s="9">
        <v>24</v>
      </c>
      <c r="E1968" s="9">
        <v>15.3</v>
      </c>
      <c r="F1968" s="9">
        <v>5.6</v>
      </c>
      <c r="H1968" s="11">
        <f t="shared" si="43"/>
        <v>0.44999999999999929</v>
      </c>
      <c r="I1968" s="11">
        <f t="shared" si="44"/>
        <v>2017</v>
      </c>
      <c r="J1968" s="11">
        <v>24</v>
      </c>
    </row>
    <row r="1969" spans="1:10" x14ac:dyDescent="0.25">
      <c r="A1969" s="10">
        <v>42850</v>
      </c>
      <c r="B1969" s="9">
        <v>2017</v>
      </c>
      <c r="C1969" s="9">
        <v>4</v>
      </c>
      <c r="D1969" s="9">
        <v>25</v>
      </c>
      <c r="E1969" s="9">
        <v>15.1</v>
      </c>
      <c r="F1969" s="9">
        <v>3</v>
      </c>
      <c r="H1969" s="11">
        <f t="shared" si="43"/>
        <v>-0.94999999999999929</v>
      </c>
      <c r="I1969" s="11">
        <f t="shared" si="44"/>
        <v>2017</v>
      </c>
      <c r="J1969" s="11">
        <v>25</v>
      </c>
    </row>
    <row r="1970" spans="1:10" x14ac:dyDescent="0.25">
      <c r="A1970" s="10">
        <v>42851</v>
      </c>
      <c r="B1970" s="9">
        <v>2017</v>
      </c>
      <c r="C1970" s="9">
        <v>4</v>
      </c>
      <c r="D1970" s="9">
        <v>26</v>
      </c>
      <c r="E1970" s="9">
        <v>17.399999999999999</v>
      </c>
      <c r="F1970" s="9">
        <v>6.6</v>
      </c>
      <c r="H1970" s="11">
        <f t="shared" si="43"/>
        <v>2</v>
      </c>
      <c r="I1970" s="11">
        <f t="shared" si="44"/>
        <v>2017</v>
      </c>
      <c r="J1970" s="11">
        <v>26</v>
      </c>
    </row>
    <row r="1971" spans="1:10" x14ac:dyDescent="0.25">
      <c r="A1971" s="10">
        <v>42852</v>
      </c>
      <c r="B1971" s="9">
        <v>2017</v>
      </c>
      <c r="C1971" s="9">
        <v>4</v>
      </c>
      <c r="D1971" s="9">
        <v>27</v>
      </c>
      <c r="E1971" s="9">
        <v>12.8</v>
      </c>
      <c r="F1971" s="9">
        <v>6.6</v>
      </c>
      <c r="H1971" s="11">
        <f t="shared" si="43"/>
        <v>-0.30000000000000071</v>
      </c>
      <c r="I1971" s="11">
        <f t="shared" si="44"/>
        <v>2017</v>
      </c>
      <c r="J1971" s="11">
        <v>27</v>
      </c>
    </row>
    <row r="1972" spans="1:10" x14ac:dyDescent="0.25">
      <c r="A1972" s="10">
        <v>42853</v>
      </c>
      <c r="B1972" s="9">
        <v>2017</v>
      </c>
      <c r="C1972" s="9">
        <v>4</v>
      </c>
      <c r="D1972" s="9">
        <v>28</v>
      </c>
      <c r="E1972" s="9">
        <v>17.2</v>
      </c>
      <c r="F1972" s="9">
        <v>4.5</v>
      </c>
      <c r="H1972" s="11">
        <f t="shared" si="43"/>
        <v>0.84999999999999964</v>
      </c>
      <c r="I1972" s="11">
        <f t="shared" si="44"/>
        <v>2017</v>
      </c>
      <c r="J1972" s="11">
        <v>28</v>
      </c>
    </row>
    <row r="1973" spans="1:10" x14ac:dyDescent="0.25">
      <c r="A1973" s="10">
        <v>42854</v>
      </c>
      <c r="B1973" s="9">
        <v>2017</v>
      </c>
      <c r="C1973" s="9">
        <v>4</v>
      </c>
      <c r="D1973" s="9">
        <v>29</v>
      </c>
      <c r="E1973" s="9">
        <v>15.2</v>
      </c>
      <c r="F1973" s="9">
        <v>-0.8</v>
      </c>
      <c r="H1973" s="11">
        <f t="shared" si="43"/>
        <v>-2.8000000000000007</v>
      </c>
      <c r="I1973" s="11">
        <f t="shared" si="44"/>
        <v>2017</v>
      </c>
      <c r="J1973" s="11">
        <v>29</v>
      </c>
    </row>
    <row r="1974" spans="1:10" x14ac:dyDescent="0.25">
      <c r="A1974" s="10">
        <v>42855</v>
      </c>
      <c r="B1974" s="9">
        <v>2017</v>
      </c>
      <c r="C1974" s="9">
        <v>4</v>
      </c>
      <c r="D1974" s="9">
        <v>30</v>
      </c>
      <c r="E1974" s="9">
        <v>17</v>
      </c>
      <c r="F1974" s="9">
        <v>3.8</v>
      </c>
      <c r="H1974" s="11">
        <f t="shared" si="43"/>
        <v>0.40000000000000036</v>
      </c>
      <c r="I1974" s="11">
        <f t="shared" si="44"/>
        <v>2017</v>
      </c>
      <c r="J1974" s="11">
        <v>30</v>
      </c>
    </row>
    <row r="1975" spans="1:10" x14ac:dyDescent="0.25">
      <c r="A1975" s="10">
        <v>42856</v>
      </c>
      <c r="B1975" s="9">
        <v>2017</v>
      </c>
      <c r="C1975" s="9">
        <v>5</v>
      </c>
      <c r="D1975" s="9">
        <v>1</v>
      </c>
      <c r="E1975" s="9">
        <v>14</v>
      </c>
      <c r="F1975" s="9">
        <v>-0.4</v>
      </c>
      <c r="H1975" s="11">
        <f t="shared" si="43"/>
        <v>-3.2</v>
      </c>
      <c r="I1975" s="11">
        <f t="shared" si="44"/>
        <v>2017</v>
      </c>
      <c r="J1975" s="11">
        <v>31</v>
      </c>
    </row>
    <row r="1976" spans="1:10" x14ac:dyDescent="0.25">
      <c r="A1976" s="10">
        <v>42857</v>
      </c>
      <c r="B1976" s="9">
        <v>2017</v>
      </c>
      <c r="C1976" s="9">
        <v>5</v>
      </c>
      <c r="D1976" s="9">
        <v>2</v>
      </c>
      <c r="E1976" s="9">
        <v>19.100000000000001</v>
      </c>
      <c r="F1976" s="9">
        <v>2.2999999999999998</v>
      </c>
      <c r="H1976" s="11">
        <f t="shared" si="43"/>
        <v>0.70000000000000107</v>
      </c>
      <c r="I1976" s="11">
        <f t="shared" si="44"/>
        <v>2017</v>
      </c>
      <c r="J1976" s="11">
        <v>32</v>
      </c>
    </row>
    <row r="1977" spans="1:10" x14ac:dyDescent="0.25">
      <c r="A1977" s="10">
        <v>42858</v>
      </c>
      <c r="B1977" s="9">
        <v>2017</v>
      </c>
      <c r="C1977" s="9">
        <v>5</v>
      </c>
      <c r="D1977" s="9">
        <v>3</v>
      </c>
      <c r="E1977" s="9">
        <v>21.2</v>
      </c>
      <c r="F1977" s="9">
        <v>9.6</v>
      </c>
      <c r="H1977" s="11">
        <f t="shared" si="43"/>
        <v>5.3999999999999986</v>
      </c>
      <c r="I1977" s="11">
        <f t="shared" si="44"/>
        <v>2017</v>
      </c>
      <c r="J1977" s="11">
        <v>33</v>
      </c>
    </row>
    <row r="1978" spans="1:10" x14ac:dyDescent="0.25">
      <c r="A1978" s="10">
        <v>42859</v>
      </c>
      <c r="B1978" s="9">
        <v>2017</v>
      </c>
      <c r="C1978" s="9">
        <v>5</v>
      </c>
      <c r="D1978" s="9">
        <v>4</v>
      </c>
      <c r="E1978" s="9">
        <v>26.4</v>
      </c>
      <c r="F1978" s="9">
        <v>5.8</v>
      </c>
      <c r="H1978" s="11">
        <f t="shared" si="43"/>
        <v>6.0999999999999979</v>
      </c>
      <c r="I1978" s="11">
        <f t="shared" si="44"/>
        <v>2017</v>
      </c>
      <c r="J1978" s="11">
        <v>34</v>
      </c>
    </row>
    <row r="1979" spans="1:10" x14ac:dyDescent="0.25">
      <c r="A1979" s="10">
        <v>42860</v>
      </c>
      <c r="B1979" s="9">
        <v>2017</v>
      </c>
      <c r="C1979" s="9">
        <v>5</v>
      </c>
      <c r="D1979" s="9">
        <v>5</v>
      </c>
      <c r="E1979" s="9">
        <v>21.6</v>
      </c>
      <c r="F1979" s="9">
        <v>11.6</v>
      </c>
      <c r="H1979" s="11">
        <f t="shared" si="43"/>
        <v>6.6000000000000014</v>
      </c>
      <c r="I1979" s="11">
        <f t="shared" si="44"/>
        <v>2017</v>
      </c>
      <c r="J1979" s="11">
        <v>35</v>
      </c>
    </row>
    <row r="1980" spans="1:10" x14ac:dyDescent="0.25">
      <c r="A1980" s="10">
        <v>42861</v>
      </c>
      <c r="B1980" s="9">
        <v>2017</v>
      </c>
      <c r="C1980" s="9">
        <v>5</v>
      </c>
      <c r="D1980" s="9">
        <v>6</v>
      </c>
      <c r="E1980" s="9">
        <v>17</v>
      </c>
      <c r="F1980" s="9">
        <v>5.4</v>
      </c>
      <c r="H1980" s="11">
        <f t="shared" si="43"/>
        <v>1.1999999999999993</v>
      </c>
      <c r="I1980" s="11">
        <f t="shared" si="44"/>
        <v>2017</v>
      </c>
      <c r="J1980" s="11">
        <v>36</v>
      </c>
    </row>
    <row r="1981" spans="1:10" x14ac:dyDescent="0.25">
      <c r="A1981" s="10">
        <v>42862</v>
      </c>
      <c r="B1981" s="9">
        <v>2017</v>
      </c>
      <c r="C1981" s="9">
        <v>5</v>
      </c>
      <c r="D1981" s="9">
        <v>7</v>
      </c>
      <c r="E1981" s="9">
        <v>18.8</v>
      </c>
      <c r="F1981" s="9">
        <v>0.3</v>
      </c>
      <c r="H1981" s="11">
        <f t="shared" si="43"/>
        <v>-0.44999999999999929</v>
      </c>
      <c r="I1981" s="11">
        <f t="shared" si="44"/>
        <v>2017</v>
      </c>
      <c r="J1981" s="11">
        <v>37</v>
      </c>
    </row>
    <row r="1982" spans="1:10" x14ac:dyDescent="0.25">
      <c r="A1982" s="10">
        <v>42863</v>
      </c>
      <c r="B1982" s="9">
        <v>2017</v>
      </c>
      <c r="C1982" s="9">
        <v>5</v>
      </c>
      <c r="D1982" s="9">
        <v>8</v>
      </c>
      <c r="E1982" s="9">
        <v>15.7</v>
      </c>
      <c r="F1982" s="9">
        <v>3</v>
      </c>
      <c r="H1982" s="11">
        <f t="shared" si="43"/>
        <v>-0.65000000000000036</v>
      </c>
      <c r="I1982" s="11">
        <f t="shared" si="44"/>
        <v>2017</v>
      </c>
      <c r="J1982" s="11">
        <v>38</v>
      </c>
    </row>
    <row r="1983" spans="1:10" x14ac:dyDescent="0.25">
      <c r="A1983" s="10">
        <v>42864</v>
      </c>
      <c r="B1983" s="9">
        <v>2017</v>
      </c>
      <c r="C1983" s="9">
        <v>5</v>
      </c>
      <c r="D1983" s="9">
        <v>9</v>
      </c>
      <c r="E1983" s="9">
        <v>18.5</v>
      </c>
      <c r="F1983" s="9">
        <v>3.7</v>
      </c>
      <c r="H1983" s="11">
        <f t="shared" si="43"/>
        <v>1.0999999999999996</v>
      </c>
      <c r="I1983" s="11">
        <f t="shared" si="44"/>
        <v>2017</v>
      </c>
      <c r="J1983" s="11">
        <v>39</v>
      </c>
    </row>
    <row r="1984" spans="1:10" x14ac:dyDescent="0.25">
      <c r="A1984" s="10">
        <v>42865</v>
      </c>
      <c r="B1984" s="9">
        <v>2017</v>
      </c>
      <c r="C1984" s="9">
        <v>5</v>
      </c>
      <c r="D1984" s="9">
        <v>10</v>
      </c>
      <c r="E1984" s="9">
        <v>21.5</v>
      </c>
      <c r="F1984" s="9">
        <v>11</v>
      </c>
      <c r="H1984" s="11">
        <f t="shared" si="43"/>
        <v>6.25</v>
      </c>
      <c r="I1984" s="11">
        <f t="shared" si="44"/>
        <v>2017</v>
      </c>
      <c r="J1984" s="11">
        <v>40</v>
      </c>
    </row>
    <row r="1985" spans="1:10" x14ac:dyDescent="0.25">
      <c r="A1985" s="10">
        <v>42866</v>
      </c>
      <c r="B1985" s="9">
        <v>2017</v>
      </c>
      <c r="C1985" s="9">
        <v>5</v>
      </c>
      <c r="D1985" s="9">
        <v>11</v>
      </c>
      <c r="E1985" s="9">
        <v>16.2</v>
      </c>
      <c r="F1985" s="9">
        <v>8.6</v>
      </c>
      <c r="H1985" s="11">
        <f t="shared" si="43"/>
        <v>2.3999999999999986</v>
      </c>
      <c r="I1985" s="11">
        <f t="shared" si="44"/>
        <v>2017</v>
      </c>
      <c r="J1985" s="11">
        <v>41</v>
      </c>
    </row>
    <row r="1986" spans="1:10" x14ac:dyDescent="0.25">
      <c r="A1986" s="10">
        <v>42867</v>
      </c>
      <c r="B1986" s="9">
        <v>2017</v>
      </c>
      <c r="C1986" s="9">
        <v>5</v>
      </c>
      <c r="D1986" s="9">
        <v>12</v>
      </c>
      <c r="E1986" s="9">
        <v>13.2</v>
      </c>
      <c r="F1986" s="9">
        <v>7.6</v>
      </c>
      <c r="H1986" s="11">
        <f t="shared" si="43"/>
        <v>0.39999999999999858</v>
      </c>
      <c r="I1986" s="11">
        <f t="shared" si="44"/>
        <v>2017</v>
      </c>
      <c r="J1986" s="11">
        <v>42</v>
      </c>
    </row>
    <row r="1987" spans="1:10" x14ac:dyDescent="0.25">
      <c r="A1987" s="10">
        <v>42868</v>
      </c>
      <c r="B1987" s="9">
        <v>2017</v>
      </c>
      <c r="C1987" s="9">
        <v>5</v>
      </c>
      <c r="D1987" s="9">
        <v>13</v>
      </c>
      <c r="E1987" s="9">
        <v>15.9</v>
      </c>
      <c r="F1987" s="9">
        <v>1</v>
      </c>
      <c r="H1987" s="11">
        <f t="shared" si="43"/>
        <v>-1.5500000000000007</v>
      </c>
      <c r="I1987" s="11">
        <f t="shared" si="44"/>
        <v>2017</v>
      </c>
      <c r="J1987" s="11">
        <v>43</v>
      </c>
    </row>
    <row r="1988" spans="1:10" x14ac:dyDescent="0.25">
      <c r="A1988" s="10">
        <v>42869</v>
      </c>
      <c r="B1988" s="9">
        <v>2017</v>
      </c>
      <c r="C1988" s="9">
        <v>5</v>
      </c>
      <c r="D1988" s="9">
        <v>14</v>
      </c>
      <c r="E1988" s="9">
        <v>16.3</v>
      </c>
      <c r="F1988" s="9">
        <v>5.3</v>
      </c>
      <c r="H1988" s="11">
        <f t="shared" si="43"/>
        <v>0.80000000000000071</v>
      </c>
      <c r="I1988" s="11">
        <f t="shared" si="44"/>
        <v>2017</v>
      </c>
      <c r="J1988" s="11">
        <v>44</v>
      </c>
    </row>
    <row r="1989" spans="1:10" x14ac:dyDescent="0.25">
      <c r="A1989" s="10">
        <v>42870</v>
      </c>
      <c r="B1989" s="9">
        <v>2017</v>
      </c>
      <c r="C1989" s="9">
        <v>5</v>
      </c>
      <c r="D1989" s="9">
        <v>15</v>
      </c>
      <c r="E1989" s="9">
        <v>14.6</v>
      </c>
      <c r="F1989" s="9">
        <v>1.2</v>
      </c>
      <c r="H1989" s="11">
        <f t="shared" si="43"/>
        <v>-2.1000000000000005</v>
      </c>
      <c r="I1989" s="11">
        <f t="shared" si="44"/>
        <v>2017</v>
      </c>
      <c r="J1989" s="11">
        <v>45</v>
      </c>
    </row>
    <row r="1990" spans="1:10" x14ac:dyDescent="0.25">
      <c r="A1990" s="10">
        <v>42871</v>
      </c>
      <c r="B1990" s="9">
        <v>2017</v>
      </c>
      <c r="C1990" s="9">
        <v>5</v>
      </c>
      <c r="D1990" s="9">
        <v>16</v>
      </c>
      <c r="E1990" s="9">
        <v>12.7</v>
      </c>
      <c r="F1990" s="9">
        <v>5.8</v>
      </c>
      <c r="H1990" s="11">
        <f t="shared" si="43"/>
        <v>-0.75</v>
      </c>
      <c r="I1990" s="11">
        <f t="shared" si="44"/>
        <v>2017</v>
      </c>
      <c r="J1990" s="11">
        <v>46</v>
      </c>
    </row>
    <row r="1991" spans="1:10" x14ac:dyDescent="0.25">
      <c r="A1991" s="10">
        <v>42872</v>
      </c>
      <c r="B1991" s="9">
        <v>2017</v>
      </c>
      <c r="C1991" s="9">
        <v>5</v>
      </c>
      <c r="D1991" s="9">
        <v>17</v>
      </c>
      <c r="E1991" s="9">
        <v>20.100000000000001</v>
      </c>
      <c r="F1991" s="9">
        <v>4</v>
      </c>
      <c r="H1991" s="11">
        <f t="shared" si="43"/>
        <v>2.0500000000000007</v>
      </c>
      <c r="I1991" s="11">
        <f t="shared" si="44"/>
        <v>2017</v>
      </c>
      <c r="J1991" s="11">
        <v>47</v>
      </c>
    </row>
    <row r="1992" spans="1:10" x14ac:dyDescent="0.25">
      <c r="A1992" s="10">
        <v>42873</v>
      </c>
      <c r="B1992" s="9">
        <v>2017</v>
      </c>
      <c r="C1992" s="9">
        <v>5</v>
      </c>
      <c r="D1992" s="9">
        <v>18</v>
      </c>
      <c r="E1992" s="9">
        <v>20.2</v>
      </c>
      <c r="F1992" s="9">
        <v>5.2</v>
      </c>
      <c r="H1992" s="11">
        <f t="shared" si="43"/>
        <v>2.6999999999999993</v>
      </c>
      <c r="I1992" s="11">
        <f t="shared" si="44"/>
        <v>2017</v>
      </c>
      <c r="J1992" s="11">
        <v>48</v>
      </c>
    </row>
    <row r="1993" spans="1:10" x14ac:dyDescent="0.25">
      <c r="A1993" s="10">
        <v>42874</v>
      </c>
      <c r="B1993" s="9">
        <v>2017</v>
      </c>
      <c r="C1993" s="9">
        <v>5</v>
      </c>
      <c r="D1993" s="9">
        <v>19</v>
      </c>
      <c r="E1993" s="9">
        <v>23.3</v>
      </c>
      <c r="F1993" s="9">
        <v>5.5</v>
      </c>
      <c r="H1993" s="11">
        <f t="shared" si="43"/>
        <v>4.4000000000000004</v>
      </c>
      <c r="I1993" s="11">
        <f t="shared" si="44"/>
        <v>2017</v>
      </c>
      <c r="J1993" s="11">
        <v>49</v>
      </c>
    </row>
    <row r="1994" spans="1:10" x14ac:dyDescent="0.25">
      <c r="A1994" s="10">
        <v>42875</v>
      </c>
      <c r="B1994" s="9">
        <v>2017</v>
      </c>
      <c r="C1994" s="9">
        <v>5</v>
      </c>
      <c r="D1994" s="9">
        <v>20</v>
      </c>
      <c r="E1994" s="9">
        <v>26.1</v>
      </c>
      <c r="F1994" s="9">
        <v>11.1</v>
      </c>
      <c r="H1994" s="11">
        <f t="shared" si="43"/>
        <v>8.6000000000000014</v>
      </c>
      <c r="I1994" s="11">
        <f t="shared" si="44"/>
        <v>2017</v>
      </c>
      <c r="J1994" s="11">
        <v>50</v>
      </c>
    </row>
    <row r="1995" spans="1:10" x14ac:dyDescent="0.25">
      <c r="A1995" s="10">
        <v>42876</v>
      </c>
      <c r="B1995" s="9">
        <v>2017</v>
      </c>
      <c r="C1995" s="9">
        <v>5</v>
      </c>
      <c r="D1995" s="9">
        <v>21</v>
      </c>
      <c r="E1995" s="9">
        <v>27</v>
      </c>
      <c r="F1995" s="9">
        <v>6.8</v>
      </c>
      <c r="H1995" s="11">
        <f t="shared" si="43"/>
        <v>6.8999999999999986</v>
      </c>
      <c r="I1995" s="11">
        <f t="shared" si="44"/>
        <v>2017</v>
      </c>
      <c r="J1995" s="11">
        <v>51</v>
      </c>
    </row>
    <row r="1996" spans="1:10" x14ac:dyDescent="0.25">
      <c r="A1996" s="10">
        <v>42877</v>
      </c>
      <c r="B1996" s="9">
        <v>2017</v>
      </c>
      <c r="C1996" s="9">
        <v>5</v>
      </c>
      <c r="D1996" s="9">
        <v>22</v>
      </c>
      <c r="E1996" s="9">
        <v>28.4</v>
      </c>
      <c r="F1996" s="9">
        <v>7.8</v>
      </c>
      <c r="H1996" s="11">
        <f t="shared" si="43"/>
        <v>8.0999999999999979</v>
      </c>
      <c r="I1996" s="11">
        <f t="shared" si="44"/>
        <v>2017</v>
      </c>
      <c r="J1996" s="11">
        <v>52</v>
      </c>
    </row>
    <row r="1997" spans="1:10" x14ac:dyDescent="0.25">
      <c r="A1997" s="10">
        <v>42878</v>
      </c>
      <c r="B1997" s="9">
        <v>2017</v>
      </c>
      <c r="C1997" s="9">
        <v>5</v>
      </c>
      <c r="D1997" s="9">
        <v>23</v>
      </c>
      <c r="E1997" s="9">
        <v>30.9</v>
      </c>
      <c r="F1997" s="9">
        <v>10.1</v>
      </c>
      <c r="H1997" s="11">
        <f t="shared" si="43"/>
        <v>10.5</v>
      </c>
      <c r="I1997" s="11">
        <f t="shared" si="44"/>
        <v>2017</v>
      </c>
      <c r="J1997" s="11">
        <v>53</v>
      </c>
    </row>
    <row r="1998" spans="1:10" x14ac:dyDescent="0.25">
      <c r="A1998" s="10">
        <v>42879</v>
      </c>
      <c r="B1998" s="9">
        <v>2017</v>
      </c>
      <c r="C1998" s="9">
        <v>5</v>
      </c>
      <c r="D1998" s="9">
        <v>24</v>
      </c>
      <c r="E1998" s="9">
        <v>19.2</v>
      </c>
      <c r="F1998" s="9">
        <v>6.4</v>
      </c>
      <c r="H1998" s="11">
        <f t="shared" si="43"/>
        <v>2.8000000000000007</v>
      </c>
      <c r="I1998" s="11">
        <f t="shared" si="44"/>
        <v>2017</v>
      </c>
      <c r="J1998" s="11">
        <v>54</v>
      </c>
    </row>
    <row r="1999" spans="1:10" x14ac:dyDescent="0.25">
      <c r="A1999" s="10">
        <v>42880</v>
      </c>
      <c r="B1999" s="9">
        <v>2017</v>
      </c>
      <c r="C1999" s="9">
        <v>5</v>
      </c>
      <c r="D1999" s="9">
        <v>25</v>
      </c>
      <c r="E1999" s="9">
        <v>23.9</v>
      </c>
      <c r="F1999" s="9">
        <v>6.7</v>
      </c>
      <c r="H1999" s="11">
        <f t="shared" si="43"/>
        <v>5.2999999999999989</v>
      </c>
      <c r="I1999" s="11">
        <f t="shared" si="44"/>
        <v>2017</v>
      </c>
      <c r="J1999" s="11">
        <v>55</v>
      </c>
    </row>
    <row r="2000" spans="1:10" x14ac:dyDescent="0.25">
      <c r="A2000" s="10">
        <v>42881</v>
      </c>
      <c r="B2000" s="9">
        <v>2017</v>
      </c>
      <c r="C2000" s="9">
        <v>5</v>
      </c>
      <c r="D2000" s="9">
        <v>26</v>
      </c>
      <c r="E2000" s="9">
        <v>25.8</v>
      </c>
      <c r="F2000" s="9">
        <v>5.4</v>
      </c>
      <c r="H2000" s="11">
        <f t="shared" si="43"/>
        <v>5.6000000000000014</v>
      </c>
      <c r="I2000" s="11">
        <f t="shared" si="44"/>
        <v>2017</v>
      </c>
      <c r="J2000" s="11">
        <v>56</v>
      </c>
    </row>
    <row r="2001" spans="1:10" x14ac:dyDescent="0.25">
      <c r="A2001" s="10">
        <v>42882</v>
      </c>
      <c r="B2001" s="9">
        <v>2017</v>
      </c>
      <c r="C2001" s="9">
        <v>5</v>
      </c>
      <c r="D2001" s="9">
        <v>27</v>
      </c>
      <c r="E2001" s="9">
        <v>29.5</v>
      </c>
      <c r="F2001" s="9">
        <v>8.1</v>
      </c>
      <c r="H2001" s="11">
        <f t="shared" si="43"/>
        <v>8.8000000000000007</v>
      </c>
      <c r="I2001" s="11">
        <f t="shared" si="44"/>
        <v>2017</v>
      </c>
      <c r="J2001" s="11">
        <v>57</v>
      </c>
    </row>
    <row r="2002" spans="1:10" x14ac:dyDescent="0.25">
      <c r="A2002" s="10">
        <v>42883</v>
      </c>
      <c r="B2002" s="9">
        <v>2017</v>
      </c>
      <c r="C2002" s="9">
        <v>5</v>
      </c>
      <c r="D2002" s="9">
        <v>28</v>
      </c>
      <c r="E2002" s="9">
        <v>30.3</v>
      </c>
      <c r="F2002" s="9">
        <v>10</v>
      </c>
      <c r="H2002" s="11">
        <f t="shared" si="43"/>
        <v>10.149999999999999</v>
      </c>
      <c r="I2002" s="11">
        <f t="shared" si="44"/>
        <v>2017</v>
      </c>
      <c r="J2002" s="11">
        <v>58</v>
      </c>
    </row>
    <row r="2003" spans="1:10" x14ac:dyDescent="0.25">
      <c r="A2003" s="10">
        <v>42884</v>
      </c>
      <c r="B2003" s="9">
        <v>2017</v>
      </c>
      <c r="C2003" s="9">
        <v>5</v>
      </c>
      <c r="D2003" s="9">
        <v>29</v>
      </c>
      <c r="E2003" s="9">
        <v>31.7</v>
      </c>
      <c r="F2003" s="9">
        <v>10.199999999999999</v>
      </c>
      <c r="H2003" s="11">
        <f t="shared" si="43"/>
        <v>10.95</v>
      </c>
      <c r="I2003" s="11">
        <f t="shared" si="44"/>
        <v>2017</v>
      </c>
      <c r="J2003" s="11">
        <v>59</v>
      </c>
    </row>
    <row r="2004" spans="1:10" x14ac:dyDescent="0.25">
      <c r="A2004" s="10">
        <v>42885</v>
      </c>
      <c r="B2004" s="9">
        <v>2017</v>
      </c>
      <c r="C2004" s="9">
        <v>5</v>
      </c>
      <c r="D2004" s="9">
        <v>30</v>
      </c>
      <c r="E2004" s="9">
        <v>30.5</v>
      </c>
      <c r="F2004" s="9">
        <v>10.8</v>
      </c>
      <c r="H2004" s="11">
        <f t="shared" si="43"/>
        <v>10.649999999999999</v>
      </c>
      <c r="I2004" s="11">
        <f t="shared" si="44"/>
        <v>2017</v>
      </c>
      <c r="J2004" s="11">
        <v>60</v>
      </c>
    </row>
    <row r="2005" spans="1:10" x14ac:dyDescent="0.25">
      <c r="A2005" s="10">
        <v>42886</v>
      </c>
      <c r="B2005" s="9">
        <v>2017</v>
      </c>
      <c r="C2005" s="9">
        <v>5</v>
      </c>
      <c r="D2005" s="9">
        <v>31</v>
      </c>
      <c r="E2005" s="9">
        <v>23.8</v>
      </c>
      <c r="F2005" s="9">
        <v>14.7</v>
      </c>
      <c r="H2005" s="11">
        <f t="shared" si="43"/>
        <v>9.25</v>
      </c>
      <c r="I2005" s="11">
        <f t="shared" si="44"/>
        <v>2017</v>
      </c>
      <c r="J2005" s="11">
        <v>61</v>
      </c>
    </row>
    <row r="2006" spans="1:10" x14ac:dyDescent="0.25">
      <c r="A2006" s="10">
        <v>42887</v>
      </c>
      <c r="B2006" s="9">
        <v>2017</v>
      </c>
      <c r="C2006" s="9">
        <v>6</v>
      </c>
      <c r="D2006" s="9">
        <v>1</v>
      </c>
      <c r="E2006" s="9">
        <v>18.899999999999999</v>
      </c>
      <c r="F2006" s="9">
        <v>11.3</v>
      </c>
      <c r="H2006" s="11">
        <f t="shared" si="43"/>
        <v>5.0999999999999996</v>
      </c>
      <c r="I2006" s="11">
        <f t="shared" si="44"/>
        <v>2017</v>
      </c>
      <c r="J2006" s="11">
        <v>62</v>
      </c>
    </row>
    <row r="2007" spans="1:10" x14ac:dyDescent="0.25">
      <c r="A2007" s="10">
        <v>42888</v>
      </c>
      <c r="B2007" s="9">
        <v>2017</v>
      </c>
      <c r="C2007" s="9">
        <v>6</v>
      </c>
      <c r="D2007" s="9">
        <v>2</v>
      </c>
      <c r="E2007" s="9">
        <v>24.5</v>
      </c>
      <c r="F2007" s="9">
        <v>9.9</v>
      </c>
      <c r="H2007" s="11">
        <f t="shared" si="43"/>
        <v>7.1999999999999993</v>
      </c>
      <c r="I2007" s="11">
        <f t="shared" si="44"/>
        <v>2017</v>
      </c>
      <c r="J2007" s="11">
        <v>63</v>
      </c>
    </row>
    <row r="2008" spans="1:10" x14ac:dyDescent="0.25">
      <c r="A2008" s="10">
        <v>42889</v>
      </c>
      <c r="B2008" s="9">
        <v>2017</v>
      </c>
      <c r="C2008" s="9">
        <v>6</v>
      </c>
      <c r="D2008" s="9">
        <v>3</v>
      </c>
      <c r="E2008" s="9">
        <v>26.2</v>
      </c>
      <c r="F2008" s="9">
        <v>10.199999999999999</v>
      </c>
      <c r="H2008" s="11">
        <f t="shared" si="43"/>
        <v>8.1999999999999993</v>
      </c>
      <c r="I2008" s="11">
        <f t="shared" si="44"/>
        <v>2017</v>
      </c>
      <c r="J2008" s="11">
        <v>64</v>
      </c>
    </row>
    <row r="2009" spans="1:10" x14ac:dyDescent="0.25">
      <c r="A2009" s="10">
        <v>42890</v>
      </c>
      <c r="B2009" s="9">
        <v>2017</v>
      </c>
      <c r="C2009" s="9">
        <v>6</v>
      </c>
      <c r="D2009" s="9">
        <v>4</v>
      </c>
      <c r="E2009" s="9">
        <v>22.8</v>
      </c>
      <c r="F2009" s="9">
        <v>10.6</v>
      </c>
      <c r="H2009" s="11">
        <f t="shared" ref="H2009:H2072" si="45">(((E2009+F2009)/2)-10)</f>
        <v>6.6999999999999993</v>
      </c>
      <c r="I2009" s="11">
        <f t="shared" ref="I2009:I2072" si="46">(B2009)</f>
        <v>2017</v>
      </c>
      <c r="J2009" s="11">
        <v>65</v>
      </c>
    </row>
    <row r="2010" spans="1:10" x14ac:dyDescent="0.25">
      <c r="A2010" s="10">
        <v>42891</v>
      </c>
      <c r="B2010" s="9">
        <v>2017</v>
      </c>
      <c r="C2010" s="9">
        <v>6</v>
      </c>
      <c r="D2010" s="9">
        <v>5</v>
      </c>
      <c r="E2010" s="9">
        <v>24.6</v>
      </c>
      <c r="F2010" s="9">
        <v>4.5999999999999996</v>
      </c>
      <c r="H2010" s="11">
        <f t="shared" si="45"/>
        <v>4.6000000000000014</v>
      </c>
      <c r="I2010" s="11">
        <f t="shared" si="46"/>
        <v>2017</v>
      </c>
      <c r="J2010" s="11">
        <v>66</v>
      </c>
    </row>
    <row r="2011" spans="1:10" x14ac:dyDescent="0.25">
      <c r="A2011" s="10">
        <v>42892</v>
      </c>
      <c r="B2011" s="9">
        <v>2017</v>
      </c>
      <c r="C2011" s="9">
        <v>6</v>
      </c>
      <c r="D2011" s="9">
        <v>6</v>
      </c>
      <c r="E2011" s="9">
        <v>28.3</v>
      </c>
      <c r="F2011" s="9">
        <v>8.3000000000000007</v>
      </c>
      <c r="H2011" s="11">
        <f t="shared" si="45"/>
        <v>8.3000000000000007</v>
      </c>
      <c r="I2011" s="11">
        <f t="shared" si="46"/>
        <v>2017</v>
      </c>
      <c r="J2011" s="11">
        <v>67</v>
      </c>
    </row>
    <row r="2012" spans="1:10" x14ac:dyDescent="0.25">
      <c r="A2012" s="10">
        <v>42893</v>
      </c>
      <c r="B2012" s="9">
        <v>2017</v>
      </c>
      <c r="C2012" s="9">
        <v>6</v>
      </c>
      <c r="D2012" s="9">
        <v>7</v>
      </c>
      <c r="E2012" s="9">
        <v>28</v>
      </c>
      <c r="F2012" s="9">
        <v>9.6999999999999993</v>
      </c>
      <c r="H2012" s="11">
        <f t="shared" si="45"/>
        <v>8.8500000000000014</v>
      </c>
      <c r="I2012" s="11">
        <f t="shared" si="46"/>
        <v>2017</v>
      </c>
      <c r="J2012" s="11">
        <v>68</v>
      </c>
    </row>
    <row r="2013" spans="1:10" x14ac:dyDescent="0.25">
      <c r="A2013" s="10">
        <v>42894</v>
      </c>
      <c r="B2013" s="9">
        <v>2017</v>
      </c>
      <c r="C2013" s="9">
        <v>6</v>
      </c>
      <c r="D2013" s="9">
        <v>8</v>
      </c>
      <c r="E2013" s="9">
        <v>25.3</v>
      </c>
      <c r="F2013" s="9">
        <v>12.2</v>
      </c>
      <c r="H2013" s="11">
        <f t="shared" si="45"/>
        <v>8.75</v>
      </c>
      <c r="I2013" s="11">
        <f t="shared" si="46"/>
        <v>2017</v>
      </c>
      <c r="J2013" s="11">
        <v>69</v>
      </c>
    </row>
    <row r="2014" spans="1:10" x14ac:dyDescent="0.25">
      <c r="A2014" s="10">
        <v>42895</v>
      </c>
      <c r="B2014" s="9">
        <v>2017</v>
      </c>
      <c r="C2014" s="9">
        <v>6</v>
      </c>
      <c r="D2014" s="9">
        <v>9</v>
      </c>
      <c r="E2014" s="9">
        <v>19.5</v>
      </c>
      <c r="F2014" s="9">
        <v>5.6</v>
      </c>
      <c r="H2014" s="11">
        <f t="shared" si="45"/>
        <v>2.5500000000000007</v>
      </c>
      <c r="I2014" s="11">
        <f t="shared" si="46"/>
        <v>2017</v>
      </c>
      <c r="J2014" s="11">
        <v>70</v>
      </c>
    </row>
    <row r="2015" spans="1:10" x14ac:dyDescent="0.25">
      <c r="A2015" s="10">
        <v>42896</v>
      </c>
      <c r="B2015" s="9">
        <v>2017</v>
      </c>
      <c r="C2015" s="9">
        <v>6</v>
      </c>
      <c r="D2015" s="9">
        <v>10</v>
      </c>
      <c r="E2015" s="9">
        <v>19.8</v>
      </c>
      <c r="F2015" s="9">
        <v>6.6</v>
      </c>
      <c r="H2015" s="11">
        <f t="shared" si="45"/>
        <v>3.1999999999999993</v>
      </c>
      <c r="I2015" s="11">
        <f t="shared" si="46"/>
        <v>2017</v>
      </c>
      <c r="J2015" s="11">
        <v>71</v>
      </c>
    </row>
    <row r="2016" spans="1:10" x14ac:dyDescent="0.25">
      <c r="A2016" s="10">
        <v>42897</v>
      </c>
      <c r="B2016" s="9">
        <v>2017</v>
      </c>
      <c r="C2016" s="9">
        <v>6</v>
      </c>
      <c r="D2016" s="9">
        <v>11</v>
      </c>
      <c r="E2016" s="9">
        <v>22.7</v>
      </c>
      <c r="F2016" s="9">
        <v>7.8</v>
      </c>
      <c r="H2016" s="11">
        <f t="shared" si="45"/>
        <v>5.25</v>
      </c>
      <c r="I2016" s="11">
        <f t="shared" si="46"/>
        <v>2017</v>
      </c>
      <c r="J2016" s="11">
        <v>72</v>
      </c>
    </row>
    <row r="2017" spans="1:10" x14ac:dyDescent="0.25">
      <c r="A2017" s="10">
        <v>42898</v>
      </c>
      <c r="B2017" s="9">
        <v>2017</v>
      </c>
      <c r="C2017" s="9">
        <v>6</v>
      </c>
      <c r="D2017" s="9">
        <v>12</v>
      </c>
      <c r="E2017" s="9">
        <v>28</v>
      </c>
      <c r="F2017" s="9">
        <v>8.3000000000000007</v>
      </c>
      <c r="H2017" s="11">
        <f t="shared" si="45"/>
        <v>8.1499999999999986</v>
      </c>
      <c r="I2017" s="11">
        <f t="shared" si="46"/>
        <v>2017</v>
      </c>
      <c r="J2017" s="11">
        <v>73</v>
      </c>
    </row>
    <row r="2018" spans="1:10" x14ac:dyDescent="0.25">
      <c r="A2018" s="10">
        <v>42899</v>
      </c>
      <c r="B2018" s="9">
        <v>2017</v>
      </c>
      <c r="C2018" s="9">
        <v>6</v>
      </c>
      <c r="D2018" s="9">
        <v>13</v>
      </c>
      <c r="E2018" s="9">
        <v>25</v>
      </c>
      <c r="F2018" s="9">
        <v>7.1</v>
      </c>
      <c r="H2018" s="11">
        <f t="shared" si="45"/>
        <v>6.0500000000000007</v>
      </c>
      <c r="I2018" s="11">
        <f t="shared" si="46"/>
        <v>2017</v>
      </c>
      <c r="J2018" s="11">
        <v>74</v>
      </c>
    </row>
    <row r="2019" spans="1:10" x14ac:dyDescent="0.25">
      <c r="A2019" s="10">
        <v>42900</v>
      </c>
      <c r="B2019" s="9">
        <v>2017</v>
      </c>
      <c r="C2019" s="9">
        <v>6</v>
      </c>
      <c r="D2019" s="9">
        <v>14</v>
      </c>
      <c r="E2019" s="9">
        <v>22.7</v>
      </c>
      <c r="F2019" s="9">
        <v>4.9000000000000004</v>
      </c>
      <c r="H2019" s="11">
        <f t="shared" si="45"/>
        <v>3.8000000000000007</v>
      </c>
      <c r="I2019" s="11">
        <f t="shared" si="46"/>
        <v>2017</v>
      </c>
      <c r="J2019" s="11">
        <v>75</v>
      </c>
    </row>
    <row r="2020" spans="1:10" x14ac:dyDescent="0.25">
      <c r="A2020" s="10">
        <v>42901</v>
      </c>
      <c r="B2020" s="9">
        <v>2017</v>
      </c>
      <c r="C2020" s="9">
        <v>6</v>
      </c>
      <c r="D2020" s="9">
        <v>15</v>
      </c>
      <c r="E2020" s="9">
        <v>19.2</v>
      </c>
      <c r="F2020" s="9">
        <v>6.2</v>
      </c>
      <c r="H2020" s="11">
        <f t="shared" si="45"/>
        <v>2.6999999999999993</v>
      </c>
      <c r="I2020" s="11">
        <f t="shared" si="46"/>
        <v>2017</v>
      </c>
      <c r="J2020" s="11">
        <v>76</v>
      </c>
    </row>
    <row r="2021" spans="1:10" x14ac:dyDescent="0.25">
      <c r="A2021" s="10">
        <v>42902</v>
      </c>
      <c r="B2021" s="9">
        <v>2017</v>
      </c>
      <c r="C2021" s="9">
        <v>6</v>
      </c>
      <c r="D2021" s="9">
        <v>16</v>
      </c>
      <c r="E2021" s="9">
        <v>24.2</v>
      </c>
      <c r="F2021" s="9">
        <v>12.5</v>
      </c>
      <c r="H2021" s="11">
        <f t="shared" si="45"/>
        <v>8.3500000000000014</v>
      </c>
      <c r="I2021" s="11">
        <f t="shared" si="46"/>
        <v>2017</v>
      </c>
      <c r="J2021" s="11">
        <v>77</v>
      </c>
    </row>
    <row r="2022" spans="1:10" x14ac:dyDescent="0.25">
      <c r="A2022" s="10">
        <v>42903</v>
      </c>
      <c r="B2022" s="9">
        <v>2017</v>
      </c>
      <c r="C2022" s="9">
        <v>6</v>
      </c>
      <c r="D2022" s="9">
        <v>17</v>
      </c>
      <c r="E2022" s="9">
        <v>22.4</v>
      </c>
      <c r="F2022" s="9">
        <v>5.2</v>
      </c>
      <c r="H2022" s="11">
        <f t="shared" si="45"/>
        <v>3.7999999999999989</v>
      </c>
      <c r="I2022" s="11">
        <f t="shared" si="46"/>
        <v>2017</v>
      </c>
      <c r="J2022" s="11">
        <v>78</v>
      </c>
    </row>
    <row r="2023" spans="1:10" x14ac:dyDescent="0.25">
      <c r="A2023" s="10">
        <v>42904</v>
      </c>
      <c r="B2023" s="9">
        <v>2017</v>
      </c>
      <c r="C2023" s="9">
        <v>6</v>
      </c>
      <c r="D2023" s="9">
        <v>18</v>
      </c>
      <c r="E2023" s="9">
        <v>20.6</v>
      </c>
      <c r="F2023" s="9">
        <v>13.2</v>
      </c>
      <c r="H2023" s="11">
        <f t="shared" si="45"/>
        <v>6.8999999999999986</v>
      </c>
      <c r="I2023" s="11">
        <f t="shared" si="46"/>
        <v>2017</v>
      </c>
      <c r="J2023" s="11">
        <v>79</v>
      </c>
    </row>
    <row r="2024" spans="1:10" x14ac:dyDescent="0.25">
      <c r="A2024" s="10">
        <v>42905</v>
      </c>
      <c r="B2024" s="9">
        <v>2017</v>
      </c>
      <c r="C2024" s="9">
        <v>6</v>
      </c>
      <c r="D2024" s="9">
        <v>19</v>
      </c>
      <c r="E2024" s="9">
        <v>21.5</v>
      </c>
      <c r="F2024" s="9">
        <v>9</v>
      </c>
      <c r="H2024" s="11">
        <f t="shared" si="45"/>
        <v>5.25</v>
      </c>
      <c r="I2024" s="11">
        <f t="shared" si="46"/>
        <v>2017</v>
      </c>
      <c r="J2024" s="11">
        <v>80</v>
      </c>
    </row>
    <row r="2025" spans="1:10" x14ac:dyDescent="0.25">
      <c r="A2025" s="10">
        <v>42906</v>
      </c>
      <c r="B2025" s="9">
        <v>2017</v>
      </c>
      <c r="C2025" s="9">
        <v>6</v>
      </c>
      <c r="D2025" s="9">
        <v>20</v>
      </c>
      <c r="E2025" s="9">
        <v>29.3</v>
      </c>
      <c r="F2025" s="9">
        <v>12.1</v>
      </c>
      <c r="H2025" s="11">
        <f t="shared" si="45"/>
        <v>10.7</v>
      </c>
      <c r="I2025" s="11">
        <f t="shared" si="46"/>
        <v>2017</v>
      </c>
      <c r="J2025" s="11">
        <v>81</v>
      </c>
    </row>
    <row r="2026" spans="1:10" x14ac:dyDescent="0.25">
      <c r="A2026" s="10">
        <v>42907</v>
      </c>
      <c r="B2026" s="9">
        <v>2017</v>
      </c>
      <c r="C2026" s="9">
        <v>6</v>
      </c>
      <c r="D2026" s="9">
        <v>21</v>
      </c>
      <c r="E2026" s="9">
        <v>25.2</v>
      </c>
      <c r="F2026" s="9">
        <v>5.8</v>
      </c>
      <c r="H2026" s="11">
        <f t="shared" si="45"/>
        <v>5.5</v>
      </c>
      <c r="I2026" s="11">
        <f t="shared" si="46"/>
        <v>2017</v>
      </c>
      <c r="J2026" s="11">
        <v>82</v>
      </c>
    </row>
    <row r="2027" spans="1:10" x14ac:dyDescent="0.25">
      <c r="A2027" s="10">
        <v>42908</v>
      </c>
      <c r="B2027" s="9">
        <v>2017</v>
      </c>
      <c r="C2027" s="9">
        <v>6</v>
      </c>
      <c r="D2027" s="9">
        <v>22</v>
      </c>
      <c r="E2027" s="9">
        <v>25.7</v>
      </c>
      <c r="F2027" s="9">
        <v>7.7</v>
      </c>
      <c r="H2027" s="11">
        <f t="shared" si="45"/>
        <v>6.6999999999999993</v>
      </c>
      <c r="I2027" s="11">
        <f t="shared" si="46"/>
        <v>2017</v>
      </c>
      <c r="J2027" s="11">
        <v>83</v>
      </c>
    </row>
    <row r="2028" spans="1:10" x14ac:dyDescent="0.25">
      <c r="A2028" s="10">
        <v>42909</v>
      </c>
      <c r="B2028" s="9">
        <v>2017</v>
      </c>
      <c r="C2028" s="9">
        <v>6</v>
      </c>
      <c r="D2028" s="9">
        <v>23</v>
      </c>
      <c r="E2028" s="9">
        <v>28.2</v>
      </c>
      <c r="F2028" s="9">
        <v>9.1</v>
      </c>
      <c r="H2028" s="11">
        <f t="shared" si="45"/>
        <v>8.6499999999999986</v>
      </c>
      <c r="I2028" s="11">
        <f t="shared" si="46"/>
        <v>2017</v>
      </c>
      <c r="J2028" s="11">
        <v>84</v>
      </c>
    </row>
    <row r="2029" spans="1:10" x14ac:dyDescent="0.25">
      <c r="A2029" s="10">
        <v>42910</v>
      </c>
      <c r="B2029" s="9">
        <v>2017</v>
      </c>
      <c r="C2029" s="9">
        <v>6</v>
      </c>
      <c r="D2029" s="9">
        <v>24</v>
      </c>
      <c r="E2029" s="9">
        <v>30.4</v>
      </c>
      <c r="F2029" s="9">
        <v>8.8000000000000007</v>
      </c>
      <c r="H2029" s="11">
        <f t="shared" si="45"/>
        <v>9.6000000000000014</v>
      </c>
      <c r="I2029" s="11">
        <f t="shared" si="46"/>
        <v>2017</v>
      </c>
      <c r="J2029" s="11">
        <v>85</v>
      </c>
    </row>
    <row r="2030" spans="1:10" x14ac:dyDescent="0.25">
      <c r="A2030" s="10">
        <v>42911</v>
      </c>
      <c r="B2030" s="9">
        <v>2017</v>
      </c>
      <c r="C2030" s="9">
        <v>6</v>
      </c>
      <c r="D2030" s="9">
        <v>25</v>
      </c>
      <c r="E2030" s="9">
        <v>33.6</v>
      </c>
      <c r="F2030" s="9">
        <v>10.8</v>
      </c>
      <c r="H2030" s="11">
        <f t="shared" si="45"/>
        <v>12.200000000000003</v>
      </c>
      <c r="I2030" s="11">
        <f t="shared" si="46"/>
        <v>2017</v>
      </c>
      <c r="J2030" s="11">
        <v>86</v>
      </c>
    </row>
    <row r="2031" spans="1:10" x14ac:dyDescent="0.25">
      <c r="A2031" s="10">
        <v>42912</v>
      </c>
      <c r="B2031" s="9">
        <v>2017</v>
      </c>
      <c r="C2031" s="9">
        <v>6</v>
      </c>
      <c r="D2031" s="9">
        <v>26</v>
      </c>
      <c r="E2031" s="9">
        <v>33.6</v>
      </c>
      <c r="F2031" s="9">
        <v>17.7</v>
      </c>
      <c r="H2031" s="11">
        <f t="shared" si="45"/>
        <v>15.649999999999999</v>
      </c>
      <c r="I2031" s="11">
        <f t="shared" si="46"/>
        <v>2017</v>
      </c>
      <c r="J2031" s="11">
        <v>87</v>
      </c>
    </row>
    <row r="2032" spans="1:10" x14ac:dyDescent="0.25">
      <c r="A2032" s="10">
        <v>42913</v>
      </c>
      <c r="B2032" s="9">
        <v>2017</v>
      </c>
      <c r="C2032" s="9">
        <v>6</v>
      </c>
      <c r="D2032" s="9">
        <v>27</v>
      </c>
      <c r="E2032" s="9">
        <v>28.6</v>
      </c>
      <c r="F2032" s="9">
        <v>12.6</v>
      </c>
      <c r="H2032" s="11">
        <f t="shared" si="45"/>
        <v>10.600000000000001</v>
      </c>
      <c r="I2032" s="11">
        <f t="shared" si="46"/>
        <v>2017</v>
      </c>
      <c r="J2032" s="11">
        <v>88</v>
      </c>
    </row>
    <row r="2033" spans="1:10" x14ac:dyDescent="0.25">
      <c r="A2033" s="10">
        <v>42914</v>
      </c>
      <c r="B2033" s="9">
        <v>2017</v>
      </c>
      <c r="C2033" s="9">
        <v>6</v>
      </c>
      <c r="D2033" s="9">
        <v>28</v>
      </c>
      <c r="E2033" s="9">
        <v>27.8</v>
      </c>
      <c r="F2033" s="9">
        <v>11.6</v>
      </c>
      <c r="H2033" s="11">
        <f t="shared" si="45"/>
        <v>9.6999999999999993</v>
      </c>
      <c r="I2033" s="11">
        <f t="shared" si="46"/>
        <v>2017</v>
      </c>
      <c r="J2033" s="11">
        <v>89</v>
      </c>
    </row>
    <row r="2034" spans="1:10" x14ac:dyDescent="0.25">
      <c r="A2034" s="10">
        <v>42915</v>
      </c>
      <c r="B2034" s="9">
        <v>2017</v>
      </c>
      <c r="C2034" s="9">
        <v>6</v>
      </c>
      <c r="D2034" s="9">
        <v>29</v>
      </c>
      <c r="E2034" s="9">
        <v>28.9</v>
      </c>
      <c r="F2034" s="9">
        <v>9.4</v>
      </c>
      <c r="H2034" s="11">
        <f t="shared" si="45"/>
        <v>9.1499999999999986</v>
      </c>
      <c r="I2034" s="11">
        <f t="shared" si="46"/>
        <v>2017</v>
      </c>
      <c r="J2034" s="11">
        <v>90</v>
      </c>
    </row>
    <row r="2035" spans="1:10" x14ac:dyDescent="0.25">
      <c r="A2035" s="10">
        <v>42916</v>
      </c>
      <c r="B2035" s="9">
        <v>2017</v>
      </c>
      <c r="C2035" s="9">
        <v>6</v>
      </c>
      <c r="D2035" s="9">
        <v>30</v>
      </c>
      <c r="E2035" s="9">
        <v>32.299999999999997</v>
      </c>
      <c r="F2035" s="9">
        <v>11.6</v>
      </c>
      <c r="H2035" s="11">
        <f t="shared" si="45"/>
        <v>11.95</v>
      </c>
      <c r="I2035" s="11">
        <f t="shared" si="46"/>
        <v>2017</v>
      </c>
      <c r="J2035" s="11">
        <v>91</v>
      </c>
    </row>
    <row r="2036" spans="1:10" x14ac:dyDescent="0.25">
      <c r="A2036" s="10">
        <v>42917</v>
      </c>
      <c r="B2036" s="9">
        <v>2017</v>
      </c>
      <c r="C2036" s="9">
        <v>7</v>
      </c>
      <c r="D2036" s="9">
        <v>1</v>
      </c>
      <c r="E2036" s="9">
        <v>33.9</v>
      </c>
      <c r="F2036" s="9">
        <v>15.7</v>
      </c>
      <c r="H2036" s="11">
        <f t="shared" si="45"/>
        <v>14.799999999999997</v>
      </c>
      <c r="I2036" s="11">
        <f t="shared" si="46"/>
        <v>2017</v>
      </c>
      <c r="J2036" s="11">
        <v>92</v>
      </c>
    </row>
    <row r="2037" spans="1:10" x14ac:dyDescent="0.25">
      <c r="A2037" s="10">
        <v>42918</v>
      </c>
      <c r="B2037" s="9">
        <v>2017</v>
      </c>
      <c r="C2037" s="9">
        <v>7</v>
      </c>
      <c r="D2037" s="9">
        <v>2</v>
      </c>
      <c r="E2037" s="9">
        <v>33.200000000000003</v>
      </c>
      <c r="F2037" s="9">
        <v>13</v>
      </c>
      <c r="H2037" s="11">
        <f t="shared" si="45"/>
        <v>13.100000000000001</v>
      </c>
      <c r="I2037" s="11">
        <f t="shared" si="46"/>
        <v>2017</v>
      </c>
      <c r="J2037" s="11">
        <v>93</v>
      </c>
    </row>
    <row r="2038" spans="1:10" x14ac:dyDescent="0.25">
      <c r="A2038" s="10">
        <v>42919</v>
      </c>
      <c r="B2038" s="9">
        <v>2017</v>
      </c>
      <c r="C2038" s="9">
        <v>7</v>
      </c>
      <c r="D2038" s="9">
        <v>3</v>
      </c>
      <c r="E2038" s="9">
        <v>30.6</v>
      </c>
      <c r="F2038" s="9">
        <v>11.8</v>
      </c>
      <c r="H2038" s="11">
        <f t="shared" si="45"/>
        <v>11.200000000000003</v>
      </c>
      <c r="I2038" s="11">
        <f t="shared" si="46"/>
        <v>2017</v>
      </c>
      <c r="J2038" s="11">
        <v>94</v>
      </c>
    </row>
    <row r="2039" spans="1:10" x14ac:dyDescent="0.25">
      <c r="A2039" s="10">
        <v>42920</v>
      </c>
      <c r="B2039" s="9">
        <v>2017</v>
      </c>
      <c r="C2039" s="9">
        <v>7</v>
      </c>
      <c r="D2039" s="9">
        <v>4</v>
      </c>
      <c r="E2039" s="9">
        <v>30.5</v>
      </c>
      <c r="F2039" s="9">
        <v>11</v>
      </c>
      <c r="H2039" s="11">
        <f t="shared" si="45"/>
        <v>10.75</v>
      </c>
      <c r="I2039" s="11">
        <f t="shared" si="46"/>
        <v>2017</v>
      </c>
      <c r="J2039" s="11">
        <v>95</v>
      </c>
    </row>
    <row r="2040" spans="1:10" x14ac:dyDescent="0.25">
      <c r="A2040" s="10">
        <v>42921</v>
      </c>
      <c r="B2040" s="9">
        <v>2017</v>
      </c>
      <c r="C2040" s="9">
        <v>7</v>
      </c>
      <c r="D2040" s="9">
        <v>5</v>
      </c>
      <c r="E2040" s="9">
        <v>34</v>
      </c>
      <c r="F2040" s="9">
        <v>10.3</v>
      </c>
      <c r="H2040" s="11">
        <f t="shared" si="45"/>
        <v>12.149999999999999</v>
      </c>
      <c r="I2040" s="11">
        <f t="shared" si="46"/>
        <v>2017</v>
      </c>
      <c r="J2040" s="11">
        <v>96</v>
      </c>
    </row>
    <row r="2041" spans="1:10" x14ac:dyDescent="0.25">
      <c r="A2041" s="10">
        <v>42922</v>
      </c>
      <c r="B2041" s="9">
        <v>2017</v>
      </c>
      <c r="C2041" s="9">
        <v>7</v>
      </c>
      <c r="D2041" s="9">
        <v>6</v>
      </c>
      <c r="E2041" s="9">
        <v>36.5</v>
      </c>
      <c r="F2041" s="9">
        <v>14.9</v>
      </c>
      <c r="H2041" s="11">
        <f t="shared" si="45"/>
        <v>15.7</v>
      </c>
      <c r="I2041" s="11">
        <f t="shared" si="46"/>
        <v>2017</v>
      </c>
      <c r="J2041" s="11">
        <v>97</v>
      </c>
    </row>
    <row r="2042" spans="1:10" x14ac:dyDescent="0.25">
      <c r="A2042" s="10">
        <v>42923</v>
      </c>
      <c r="B2042" s="9">
        <v>2017</v>
      </c>
      <c r="C2042" s="9">
        <v>7</v>
      </c>
      <c r="D2042" s="9">
        <v>7</v>
      </c>
      <c r="E2042" s="9">
        <v>34.9</v>
      </c>
      <c r="F2042" s="9">
        <v>15.2</v>
      </c>
      <c r="H2042" s="11">
        <f t="shared" si="45"/>
        <v>15.049999999999997</v>
      </c>
      <c r="I2042" s="11">
        <f t="shared" si="46"/>
        <v>2017</v>
      </c>
      <c r="J2042" s="11">
        <v>98</v>
      </c>
    </row>
    <row r="2043" spans="1:10" x14ac:dyDescent="0.25">
      <c r="A2043" s="10">
        <v>42924</v>
      </c>
      <c r="B2043" s="9">
        <v>2017</v>
      </c>
      <c r="C2043" s="9">
        <v>7</v>
      </c>
      <c r="D2043" s="9">
        <v>8</v>
      </c>
      <c r="E2043" s="9">
        <v>33.5</v>
      </c>
      <c r="F2043" s="9">
        <v>14.9</v>
      </c>
      <c r="H2043" s="11">
        <f t="shared" si="45"/>
        <v>14.2</v>
      </c>
      <c r="I2043" s="11">
        <f t="shared" si="46"/>
        <v>2017</v>
      </c>
      <c r="J2043" s="11">
        <v>99</v>
      </c>
    </row>
    <row r="2044" spans="1:10" x14ac:dyDescent="0.25">
      <c r="A2044" s="10">
        <v>42925</v>
      </c>
      <c r="B2044" s="9">
        <v>2017</v>
      </c>
      <c r="C2044" s="9">
        <v>7</v>
      </c>
      <c r="D2044" s="9">
        <v>9</v>
      </c>
      <c r="E2044" s="9">
        <v>33.1</v>
      </c>
      <c r="F2044" s="9">
        <v>14.9</v>
      </c>
      <c r="H2044" s="11">
        <f t="shared" si="45"/>
        <v>14</v>
      </c>
      <c r="I2044" s="11">
        <f t="shared" si="46"/>
        <v>2017</v>
      </c>
      <c r="J2044" s="11">
        <v>100</v>
      </c>
    </row>
    <row r="2045" spans="1:10" x14ac:dyDescent="0.25">
      <c r="A2045" s="10">
        <v>42926</v>
      </c>
      <c r="B2045" s="9">
        <v>2017</v>
      </c>
      <c r="C2045" s="9">
        <v>7</v>
      </c>
      <c r="D2045" s="9">
        <v>10</v>
      </c>
      <c r="E2045" s="9">
        <v>31</v>
      </c>
      <c r="F2045" s="9">
        <v>14.4</v>
      </c>
      <c r="H2045" s="11">
        <f t="shared" si="45"/>
        <v>12.7</v>
      </c>
      <c r="I2045" s="11">
        <f t="shared" si="46"/>
        <v>2017</v>
      </c>
      <c r="J2045" s="11">
        <v>101</v>
      </c>
    </row>
    <row r="2046" spans="1:10" x14ac:dyDescent="0.25">
      <c r="A2046" s="10">
        <v>42927</v>
      </c>
      <c r="B2046" s="9">
        <v>2017</v>
      </c>
      <c r="C2046" s="9">
        <v>7</v>
      </c>
      <c r="D2046" s="9">
        <v>11</v>
      </c>
      <c r="E2046" s="9">
        <v>29.5</v>
      </c>
      <c r="F2046" s="9">
        <v>16.8</v>
      </c>
      <c r="H2046" s="11">
        <f t="shared" si="45"/>
        <v>13.149999999999999</v>
      </c>
      <c r="I2046" s="11">
        <f t="shared" si="46"/>
        <v>2017</v>
      </c>
      <c r="J2046" s="11">
        <v>102</v>
      </c>
    </row>
    <row r="2047" spans="1:10" x14ac:dyDescent="0.25">
      <c r="A2047" s="10">
        <v>42928</v>
      </c>
      <c r="B2047" s="9">
        <v>2017</v>
      </c>
      <c r="C2047" s="9">
        <v>7</v>
      </c>
      <c r="D2047" s="9">
        <v>12</v>
      </c>
      <c r="E2047" s="9">
        <v>31.8</v>
      </c>
      <c r="F2047" s="9">
        <v>13.3</v>
      </c>
      <c r="H2047" s="11">
        <f t="shared" si="45"/>
        <v>12.55</v>
      </c>
      <c r="I2047" s="11">
        <f t="shared" si="46"/>
        <v>2017</v>
      </c>
      <c r="J2047" s="11">
        <v>103</v>
      </c>
    </row>
    <row r="2048" spans="1:10" x14ac:dyDescent="0.25">
      <c r="A2048" s="10">
        <v>42929</v>
      </c>
      <c r="B2048" s="9">
        <v>2017</v>
      </c>
      <c r="C2048" s="9">
        <v>7</v>
      </c>
      <c r="D2048" s="9">
        <v>13</v>
      </c>
      <c r="E2048" s="9">
        <v>31.9</v>
      </c>
      <c r="F2048" s="9">
        <v>14.7</v>
      </c>
      <c r="H2048" s="11">
        <f t="shared" si="45"/>
        <v>13.299999999999997</v>
      </c>
      <c r="I2048" s="11">
        <f t="shared" si="46"/>
        <v>2017</v>
      </c>
      <c r="J2048" s="11">
        <v>104</v>
      </c>
    </row>
    <row r="2049" spans="1:10" x14ac:dyDescent="0.25">
      <c r="A2049" s="10">
        <v>42930</v>
      </c>
      <c r="B2049" s="9">
        <v>2017</v>
      </c>
      <c r="C2049" s="9">
        <v>7</v>
      </c>
      <c r="D2049" s="9">
        <v>14</v>
      </c>
      <c r="E2049" s="9">
        <v>34.1</v>
      </c>
      <c r="F2049" s="9">
        <v>15</v>
      </c>
      <c r="H2049" s="11">
        <f t="shared" si="45"/>
        <v>14.55</v>
      </c>
      <c r="I2049" s="11">
        <f t="shared" si="46"/>
        <v>2017</v>
      </c>
      <c r="J2049" s="11">
        <v>105</v>
      </c>
    </row>
    <row r="2050" spans="1:10" x14ac:dyDescent="0.25">
      <c r="A2050" s="10">
        <v>42931</v>
      </c>
      <c r="B2050" s="9">
        <v>2017</v>
      </c>
      <c r="C2050" s="9">
        <v>7</v>
      </c>
      <c r="D2050" s="9">
        <v>15</v>
      </c>
      <c r="E2050" s="9">
        <v>35.5</v>
      </c>
      <c r="F2050" s="9">
        <v>12.1</v>
      </c>
      <c r="H2050" s="11">
        <f t="shared" si="45"/>
        <v>13.8</v>
      </c>
      <c r="I2050" s="11">
        <f t="shared" si="46"/>
        <v>2017</v>
      </c>
      <c r="J2050" s="11">
        <v>106</v>
      </c>
    </row>
    <row r="2051" spans="1:10" x14ac:dyDescent="0.25">
      <c r="A2051" s="10">
        <v>42932</v>
      </c>
      <c r="B2051" s="9">
        <v>2017</v>
      </c>
      <c r="C2051" s="9">
        <v>7</v>
      </c>
      <c r="D2051" s="9">
        <v>16</v>
      </c>
      <c r="E2051" s="9">
        <v>26.6</v>
      </c>
      <c r="F2051" s="9">
        <v>13.2</v>
      </c>
      <c r="H2051" s="11">
        <f t="shared" si="45"/>
        <v>9.8999999999999986</v>
      </c>
      <c r="I2051" s="11">
        <f t="shared" si="46"/>
        <v>2017</v>
      </c>
      <c r="J2051" s="11">
        <v>107</v>
      </c>
    </row>
    <row r="2052" spans="1:10" x14ac:dyDescent="0.25">
      <c r="A2052" s="10">
        <v>42933</v>
      </c>
      <c r="B2052" s="9">
        <v>2017</v>
      </c>
      <c r="C2052" s="9">
        <v>7</v>
      </c>
      <c r="D2052" s="9">
        <v>17</v>
      </c>
      <c r="E2052" s="9">
        <v>26.9</v>
      </c>
      <c r="F2052" s="9">
        <v>12.1</v>
      </c>
      <c r="H2052" s="11">
        <f t="shared" si="45"/>
        <v>9.5</v>
      </c>
      <c r="I2052" s="11">
        <f t="shared" si="46"/>
        <v>2017</v>
      </c>
      <c r="J2052" s="11">
        <v>108</v>
      </c>
    </row>
    <row r="2053" spans="1:10" x14ac:dyDescent="0.25">
      <c r="A2053" s="10">
        <v>42934</v>
      </c>
      <c r="B2053" s="9">
        <v>2017</v>
      </c>
      <c r="C2053" s="9">
        <v>7</v>
      </c>
      <c r="D2053" s="9">
        <v>18</v>
      </c>
      <c r="E2053" s="9">
        <v>29</v>
      </c>
      <c r="F2053" s="9">
        <v>10.8</v>
      </c>
      <c r="H2053" s="11">
        <f t="shared" si="45"/>
        <v>9.8999999999999986</v>
      </c>
      <c r="I2053" s="11">
        <f t="shared" si="46"/>
        <v>2017</v>
      </c>
      <c r="J2053" s="11">
        <v>109</v>
      </c>
    </row>
    <row r="2054" spans="1:10" x14ac:dyDescent="0.25">
      <c r="A2054" s="10">
        <v>42935</v>
      </c>
      <c r="B2054" s="9">
        <v>2017</v>
      </c>
      <c r="C2054" s="9">
        <v>7</v>
      </c>
      <c r="D2054" s="9">
        <v>19</v>
      </c>
      <c r="E2054" s="9">
        <v>32.700000000000003</v>
      </c>
      <c r="F2054" s="9">
        <v>12.6</v>
      </c>
      <c r="H2054" s="11">
        <f t="shared" si="45"/>
        <v>12.650000000000002</v>
      </c>
      <c r="I2054" s="11">
        <f t="shared" si="46"/>
        <v>2017</v>
      </c>
      <c r="J2054" s="11">
        <v>110</v>
      </c>
    </row>
    <row r="2055" spans="1:10" x14ac:dyDescent="0.25">
      <c r="A2055" s="10">
        <v>42936</v>
      </c>
      <c r="B2055" s="9">
        <v>2017</v>
      </c>
      <c r="C2055" s="9">
        <v>7</v>
      </c>
      <c r="D2055" s="9">
        <v>20</v>
      </c>
      <c r="E2055" s="9">
        <v>28.1</v>
      </c>
      <c r="F2055" s="9">
        <v>13.8</v>
      </c>
      <c r="H2055" s="11">
        <f t="shared" si="45"/>
        <v>10.950000000000003</v>
      </c>
      <c r="I2055" s="11">
        <f t="shared" si="46"/>
        <v>2017</v>
      </c>
      <c r="J2055" s="11">
        <v>111</v>
      </c>
    </row>
    <row r="2056" spans="1:10" x14ac:dyDescent="0.25">
      <c r="A2056" s="10">
        <v>42937</v>
      </c>
      <c r="B2056" s="9">
        <v>2017</v>
      </c>
      <c r="C2056" s="9">
        <v>7</v>
      </c>
      <c r="D2056" s="9">
        <v>21</v>
      </c>
      <c r="E2056" s="9">
        <v>25.6</v>
      </c>
      <c r="F2056" s="9">
        <v>8.5</v>
      </c>
      <c r="H2056" s="11">
        <f t="shared" si="45"/>
        <v>7.0500000000000007</v>
      </c>
      <c r="I2056" s="11">
        <f t="shared" si="46"/>
        <v>2017</v>
      </c>
      <c r="J2056" s="11">
        <v>112</v>
      </c>
    </row>
    <row r="2057" spans="1:10" x14ac:dyDescent="0.25">
      <c r="A2057" s="10">
        <v>42938</v>
      </c>
      <c r="B2057" s="9">
        <v>2017</v>
      </c>
      <c r="C2057" s="9">
        <v>7</v>
      </c>
      <c r="D2057" s="9">
        <v>22</v>
      </c>
      <c r="E2057" s="9">
        <v>29</v>
      </c>
      <c r="F2057" s="9">
        <v>17.2</v>
      </c>
      <c r="H2057" s="11">
        <f t="shared" si="45"/>
        <v>13.100000000000001</v>
      </c>
      <c r="I2057" s="11">
        <f t="shared" si="46"/>
        <v>2017</v>
      </c>
      <c r="J2057" s="11">
        <v>113</v>
      </c>
    </row>
    <row r="2058" spans="1:10" x14ac:dyDescent="0.25">
      <c r="A2058" s="10">
        <v>42939</v>
      </c>
      <c r="B2058" s="9">
        <v>2017</v>
      </c>
      <c r="C2058" s="9">
        <v>7</v>
      </c>
      <c r="D2058" s="9">
        <v>23</v>
      </c>
      <c r="E2058" s="9">
        <v>33.5</v>
      </c>
      <c r="F2058" s="9">
        <v>15</v>
      </c>
      <c r="H2058" s="11">
        <f t="shared" si="45"/>
        <v>14.25</v>
      </c>
      <c r="I2058" s="11">
        <f t="shared" si="46"/>
        <v>2017</v>
      </c>
      <c r="J2058" s="11">
        <v>114</v>
      </c>
    </row>
    <row r="2059" spans="1:10" x14ac:dyDescent="0.25">
      <c r="A2059" s="10">
        <v>42940</v>
      </c>
      <c r="B2059" s="9">
        <v>2017</v>
      </c>
      <c r="C2059" s="9">
        <v>7</v>
      </c>
      <c r="D2059" s="9">
        <v>24</v>
      </c>
      <c r="E2059" s="9">
        <v>28.6</v>
      </c>
      <c r="F2059" s="9">
        <v>11.9</v>
      </c>
      <c r="H2059" s="11">
        <f t="shared" si="45"/>
        <v>10.25</v>
      </c>
      <c r="I2059" s="11">
        <f t="shared" si="46"/>
        <v>2017</v>
      </c>
      <c r="J2059" s="11">
        <v>115</v>
      </c>
    </row>
    <row r="2060" spans="1:10" x14ac:dyDescent="0.25">
      <c r="A2060" s="10">
        <v>42941</v>
      </c>
      <c r="B2060" s="9">
        <v>2017</v>
      </c>
      <c r="C2060" s="9">
        <v>7</v>
      </c>
      <c r="D2060" s="9">
        <v>25</v>
      </c>
      <c r="E2060" s="9">
        <v>30.4</v>
      </c>
      <c r="F2060" s="9">
        <v>10.9</v>
      </c>
      <c r="H2060" s="11">
        <f t="shared" si="45"/>
        <v>10.649999999999999</v>
      </c>
      <c r="I2060" s="11">
        <f t="shared" si="46"/>
        <v>2017</v>
      </c>
      <c r="J2060" s="11">
        <v>116</v>
      </c>
    </row>
    <row r="2061" spans="1:10" x14ac:dyDescent="0.25">
      <c r="A2061" s="10">
        <v>42942</v>
      </c>
      <c r="B2061" s="9">
        <v>2017</v>
      </c>
      <c r="C2061" s="9">
        <v>7</v>
      </c>
      <c r="D2061" s="9">
        <v>26</v>
      </c>
      <c r="E2061" s="9">
        <v>34.6</v>
      </c>
      <c r="F2061" s="9">
        <v>12.2</v>
      </c>
      <c r="H2061" s="11">
        <f t="shared" si="45"/>
        <v>13.399999999999999</v>
      </c>
      <c r="I2061" s="11">
        <f t="shared" si="46"/>
        <v>2017</v>
      </c>
      <c r="J2061" s="11">
        <v>117</v>
      </c>
    </row>
    <row r="2062" spans="1:10" x14ac:dyDescent="0.25">
      <c r="A2062" s="10">
        <v>42943</v>
      </c>
      <c r="B2062" s="9">
        <v>2017</v>
      </c>
      <c r="C2062" s="9">
        <v>7</v>
      </c>
      <c r="D2062" s="9">
        <v>27</v>
      </c>
      <c r="E2062" s="9">
        <v>34.1</v>
      </c>
      <c r="F2062" s="9">
        <v>15.5</v>
      </c>
      <c r="H2062" s="11">
        <f t="shared" si="45"/>
        <v>14.8</v>
      </c>
      <c r="I2062" s="11">
        <f t="shared" si="46"/>
        <v>2017</v>
      </c>
      <c r="J2062" s="11">
        <v>118</v>
      </c>
    </row>
    <row r="2063" spans="1:10" x14ac:dyDescent="0.25">
      <c r="A2063" s="10">
        <v>42944</v>
      </c>
      <c r="B2063" s="9">
        <v>2017</v>
      </c>
      <c r="C2063" s="9">
        <v>7</v>
      </c>
      <c r="D2063" s="9">
        <v>28</v>
      </c>
      <c r="E2063" s="9">
        <v>31.9</v>
      </c>
      <c r="F2063" s="9">
        <v>12</v>
      </c>
      <c r="H2063" s="11">
        <f t="shared" si="45"/>
        <v>11.95</v>
      </c>
      <c r="I2063" s="11">
        <f t="shared" si="46"/>
        <v>2017</v>
      </c>
      <c r="J2063" s="11">
        <v>119</v>
      </c>
    </row>
    <row r="2064" spans="1:10" x14ac:dyDescent="0.25">
      <c r="A2064" s="10">
        <v>42945</v>
      </c>
      <c r="B2064" s="9">
        <v>2017</v>
      </c>
      <c r="C2064" s="9">
        <v>7</v>
      </c>
      <c r="D2064" s="9">
        <v>29</v>
      </c>
      <c r="E2064" s="9">
        <v>34</v>
      </c>
      <c r="F2064" s="9">
        <v>12.9</v>
      </c>
      <c r="H2064" s="11">
        <f t="shared" si="45"/>
        <v>13.45</v>
      </c>
      <c r="I2064" s="11">
        <f t="shared" si="46"/>
        <v>2017</v>
      </c>
      <c r="J2064" s="11">
        <v>120</v>
      </c>
    </row>
    <row r="2065" spans="1:10" x14ac:dyDescent="0.25">
      <c r="A2065" s="10">
        <v>42946</v>
      </c>
      <c r="B2065" s="9">
        <v>2017</v>
      </c>
      <c r="C2065" s="9">
        <v>7</v>
      </c>
      <c r="D2065" s="9">
        <v>30</v>
      </c>
      <c r="E2065" s="9">
        <v>33.9</v>
      </c>
      <c r="F2065" s="9">
        <v>14.8</v>
      </c>
      <c r="H2065" s="11">
        <f t="shared" si="45"/>
        <v>14.350000000000001</v>
      </c>
      <c r="I2065" s="11">
        <f t="shared" si="46"/>
        <v>2017</v>
      </c>
      <c r="J2065" s="11">
        <v>121</v>
      </c>
    </row>
    <row r="2066" spans="1:10" x14ac:dyDescent="0.25">
      <c r="A2066" s="10">
        <v>42947</v>
      </c>
      <c r="B2066" s="9">
        <v>2017</v>
      </c>
      <c r="C2066" s="9">
        <v>7</v>
      </c>
      <c r="D2066" s="9">
        <v>31</v>
      </c>
      <c r="E2066" s="9">
        <v>30.9</v>
      </c>
      <c r="F2066" s="9">
        <v>12.7</v>
      </c>
      <c r="H2066" s="11">
        <f t="shared" si="45"/>
        <v>11.799999999999997</v>
      </c>
      <c r="I2066" s="11">
        <f t="shared" si="46"/>
        <v>2017</v>
      </c>
      <c r="J2066" s="11">
        <v>122</v>
      </c>
    </row>
    <row r="2067" spans="1:10" x14ac:dyDescent="0.25">
      <c r="A2067" s="10">
        <v>42948</v>
      </c>
      <c r="B2067" s="9">
        <v>2017</v>
      </c>
      <c r="C2067" s="9">
        <v>8</v>
      </c>
      <c r="D2067" s="9">
        <v>1</v>
      </c>
      <c r="E2067" s="9">
        <v>32.299999999999997</v>
      </c>
      <c r="F2067" s="9">
        <v>15.8</v>
      </c>
      <c r="H2067" s="11">
        <f t="shared" si="45"/>
        <v>14.049999999999997</v>
      </c>
      <c r="I2067" s="11">
        <f t="shared" si="46"/>
        <v>2017</v>
      </c>
      <c r="J2067" s="11">
        <v>123</v>
      </c>
    </row>
    <row r="2068" spans="1:10" x14ac:dyDescent="0.25">
      <c r="A2068" s="10">
        <v>42949</v>
      </c>
      <c r="B2068" s="9">
        <v>2017</v>
      </c>
      <c r="C2068" s="9">
        <v>8</v>
      </c>
      <c r="D2068" s="9">
        <v>2</v>
      </c>
      <c r="E2068" s="9">
        <v>32.9</v>
      </c>
      <c r="F2068" s="9">
        <v>14.9</v>
      </c>
      <c r="H2068" s="11">
        <f t="shared" si="45"/>
        <v>13.899999999999999</v>
      </c>
      <c r="I2068" s="11">
        <f t="shared" si="46"/>
        <v>2017</v>
      </c>
      <c r="J2068" s="11">
        <v>124</v>
      </c>
    </row>
    <row r="2069" spans="1:10" x14ac:dyDescent="0.25">
      <c r="A2069" s="10">
        <v>42950</v>
      </c>
      <c r="B2069" s="9">
        <v>2017</v>
      </c>
      <c r="C2069" s="9">
        <v>8</v>
      </c>
      <c r="D2069" s="9">
        <v>3</v>
      </c>
      <c r="E2069" s="9">
        <v>33.1</v>
      </c>
      <c r="F2069" s="9">
        <v>12.4</v>
      </c>
      <c r="H2069" s="11">
        <f t="shared" si="45"/>
        <v>12.75</v>
      </c>
      <c r="I2069" s="11">
        <f t="shared" si="46"/>
        <v>2017</v>
      </c>
      <c r="J2069" s="11">
        <v>125</v>
      </c>
    </row>
    <row r="2070" spans="1:10" x14ac:dyDescent="0.25">
      <c r="A2070" s="10">
        <v>42951</v>
      </c>
      <c r="B2070" s="9">
        <v>2017</v>
      </c>
      <c r="C2070" s="9">
        <v>8</v>
      </c>
      <c r="D2070" s="9">
        <v>4</v>
      </c>
      <c r="E2070" s="9">
        <v>33.4</v>
      </c>
      <c r="F2070" s="9">
        <v>17.2</v>
      </c>
      <c r="H2070" s="11">
        <f t="shared" si="45"/>
        <v>15.299999999999997</v>
      </c>
      <c r="I2070" s="11">
        <f t="shared" si="46"/>
        <v>2017</v>
      </c>
      <c r="J2070" s="11">
        <v>126</v>
      </c>
    </row>
    <row r="2071" spans="1:10" x14ac:dyDescent="0.25">
      <c r="A2071" s="10">
        <v>42952</v>
      </c>
      <c r="B2071" s="9">
        <v>2017</v>
      </c>
      <c r="C2071" s="9">
        <v>8</v>
      </c>
      <c r="D2071" s="9">
        <v>5</v>
      </c>
      <c r="E2071" s="9">
        <v>33.200000000000003</v>
      </c>
      <c r="F2071" s="9">
        <v>16.3</v>
      </c>
      <c r="H2071" s="11">
        <f t="shared" si="45"/>
        <v>14.75</v>
      </c>
      <c r="I2071" s="11">
        <f t="shared" si="46"/>
        <v>2017</v>
      </c>
      <c r="J2071" s="11">
        <v>127</v>
      </c>
    </row>
    <row r="2072" spans="1:10" x14ac:dyDescent="0.25">
      <c r="A2072" s="10">
        <v>42953</v>
      </c>
      <c r="B2072" s="9">
        <v>2017</v>
      </c>
      <c r="C2072" s="9">
        <v>8</v>
      </c>
      <c r="D2072" s="9">
        <v>6</v>
      </c>
      <c r="E2072" s="9">
        <v>31.4</v>
      </c>
      <c r="F2072" s="9">
        <v>14</v>
      </c>
      <c r="H2072" s="11">
        <f t="shared" si="45"/>
        <v>12.7</v>
      </c>
      <c r="I2072" s="11">
        <f t="shared" si="46"/>
        <v>2017</v>
      </c>
      <c r="J2072" s="11">
        <v>128</v>
      </c>
    </row>
    <row r="2073" spans="1:10" x14ac:dyDescent="0.25">
      <c r="A2073" s="10">
        <v>42954</v>
      </c>
      <c r="B2073" s="9">
        <v>2017</v>
      </c>
      <c r="C2073" s="9">
        <v>8</v>
      </c>
      <c r="D2073" s="9">
        <v>7</v>
      </c>
      <c r="E2073" s="9">
        <v>30</v>
      </c>
      <c r="F2073" s="9">
        <v>14</v>
      </c>
      <c r="G2073" s="9" t="s">
        <v>124</v>
      </c>
      <c r="H2073" s="11">
        <f t="shared" ref="H2073:H2136" si="47">(((E2073+F2073)/2)-10)</f>
        <v>12</v>
      </c>
      <c r="I2073" s="11">
        <f t="shared" ref="I2073:I2136" si="48">(B2073)</f>
        <v>2017</v>
      </c>
      <c r="J2073" s="11">
        <v>129</v>
      </c>
    </row>
    <row r="2074" spans="1:10" x14ac:dyDescent="0.25">
      <c r="A2074" s="10">
        <v>42955</v>
      </c>
      <c r="B2074" s="9">
        <v>2017</v>
      </c>
      <c r="C2074" s="9">
        <v>8</v>
      </c>
      <c r="D2074" s="9">
        <v>8</v>
      </c>
      <c r="E2074" s="9">
        <v>29.7</v>
      </c>
      <c r="F2074" s="9">
        <v>15.5</v>
      </c>
      <c r="H2074" s="11">
        <f t="shared" si="47"/>
        <v>12.600000000000001</v>
      </c>
      <c r="I2074" s="11">
        <f t="shared" si="48"/>
        <v>2017</v>
      </c>
      <c r="J2074" s="11">
        <v>130</v>
      </c>
    </row>
    <row r="2075" spans="1:10" x14ac:dyDescent="0.25">
      <c r="A2075" s="10">
        <v>42956</v>
      </c>
      <c r="B2075" s="9">
        <v>2017</v>
      </c>
      <c r="C2075" s="9">
        <v>8</v>
      </c>
      <c r="D2075" s="9">
        <v>9</v>
      </c>
      <c r="E2075" s="9">
        <v>27.6</v>
      </c>
      <c r="F2075" s="9">
        <v>11.4</v>
      </c>
      <c r="H2075" s="11">
        <f t="shared" si="47"/>
        <v>9.5</v>
      </c>
      <c r="I2075" s="11">
        <f t="shared" si="48"/>
        <v>2017</v>
      </c>
      <c r="J2075" s="11">
        <v>131</v>
      </c>
    </row>
    <row r="2076" spans="1:10" x14ac:dyDescent="0.25">
      <c r="A2076" s="10">
        <v>42957</v>
      </c>
      <c r="B2076" s="9">
        <v>2017</v>
      </c>
      <c r="C2076" s="9">
        <v>8</v>
      </c>
      <c r="D2076" s="9">
        <v>10</v>
      </c>
      <c r="E2076" s="9">
        <v>29.2</v>
      </c>
      <c r="F2076" s="9">
        <v>11.8</v>
      </c>
      <c r="H2076" s="11">
        <f t="shared" si="47"/>
        <v>10.5</v>
      </c>
      <c r="I2076" s="11">
        <f t="shared" si="48"/>
        <v>2017</v>
      </c>
      <c r="J2076" s="11">
        <v>132</v>
      </c>
    </row>
    <row r="2077" spans="1:10" x14ac:dyDescent="0.25">
      <c r="A2077" s="10">
        <v>42958</v>
      </c>
      <c r="B2077" s="9">
        <v>2017</v>
      </c>
      <c r="C2077" s="9">
        <v>8</v>
      </c>
      <c r="D2077" s="9">
        <v>11</v>
      </c>
      <c r="E2077" s="9">
        <v>32.700000000000003</v>
      </c>
      <c r="F2077" s="9">
        <v>13.7</v>
      </c>
      <c r="H2077" s="11">
        <f t="shared" si="47"/>
        <v>13.200000000000003</v>
      </c>
      <c r="I2077" s="11">
        <f t="shared" si="48"/>
        <v>2017</v>
      </c>
      <c r="J2077" s="11">
        <v>133</v>
      </c>
    </row>
    <row r="2078" spans="1:10" x14ac:dyDescent="0.25">
      <c r="A2078" s="10">
        <v>42959</v>
      </c>
      <c r="B2078" s="9">
        <v>2017</v>
      </c>
      <c r="C2078" s="9">
        <v>8</v>
      </c>
      <c r="D2078" s="9">
        <v>12</v>
      </c>
      <c r="E2078" s="9">
        <v>34.1</v>
      </c>
      <c r="F2078" s="9">
        <v>12.4</v>
      </c>
      <c r="H2078" s="11">
        <f t="shared" si="47"/>
        <v>13.25</v>
      </c>
      <c r="I2078" s="11">
        <f t="shared" si="48"/>
        <v>2017</v>
      </c>
      <c r="J2078" s="11">
        <v>134</v>
      </c>
    </row>
    <row r="2079" spans="1:10" x14ac:dyDescent="0.25">
      <c r="A2079" s="10">
        <v>42960</v>
      </c>
      <c r="B2079" s="9">
        <v>2017</v>
      </c>
      <c r="C2079" s="9">
        <v>8</v>
      </c>
      <c r="D2079" s="9">
        <v>13</v>
      </c>
      <c r="E2079" s="9">
        <v>29.1</v>
      </c>
      <c r="F2079" s="9">
        <v>17.399999999999999</v>
      </c>
      <c r="H2079" s="11">
        <f t="shared" si="47"/>
        <v>13.25</v>
      </c>
      <c r="I2079" s="11">
        <f t="shared" si="48"/>
        <v>2017</v>
      </c>
      <c r="J2079" s="11">
        <v>135</v>
      </c>
    </row>
    <row r="2080" spans="1:10" x14ac:dyDescent="0.25">
      <c r="A2080" s="10">
        <v>42961</v>
      </c>
      <c r="B2080" s="9">
        <v>2017</v>
      </c>
      <c r="C2080" s="9">
        <v>8</v>
      </c>
      <c r="D2080" s="9">
        <v>14</v>
      </c>
      <c r="E2080" s="9">
        <v>26.1</v>
      </c>
      <c r="F2080" s="9">
        <v>11.8</v>
      </c>
      <c r="H2080" s="11">
        <f t="shared" si="47"/>
        <v>8.9500000000000028</v>
      </c>
      <c r="I2080" s="11">
        <f t="shared" si="48"/>
        <v>2017</v>
      </c>
      <c r="J2080" s="11">
        <v>136</v>
      </c>
    </row>
    <row r="2081" spans="1:10" x14ac:dyDescent="0.25">
      <c r="A2081" s="10">
        <v>42962</v>
      </c>
      <c r="B2081" s="9">
        <v>2017</v>
      </c>
      <c r="C2081" s="9">
        <v>8</v>
      </c>
      <c r="D2081" s="9">
        <v>15</v>
      </c>
      <c r="E2081" s="9">
        <v>27.7</v>
      </c>
      <c r="F2081" s="9">
        <v>11.1</v>
      </c>
      <c r="H2081" s="11">
        <f t="shared" si="47"/>
        <v>9.3999999999999986</v>
      </c>
      <c r="I2081" s="11">
        <f t="shared" si="48"/>
        <v>2017</v>
      </c>
      <c r="J2081" s="11">
        <v>137</v>
      </c>
    </row>
    <row r="2082" spans="1:10" x14ac:dyDescent="0.25">
      <c r="A2082" s="10">
        <v>42963</v>
      </c>
      <c r="B2082" s="9">
        <v>2017</v>
      </c>
      <c r="C2082" s="9">
        <v>8</v>
      </c>
      <c r="D2082" s="9">
        <v>16</v>
      </c>
      <c r="E2082" s="9">
        <v>32.200000000000003</v>
      </c>
      <c r="F2082" s="9">
        <v>11.5</v>
      </c>
      <c r="H2082" s="11">
        <f t="shared" si="47"/>
        <v>11.850000000000001</v>
      </c>
      <c r="I2082" s="11">
        <f t="shared" si="48"/>
        <v>2017</v>
      </c>
      <c r="J2082" s="11">
        <v>138</v>
      </c>
    </row>
    <row r="2083" spans="1:10" x14ac:dyDescent="0.25">
      <c r="A2083" s="10">
        <v>42964</v>
      </c>
      <c r="B2083" s="9">
        <v>2017</v>
      </c>
      <c r="C2083" s="9">
        <v>8</v>
      </c>
      <c r="D2083" s="9">
        <v>17</v>
      </c>
      <c r="E2083" s="9">
        <v>31.8</v>
      </c>
      <c r="F2083" s="9">
        <v>11.1</v>
      </c>
      <c r="H2083" s="11">
        <f t="shared" si="47"/>
        <v>11.45</v>
      </c>
      <c r="I2083" s="11">
        <f t="shared" si="48"/>
        <v>2017</v>
      </c>
      <c r="J2083" s="11">
        <v>139</v>
      </c>
    </row>
    <row r="2084" spans="1:10" x14ac:dyDescent="0.25">
      <c r="A2084" s="10">
        <v>42965</v>
      </c>
      <c r="B2084" s="9">
        <v>2017</v>
      </c>
      <c r="C2084" s="9">
        <v>8</v>
      </c>
      <c r="D2084" s="9">
        <v>18</v>
      </c>
      <c r="E2084" s="9">
        <v>32.1</v>
      </c>
      <c r="F2084" s="9">
        <v>12.8</v>
      </c>
      <c r="H2084" s="11">
        <f t="shared" si="47"/>
        <v>12.450000000000003</v>
      </c>
      <c r="I2084" s="11">
        <f t="shared" si="48"/>
        <v>2017</v>
      </c>
      <c r="J2084" s="11">
        <v>140</v>
      </c>
    </row>
    <row r="2085" spans="1:10" x14ac:dyDescent="0.25">
      <c r="A2085" s="10">
        <v>42966</v>
      </c>
      <c r="B2085" s="9">
        <v>2017</v>
      </c>
      <c r="C2085" s="9">
        <v>8</v>
      </c>
      <c r="D2085" s="9">
        <v>19</v>
      </c>
      <c r="E2085" s="9">
        <v>26.3</v>
      </c>
      <c r="F2085" s="9">
        <v>15.1</v>
      </c>
      <c r="H2085" s="11">
        <f t="shared" si="47"/>
        <v>10.7</v>
      </c>
      <c r="I2085" s="11">
        <f t="shared" si="48"/>
        <v>2017</v>
      </c>
      <c r="J2085" s="11">
        <v>141</v>
      </c>
    </row>
    <row r="2086" spans="1:10" x14ac:dyDescent="0.25">
      <c r="A2086" s="10">
        <v>42967</v>
      </c>
      <c r="B2086" s="9">
        <v>2017</v>
      </c>
      <c r="C2086" s="9">
        <v>8</v>
      </c>
      <c r="D2086" s="9">
        <v>20</v>
      </c>
      <c r="E2086" s="9">
        <v>27.9</v>
      </c>
      <c r="F2086" s="9">
        <v>9.6999999999999993</v>
      </c>
      <c r="H2086" s="11">
        <f t="shared" si="47"/>
        <v>8.7999999999999972</v>
      </c>
      <c r="I2086" s="11">
        <f t="shared" si="48"/>
        <v>2017</v>
      </c>
      <c r="J2086" s="11">
        <v>142</v>
      </c>
    </row>
    <row r="2087" spans="1:10" x14ac:dyDescent="0.25">
      <c r="A2087" s="10">
        <v>42968</v>
      </c>
      <c r="B2087" s="9">
        <v>2017</v>
      </c>
      <c r="C2087" s="9">
        <v>8</v>
      </c>
      <c r="D2087" s="9">
        <v>21</v>
      </c>
      <c r="E2087" s="9">
        <v>27.6</v>
      </c>
      <c r="F2087" s="9">
        <v>12.5</v>
      </c>
      <c r="H2087" s="11">
        <f t="shared" si="47"/>
        <v>10.050000000000001</v>
      </c>
      <c r="I2087" s="11">
        <f t="shared" si="48"/>
        <v>2017</v>
      </c>
      <c r="J2087" s="11">
        <v>143</v>
      </c>
    </row>
    <row r="2088" spans="1:10" x14ac:dyDescent="0.25">
      <c r="A2088" s="10">
        <v>42969</v>
      </c>
      <c r="B2088" s="9">
        <v>2017</v>
      </c>
      <c r="C2088" s="9">
        <v>8</v>
      </c>
      <c r="D2088" s="9">
        <v>22</v>
      </c>
      <c r="E2088" s="9">
        <v>33.1</v>
      </c>
      <c r="F2088" s="9">
        <v>11.8</v>
      </c>
      <c r="H2088" s="11">
        <f t="shared" si="47"/>
        <v>12.450000000000003</v>
      </c>
      <c r="I2088" s="11">
        <f t="shared" si="48"/>
        <v>2017</v>
      </c>
      <c r="J2088" s="11">
        <v>144</v>
      </c>
    </row>
    <row r="2089" spans="1:10" x14ac:dyDescent="0.25">
      <c r="A2089" s="10">
        <v>42970</v>
      </c>
      <c r="B2089" s="9">
        <v>2017</v>
      </c>
      <c r="C2089" s="9">
        <v>8</v>
      </c>
      <c r="D2089" s="9">
        <v>23</v>
      </c>
      <c r="E2089" s="9">
        <v>33.299999999999997</v>
      </c>
      <c r="F2089" s="9">
        <v>13.6</v>
      </c>
      <c r="H2089" s="11">
        <f t="shared" si="47"/>
        <v>13.45</v>
      </c>
      <c r="I2089" s="11">
        <f t="shared" si="48"/>
        <v>2017</v>
      </c>
      <c r="J2089" s="11">
        <v>145</v>
      </c>
    </row>
    <row r="2090" spans="1:10" x14ac:dyDescent="0.25">
      <c r="A2090" s="10">
        <v>42971</v>
      </c>
      <c r="B2090" s="9">
        <v>2017</v>
      </c>
      <c r="C2090" s="9">
        <v>8</v>
      </c>
      <c r="D2090" s="9">
        <v>24</v>
      </c>
      <c r="E2090" s="9">
        <v>27.7</v>
      </c>
      <c r="F2090" s="9">
        <v>13.3</v>
      </c>
      <c r="H2090" s="11">
        <f t="shared" si="47"/>
        <v>10.5</v>
      </c>
      <c r="I2090" s="11">
        <f t="shared" si="48"/>
        <v>2017</v>
      </c>
      <c r="J2090" s="11">
        <v>146</v>
      </c>
    </row>
    <row r="2091" spans="1:10" x14ac:dyDescent="0.25">
      <c r="A2091" s="10">
        <v>42972</v>
      </c>
      <c r="B2091" s="9">
        <v>2017</v>
      </c>
      <c r="C2091" s="9">
        <v>8</v>
      </c>
      <c r="D2091" s="9">
        <v>25</v>
      </c>
      <c r="E2091" s="9">
        <v>22.5</v>
      </c>
      <c r="F2091" s="9">
        <v>8.1999999999999993</v>
      </c>
      <c r="H2091" s="11">
        <f t="shared" si="47"/>
        <v>5.35</v>
      </c>
      <c r="I2091" s="11">
        <f t="shared" si="48"/>
        <v>2017</v>
      </c>
      <c r="J2091" s="11">
        <v>147</v>
      </c>
    </row>
    <row r="2092" spans="1:10" x14ac:dyDescent="0.25">
      <c r="A2092" s="10">
        <v>42973</v>
      </c>
      <c r="B2092" s="9">
        <v>2017</v>
      </c>
      <c r="C2092" s="9">
        <v>8</v>
      </c>
      <c r="D2092" s="9">
        <v>26</v>
      </c>
      <c r="E2092" s="9">
        <v>30</v>
      </c>
      <c r="F2092" s="9">
        <v>7.2</v>
      </c>
      <c r="H2092" s="11">
        <f t="shared" si="47"/>
        <v>8.6000000000000014</v>
      </c>
      <c r="I2092" s="11">
        <f t="shared" si="48"/>
        <v>2017</v>
      </c>
      <c r="J2092" s="11">
        <v>148</v>
      </c>
    </row>
    <row r="2093" spans="1:10" x14ac:dyDescent="0.25">
      <c r="A2093" s="10">
        <v>42974</v>
      </c>
      <c r="B2093" s="9">
        <v>2017</v>
      </c>
      <c r="C2093" s="9">
        <v>8</v>
      </c>
      <c r="D2093" s="9">
        <v>27</v>
      </c>
      <c r="E2093" s="9">
        <v>30.7</v>
      </c>
      <c r="F2093" s="9">
        <v>9.8000000000000007</v>
      </c>
      <c r="H2093" s="11">
        <f t="shared" si="47"/>
        <v>10.25</v>
      </c>
      <c r="I2093" s="11">
        <f t="shared" si="48"/>
        <v>2017</v>
      </c>
      <c r="J2093" s="11">
        <v>149</v>
      </c>
    </row>
    <row r="2094" spans="1:10" x14ac:dyDescent="0.25">
      <c r="A2094" s="10">
        <v>42975</v>
      </c>
      <c r="B2094" s="9">
        <v>2017</v>
      </c>
      <c r="C2094" s="9">
        <v>8</v>
      </c>
      <c r="D2094" s="9">
        <v>28</v>
      </c>
      <c r="E2094" s="9">
        <v>31.6</v>
      </c>
      <c r="F2094" s="9">
        <v>10.9</v>
      </c>
      <c r="H2094" s="11">
        <f t="shared" si="47"/>
        <v>11.25</v>
      </c>
      <c r="I2094" s="11">
        <f t="shared" si="48"/>
        <v>2017</v>
      </c>
      <c r="J2094" s="11">
        <v>150</v>
      </c>
    </row>
    <row r="2095" spans="1:10" x14ac:dyDescent="0.25">
      <c r="A2095" s="10">
        <v>42976</v>
      </c>
      <c r="B2095" s="9">
        <v>2017</v>
      </c>
      <c r="C2095" s="9">
        <v>8</v>
      </c>
      <c r="D2095" s="9">
        <v>29</v>
      </c>
      <c r="E2095" s="9">
        <v>29.4</v>
      </c>
      <c r="F2095" s="9">
        <v>10.8</v>
      </c>
      <c r="H2095" s="11">
        <f t="shared" si="47"/>
        <v>10.100000000000001</v>
      </c>
      <c r="I2095" s="11">
        <f t="shared" si="48"/>
        <v>2017</v>
      </c>
      <c r="J2095" s="11">
        <v>151</v>
      </c>
    </row>
    <row r="2096" spans="1:10" x14ac:dyDescent="0.25">
      <c r="A2096" s="10">
        <v>42977</v>
      </c>
      <c r="B2096" s="9">
        <v>2017</v>
      </c>
      <c r="C2096" s="9">
        <v>8</v>
      </c>
      <c r="D2096" s="9">
        <v>30</v>
      </c>
      <c r="E2096" s="9">
        <v>29.5</v>
      </c>
      <c r="F2096" s="9">
        <v>10.8</v>
      </c>
      <c r="H2096" s="11">
        <f t="shared" si="47"/>
        <v>10.149999999999999</v>
      </c>
      <c r="I2096" s="11">
        <f t="shared" si="48"/>
        <v>2017</v>
      </c>
      <c r="J2096" s="11">
        <v>152</v>
      </c>
    </row>
    <row r="2097" spans="1:10" x14ac:dyDescent="0.25">
      <c r="A2097" s="10">
        <v>42978</v>
      </c>
      <c r="B2097" s="9">
        <v>2017</v>
      </c>
      <c r="C2097" s="9">
        <v>8</v>
      </c>
      <c r="D2097" s="9">
        <v>31</v>
      </c>
      <c r="E2097" s="9">
        <v>30.8</v>
      </c>
      <c r="F2097" s="9">
        <v>11.1</v>
      </c>
      <c r="H2097" s="11">
        <f t="shared" si="47"/>
        <v>10.95</v>
      </c>
      <c r="I2097" s="11">
        <f t="shared" si="48"/>
        <v>2017</v>
      </c>
      <c r="J2097" s="11">
        <v>153</v>
      </c>
    </row>
    <row r="2098" spans="1:10" x14ac:dyDescent="0.25">
      <c r="A2098" s="10">
        <v>42979</v>
      </c>
      <c r="B2098" s="9">
        <v>2017</v>
      </c>
      <c r="C2098" s="9">
        <v>9</v>
      </c>
      <c r="D2098" s="9">
        <v>1</v>
      </c>
      <c r="E2098" s="9">
        <v>31.4</v>
      </c>
      <c r="F2098" s="9">
        <v>10</v>
      </c>
      <c r="H2098" s="11">
        <f t="shared" si="47"/>
        <v>10.7</v>
      </c>
      <c r="I2098" s="11">
        <f t="shared" si="48"/>
        <v>2017</v>
      </c>
      <c r="J2098" s="11">
        <v>154</v>
      </c>
    </row>
    <row r="2099" spans="1:10" x14ac:dyDescent="0.25">
      <c r="A2099" s="10">
        <v>42980</v>
      </c>
      <c r="B2099" s="9">
        <v>2017</v>
      </c>
      <c r="C2099" s="9">
        <v>9</v>
      </c>
      <c r="D2099" s="9">
        <v>2</v>
      </c>
      <c r="E2099" s="9">
        <v>32.799999999999997</v>
      </c>
      <c r="F2099" s="9">
        <v>12.5</v>
      </c>
      <c r="H2099" s="11">
        <f t="shared" si="47"/>
        <v>12.649999999999999</v>
      </c>
      <c r="I2099" s="11">
        <f t="shared" si="48"/>
        <v>2017</v>
      </c>
      <c r="J2099" s="11">
        <v>155</v>
      </c>
    </row>
    <row r="2100" spans="1:10" x14ac:dyDescent="0.25">
      <c r="A2100" s="10">
        <v>42981</v>
      </c>
      <c r="B2100" s="9">
        <v>2017</v>
      </c>
      <c r="C2100" s="9">
        <v>9</v>
      </c>
      <c r="D2100" s="9">
        <v>3</v>
      </c>
      <c r="E2100" s="9">
        <v>32.1</v>
      </c>
      <c r="F2100" s="9">
        <v>13</v>
      </c>
      <c r="H2100" s="11">
        <f t="shared" si="47"/>
        <v>12.55</v>
      </c>
      <c r="I2100" s="11">
        <f t="shared" si="48"/>
        <v>2017</v>
      </c>
      <c r="J2100" s="11">
        <v>156</v>
      </c>
    </row>
    <row r="2101" spans="1:10" x14ac:dyDescent="0.25">
      <c r="A2101" s="10">
        <v>42982</v>
      </c>
      <c r="B2101" s="9">
        <v>2017</v>
      </c>
      <c r="C2101" s="9">
        <v>9</v>
      </c>
      <c r="D2101" s="9">
        <v>4</v>
      </c>
      <c r="E2101" s="9">
        <v>30.6</v>
      </c>
      <c r="F2101" s="9">
        <v>17.600000000000001</v>
      </c>
      <c r="H2101" s="11">
        <f t="shared" si="47"/>
        <v>14.100000000000001</v>
      </c>
      <c r="I2101" s="11">
        <f t="shared" si="48"/>
        <v>2017</v>
      </c>
      <c r="J2101" s="11">
        <v>157</v>
      </c>
    </row>
    <row r="2102" spans="1:10" x14ac:dyDescent="0.25">
      <c r="A2102" s="10">
        <v>42983</v>
      </c>
      <c r="B2102" s="9">
        <v>2017</v>
      </c>
      <c r="C2102" s="9">
        <v>9</v>
      </c>
      <c r="D2102" s="9">
        <v>5</v>
      </c>
      <c r="E2102" s="9">
        <v>24.7</v>
      </c>
      <c r="F2102" s="9">
        <v>13.5</v>
      </c>
      <c r="H2102" s="11">
        <f t="shared" si="47"/>
        <v>9.1000000000000014</v>
      </c>
      <c r="I2102" s="11">
        <f t="shared" si="48"/>
        <v>2017</v>
      </c>
      <c r="J2102" s="11">
        <v>158</v>
      </c>
    </row>
    <row r="2103" spans="1:10" x14ac:dyDescent="0.25">
      <c r="A2103" s="10">
        <v>42984</v>
      </c>
      <c r="B2103" s="9">
        <v>2017</v>
      </c>
      <c r="C2103" s="9">
        <v>9</v>
      </c>
      <c r="D2103" s="9">
        <v>6</v>
      </c>
      <c r="E2103" s="9">
        <v>25.8</v>
      </c>
      <c r="F2103" s="9">
        <v>15.5</v>
      </c>
      <c r="H2103" s="11">
        <f t="shared" si="47"/>
        <v>10.649999999999999</v>
      </c>
      <c r="I2103" s="11">
        <f t="shared" si="48"/>
        <v>2017</v>
      </c>
      <c r="J2103" s="11">
        <v>159</v>
      </c>
    </row>
    <row r="2104" spans="1:10" x14ac:dyDescent="0.25">
      <c r="A2104" s="10">
        <v>42985</v>
      </c>
      <c r="B2104" s="9">
        <v>2017</v>
      </c>
      <c r="C2104" s="9">
        <v>9</v>
      </c>
      <c r="D2104" s="9">
        <v>7</v>
      </c>
      <c r="E2104" s="9">
        <v>26</v>
      </c>
      <c r="F2104" s="9">
        <v>12.4</v>
      </c>
      <c r="H2104" s="11">
        <f t="shared" si="47"/>
        <v>9.1999999999999993</v>
      </c>
      <c r="I2104" s="11">
        <f t="shared" si="48"/>
        <v>2017</v>
      </c>
      <c r="J2104" s="11">
        <v>160</v>
      </c>
    </row>
    <row r="2105" spans="1:10" x14ac:dyDescent="0.25">
      <c r="A2105" s="10">
        <v>42986</v>
      </c>
      <c r="B2105" s="9">
        <v>2017</v>
      </c>
      <c r="C2105" s="9">
        <v>9</v>
      </c>
      <c r="D2105" s="9">
        <v>8</v>
      </c>
      <c r="E2105" s="9">
        <v>28.6</v>
      </c>
      <c r="F2105" s="9">
        <v>15.3</v>
      </c>
      <c r="H2105" s="11">
        <f t="shared" si="47"/>
        <v>11.950000000000003</v>
      </c>
      <c r="I2105" s="11">
        <f t="shared" si="48"/>
        <v>2017</v>
      </c>
      <c r="J2105" s="11">
        <v>161</v>
      </c>
    </row>
    <row r="2106" spans="1:10" x14ac:dyDescent="0.25">
      <c r="A2106" s="10">
        <v>42987</v>
      </c>
      <c r="B2106" s="9">
        <v>2017</v>
      </c>
      <c r="C2106" s="9">
        <v>9</v>
      </c>
      <c r="D2106" s="9">
        <v>9</v>
      </c>
      <c r="E2106" s="9">
        <v>23</v>
      </c>
      <c r="F2106" s="9">
        <v>17.3</v>
      </c>
      <c r="H2106" s="11">
        <f t="shared" si="47"/>
        <v>10.149999999999999</v>
      </c>
      <c r="I2106" s="11">
        <f t="shared" si="48"/>
        <v>2017</v>
      </c>
      <c r="J2106" s="11">
        <v>162</v>
      </c>
    </row>
    <row r="2107" spans="1:10" x14ac:dyDescent="0.25">
      <c r="A2107" s="10">
        <v>42988</v>
      </c>
      <c r="B2107" s="9">
        <v>2017</v>
      </c>
      <c r="C2107" s="9">
        <v>9</v>
      </c>
      <c r="D2107" s="9">
        <v>10</v>
      </c>
      <c r="E2107" s="9">
        <v>25.6</v>
      </c>
      <c r="F2107" s="9">
        <v>8.6999999999999993</v>
      </c>
      <c r="H2107" s="11">
        <f t="shared" si="47"/>
        <v>7.1499999999999986</v>
      </c>
      <c r="I2107" s="11">
        <f t="shared" si="48"/>
        <v>2017</v>
      </c>
      <c r="J2107" s="11">
        <v>163</v>
      </c>
    </row>
    <row r="2108" spans="1:10" x14ac:dyDescent="0.25">
      <c r="A2108" s="10">
        <v>42989</v>
      </c>
      <c r="B2108" s="9">
        <v>2017</v>
      </c>
      <c r="C2108" s="9">
        <v>9</v>
      </c>
      <c r="D2108" s="9">
        <v>11</v>
      </c>
      <c r="E2108" s="9">
        <v>27.2</v>
      </c>
      <c r="F2108" s="9">
        <v>7.3</v>
      </c>
      <c r="H2108" s="11">
        <f t="shared" si="47"/>
        <v>7.25</v>
      </c>
      <c r="I2108" s="11">
        <f t="shared" si="48"/>
        <v>2017</v>
      </c>
      <c r="J2108" s="11">
        <v>164</v>
      </c>
    </row>
    <row r="2109" spans="1:10" x14ac:dyDescent="0.25">
      <c r="A2109" s="10">
        <v>42990</v>
      </c>
      <c r="B2109" s="9">
        <v>2017</v>
      </c>
      <c r="C2109" s="9">
        <v>9</v>
      </c>
      <c r="D2109" s="9">
        <v>12</v>
      </c>
      <c r="E2109" s="9">
        <v>24</v>
      </c>
      <c r="F2109" s="9">
        <v>9</v>
      </c>
      <c r="H2109" s="11">
        <f t="shared" si="47"/>
        <v>6.5</v>
      </c>
      <c r="I2109" s="11">
        <f t="shared" si="48"/>
        <v>2017</v>
      </c>
      <c r="J2109" s="11">
        <v>165</v>
      </c>
    </row>
    <row r="2110" spans="1:10" x14ac:dyDescent="0.25">
      <c r="A2110" s="10">
        <v>42991</v>
      </c>
      <c r="B2110" s="9">
        <v>2017</v>
      </c>
      <c r="C2110" s="9">
        <v>9</v>
      </c>
      <c r="D2110" s="9">
        <v>13</v>
      </c>
      <c r="E2110" s="9">
        <v>22.7</v>
      </c>
      <c r="F2110" s="9">
        <v>10.9</v>
      </c>
      <c r="H2110" s="11">
        <f t="shared" si="47"/>
        <v>6.8000000000000007</v>
      </c>
      <c r="I2110" s="11">
        <f t="shared" si="48"/>
        <v>2017</v>
      </c>
      <c r="J2110" s="11">
        <v>166</v>
      </c>
    </row>
    <row r="2111" spans="1:10" x14ac:dyDescent="0.25">
      <c r="A2111" s="10">
        <v>42992</v>
      </c>
      <c r="B2111" s="9">
        <v>2017</v>
      </c>
      <c r="C2111" s="9">
        <v>9</v>
      </c>
      <c r="D2111" s="9">
        <v>14</v>
      </c>
      <c r="E2111" s="9">
        <v>22.4</v>
      </c>
      <c r="F2111" s="9">
        <v>6.2</v>
      </c>
      <c r="H2111" s="11">
        <f t="shared" si="47"/>
        <v>4.2999999999999989</v>
      </c>
      <c r="I2111" s="11">
        <f t="shared" si="48"/>
        <v>2017</v>
      </c>
      <c r="J2111" s="11">
        <v>167</v>
      </c>
    </row>
    <row r="2112" spans="1:10" x14ac:dyDescent="0.25">
      <c r="A2112" s="10">
        <v>42993</v>
      </c>
      <c r="B2112" s="9">
        <v>2017</v>
      </c>
      <c r="C2112" s="9">
        <v>9</v>
      </c>
      <c r="D2112" s="9">
        <v>15</v>
      </c>
      <c r="E2112" s="9">
        <v>23.3</v>
      </c>
      <c r="F2112" s="9">
        <v>5.5</v>
      </c>
      <c r="H2112" s="11">
        <f t="shared" si="47"/>
        <v>4.4000000000000004</v>
      </c>
      <c r="I2112" s="11">
        <f t="shared" si="48"/>
        <v>2017</v>
      </c>
      <c r="J2112" s="11">
        <v>168</v>
      </c>
    </row>
    <row r="2113" spans="1:10" x14ac:dyDescent="0.25">
      <c r="A2113" s="10">
        <v>42994</v>
      </c>
      <c r="B2113" s="9">
        <v>2017</v>
      </c>
      <c r="C2113" s="9">
        <v>9</v>
      </c>
      <c r="D2113" s="9">
        <v>16</v>
      </c>
      <c r="E2113" s="9">
        <v>21.7</v>
      </c>
      <c r="F2113" s="9">
        <v>4.5</v>
      </c>
      <c r="G2113" s="9" t="s">
        <v>124</v>
      </c>
      <c r="H2113" s="11">
        <f t="shared" si="47"/>
        <v>3.0999999999999996</v>
      </c>
      <c r="I2113" s="11">
        <f t="shared" si="48"/>
        <v>2017</v>
      </c>
      <c r="J2113" s="11">
        <v>169</v>
      </c>
    </row>
    <row r="2114" spans="1:10" x14ac:dyDescent="0.25">
      <c r="A2114" s="10">
        <v>42995</v>
      </c>
      <c r="B2114" s="9">
        <v>2017</v>
      </c>
      <c r="C2114" s="9">
        <v>9</v>
      </c>
      <c r="D2114" s="9">
        <v>17</v>
      </c>
      <c r="E2114" s="9">
        <v>21.5</v>
      </c>
      <c r="F2114" s="9">
        <v>5.4</v>
      </c>
      <c r="H2114" s="11">
        <f t="shared" si="47"/>
        <v>3.4499999999999993</v>
      </c>
      <c r="I2114" s="11">
        <f t="shared" si="48"/>
        <v>2017</v>
      </c>
      <c r="J2114" s="11">
        <v>170</v>
      </c>
    </row>
    <row r="2115" spans="1:10" x14ac:dyDescent="0.25">
      <c r="A2115" s="10">
        <v>42996</v>
      </c>
      <c r="B2115" s="9">
        <v>2017</v>
      </c>
      <c r="C2115" s="9">
        <v>9</v>
      </c>
      <c r="D2115" s="9">
        <v>18</v>
      </c>
      <c r="E2115" s="9">
        <v>19.100000000000001</v>
      </c>
      <c r="F2115" s="9">
        <v>5.7</v>
      </c>
      <c r="H2115" s="11">
        <f t="shared" si="47"/>
        <v>2.4000000000000004</v>
      </c>
      <c r="I2115" s="11">
        <f t="shared" si="48"/>
        <v>2017</v>
      </c>
      <c r="J2115" s="11">
        <v>171</v>
      </c>
    </row>
    <row r="2116" spans="1:10" x14ac:dyDescent="0.25">
      <c r="A2116" s="10">
        <v>42997</v>
      </c>
      <c r="B2116" s="9">
        <v>2017</v>
      </c>
      <c r="C2116" s="9">
        <v>9</v>
      </c>
      <c r="D2116" s="9">
        <v>19</v>
      </c>
      <c r="E2116" s="9">
        <v>16.2</v>
      </c>
      <c r="F2116" s="9">
        <v>3.7</v>
      </c>
      <c r="H2116" s="11">
        <f t="shared" si="47"/>
        <v>-5.0000000000000711E-2</v>
      </c>
      <c r="I2116" s="11">
        <f t="shared" si="48"/>
        <v>2017</v>
      </c>
      <c r="J2116" s="11">
        <v>172</v>
      </c>
    </row>
    <row r="2117" spans="1:10" x14ac:dyDescent="0.25">
      <c r="A2117" s="10">
        <v>42998</v>
      </c>
      <c r="B2117" s="9">
        <v>2017</v>
      </c>
      <c r="C2117" s="9">
        <v>9</v>
      </c>
      <c r="D2117" s="9">
        <v>20</v>
      </c>
      <c r="E2117" s="9">
        <v>17.2</v>
      </c>
      <c r="F2117" s="9">
        <v>2.1</v>
      </c>
      <c r="G2117" s="9" t="s">
        <v>124</v>
      </c>
      <c r="H2117" s="11">
        <f t="shared" si="47"/>
        <v>-0.34999999999999964</v>
      </c>
      <c r="I2117" s="11">
        <f t="shared" si="48"/>
        <v>2017</v>
      </c>
      <c r="J2117" s="11">
        <v>173</v>
      </c>
    </row>
    <row r="2118" spans="1:10" x14ac:dyDescent="0.25">
      <c r="A2118" s="10">
        <v>42999</v>
      </c>
      <c r="B2118" s="9">
        <v>2017</v>
      </c>
      <c r="C2118" s="9">
        <v>9</v>
      </c>
      <c r="D2118" s="9">
        <v>21</v>
      </c>
      <c r="E2118" s="9">
        <v>16.100000000000001</v>
      </c>
      <c r="F2118" s="9">
        <v>5.9</v>
      </c>
      <c r="H2118" s="11">
        <f t="shared" si="47"/>
        <v>1</v>
      </c>
      <c r="I2118" s="11">
        <f t="shared" si="48"/>
        <v>2017</v>
      </c>
      <c r="J2118" s="11">
        <v>174</v>
      </c>
    </row>
    <row r="2119" spans="1:10" x14ac:dyDescent="0.25">
      <c r="A2119" s="10">
        <v>43000</v>
      </c>
      <c r="B2119" s="9">
        <v>2017</v>
      </c>
      <c r="C2119" s="9">
        <v>9</v>
      </c>
      <c r="D2119" s="9">
        <v>22</v>
      </c>
      <c r="E2119" s="9">
        <v>20.100000000000001</v>
      </c>
      <c r="F2119" s="9">
        <v>4.2</v>
      </c>
      <c r="H2119" s="11">
        <f t="shared" si="47"/>
        <v>2.1500000000000004</v>
      </c>
      <c r="I2119" s="11">
        <f t="shared" si="48"/>
        <v>2017</v>
      </c>
      <c r="J2119" s="11">
        <v>175</v>
      </c>
    </row>
    <row r="2120" spans="1:10" x14ac:dyDescent="0.25">
      <c r="A2120" s="10">
        <v>43001</v>
      </c>
      <c r="B2120" s="9">
        <v>2017</v>
      </c>
      <c r="C2120" s="9">
        <v>9</v>
      </c>
      <c r="D2120" s="9">
        <v>23</v>
      </c>
      <c r="E2120" s="9">
        <v>19.100000000000001</v>
      </c>
      <c r="F2120" s="9">
        <v>8.1</v>
      </c>
      <c r="H2120" s="11">
        <f t="shared" si="47"/>
        <v>3.6000000000000014</v>
      </c>
      <c r="I2120" s="11">
        <f t="shared" si="48"/>
        <v>2017</v>
      </c>
      <c r="J2120" s="11">
        <v>176</v>
      </c>
    </row>
    <row r="2121" spans="1:10" x14ac:dyDescent="0.25">
      <c r="A2121" s="10">
        <v>43002</v>
      </c>
      <c r="B2121" s="9">
        <v>2017</v>
      </c>
      <c r="C2121" s="9">
        <v>9</v>
      </c>
      <c r="D2121" s="9">
        <v>24</v>
      </c>
      <c r="E2121" s="9">
        <v>19.7</v>
      </c>
      <c r="F2121" s="9">
        <v>2.9</v>
      </c>
      <c r="H2121" s="11">
        <f t="shared" si="47"/>
        <v>1.2999999999999989</v>
      </c>
      <c r="I2121" s="11">
        <f t="shared" si="48"/>
        <v>2017</v>
      </c>
      <c r="J2121" s="11">
        <v>177</v>
      </c>
    </row>
    <row r="2122" spans="1:10" x14ac:dyDescent="0.25">
      <c r="A2122" s="10">
        <v>43003</v>
      </c>
      <c r="B2122" s="9">
        <v>2017</v>
      </c>
      <c r="C2122" s="9">
        <v>9</v>
      </c>
      <c r="D2122" s="9">
        <v>25</v>
      </c>
      <c r="E2122" s="9">
        <v>18.899999999999999</v>
      </c>
      <c r="F2122" s="9">
        <v>4.3</v>
      </c>
      <c r="H2122" s="11">
        <f t="shared" si="47"/>
        <v>1.5999999999999996</v>
      </c>
      <c r="I2122" s="11">
        <f t="shared" si="48"/>
        <v>2017</v>
      </c>
      <c r="J2122" s="11">
        <v>178</v>
      </c>
    </row>
    <row r="2123" spans="1:10" x14ac:dyDescent="0.25">
      <c r="A2123" s="10">
        <v>43004</v>
      </c>
      <c r="B2123" s="9">
        <v>2017</v>
      </c>
      <c r="C2123" s="9">
        <v>9</v>
      </c>
      <c r="D2123" s="9">
        <v>26</v>
      </c>
      <c r="E2123" s="9">
        <v>22.2</v>
      </c>
      <c r="F2123" s="9">
        <v>5.4</v>
      </c>
      <c r="H2123" s="11">
        <f t="shared" si="47"/>
        <v>3.8000000000000007</v>
      </c>
      <c r="I2123" s="11">
        <f t="shared" si="48"/>
        <v>2017</v>
      </c>
      <c r="J2123" s="11">
        <v>179</v>
      </c>
    </row>
    <row r="2124" spans="1:10" x14ac:dyDescent="0.25">
      <c r="A2124" s="10">
        <v>43005</v>
      </c>
      <c r="B2124" s="9">
        <v>2017</v>
      </c>
      <c r="C2124" s="9">
        <v>9</v>
      </c>
      <c r="D2124" s="9">
        <v>27</v>
      </c>
      <c r="E2124" s="9">
        <v>22</v>
      </c>
      <c r="F2124" s="9">
        <v>4.8</v>
      </c>
      <c r="H2124" s="11">
        <f t="shared" si="47"/>
        <v>3.4000000000000004</v>
      </c>
      <c r="I2124" s="11">
        <f t="shared" si="48"/>
        <v>2017</v>
      </c>
      <c r="J2124" s="11">
        <v>180</v>
      </c>
    </row>
    <row r="2125" spans="1:10" x14ac:dyDescent="0.25">
      <c r="A2125" s="10">
        <v>43006</v>
      </c>
      <c r="B2125" s="9">
        <v>2017</v>
      </c>
      <c r="C2125" s="9">
        <v>9</v>
      </c>
      <c r="D2125" s="9">
        <v>28</v>
      </c>
      <c r="E2125" s="9">
        <v>26</v>
      </c>
      <c r="F2125" s="9">
        <v>4.3</v>
      </c>
      <c r="H2125" s="11">
        <f t="shared" si="47"/>
        <v>5.15</v>
      </c>
      <c r="I2125" s="11">
        <f t="shared" si="48"/>
        <v>2017</v>
      </c>
      <c r="J2125" s="11">
        <v>181</v>
      </c>
    </row>
    <row r="2126" spans="1:10" x14ac:dyDescent="0.25">
      <c r="A2126" s="10">
        <v>43007</v>
      </c>
      <c r="B2126" s="9">
        <v>2017</v>
      </c>
      <c r="C2126" s="9">
        <v>9</v>
      </c>
      <c r="D2126" s="9">
        <v>29</v>
      </c>
      <c r="E2126" s="9">
        <v>24.8</v>
      </c>
      <c r="F2126" s="9">
        <v>5.6</v>
      </c>
      <c r="H2126" s="11">
        <f t="shared" si="47"/>
        <v>5.1999999999999993</v>
      </c>
      <c r="I2126" s="11">
        <f t="shared" si="48"/>
        <v>2017</v>
      </c>
      <c r="J2126" s="11">
        <v>182</v>
      </c>
    </row>
    <row r="2127" spans="1:10" x14ac:dyDescent="0.25">
      <c r="A2127" s="10">
        <v>43008</v>
      </c>
      <c r="B2127" s="9">
        <v>2017</v>
      </c>
      <c r="C2127" s="9">
        <v>9</v>
      </c>
      <c r="D2127" s="9">
        <v>30</v>
      </c>
      <c r="E2127" s="9">
        <v>20.399999999999999</v>
      </c>
      <c r="F2127" s="9">
        <v>3.2</v>
      </c>
      <c r="H2127" s="11">
        <f t="shared" si="47"/>
        <v>1.7999999999999989</v>
      </c>
      <c r="I2127" s="11">
        <f t="shared" si="48"/>
        <v>2017</v>
      </c>
      <c r="J2127" s="11">
        <v>183</v>
      </c>
    </row>
    <row r="2128" spans="1:10" x14ac:dyDescent="0.25">
      <c r="A2128" s="10">
        <v>43009</v>
      </c>
      <c r="B2128" s="9">
        <v>2017</v>
      </c>
      <c r="C2128" s="9">
        <v>10</v>
      </c>
      <c r="D2128" s="9">
        <v>1</v>
      </c>
      <c r="E2128" s="9">
        <v>16.899999999999999</v>
      </c>
      <c r="F2128" s="9">
        <v>7.5</v>
      </c>
      <c r="H2128" s="11">
        <f t="shared" si="47"/>
        <v>2.1999999999999993</v>
      </c>
      <c r="I2128" s="11">
        <f t="shared" si="48"/>
        <v>2017</v>
      </c>
      <c r="J2128" s="11">
        <v>184</v>
      </c>
    </row>
    <row r="2129" spans="1:10" x14ac:dyDescent="0.25">
      <c r="A2129" s="10">
        <v>43010</v>
      </c>
      <c r="B2129" s="9">
        <v>2017</v>
      </c>
      <c r="C2129" s="9">
        <v>10</v>
      </c>
      <c r="D2129" s="9">
        <v>2</v>
      </c>
      <c r="E2129" s="9">
        <v>17.399999999999999</v>
      </c>
      <c r="F2129" s="9">
        <v>5.8</v>
      </c>
      <c r="H2129" s="11">
        <f t="shared" si="47"/>
        <v>1.5999999999999996</v>
      </c>
      <c r="I2129" s="11">
        <f t="shared" si="48"/>
        <v>2017</v>
      </c>
      <c r="J2129" s="11">
        <v>185</v>
      </c>
    </row>
    <row r="2130" spans="1:10" x14ac:dyDescent="0.25">
      <c r="A2130" s="10">
        <v>43011</v>
      </c>
      <c r="B2130" s="9">
        <v>2017</v>
      </c>
      <c r="C2130" s="9">
        <v>10</v>
      </c>
      <c r="D2130" s="9">
        <v>3</v>
      </c>
      <c r="E2130" s="9">
        <v>16.7</v>
      </c>
      <c r="F2130" s="9">
        <v>1.6</v>
      </c>
      <c r="H2130" s="11">
        <f t="shared" si="47"/>
        <v>-0.84999999999999964</v>
      </c>
      <c r="I2130" s="11">
        <f t="shared" si="48"/>
        <v>2017</v>
      </c>
      <c r="J2130" s="11">
        <v>186</v>
      </c>
    </row>
    <row r="2131" spans="1:10" x14ac:dyDescent="0.25">
      <c r="A2131" s="10">
        <v>43012</v>
      </c>
      <c r="B2131" s="9">
        <v>2017</v>
      </c>
      <c r="C2131" s="9">
        <v>10</v>
      </c>
      <c r="D2131" s="9">
        <v>4</v>
      </c>
      <c r="E2131" s="9">
        <v>16.100000000000001</v>
      </c>
      <c r="F2131" s="9">
        <v>0.9</v>
      </c>
      <c r="H2131" s="11">
        <f t="shared" si="47"/>
        <v>-1.5</v>
      </c>
      <c r="I2131" s="11">
        <f t="shared" si="48"/>
        <v>2017</v>
      </c>
      <c r="J2131" s="11">
        <v>187</v>
      </c>
    </row>
    <row r="2132" spans="1:10" x14ac:dyDescent="0.25">
      <c r="A2132" s="10">
        <v>43013</v>
      </c>
      <c r="B2132" s="9">
        <v>2017</v>
      </c>
      <c r="C2132" s="9">
        <v>10</v>
      </c>
      <c r="D2132" s="9">
        <v>5</v>
      </c>
      <c r="E2132" s="9">
        <v>19.2</v>
      </c>
      <c r="F2132" s="9">
        <v>-0.9</v>
      </c>
      <c r="H2132" s="11">
        <f t="shared" si="47"/>
        <v>-0.84999999999999964</v>
      </c>
      <c r="I2132" s="11">
        <f t="shared" si="48"/>
        <v>2017</v>
      </c>
      <c r="J2132" s="11">
        <v>188</v>
      </c>
    </row>
    <row r="2133" spans="1:10" x14ac:dyDescent="0.25">
      <c r="A2133" s="10">
        <v>43014</v>
      </c>
      <c r="B2133" s="9">
        <v>2017</v>
      </c>
      <c r="C2133" s="9">
        <v>10</v>
      </c>
      <c r="D2133" s="9">
        <v>6</v>
      </c>
      <c r="E2133" s="9">
        <v>13.4</v>
      </c>
      <c r="F2133" s="9">
        <v>3.8</v>
      </c>
      <c r="H2133" s="11">
        <f t="shared" si="47"/>
        <v>-1.4000000000000004</v>
      </c>
      <c r="I2133" s="11">
        <f t="shared" si="48"/>
        <v>2017</v>
      </c>
      <c r="J2133" s="11">
        <v>189</v>
      </c>
    </row>
    <row r="2134" spans="1:10" x14ac:dyDescent="0.25">
      <c r="A2134" s="10">
        <v>43015</v>
      </c>
      <c r="B2134" s="9">
        <v>2017</v>
      </c>
      <c r="C2134" s="9">
        <v>10</v>
      </c>
      <c r="D2134" s="9">
        <v>7</v>
      </c>
      <c r="E2134" s="9">
        <v>15.6</v>
      </c>
      <c r="F2134" s="9">
        <v>5.8</v>
      </c>
      <c r="H2134" s="11">
        <f t="shared" si="47"/>
        <v>0.69999999999999929</v>
      </c>
      <c r="I2134" s="11">
        <f t="shared" si="48"/>
        <v>2017</v>
      </c>
      <c r="J2134" s="11">
        <v>190</v>
      </c>
    </row>
    <row r="2135" spans="1:10" x14ac:dyDescent="0.25">
      <c r="A2135" s="10">
        <v>43016</v>
      </c>
      <c r="B2135" s="9">
        <v>2017</v>
      </c>
      <c r="C2135" s="9">
        <v>10</v>
      </c>
      <c r="D2135" s="9">
        <v>8</v>
      </c>
      <c r="E2135" s="9">
        <v>15.2</v>
      </c>
      <c r="F2135" s="9">
        <v>1.5</v>
      </c>
      <c r="H2135" s="11">
        <f t="shared" si="47"/>
        <v>-1.6500000000000004</v>
      </c>
      <c r="I2135" s="11">
        <f t="shared" si="48"/>
        <v>2017</v>
      </c>
      <c r="J2135" s="11">
        <v>191</v>
      </c>
    </row>
    <row r="2136" spans="1:10" x14ac:dyDescent="0.25">
      <c r="A2136" s="10">
        <v>43017</v>
      </c>
      <c r="B2136" s="9">
        <v>2017</v>
      </c>
      <c r="C2136" s="9">
        <v>10</v>
      </c>
      <c r="D2136" s="9">
        <v>9</v>
      </c>
      <c r="E2136" s="9">
        <v>15.3</v>
      </c>
      <c r="F2136" s="9">
        <v>-1.4</v>
      </c>
      <c r="H2136" s="11">
        <f t="shared" si="47"/>
        <v>-3.05</v>
      </c>
      <c r="I2136" s="11">
        <f t="shared" si="48"/>
        <v>2017</v>
      </c>
      <c r="J2136" s="11">
        <v>192</v>
      </c>
    </row>
    <row r="2137" spans="1:10" x14ac:dyDescent="0.25">
      <c r="A2137" s="10">
        <v>43018</v>
      </c>
      <c r="B2137" s="9">
        <v>2017</v>
      </c>
      <c r="C2137" s="9">
        <v>10</v>
      </c>
      <c r="D2137" s="9">
        <v>10</v>
      </c>
      <c r="E2137" s="9">
        <v>15.5</v>
      </c>
      <c r="F2137" s="9">
        <v>4.5999999999999996</v>
      </c>
      <c r="H2137" s="11">
        <f t="shared" ref="H2137:H2158" si="49">(((E2137+F2137)/2)-10)</f>
        <v>5.0000000000000711E-2</v>
      </c>
      <c r="I2137" s="11">
        <f t="shared" ref="I2137:I2158" si="50">(B2137)</f>
        <v>2017</v>
      </c>
      <c r="J2137" s="11">
        <v>193</v>
      </c>
    </row>
    <row r="2138" spans="1:10" x14ac:dyDescent="0.25">
      <c r="A2138" s="10">
        <v>43019</v>
      </c>
      <c r="B2138" s="9">
        <v>2017</v>
      </c>
      <c r="C2138" s="9">
        <v>10</v>
      </c>
      <c r="D2138" s="9">
        <v>11</v>
      </c>
      <c r="E2138" s="9">
        <v>12.6</v>
      </c>
      <c r="F2138" s="9">
        <v>-2.6</v>
      </c>
      <c r="H2138" s="11">
        <f t="shared" si="49"/>
        <v>-5</v>
      </c>
      <c r="I2138" s="11">
        <f t="shared" si="50"/>
        <v>2017</v>
      </c>
      <c r="J2138" s="11">
        <v>194</v>
      </c>
    </row>
    <row r="2139" spans="1:10" x14ac:dyDescent="0.25">
      <c r="A2139" s="10">
        <v>43020</v>
      </c>
      <c r="B2139" s="9">
        <v>2017</v>
      </c>
      <c r="C2139" s="9">
        <v>10</v>
      </c>
      <c r="D2139" s="9">
        <v>12</v>
      </c>
      <c r="E2139" s="9">
        <v>12.2</v>
      </c>
      <c r="F2139" s="9">
        <v>0.1</v>
      </c>
      <c r="H2139" s="11">
        <f t="shared" si="49"/>
        <v>-3.8500000000000005</v>
      </c>
      <c r="I2139" s="11">
        <f t="shared" si="50"/>
        <v>2017</v>
      </c>
      <c r="J2139" s="11">
        <v>195</v>
      </c>
    </row>
    <row r="2140" spans="1:10" x14ac:dyDescent="0.25">
      <c r="A2140" s="10">
        <v>43021</v>
      </c>
      <c r="B2140" s="9">
        <v>2017</v>
      </c>
      <c r="C2140" s="9">
        <v>10</v>
      </c>
      <c r="D2140" s="9">
        <v>13</v>
      </c>
      <c r="E2140" s="9">
        <v>12.2</v>
      </c>
      <c r="F2140" s="9">
        <v>1.5</v>
      </c>
      <c r="H2140" s="11">
        <f t="shared" si="49"/>
        <v>-3.1500000000000004</v>
      </c>
      <c r="I2140" s="11">
        <f t="shared" si="50"/>
        <v>2017</v>
      </c>
      <c r="J2140" s="11">
        <v>196</v>
      </c>
    </row>
    <row r="2141" spans="1:10" x14ac:dyDescent="0.25">
      <c r="A2141" s="10">
        <v>43022</v>
      </c>
      <c r="B2141" s="9">
        <v>2017</v>
      </c>
      <c r="C2141" s="9">
        <v>10</v>
      </c>
      <c r="D2141" s="9">
        <v>14</v>
      </c>
      <c r="E2141" s="9">
        <v>10.199999999999999</v>
      </c>
      <c r="F2141" s="9">
        <v>-4.8</v>
      </c>
      <c r="H2141" s="11">
        <f t="shared" si="49"/>
        <v>-7.3000000000000007</v>
      </c>
      <c r="I2141" s="11">
        <f t="shared" si="50"/>
        <v>2017</v>
      </c>
      <c r="J2141" s="11">
        <v>197</v>
      </c>
    </row>
    <row r="2142" spans="1:10" x14ac:dyDescent="0.25">
      <c r="A2142" s="10">
        <v>43023</v>
      </c>
      <c r="B2142" s="9">
        <v>2017</v>
      </c>
      <c r="C2142" s="9">
        <v>10</v>
      </c>
      <c r="D2142" s="9">
        <v>15</v>
      </c>
      <c r="E2142" s="9">
        <v>15.6</v>
      </c>
      <c r="F2142" s="9">
        <v>6.1</v>
      </c>
      <c r="H2142" s="11">
        <f t="shared" si="49"/>
        <v>0.84999999999999964</v>
      </c>
      <c r="I2142" s="11">
        <f t="shared" si="50"/>
        <v>2017</v>
      </c>
      <c r="J2142" s="11">
        <v>198</v>
      </c>
    </row>
    <row r="2143" spans="1:10" x14ac:dyDescent="0.25">
      <c r="A2143" s="10">
        <v>43024</v>
      </c>
      <c r="B2143" s="9">
        <v>2017</v>
      </c>
      <c r="C2143" s="9">
        <v>10</v>
      </c>
      <c r="D2143" s="9">
        <v>16</v>
      </c>
      <c r="E2143" s="9">
        <v>17.5</v>
      </c>
      <c r="F2143" s="9">
        <v>10</v>
      </c>
      <c r="H2143" s="11">
        <f t="shared" si="49"/>
        <v>3.75</v>
      </c>
      <c r="I2143" s="11">
        <f t="shared" si="50"/>
        <v>2017</v>
      </c>
      <c r="J2143" s="11">
        <v>199</v>
      </c>
    </row>
    <row r="2144" spans="1:10" x14ac:dyDescent="0.25">
      <c r="A2144" s="10">
        <v>43025</v>
      </c>
      <c r="B2144" s="9">
        <v>2017</v>
      </c>
      <c r="C2144" s="9">
        <v>10</v>
      </c>
      <c r="D2144" s="9">
        <v>17</v>
      </c>
      <c r="E2144" s="9">
        <v>17.2</v>
      </c>
      <c r="F2144" s="9">
        <v>2.2000000000000002</v>
      </c>
      <c r="H2144" s="11">
        <f t="shared" si="49"/>
        <v>-0.30000000000000071</v>
      </c>
      <c r="I2144" s="11">
        <f t="shared" si="50"/>
        <v>2017</v>
      </c>
      <c r="J2144" s="11">
        <v>200</v>
      </c>
    </row>
    <row r="2145" spans="1:10" x14ac:dyDescent="0.25">
      <c r="A2145" s="10">
        <v>43026</v>
      </c>
      <c r="B2145" s="9">
        <v>2017</v>
      </c>
      <c r="C2145" s="9">
        <v>10</v>
      </c>
      <c r="D2145" s="9">
        <v>18</v>
      </c>
      <c r="E2145" s="9">
        <v>13.1</v>
      </c>
      <c r="F2145" s="9">
        <v>0.9</v>
      </c>
      <c r="H2145" s="11">
        <f t="shared" si="49"/>
        <v>-3</v>
      </c>
      <c r="I2145" s="11">
        <f t="shared" si="50"/>
        <v>2017</v>
      </c>
      <c r="J2145" s="11">
        <v>201</v>
      </c>
    </row>
    <row r="2146" spans="1:10" x14ac:dyDescent="0.25">
      <c r="A2146" s="10">
        <v>43027</v>
      </c>
      <c r="B2146" s="9">
        <v>2017</v>
      </c>
      <c r="C2146" s="9">
        <v>10</v>
      </c>
      <c r="D2146" s="9">
        <v>19</v>
      </c>
      <c r="E2146" s="9">
        <v>15.1</v>
      </c>
      <c r="F2146" s="9">
        <v>6</v>
      </c>
      <c r="H2146" s="11">
        <f t="shared" si="49"/>
        <v>0.55000000000000071</v>
      </c>
      <c r="I2146" s="11">
        <f t="shared" si="50"/>
        <v>2017</v>
      </c>
      <c r="J2146" s="11">
        <v>202</v>
      </c>
    </row>
    <row r="2147" spans="1:10" x14ac:dyDescent="0.25">
      <c r="A2147" s="10">
        <v>43028</v>
      </c>
      <c r="B2147" s="9">
        <v>2017</v>
      </c>
      <c r="C2147" s="9">
        <v>10</v>
      </c>
      <c r="D2147" s="9">
        <v>20</v>
      </c>
      <c r="E2147" s="9">
        <v>15.9</v>
      </c>
      <c r="F2147" s="9">
        <v>8.6999999999999993</v>
      </c>
      <c r="H2147" s="11">
        <f t="shared" si="49"/>
        <v>2.3000000000000007</v>
      </c>
      <c r="I2147" s="11">
        <f t="shared" si="50"/>
        <v>2017</v>
      </c>
      <c r="J2147" s="11">
        <v>203</v>
      </c>
    </row>
    <row r="2148" spans="1:10" x14ac:dyDescent="0.25">
      <c r="A2148" s="10">
        <v>43029</v>
      </c>
      <c r="B2148" s="9">
        <v>2017</v>
      </c>
      <c r="C2148" s="9">
        <v>10</v>
      </c>
      <c r="D2148" s="9">
        <v>21</v>
      </c>
      <c r="E2148" s="9">
        <v>11.5</v>
      </c>
      <c r="F2148" s="9">
        <v>0.6</v>
      </c>
      <c r="H2148" s="11">
        <f t="shared" si="49"/>
        <v>-3.95</v>
      </c>
      <c r="I2148" s="11">
        <f t="shared" si="50"/>
        <v>2017</v>
      </c>
      <c r="J2148" s="11">
        <v>204</v>
      </c>
    </row>
    <row r="2149" spans="1:10" x14ac:dyDescent="0.25">
      <c r="A2149" s="10">
        <v>43030</v>
      </c>
      <c r="B2149" s="9">
        <v>2017</v>
      </c>
      <c r="C2149" s="9">
        <v>10</v>
      </c>
      <c r="D2149" s="9">
        <v>22</v>
      </c>
      <c r="E2149" s="9">
        <v>17.2</v>
      </c>
      <c r="F2149" s="9">
        <v>6.3</v>
      </c>
      <c r="H2149" s="11">
        <f t="shared" si="49"/>
        <v>1.75</v>
      </c>
      <c r="I2149" s="11">
        <f t="shared" si="50"/>
        <v>2017</v>
      </c>
      <c r="J2149" s="11">
        <v>205</v>
      </c>
    </row>
    <row r="2150" spans="1:10" x14ac:dyDescent="0.25">
      <c r="A2150" s="10">
        <v>43031</v>
      </c>
      <c r="B2150" s="9">
        <v>2017</v>
      </c>
      <c r="C2150" s="9">
        <v>10</v>
      </c>
      <c r="D2150" s="9">
        <v>23</v>
      </c>
      <c r="E2150" s="9">
        <v>13.3</v>
      </c>
      <c r="F2150" s="9">
        <v>-0.7</v>
      </c>
      <c r="H2150" s="11">
        <f t="shared" si="49"/>
        <v>-3.6999999999999993</v>
      </c>
      <c r="I2150" s="11">
        <f t="shared" si="50"/>
        <v>2017</v>
      </c>
      <c r="J2150" s="11">
        <v>206</v>
      </c>
    </row>
    <row r="2151" spans="1:10" x14ac:dyDescent="0.25">
      <c r="A2151" s="10">
        <v>43032</v>
      </c>
      <c r="B2151" s="9">
        <v>2017</v>
      </c>
      <c r="C2151" s="9">
        <v>10</v>
      </c>
      <c r="D2151" s="9">
        <v>24</v>
      </c>
      <c r="E2151" s="9">
        <v>15.4</v>
      </c>
      <c r="F2151" s="9">
        <v>3.2</v>
      </c>
      <c r="H2151" s="11">
        <f t="shared" si="49"/>
        <v>-0.69999999999999929</v>
      </c>
      <c r="I2151" s="11">
        <f t="shared" si="50"/>
        <v>2017</v>
      </c>
      <c r="J2151" s="11">
        <v>207</v>
      </c>
    </row>
    <row r="2152" spans="1:10" x14ac:dyDescent="0.25">
      <c r="A2152" s="10">
        <v>43033</v>
      </c>
      <c r="B2152" s="9">
        <v>2017</v>
      </c>
      <c r="C2152" s="9">
        <v>10</v>
      </c>
      <c r="D2152" s="9">
        <v>25</v>
      </c>
      <c r="E2152" s="9">
        <v>12.2</v>
      </c>
      <c r="F2152" s="9">
        <v>2</v>
      </c>
      <c r="H2152" s="11">
        <f t="shared" si="49"/>
        <v>-2.9000000000000004</v>
      </c>
      <c r="I2152" s="11">
        <f t="shared" si="50"/>
        <v>2017</v>
      </c>
      <c r="J2152" s="11">
        <v>208</v>
      </c>
    </row>
    <row r="2153" spans="1:10" x14ac:dyDescent="0.25">
      <c r="A2153" s="10">
        <v>43034</v>
      </c>
      <c r="B2153" s="9">
        <v>2017</v>
      </c>
      <c r="C2153" s="9">
        <v>10</v>
      </c>
      <c r="D2153" s="9">
        <v>26</v>
      </c>
      <c r="E2153" s="9">
        <v>11.2</v>
      </c>
      <c r="F2153" s="9">
        <v>-0.5</v>
      </c>
      <c r="H2153" s="11">
        <f t="shared" si="49"/>
        <v>-4.6500000000000004</v>
      </c>
      <c r="I2153" s="11">
        <f t="shared" si="50"/>
        <v>2017</v>
      </c>
      <c r="J2153" s="11">
        <v>209</v>
      </c>
    </row>
    <row r="2154" spans="1:10" x14ac:dyDescent="0.25">
      <c r="A2154" s="10">
        <v>43035</v>
      </c>
      <c r="B2154" s="9">
        <v>2017</v>
      </c>
      <c r="C2154" s="9">
        <v>10</v>
      </c>
      <c r="D2154" s="9">
        <v>27</v>
      </c>
      <c r="E2154" s="9">
        <v>11.5</v>
      </c>
      <c r="F2154" s="9">
        <v>1</v>
      </c>
      <c r="H2154" s="11">
        <f t="shared" si="49"/>
        <v>-3.75</v>
      </c>
      <c r="I2154" s="11">
        <f t="shared" si="50"/>
        <v>2017</v>
      </c>
      <c r="J2154" s="11">
        <v>210</v>
      </c>
    </row>
    <row r="2155" spans="1:10" x14ac:dyDescent="0.25">
      <c r="A2155" s="10">
        <v>43036</v>
      </c>
      <c r="B2155" s="9">
        <v>2017</v>
      </c>
      <c r="C2155" s="9">
        <v>10</v>
      </c>
      <c r="D2155" s="9">
        <v>28</v>
      </c>
      <c r="E2155" s="9">
        <v>14.7</v>
      </c>
      <c r="F2155" s="9">
        <v>-2</v>
      </c>
      <c r="H2155" s="11">
        <f t="shared" si="49"/>
        <v>-3.6500000000000004</v>
      </c>
      <c r="I2155" s="11">
        <f t="shared" si="50"/>
        <v>2017</v>
      </c>
      <c r="J2155" s="11">
        <v>211</v>
      </c>
    </row>
    <row r="2156" spans="1:10" x14ac:dyDescent="0.25">
      <c r="A2156" s="10">
        <v>43037</v>
      </c>
      <c r="B2156" s="9">
        <v>2017</v>
      </c>
      <c r="C2156" s="9">
        <v>10</v>
      </c>
      <c r="D2156" s="9">
        <v>29</v>
      </c>
      <c r="E2156" s="9">
        <v>10.6</v>
      </c>
      <c r="F2156" s="9">
        <v>1.5</v>
      </c>
      <c r="H2156" s="11">
        <f t="shared" si="49"/>
        <v>-3.95</v>
      </c>
      <c r="I2156" s="11">
        <f t="shared" si="50"/>
        <v>2017</v>
      </c>
      <c r="J2156" s="11">
        <v>212</v>
      </c>
    </row>
    <row r="2157" spans="1:10" x14ac:dyDescent="0.25">
      <c r="A2157" s="10">
        <v>43038</v>
      </c>
      <c r="B2157" s="9">
        <v>2017</v>
      </c>
      <c r="C2157" s="9">
        <v>10</v>
      </c>
      <c r="D2157" s="9">
        <v>30</v>
      </c>
      <c r="E2157" s="9">
        <v>9.1</v>
      </c>
      <c r="F2157" s="9">
        <v>-3.9</v>
      </c>
      <c r="H2157" s="11">
        <f t="shared" si="49"/>
        <v>-7.4</v>
      </c>
      <c r="I2157" s="11">
        <f t="shared" si="50"/>
        <v>2017</v>
      </c>
      <c r="J2157" s="11">
        <v>213</v>
      </c>
    </row>
    <row r="2158" spans="1:10" x14ac:dyDescent="0.25">
      <c r="A2158" s="10">
        <v>43039</v>
      </c>
      <c r="B2158" s="9">
        <v>2017</v>
      </c>
      <c r="C2158" s="9">
        <v>10</v>
      </c>
      <c r="D2158" s="9">
        <v>31</v>
      </c>
      <c r="E2158" s="9">
        <v>9.8000000000000007</v>
      </c>
      <c r="F2158" s="9">
        <v>-3.5</v>
      </c>
      <c r="H2158" s="11">
        <f t="shared" si="49"/>
        <v>-6.85</v>
      </c>
      <c r="I2158" s="11">
        <f t="shared" si="50"/>
        <v>2017</v>
      </c>
      <c r="J2158" s="11">
        <v>214</v>
      </c>
    </row>
    <row r="2159" spans="1:10" x14ac:dyDescent="0.25">
      <c r="A2159" s="10">
        <v>43040</v>
      </c>
      <c r="B2159" s="9">
        <v>2017</v>
      </c>
      <c r="C2159" s="9">
        <v>11</v>
      </c>
      <c r="D2159" s="9">
        <v>1</v>
      </c>
      <c r="E2159" s="9">
        <v>11.9</v>
      </c>
      <c r="F2159" s="9">
        <v>1</v>
      </c>
    </row>
    <row r="2160" spans="1:10" x14ac:dyDescent="0.25">
      <c r="A2160" s="10">
        <v>43041</v>
      </c>
      <c r="B2160" s="9">
        <v>2017</v>
      </c>
      <c r="C2160" s="9">
        <v>11</v>
      </c>
      <c r="D2160" s="9">
        <v>2</v>
      </c>
      <c r="E2160" s="9">
        <v>5.4</v>
      </c>
      <c r="F2160" s="9">
        <v>-1</v>
      </c>
    </row>
    <row r="2161" spans="1:7" x14ac:dyDescent="0.25">
      <c r="A2161" s="10">
        <v>43042</v>
      </c>
      <c r="B2161" s="9">
        <v>2017</v>
      </c>
      <c r="C2161" s="9">
        <v>11</v>
      </c>
      <c r="D2161" s="9">
        <v>3</v>
      </c>
      <c r="E2161" s="9">
        <v>-0.7</v>
      </c>
      <c r="F2161" s="9">
        <v>-4.4000000000000004</v>
      </c>
    </row>
    <row r="2162" spans="1:7" x14ac:dyDescent="0.25">
      <c r="A2162" s="10">
        <v>43043</v>
      </c>
      <c r="B2162" s="9">
        <v>2017</v>
      </c>
      <c r="C2162" s="9">
        <v>11</v>
      </c>
      <c r="D2162" s="9">
        <v>4</v>
      </c>
      <c r="E2162" s="9">
        <v>-2.6</v>
      </c>
      <c r="F2162" s="9">
        <v>-5.5</v>
      </c>
    </row>
    <row r="2163" spans="1:7" x14ac:dyDescent="0.25">
      <c r="A2163" s="10">
        <v>43044</v>
      </c>
      <c r="B2163" s="9">
        <v>2017</v>
      </c>
      <c r="C2163" s="9">
        <v>11</v>
      </c>
      <c r="D2163" s="9">
        <v>5</v>
      </c>
      <c r="E2163" s="9">
        <v>-1.3</v>
      </c>
      <c r="F2163" s="9">
        <v>-4.2</v>
      </c>
    </row>
    <row r="2164" spans="1:7" x14ac:dyDescent="0.25">
      <c r="A2164" s="10">
        <v>43045</v>
      </c>
      <c r="B2164" s="9">
        <v>2017</v>
      </c>
      <c r="C2164" s="9">
        <v>11</v>
      </c>
      <c r="D2164" s="9">
        <v>6</v>
      </c>
      <c r="E2164" s="9">
        <v>-0.7</v>
      </c>
      <c r="F2164" s="9">
        <v>-9.6999999999999993</v>
      </c>
    </row>
    <row r="2165" spans="1:7" x14ac:dyDescent="0.25">
      <c r="A2165" s="10">
        <v>43046</v>
      </c>
      <c r="B2165" s="9">
        <v>2017</v>
      </c>
      <c r="C2165" s="9">
        <v>11</v>
      </c>
      <c r="D2165" s="9">
        <v>7</v>
      </c>
      <c r="E2165" s="9">
        <v>-1.5</v>
      </c>
      <c r="F2165" s="9">
        <v>-9.6999999999999993</v>
      </c>
      <c r="G2165" s="9" t="s">
        <v>124</v>
      </c>
    </row>
    <row r="2166" spans="1:7" x14ac:dyDescent="0.25">
      <c r="A2166" s="10">
        <v>43047</v>
      </c>
      <c r="B2166" s="9">
        <v>2017</v>
      </c>
      <c r="C2166" s="9">
        <v>11</v>
      </c>
      <c r="D2166" s="9">
        <v>8</v>
      </c>
      <c r="E2166" s="9">
        <v>1.3</v>
      </c>
      <c r="F2166" s="9">
        <v>-3.7</v>
      </c>
      <c r="G2166" s="9" t="s">
        <v>124</v>
      </c>
    </row>
    <row r="2167" spans="1:7" x14ac:dyDescent="0.25">
      <c r="A2167" s="10">
        <v>43048</v>
      </c>
      <c r="B2167" s="9">
        <v>2017</v>
      </c>
      <c r="C2167" s="9">
        <v>11</v>
      </c>
      <c r="D2167" s="9">
        <v>9</v>
      </c>
      <c r="E2167" s="9">
        <v>3</v>
      </c>
      <c r="F2167" s="9">
        <v>-0.2</v>
      </c>
    </row>
    <row r="2168" spans="1:7" x14ac:dyDescent="0.25">
      <c r="A2168" s="10">
        <v>43049</v>
      </c>
      <c r="B2168" s="9">
        <v>2017</v>
      </c>
      <c r="C2168" s="9">
        <v>11</v>
      </c>
      <c r="D2168" s="9">
        <v>10</v>
      </c>
      <c r="E2168" s="9">
        <v>4.7</v>
      </c>
      <c r="F2168" s="9">
        <v>3</v>
      </c>
    </row>
    <row r="2169" spans="1:7" x14ac:dyDescent="0.25">
      <c r="A2169" s="10">
        <v>43050</v>
      </c>
      <c r="B2169" s="9">
        <v>2017</v>
      </c>
      <c r="C2169" s="9">
        <v>11</v>
      </c>
      <c r="D2169" s="9">
        <v>11</v>
      </c>
      <c r="E2169" s="9">
        <v>4.9000000000000004</v>
      </c>
      <c r="F2169" s="9">
        <v>2.9</v>
      </c>
    </row>
    <row r="2170" spans="1:7" x14ac:dyDescent="0.25">
      <c r="A2170" s="10">
        <v>43051</v>
      </c>
      <c r="B2170" s="9">
        <v>2017</v>
      </c>
      <c r="C2170" s="9">
        <v>11</v>
      </c>
      <c r="D2170" s="9">
        <v>12</v>
      </c>
      <c r="E2170" s="9">
        <v>8.5</v>
      </c>
      <c r="F2170" s="9">
        <v>4.3</v>
      </c>
    </row>
    <row r="2171" spans="1:7" x14ac:dyDescent="0.25">
      <c r="A2171" s="10">
        <v>43052</v>
      </c>
      <c r="B2171" s="9">
        <v>2017</v>
      </c>
      <c r="C2171" s="9">
        <v>11</v>
      </c>
      <c r="D2171" s="9">
        <v>13</v>
      </c>
      <c r="E2171" s="9">
        <v>9.4</v>
      </c>
      <c r="F2171" s="9">
        <v>6.2</v>
      </c>
    </row>
    <row r="2172" spans="1:7" x14ac:dyDescent="0.25">
      <c r="A2172" s="10">
        <v>43053</v>
      </c>
      <c r="B2172" s="9">
        <v>2017</v>
      </c>
      <c r="C2172" s="9">
        <v>11</v>
      </c>
      <c r="D2172" s="9">
        <v>14</v>
      </c>
      <c r="E2172" s="9">
        <v>9.9</v>
      </c>
      <c r="F2172" s="9">
        <v>5.4</v>
      </c>
    </row>
    <row r="2173" spans="1:7" x14ac:dyDescent="0.25">
      <c r="A2173" s="10">
        <v>43054</v>
      </c>
      <c r="B2173" s="9">
        <v>2017</v>
      </c>
      <c r="C2173" s="9">
        <v>11</v>
      </c>
      <c r="D2173" s="9">
        <v>15</v>
      </c>
      <c r="E2173" s="9">
        <v>8.8000000000000007</v>
      </c>
      <c r="F2173" s="9">
        <v>4.5999999999999996</v>
      </c>
    </row>
    <row r="2174" spans="1:7" x14ac:dyDescent="0.25">
      <c r="A2174" s="10">
        <v>43055</v>
      </c>
      <c r="B2174" s="9">
        <v>2017</v>
      </c>
      <c r="C2174" s="9">
        <v>11</v>
      </c>
      <c r="D2174" s="9">
        <v>16</v>
      </c>
      <c r="E2174" s="9">
        <v>8.3000000000000007</v>
      </c>
      <c r="F2174" s="9">
        <v>1.8</v>
      </c>
    </row>
    <row r="2175" spans="1:7" x14ac:dyDescent="0.25">
      <c r="A2175" s="10">
        <v>43056</v>
      </c>
      <c r="B2175" s="9">
        <v>2017</v>
      </c>
      <c r="C2175" s="9">
        <v>11</v>
      </c>
      <c r="D2175" s="9">
        <v>17</v>
      </c>
      <c r="E2175" s="9">
        <v>8.4</v>
      </c>
      <c r="F2175" s="9">
        <v>-1</v>
      </c>
    </row>
    <row r="2176" spans="1:7" x14ac:dyDescent="0.25">
      <c r="A2176" s="10">
        <v>43057</v>
      </c>
      <c r="B2176" s="9">
        <v>2017</v>
      </c>
      <c r="C2176" s="9">
        <v>11</v>
      </c>
      <c r="D2176" s="9">
        <v>18</v>
      </c>
      <c r="E2176" s="9">
        <v>7.7</v>
      </c>
      <c r="F2176" s="9">
        <v>3.8</v>
      </c>
    </row>
    <row r="2177" spans="1:6" x14ac:dyDescent="0.25">
      <c r="A2177" s="10">
        <v>43058</v>
      </c>
      <c r="B2177" s="9">
        <v>2017</v>
      </c>
      <c r="C2177" s="9">
        <v>11</v>
      </c>
      <c r="D2177" s="9">
        <v>19</v>
      </c>
      <c r="E2177" s="9">
        <v>7</v>
      </c>
      <c r="F2177" s="9">
        <v>5.0999999999999996</v>
      </c>
    </row>
    <row r="2178" spans="1:6" x14ac:dyDescent="0.25">
      <c r="A2178" s="10">
        <v>43059</v>
      </c>
      <c r="B2178" s="9">
        <v>2017</v>
      </c>
      <c r="C2178" s="9">
        <v>11</v>
      </c>
      <c r="D2178" s="9">
        <v>20</v>
      </c>
      <c r="E2178" s="9">
        <v>6.1</v>
      </c>
      <c r="F2178" s="9">
        <v>1.4</v>
      </c>
    </row>
    <row r="2179" spans="1:6" x14ac:dyDescent="0.25">
      <c r="A2179" s="10">
        <v>43060</v>
      </c>
      <c r="B2179" s="9">
        <v>2017</v>
      </c>
      <c r="C2179" s="9">
        <v>11</v>
      </c>
      <c r="D2179" s="9">
        <v>21</v>
      </c>
      <c r="E2179" s="9">
        <v>7.5</v>
      </c>
      <c r="F2179" s="9">
        <v>1.6</v>
      </c>
    </row>
    <row r="2180" spans="1:6" x14ac:dyDescent="0.25">
      <c r="A2180" s="10">
        <v>43061</v>
      </c>
      <c r="B2180" s="9">
        <v>2017</v>
      </c>
      <c r="C2180" s="9">
        <v>11</v>
      </c>
      <c r="D2180" s="9">
        <v>22</v>
      </c>
      <c r="E2180" s="9">
        <v>10.4</v>
      </c>
      <c r="F2180" s="9">
        <v>6.1</v>
      </c>
    </row>
    <row r="2181" spans="1:6" x14ac:dyDescent="0.25">
      <c r="A2181" s="10">
        <v>43062</v>
      </c>
      <c r="B2181" s="9">
        <v>2017</v>
      </c>
      <c r="C2181" s="9">
        <v>11</v>
      </c>
      <c r="D2181" s="9">
        <v>23</v>
      </c>
      <c r="E2181" s="9">
        <v>11.7</v>
      </c>
      <c r="F2181" s="9">
        <v>1.8</v>
      </c>
    </row>
    <row r="2182" spans="1:6" x14ac:dyDescent="0.25">
      <c r="A2182" s="10">
        <v>43063</v>
      </c>
      <c r="B2182" s="9">
        <v>2017</v>
      </c>
      <c r="C2182" s="9">
        <v>11</v>
      </c>
      <c r="D2182" s="9">
        <v>24</v>
      </c>
      <c r="E2182" s="9">
        <v>8.1999999999999993</v>
      </c>
      <c r="F2182" s="9">
        <v>3.2</v>
      </c>
    </row>
    <row r="2183" spans="1:6" x14ac:dyDescent="0.25">
      <c r="A2183" s="10">
        <v>43064</v>
      </c>
      <c r="B2183" s="9">
        <v>2017</v>
      </c>
      <c r="C2183" s="9">
        <v>11</v>
      </c>
      <c r="D2183" s="9">
        <v>25</v>
      </c>
      <c r="E2183" s="9">
        <v>8.1999999999999993</v>
      </c>
      <c r="F2183" s="9">
        <v>5.3</v>
      </c>
    </row>
    <row r="2184" spans="1:6" x14ac:dyDescent="0.25">
      <c r="A2184" s="10">
        <v>43065</v>
      </c>
      <c r="B2184" s="9">
        <v>2017</v>
      </c>
      <c r="C2184" s="9">
        <v>11</v>
      </c>
      <c r="D2184" s="9">
        <v>26</v>
      </c>
      <c r="E2184" s="9">
        <v>10.5</v>
      </c>
      <c r="F2184" s="9">
        <v>2.7</v>
      </c>
    </row>
    <row r="2185" spans="1:6" x14ac:dyDescent="0.25">
      <c r="A2185" s="10">
        <v>43066</v>
      </c>
      <c r="B2185" s="9">
        <v>2017</v>
      </c>
      <c r="C2185" s="9">
        <v>11</v>
      </c>
      <c r="D2185" s="9">
        <v>27</v>
      </c>
      <c r="E2185" s="9">
        <v>8.6</v>
      </c>
      <c r="F2185" s="9">
        <v>1.8</v>
      </c>
    </row>
    <row r="2186" spans="1:6" x14ac:dyDescent="0.25">
      <c r="A2186" s="10">
        <v>43067</v>
      </c>
      <c r="B2186" s="9">
        <v>2017</v>
      </c>
      <c r="C2186" s="9">
        <v>11</v>
      </c>
      <c r="D2186" s="9">
        <v>28</v>
      </c>
      <c r="E2186" s="9">
        <v>6.4</v>
      </c>
      <c r="F2186" s="9">
        <v>3.3</v>
      </c>
    </row>
    <row r="2187" spans="1:6" x14ac:dyDescent="0.25">
      <c r="A2187" s="10">
        <v>43068</v>
      </c>
      <c r="B2187" s="9">
        <v>2017</v>
      </c>
      <c r="C2187" s="9">
        <v>11</v>
      </c>
      <c r="D2187" s="9">
        <v>29</v>
      </c>
      <c r="E2187" s="9">
        <v>4</v>
      </c>
      <c r="F2187" s="9">
        <v>2</v>
      </c>
    </row>
    <row r="2188" spans="1:6" x14ac:dyDescent="0.25">
      <c r="A2188" s="10">
        <v>43069</v>
      </c>
      <c r="B2188" s="9">
        <v>2017</v>
      </c>
      <c r="C2188" s="9">
        <v>11</v>
      </c>
      <c r="D2188" s="9">
        <v>30</v>
      </c>
      <c r="E2188" s="9">
        <v>5.0999999999999996</v>
      </c>
      <c r="F2188" s="9">
        <v>2.8</v>
      </c>
    </row>
    <row r="2189" spans="1:6" x14ac:dyDescent="0.25">
      <c r="A2189" s="10">
        <v>43070</v>
      </c>
      <c r="B2189" s="9">
        <v>2017</v>
      </c>
      <c r="C2189" s="9">
        <v>12</v>
      </c>
      <c r="D2189" s="9">
        <v>1</v>
      </c>
      <c r="E2189" s="9">
        <v>4.0999999999999996</v>
      </c>
      <c r="F2189" s="9">
        <v>2.8</v>
      </c>
    </row>
    <row r="2190" spans="1:6" x14ac:dyDescent="0.25">
      <c r="A2190" s="10">
        <v>43071</v>
      </c>
      <c r="B2190" s="9">
        <v>2017</v>
      </c>
      <c r="C2190" s="9">
        <v>12</v>
      </c>
      <c r="D2190" s="9">
        <v>2</v>
      </c>
      <c r="E2190" s="9">
        <v>3.3</v>
      </c>
      <c r="F2190" s="9">
        <v>0</v>
      </c>
    </row>
    <row r="2191" spans="1:6" x14ac:dyDescent="0.25">
      <c r="A2191" s="10">
        <v>43072</v>
      </c>
      <c r="B2191" s="9">
        <v>2017</v>
      </c>
      <c r="C2191" s="9">
        <v>12</v>
      </c>
      <c r="D2191" s="9">
        <v>3</v>
      </c>
      <c r="E2191" s="9">
        <v>5</v>
      </c>
      <c r="F2191" s="9">
        <v>-4.8</v>
      </c>
    </row>
    <row r="2192" spans="1:6" x14ac:dyDescent="0.25">
      <c r="A2192" s="10">
        <v>43073</v>
      </c>
      <c r="B2192" s="9">
        <v>2017</v>
      </c>
      <c r="C2192" s="9">
        <v>12</v>
      </c>
      <c r="D2192" s="9">
        <v>4</v>
      </c>
      <c r="E2192" s="9">
        <v>2.8</v>
      </c>
      <c r="F2192" s="9">
        <v>-7</v>
      </c>
    </row>
    <row r="2193" spans="1:6" x14ac:dyDescent="0.25">
      <c r="A2193" s="10">
        <v>43074</v>
      </c>
      <c r="B2193" s="9">
        <v>2017</v>
      </c>
      <c r="C2193" s="9">
        <v>12</v>
      </c>
      <c r="D2193" s="9">
        <v>5</v>
      </c>
      <c r="E2193" s="9">
        <v>3</v>
      </c>
      <c r="F2193" s="9">
        <v>-4</v>
      </c>
    </row>
    <row r="2194" spans="1:6" x14ac:dyDescent="0.25">
      <c r="A2194" s="10">
        <v>43075</v>
      </c>
      <c r="B2194" s="9">
        <v>2017</v>
      </c>
      <c r="C2194" s="9">
        <v>12</v>
      </c>
      <c r="D2194" s="9">
        <v>6</v>
      </c>
      <c r="E2194" s="9">
        <v>4.3</v>
      </c>
      <c r="F2194" s="9">
        <v>-2.6</v>
      </c>
    </row>
    <row r="2195" spans="1:6" x14ac:dyDescent="0.25">
      <c r="A2195" s="10">
        <v>43076</v>
      </c>
      <c r="B2195" s="9">
        <v>2017</v>
      </c>
      <c r="C2195" s="9">
        <v>12</v>
      </c>
      <c r="D2195" s="9">
        <v>7</v>
      </c>
      <c r="E2195" s="9">
        <v>1.3</v>
      </c>
      <c r="F2195" s="9">
        <v>-1</v>
      </c>
    </row>
    <row r="2196" spans="1:6" x14ac:dyDescent="0.25">
      <c r="A2196" s="10">
        <v>43077</v>
      </c>
      <c r="B2196" s="9">
        <v>2017</v>
      </c>
      <c r="C2196" s="9">
        <v>12</v>
      </c>
      <c r="D2196" s="9">
        <v>8</v>
      </c>
      <c r="E2196" s="9">
        <v>1</v>
      </c>
      <c r="F2196" s="9">
        <v>-0.6</v>
      </c>
    </row>
    <row r="2197" spans="1:6" x14ac:dyDescent="0.25">
      <c r="A2197" s="10">
        <v>43078</v>
      </c>
      <c r="B2197" s="9">
        <v>2017</v>
      </c>
      <c r="C2197" s="9">
        <v>12</v>
      </c>
      <c r="D2197" s="9">
        <v>9</v>
      </c>
      <c r="E2197" s="9">
        <v>0.4</v>
      </c>
      <c r="F2197" s="9">
        <v>-1</v>
      </c>
    </row>
    <row r="2198" spans="1:6" x14ac:dyDescent="0.25">
      <c r="A2198" s="10">
        <v>43079</v>
      </c>
      <c r="B2198" s="9">
        <v>2017</v>
      </c>
      <c r="C2198" s="9">
        <v>12</v>
      </c>
      <c r="D2198" s="9">
        <v>10</v>
      </c>
      <c r="E2198" s="9">
        <v>1.2</v>
      </c>
      <c r="F2198" s="9">
        <v>-0.6</v>
      </c>
    </row>
    <row r="2199" spans="1:6" x14ac:dyDescent="0.25">
      <c r="A2199" s="10">
        <v>43080</v>
      </c>
      <c r="B2199" s="9">
        <v>2017</v>
      </c>
      <c r="C2199" s="9">
        <v>12</v>
      </c>
      <c r="D2199" s="9">
        <v>11</v>
      </c>
      <c r="E2199" s="9">
        <v>1</v>
      </c>
      <c r="F2199" s="9">
        <v>-1.2</v>
      </c>
    </row>
    <row r="2200" spans="1:6" x14ac:dyDescent="0.25">
      <c r="A2200" s="10">
        <v>43081</v>
      </c>
      <c r="B2200" s="9">
        <v>2017</v>
      </c>
      <c r="C2200" s="9">
        <v>12</v>
      </c>
      <c r="D2200" s="9">
        <v>12</v>
      </c>
      <c r="E2200" s="9">
        <v>0.7</v>
      </c>
      <c r="F2200" s="9">
        <v>-1</v>
      </c>
    </row>
    <row r="2201" spans="1:6" x14ac:dyDescent="0.25">
      <c r="A2201" s="10">
        <v>43082</v>
      </c>
      <c r="B2201" s="9">
        <v>2017</v>
      </c>
      <c r="C2201" s="9">
        <v>12</v>
      </c>
      <c r="D2201" s="9">
        <v>13</v>
      </c>
      <c r="E2201" s="9">
        <v>2.1</v>
      </c>
      <c r="F2201" s="9">
        <v>-1.8</v>
      </c>
    </row>
    <row r="2202" spans="1:6" x14ac:dyDescent="0.25">
      <c r="A2202" s="10">
        <v>43083</v>
      </c>
      <c r="B2202" s="9">
        <v>2017</v>
      </c>
      <c r="C2202" s="9">
        <v>12</v>
      </c>
      <c r="D2202" s="9">
        <v>14</v>
      </c>
      <c r="E2202" s="9">
        <v>2.2999999999999998</v>
      </c>
      <c r="F2202" s="9">
        <v>0.7</v>
      </c>
    </row>
    <row r="2203" spans="1:6" x14ac:dyDescent="0.25">
      <c r="A2203" s="10">
        <v>43084</v>
      </c>
      <c r="B2203" s="9">
        <v>2017</v>
      </c>
      <c r="C2203" s="9">
        <v>12</v>
      </c>
      <c r="D2203" s="9">
        <v>15</v>
      </c>
      <c r="E2203" s="9">
        <v>2</v>
      </c>
      <c r="F2203" s="9">
        <v>0.3</v>
      </c>
    </row>
    <row r="2204" spans="1:6" x14ac:dyDescent="0.25">
      <c r="A2204" s="10">
        <v>43085</v>
      </c>
      <c r="B2204" s="9">
        <v>2017</v>
      </c>
      <c r="C2204" s="9">
        <v>12</v>
      </c>
      <c r="D2204" s="9">
        <v>16</v>
      </c>
      <c r="E2204" s="9">
        <v>0.7</v>
      </c>
      <c r="F2204" s="9">
        <v>-5.7</v>
      </c>
    </row>
    <row r="2205" spans="1:6" x14ac:dyDescent="0.25">
      <c r="A2205" s="10">
        <v>43086</v>
      </c>
      <c r="B2205" s="9">
        <v>2017</v>
      </c>
      <c r="C2205" s="9">
        <v>12</v>
      </c>
      <c r="D2205" s="9">
        <v>17</v>
      </c>
      <c r="E2205" s="9">
        <v>1.5</v>
      </c>
      <c r="F2205" s="9">
        <v>-0.2</v>
      </c>
    </row>
    <row r="2206" spans="1:6" x14ac:dyDescent="0.25">
      <c r="A2206" s="10">
        <v>43087</v>
      </c>
      <c r="B2206" s="9">
        <v>2017</v>
      </c>
      <c r="C2206" s="9">
        <v>12</v>
      </c>
      <c r="D2206" s="9">
        <v>18</v>
      </c>
      <c r="E2206" s="9">
        <v>3.1</v>
      </c>
      <c r="F2206" s="9">
        <v>0</v>
      </c>
    </row>
    <row r="2207" spans="1:6" x14ac:dyDescent="0.25">
      <c r="A2207" s="10">
        <v>43088</v>
      </c>
      <c r="B2207" s="9">
        <v>2017</v>
      </c>
      <c r="C2207" s="9">
        <v>12</v>
      </c>
      <c r="D2207" s="9">
        <v>19</v>
      </c>
      <c r="E2207" s="9">
        <v>0.7</v>
      </c>
      <c r="F2207" s="9">
        <v>0</v>
      </c>
    </row>
    <row r="2208" spans="1:6" x14ac:dyDescent="0.25">
      <c r="A2208" s="10">
        <v>43089</v>
      </c>
      <c r="B2208" s="9">
        <v>2017</v>
      </c>
      <c r="C2208" s="9">
        <v>12</v>
      </c>
      <c r="D2208" s="9">
        <v>20</v>
      </c>
      <c r="E2208" s="9">
        <v>0.5</v>
      </c>
      <c r="F2208" s="9">
        <v>-10.9</v>
      </c>
    </row>
    <row r="2209" spans="1:6" x14ac:dyDescent="0.25">
      <c r="A2209" s="10">
        <v>43090</v>
      </c>
      <c r="B2209" s="9">
        <v>2017</v>
      </c>
      <c r="C2209" s="9">
        <v>12</v>
      </c>
      <c r="D2209" s="9">
        <v>21</v>
      </c>
      <c r="E2209" s="9">
        <v>-3.1</v>
      </c>
      <c r="F2209" s="9">
        <v>-11.6</v>
      </c>
    </row>
    <row r="2210" spans="1:6" x14ac:dyDescent="0.25">
      <c r="A2210" s="10">
        <v>43091</v>
      </c>
      <c r="B2210" s="9">
        <v>2017</v>
      </c>
      <c r="C2210" s="9">
        <v>12</v>
      </c>
      <c r="D2210" s="9">
        <v>22</v>
      </c>
      <c r="E2210" s="9">
        <v>-1.4</v>
      </c>
      <c r="F2210" s="9">
        <v>-5.0999999999999996</v>
      </c>
    </row>
    <row r="2211" spans="1:6" x14ac:dyDescent="0.25">
      <c r="A2211" s="10">
        <v>43092</v>
      </c>
      <c r="B2211" s="9">
        <v>2017</v>
      </c>
      <c r="C2211" s="9">
        <v>12</v>
      </c>
      <c r="D2211" s="9">
        <v>23</v>
      </c>
      <c r="E2211" s="9">
        <v>-4.3</v>
      </c>
      <c r="F2211" s="9">
        <v>-13.8</v>
      </c>
    </row>
    <row r="2212" spans="1:6" x14ac:dyDescent="0.25">
      <c r="A2212" s="10">
        <v>43093</v>
      </c>
      <c r="B2212" s="9">
        <v>2017</v>
      </c>
      <c r="C2212" s="9">
        <v>12</v>
      </c>
      <c r="D2212" s="9">
        <v>24</v>
      </c>
      <c r="E2212" s="9">
        <v>-8.3000000000000007</v>
      </c>
      <c r="F2212" s="9">
        <v>-15.2</v>
      </c>
    </row>
    <row r="2213" spans="1:6" x14ac:dyDescent="0.25">
      <c r="A2213" s="10">
        <v>43094</v>
      </c>
      <c r="B2213" s="9">
        <v>2017</v>
      </c>
      <c r="C2213" s="9">
        <v>12</v>
      </c>
      <c r="D2213" s="9">
        <v>25</v>
      </c>
      <c r="E2213" s="9">
        <v>-6.7</v>
      </c>
      <c r="F2213" s="9">
        <v>-9.6</v>
      </c>
    </row>
    <row r="2214" spans="1:6" x14ac:dyDescent="0.25">
      <c r="A2214" s="10">
        <v>43095</v>
      </c>
      <c r="B2214" s="9">
        <v>2017</v>
      </c>
      <c r="C2214" s="9">
        <v>12</v>
      </c>
      <c r="D2214" s="9">
        <v>26</v>
      </c>
      <c r="E2214" s="9">
        <v>-8.3000000000000007</v>
      </c>
      <c r="F2214" s="9">
        <v>-10.9</v>
      </c>
    </row>
    <row r="2215" spans="1:6" x14ac:dyDescent="0.25">
      <c r="A2215" s="10">
        <v>43096</v>
      </c>
      <c r="B2215" s="9">
        <v>2017</v>
      </c>
      <c r="C2215" s="9">
        <v>12</v>
      </c>
      <c r="D2215" s="9">
        <v>27</v>
      </c>
      <c r="E2215" s="9">
        <v>-6.2</v>
      </c>
      <c r="F2215" s="9">
        <v>-9</v>
      </c>
    </row>
    <row r="2216" spans="1:6" x14ac:dyDescent="0.25">
      <c r="A2216" s="10">
        <v>43097</v>
      </c>
      <c r="B2216" s="9">
        <v>2017</v>
      </c>
      <c r="C2216" s="9">
        <v>12</v>
      </c>
      <c r="D2216" s="9">
        <v>28</v>
      </c>
      <c r="E2216" s="9">
        <v>-3.5</v>
      </c>
      <c r="F2216" s="9">
        <v>-7.1</v>
      </c>
    </row>
    <row r="2217" spans="1:6" x14ac:dyDescent="0.25">
      <c r="A2217" s="10">
        <v>43098</v>
      </c>
      <c r="B2217" s="9">
        <v>2017</v>
      </c>
      <c r="C2217" s="9">
        <v>12</v>
      </c>
      <c r="D2217" s="9">
        <v>29</v>
      </c>
      <c r="E2217" s="9">
        <v>-3</v>
      </c>
      <c r="F2217" s="9">
        <v>-7.9</v>
      </c>
    </row>
    <row r="2218" spans="1:6" x14ac:dyDescent="0.25">
      <c r="A2218" s="10">
        <v>43099</v>
      </c>
      <c r="B2218" s="9">
        <v>2017</v>
      </c>
      <c r="C2218" s="9">
        <v>12</v>
      </c>
      <c r="D2218" s="9">
        <v>30</v>
      </c>
      <c r="E2218" s="9">
        <v>-3</v>
      </c>
      <c r="F2218" s="9">
        <v>-11.5</v>
      </c>
    </row>
    <row r="2219" spans="1:6" x14ac:dyDescent="0.25">
      <c r="A2219" s="10">
        <v>43100</v>
      </c>
      <c r="B2219" s="9">
        <v>2017</v>
      </c>
      <c r="C2219" s="9">
        <v>12</v>
      </c>
      <c r="D2219" s="9">
        <v>31</v>
      </c>
      <c r="E2219" s="9">
        <v>-5.5</v>
      </c>
      <c r="F2219" s="9">
        <v>-10.8</v>
      </c>
    </row>
    <row r="2220" spans="1:6" x14ac:dyDescent="0.25">
      <c r="A2220" s="10">
        <v>43101</v>
      </c>
      <c r="B2220" s="9">
        <v>2018</v>
      </c>
      <c r="C2220" s="9">
        <v>1</v>
      </c>
      <c r="D2220" s="9">
        <v>1</v>
      </c>
      <c r="E2220" s="9">
        <v>-6.2</v>
      </c>
      <c r="F2220" s="9">
        <v>-8.8000000000000007</v>
      </c>
    </row>
    <row r="2221" spans="1:6" x14ac:dyDescent="0.25">
      <c r="A2221" s="10">
        <v>43102</v>
      </c>
      <c r="B2221" s="9">
        <v>2018</v>
      </c>
      <c r="C2221" s="9">
        <v>1</v>
      </c>
      <c r="D2221" s="9">
        <v>2</v>
      </c>
      <c r="E2221" s="9">
        <v>-6.9</v>
      </c>
      <c r="F2221" s="9">
        <v>-8.6999999999999993</v>
      </c>
    </row>
    <row r="2222" spans="1:6" x14ac:dyDescent="0.25">
      <c r="A2222" s="10">
        <v>43103</v>
      </c>
      <c r="B2222" s="9">
        <v>2018</v>
      </c>
      <c r="C2222" s="9">
        <v>1</v>
      </c>
      <c r="D2222" s="9">
        <v>3</v>
      </c>
      <c r="E2222" s="9">
        <v>-4.0999999999999996</v>
      </c>
      <c r="F2222" s="9">
        <v>-13.5</v>
      </c>
    </row>
    <row r="2223" spans="1:6" x14ac:dyDescent="0.25">
      <c r="A2223" s="10">
        <v>43104</v>
      </c>
      <c r="B2223" s="9">
        <v>2018</v>
      </c>
      <c r="C2223" s="9">
        <v>1</v>
      </c>
      <c r="D2223" s="9">
        <v>4</v>
      </c>
      <c r="E2223" s="9">
        <v>-3.7</v>
      </c>
      <c r="F2223" s="9">
        <v>-6.8</v>
      </c>
    </row>
    <row r="2224" spans="1:6" x14ac:dyDescent="0.25">
      <c r="A2224" s="10">
        <v>43105</v>
      </c>
      <c r="B2224" s="9">
        <v>2018</v>
      </c>
      <c r="C2224" s="9">
        <v>1</v>
      </c>
      <c r="D2224" s="9">
        <v>5</v>
      </c>
      <c r="E2224" s="9">
        <v>2.2000000000000002</v>
      </c>
      <c r="F2224" s="9">
        <v>-5</v>
      </c>
    </row>
    <row r="2225" spans="1:6" x14ac:dyDescent="0.25">
      <c r="A2225" s="10">
        <v>43106</v>
      </c>
      <c r="B2225" s="9">
        <v>2018</v>
      </c>
      <c r="C2225" s="9">
        <v>1</v>
      </c>
      <c r="D2225" s="9">
        <v>6</v>
      </c>
      <c r="E2225" s="9">
        <v>3.2</v>
      </c>
      <c r="F2225" s="9">
        <v>1.6</v>
      </c>
    </row>
    <row r="2226" spans="1:6" x14ac:dyDescent="0.25">
      <c r="A2226" s="10">
        <v>43107</v>
      </c>
      <c r="B2226" s="9">
        <v>2018</v>
      </c>
      <c r="C2226" s="9">
        <v>1</v>
      </c>
      <c r="D2226" s="9">
        <v>7</v>
      </c>
      <c r="E2226" s="9">
        <v>3.2</v>
      </c>
      <c r="F2226" s="9">
        <v>0.9</v>
      </c>
    </row>
    <row r="2227" spans="1:6" x14ac:dyDescent="0.25">
      <c r="A2227" s="10">
        <v>43108</v>
      </c>
      <c r="B2227" s="9">
        <v>2018</v>
      </c>
      <c r="C2227" s="9">
        <v>1</v>
      </c>
      <c r="D2227" s="9">
        <v>8</v>
      </c>
      <c r="E2227" s="9">
        <v>3.2</v>
      </c>
      <c r="F2227" s="9">
        <v>1.8</v>
      </c>
    </row>
    <row r="2228" spans="1:6" x14ac:dyDescent="0.25">
      <c r="A2228" s="10">
        <v>43109</v>
      </c>
      <c r="B2228" s="9">
        <v>2018</v>
      </c>
      <c r="C2228" s="9">
        <v>1</v>
      </c>
      <c r="D2228" s="9">
        <v>9</v>
      </c>
      <c r="E2228" s="9">
        <v>4.4000000000000004</v>
      </c>
      <c r="F2228" s="9">
        <v>1</v>
      </c>
    </row>
    <row r="2229" spans="1:6" x14ac:dyDescent="0.25">
      <c r="A2229" s="10">
        <v>43110</v>
      </c>
      <c r="B2229" s="9">
        <v>2018</v>
      </c>
      <c r="C2229" s="9">
        <v>1</v>
      </c>
      <c r="D2229" s="9">
        <v>10</v>
      </c>
      <c r="E2229" s="9">
        <v>4.8</v>
      </c>
      <c r="F2229" s="9">
        <v>-0.7</v>
      </c>
    </row>
    <row r="2230" spans="1:6" x14ac:dyDescent="0.25">
      <c r="A2230" s="10">
        <v>43111</v>
      </c>
      <c r="B2230" s="9">
        <v>2018</v>
      </c>
      <c r="C2230" s="9">
        <v>1</v>
      </c>
      <c r="D2230" s="9">
        <v>11</v>
      </c>
      <c r="E2230" s="9">
        <v>1.9</v>
      </c>
      <c r="F2230" s="9">
        <v>-3.6</v>
      </c>
    </row>
    <row r="2231" spans="1:6" x14ac:dyDescent="0.25">
      <c r="A2231" s="10">
        <v>43112</v>
      </c>
      <c r="B2231" s="9">
        <v>2018</v>
      </c>
      <c r="C2231" s="9">
        <v>1</v>
      </c>
      <c r="D2231" s="9">
        <v>12</v>
      </c>
      <c r="E2231" s="9">
        <v>-1.6</v>
      </c>
      <c r="F2231" s="9">
        <v>-4.5</v>
      </c>
    </row>
    <row r="2232" spans="1:6" x14ac:dyDescent="0.25">
      <c r="A2232" s="10">
        <v>43113</v>
      </c>
      <c r="B2232" s="9">
        <v>2018</v>
      </c>
      <c r="C2232" s="9">
        <v>1</v>
      </c>
      <c r="D2232" s="9">
        <v>13</v>
      </c>
      <c r="E2232" s="9">
        <v>1.3</v>
      </c>
      <c r="F2232" s="9">
        <v>-2.2000000000000002</v>
      </c>
    </row>
    <row r="2233" spans="1:6" x14ac:dyDescent="0.25">
      <c r="A2233" s="10">
        <v>43114</v>
      </c>
      <c r="B2233" s="9">
        <v>2018</v>
      </c>
      <c r="C2233" s="9">
        <v>1</v>
      </c>
      <c r="D2233" s="9">
        <v>14</v>
      </c>
      <c r="E2233" s="9">
        <v>1.8</v>
      </c>
      <c r="F2233" s="9">
        <v>-0.3</v>
      </c>
    </row>
    <row r="2234" spans="1:6" x14ac:dyDescent="0.25">
      <c r="A2234" s="10">
        <v>43115</v>
      </c>
      <c r="B2234" s="9">
        <v>2018</v>
      </c>
      <c r="C2234" s="9">
        <v>1</v>
      </c>
      <c r="D2234" s="9">
        <v>15</v>
      </c>
      <c r="E2234" s="9">
        <v>2.7</v>
      </c>
      <c r="F2234" s="9">
        <v>0.6</v>
      </c>
    </row>
    <row r="2235" spans="1:6" x14ac:dyDescent="0.25">
      <c r="A2235" s="10">
        <v>43116</v>
      </c>
      <c r="B2235" s="9">
        <v>2018</v>
      </c>
      <c r="C2235" s="9">
        <v>1</v>
      </c>
      <c r="D2235" s="9">
        <v>16</v>
      </c>
      <c r="E2235" s="9">
        <v>3.8</v>
      </c>
      <c r="F2235" s="9">
        <v>0.1</v>
      </c>
    </row>
    <row r="2236" spans="1:6" x14ac:dyDescent="0.25">
      <c r="A2236" s="10">
        <v>43117</v>
      </c>
      <c r="B2236" s="9">
        <v>2018</v>
      </c>
      <c r="C2236" s="9">
        <v>1</v>
      </c>
      <c r="D2236" s="9">
        <v>17</v>
      </c>
      <c r="E2236" s="9">
        <v>5.6</v>
      </c>
      <c r="F2236" s="9">
        <v>2.8</v>
      </c>
    </row>
    <row r="2237" spans="1:6" x14ac:dyDescent="0.25">
      <c r="A2237" s="10">
        <v>43118</v>
      </c>
      <c r="B2237" s="9">
        <v>2018</v>
      </c>
      <c r="C2237" s="9">
        <v>1</v>
      </c>
      <c r="D2237" s="9">
        <v>18</v>
      </c>
      <c r="E2237" s="9">
        <v>7</v>
      </c>
      <c r="F2237" s="9">
        <v>1</v>
      </c>
    </row>
    <row r="2238" spans="1:6" x14ac:dyDescent="0.25">
      <c r="A2238" s="10">
        <v>43119</v>
      </c>
      <c r="B2238" s="9">
        <v>2018</v>
      </c>
      <c r="C2238" s="9">
        <v>1</v>
      </c>
      <c r="D2238" s="9">
        <v>19</v>
      </c>
      <c r="E2238" s="9">
        <v>5.2</v>
      </c>
      <c r="F2238" s="9">
        <v>-0.2</v>
      </c>
    </row>
    <row r="2239" spans="1:6" x14ac:dyDescent="0.25">
      <c r="A2239" s="10">
        <v>43120</v>
      </c>
      <c r="B2239" s="9">
        <v>2018</v>
      </c>
      <c r="C2239" s="9">
        <v>1</v>
      </c>
      <c r="D2239" s="9">
        <v>20</v>
      </c>
      <c r="E2239" s="9">
        <v>5.8</v>
      </c>
      <c r="F2239" s="9">
        <v>2.2999999999999998</v>
      </c>
    </row>
    <row r="2240" spans="1:6" x14ac:dyDescent="0.25">
      <c r="A2240" s="10">
        <v>43121</v>
      </c>
      <c r="B2240" s="9">
        <v>2018</v>
      </c>
      <c r="C2240" s="9">
        <v>1</v>
      </c>
      <c r="D2240" s="9">
        <v>21</v>
      </c>
      <c r="E2240" s="9">
        <v>5</v>
      </c>
      <c r="F2240" s="9">
        <v>2.5</v>
      </c>
    </row>
    <row r="2241" spans="1:6" x14ac:dyDescent="0.25">
      <c r="A2241" s="10">
        <v>43122</v>
      </c>
      <c r="B2241" s="9">
        <v>2018</v>
      </c>
      <c r="C2241" s="9">
        <v>1</v>
      </c>
      <c r="D2241" s="9">
        <v>22</v>
      </c>
      <c r="E2241" s="9">
        <v>5.5</v>
      </c>
      <c r="F2241" s="9">
        <v>0.7</v>
      </c>
    </row>
    <row r="2242" spans="1:6" x14ac:dyDescent="0.25">
      <c r="A2242" s="10">
        <v>43123</v>
      </c>
      <c r="B2242" s="9">
        <v>2018</v>
      </c>
      <c r="C2242" s="9">
        <v>1</v>
      </c>
      <c r="D2242" s="9">
        <v>23</v>
      </c>
      <c r="E2242" s="9">
        <v>2.8</v>
      </c>
      <c r="F2242" s="9">
        <v>-1.2</v>
      </c>
    </row>
    <row r="2243" spans="1:6" x14ac:dyDescent="0.25">
      <c r="A2243" s="10">
        <v>43124</v>
      </c>
      <c r="B2243" s="9">
        <v>2018</v>
      </c>
      <c r="C2243" s="9">
        <v>1</v>
      </c>
      <c r="D2243" s="9">
        <v>24</v>
      </c>
      <c r="E2243" s="9">
        <v>4.2</v>
      </c>
      <c r="F2243" s="9">
        <v>0.5</v>
      </c>
    </row>
    <row r="2244" spans="1:6" x14ac:dyDescent="0.25">
      <c r="A2244" s="10">
        <v>43125</v>
      </c>
      <c r="B2244" s="9">
        <v>2018</v>
      </c>
      <c r="C2244" s="9">
        <v>1</v>
      </c>
      <c r="D2244" s="9">
        <v>25</v>
      </c>
      <c r="E2244" s="9">
        <v>5</v>
      </c>
      <c r="F2244" s="9">
        <v>0.4</v>
      </c>
    </row>
    <row r="2245" spans="1:6" x14ac:dyDescent="0.25">
      <c r="A2245" s="10">
        <v>43126</v>
      </c>
      <c r="B2245" s="9">
        <v>2018</v>
      </c>
      <c r="C2245" s="9">
        <v>1</v>
      </c>
      <c r="D2245" s="9">
        <v>26</v>
      </c>
      <c r="E2245" s="9">
        <v>2.6</v>
      </c>
      <c r="F2245" s="9">
        <v>0.3</v>
      </c>
    </row>
    <row r="2246" spans="1:6" x14ac:dyDescent="0.25">
      <c r="A2246" s="10">
        <v>43127</v>
      </c>
      <c r="B2246" s="9">
        <v>2018</v>
      </c>
      <c r="C2246" s="9">
        <v>1</v>
      </c>
      <c r="D2246" s="9">
        <v>27</v>
      </c>
      <c r="E2246" s="9">
        <v>4.4000000000000004</v>
      </c>
      <c r="F2246" s="9">
        <v>-1.4</v>
      </c>
    </row>
    <row r="2247" spans="1:6" x14ac:dyDescent="0.25">
      <c r="A2247" s="10">
        <v>43128</v>
      </c>
      <c r="B2247" s="9">
        <v>2018</v>
      </c>
      <c r="C2247" s="9">
        <v>1</v>
      </c>
      <c r="D2247" s="9">
        <v>28</v>
      </c>
      <c r="E2247" s="9">
        <v>5.4</v>
      </c>
      <c r="F2247" s="9">
        <v>-1.2</v>
      </c>
    </row>
    <row r="2248" spans="1:6" x14ac:dyDescent="0.25">
      <c r="A2248" s="10">
        <v>43129</v>
      </c>
      <c r="B2248" s="9">
        <v>2018</v>
      </c>
      <c r="C2248" s="9">
        <v>1</v>
      </c>
      <c r="D2248" s="9">
        <v>29</v>
      </c>
      <c r="E2248" s="9">
        <v>7.6</v>
      </c>
      <c r="F2248" s="9">
        <v>4.4000000000000004</v>
      </c>
    </row>
    <row r="2249" spans="1:6" x14ac:dyDescent="0.25">
      <c r="A2249" s="10">
        <v>43130</v>
      </c>
      <c r="B2249" s="9">
        <v>2018</v>
      </c>
      <c r="C2249" s="9">
        <v>1</v>
      </c>
      <c r="D2249" s="9">
        <v>30</v>
      </c>
      <c r="E2249" s="9">
        <v>7</v>
      </c>
      <c r="F2249" s="9">
        <v>-0.8</v>
      </c>
    </row>
    <row r="2250" spans="1:6" x14ac:dyDescent="0.25">
      <c r="A2250" s="10">
        <v>43131</v>
      </c>
      <c r="B2250" s="9">
        <v>2018</v>
      </c>
      <c r="C2250" s="9">
        <v>1</v>
      </c>
      <c r="D2250" s="9">
        <v>31</v>
      </c>
      <c r="E2250" s="9">
        <v>3.7</v>
      </c>
      <c r="F2250" s="9">
        <v>-0.5</v>
      </c>
    </row>
    <row r="2251" spans="1:6" x14ac:dyDescent="0.25">
      <c r="A2251" s="10">
        <v>43132</v>
      </c>
      <c r="B2251" s="9">
        <v>2018</v>
      </c>
      <c r="C2251" s="9">
        <v>2</v>
      </c>
      <c r="D2251" s="9">
        <v>1</v>
      </c>
      <c r="E2251" s="9">
        <v>3.6</v>
      </c>
      <c r="F2251" s="9">
        <v>0.2</v>
      </c>
    </row>
    <row r="2252" spans="1:6" x14ac:dyDescent="0.25">
      <c r="A2252" s="10">
        <v>43133</v>
      </c>
      <c r="B2252" s="9">
        <v>2018</v>
      </c>
      <c r="C2252" s="9">
        <v>2</v>
      </c>
      <c r="D2252" s="9">
        <v>2</v>
      </c>
      <c r="E2252" s="9">
        <v>4.7</v>
      </c>
      <c r="F2252" s="9">
        <v>0.4</v>
      </c>
    </row>
    <row r="2253" spans="1:6" x14ac:dyDescent="0.25">
      <c r="A2253" s="10">
        <v>43134</v>
      </c>
      <c r="B2253" s="9">
        <v>2018</v>
      </c>
      <c r="C2253" s="9">
        <v>2</v>
      </c>
      <c r="D2253" s="9">
        <v>3</v>
      </c>
      <c r="E2253" s="9">
        <v>7.4</v>
      </c>
      <c r="F2253" s="9">
        <v>2.1</v>
      </c>
    </row>
    <row r="2254" spans="1:6" x14ac:dyDescent="0.25">
      <c r="A2254" s="10">
        <v>43135</v>
      </c>
      <c r="B2254" s="9">
        <v>2018</v>
      </c>
      <c r="C2254" s="9">
        <v>2</v>
      </c>
      <c r="D2254" s="9">
        <v>4</v>
      </c>
      <c r="E2254" s="9">
        <v>6.3</v>
      </c>
      <c r="F2254" s="9">
        <v>0.2</v>
      </c>
    </row>
    <row r="2255" spans="1:6" x14ac:dyDescent="0.25">
      <c r="A2255" s="10">
        <v>43136</v>
      </c>
      <c r="B2255" s="9">
        <v>2018</v>
      </c>
      <c r="C2255" s="9">
        <v>2</v>
      </c>
      <c r="D2255" s="9">
        <v>5</v>
      </c>
      <c r="E2255" s="9">
        <v>2.5</v>
      </c>
      <c r="F2255" s="9">
        <v>0.6</v>
      </c>
    </row>
    <row r="2256" spans="1:6" x14ac:dyDescent="0.25">
      <c r="A2256" s="10">
        <v>43137</v>
      </c>
      <c r="B2256" s="9">
        <v>2018</v>
      </c>
      <c r="C2256" s="9">
        <v>2</v>
      </c>
      <c r="D2256" s="9">
        <v>6</v>
      </c>
      <c r="E2256" s="9">
        <v>2.4</v>
      </c>
      <c r="F2256" s="9">
        <v>-0.1</v>
      </c>
    </row>
    <row r="2257" spans="1:6" x14ac:dyDescent="0.25">
      <c r="A2257" s="10">
        <v>43138</v>
      </c>
      <c r="B2257" s="9">
        <v>2018</v>
      </c>
      <c r="C2257" s="9">
        <v>2</v>
      </c>
      <c r="D2257" s="9">
        <v>7</v>
      </c>
      <c r="E2257" s="9">
        <v>7.2</v>
      </c>
      <c r="F2257" s="9">
        <v>-0.2</v>
      </c>
    </row>
    <row r="2258" spans="1:6" x14ac:dyDescent="0.25">
      <c r="A2258" s="10">
        <v>43139</v>
      </c>
      <c r="B2258" s="9">
        <v>2018</v>
      </c>
      <c r="C2258" s="9">
        <v>2</v>
      </c>
      <c r="D2258" s="9">
        <v>8</v>
      </c>
      <c r="E2258" s="9">
        <v>15.2</v>
      </c>
      <c r="F2258" s="9">
        <v>1.6</v>
      </c>
    </row>
    <row r="2259" spans="1:6" x14ac:dyDescent="0.25">
      <c r="A2259" s="10">
        <v>43140</v>
      </c>
      <c r="B2259" s="9">
        <v>2018</v>
      </c>
      <c r="C2259" s="9">
        <v>2</v>
      </c>
      <c r="D2259" s="9">
        <v>9</v>
      </c>
      <c r="E2259" s="9">
        <v>1.9</v>
      </c>
      <c r="F2259" s="9">
        <v>-3.3</v>
      </c>
    </row>
    <row r="2260" spans="1:6" x14ac:dyDescent="0.25">
      <c r="A2260" s="10">
        <v>43141</v>
      </c>
      <c r="B2260" s="9">
        <v>2018</v>
      </c>
      <c r="C2260" s="9">
        <v>2</v>
      </c>
      <c r="D2260" s="9">
        <v>10</v>
      </c>
      <c r="E2260" s="9">
        <v>-0.8</v>
      </c>
      <c r="F2260" s="9">
        <v>-8.9</v>
      </c>
    </row>
    <row r="2261" spans="1:6" x14ac:dyDescent="0.25">
      <c r="A2261" s="10">
        <v>43142</v>
      </c>
      <c r="B2261" s="9">
        <v>2018</v>
      </c>
      <c r="C2261" s="9">
        <v>2</v>
      </c>
      <c r="D2261" s="9">
        <v>11</v>
      </c>
      <c r="E2261" s="9">
        <v>1.3</v>
      </c>
      <c r="F2261" s="9">
        <v>-10.1</v>
      </c>
    </row>
    <row r="2262" spans="1:6" x14ac:dyDescent="0.25">
      <c r="A2262" s="10">
        <v>43143</v>
      </c>
      <c r="B2262" s="9">
        <v>2018</v>
      </c>
      <c r="C2262" s="9">
        <v>2</v>
      </c>
      <c r="D2262" s="9">
        <v>12</v>
      </c>
      <c r="E2262" s="9">
        <v>-1</v>
      </c>
      <c r="F2262" s="9">
        <v>-8.8000000000000007</v>
      </c>
    </row>
    <row r="2263" spans="1:6" x14ac:dyDescent="0.25">
      <c r="A2263" s="10">
        <v>43144</v>
      </c>
      <c r="B2263" s="9">
        <v>2018</v>
      </c>
      <c r="C2263" s="9">
        <v>2</v>
      </c>
      <c r="D2263" s="9">
        <v>13</v>
      </c>
      <c r="E2263" s="9">
        <v>2.2000000000000002</v>
      </c>
      <c r="F2263" s="9">
        <v>-7.8</v>
      </c>
    </row>
    <row r="2264" spans="1:6" x14ac:dyDescent="0.25">
      <c r="A2264" s="10">
        <v>43145</v>
      </c>
      <c r="B2264" s="9">
        <v>2018</v>
      </c>
      <c r="C2264" s="9">
        <v>2</v>
      </c>
      <c r="D2264" s="9">
        <v>14</v>
      </c>
      <c r="E2264" s="9">
        <v>6.7</v>
      </c>
      <c r="F2264" s="9">
        <v>-1.4</v>
      </c>
    </row>
    <row r="2265" spans="1:6" x14ac:dyDescent="0.25">
      <c r="A2265" s="10">
        <v>43146</v>
      </c>
      <c r="B2265" s="9">
        <v>2018</v>
      </c>
      <c r="C2265" s="9">
        <v>2</v>
      </c>
      <c r="D2265" s="9">
        <v>15</v>
      </c>
      <c r="E2265" s="9">
        <v>4.5999999999999996</v>
      </c>
      <c r="F2265" s="9">
        <v>-4.4000000000000004</v>
      </c>
    </row>
    <row r="2266" spans="1:6" x14ac:dyDescent="0.25">
      <c r="A2266" s="10">
        <v>43147</v>
      </c>
      <c r="B2266" s="9">
        <v>2018</v>
      </c>
      <c r="C2266" s="9">
        <v>2</v>
      </c>
      <c r="D2266" s="9">
        <v>16</v>
      </c>
      <c r="E2266" s="9">
        <v>5.6</v>
      </c>
      <c r="F2266" s="9">
        <v>-1.8</v>
      </c>
    </row>
    <row r="2267" spans="1:6" x14ac:dyDescent="0.25">
      <c r="A2267" s="10">
        <v>43148</v>
      </c>
      <c r="B2267" s="9">
        <v>2018</v>
      </c>
      <c r="C2267" s="9">
        <v>2</v>
      </c>
      <c r="D2267" s="9">
        <v>17</v>
      </c>
      <c r="E2267" s="9">
        <v>0.5</v>
      </c>
      <c r="F2267" s="9">
        <v>-5.5</v>
      </c>
    </row>
    <row r="2268" spans="1:6" x14ac:dyDescent="0.25">
      <c r="A2268" s="10">
        <v>43149</v>
      </c>
      <c r="B2268" s="9">
        <v>2018</v>
      </c>
      <c r="C2268" s="9">
        <v>2</v>
      </c>
      <c r="D2268" s="9">
        <v>18</v>
      </c>
      <c r="E2268" s="9">
        <v>-1.4</v>
      </c>
      <c r="F2268" s="9">
        <v>-6.7</v>
      </c>
    </row>
    <row r="2269" spans="1:6" x14ac:dyDescent="0.25">
      <c r="A2269" s="10">
        <v>43150</v>
      </c>
      <c r="B2269" s="9">
        <v>2018</v>
      </c>
      <c r="C2269" s="9">
        <v>2</v>
      </c>
      <c r="D2269" s="9">
        <v>19</v>
      </c>
      <c r="E2269" s="9">
        <v>-4</v>
      </c>
      <c r="F2269" s="9">
        <v>-12.3</v>
      </c>
    </row>
    <row r="2270" spans="1:6" x14ac:dyDescent="0.25">
      <c r="A2270" s="10">
        <v>43151</v>
      </c>
      <c r="B2270" s="9">
        <v>2018</v>
      </c>
      <c r="C2270" s="9">
        <v>2</v>
      </c>
      <c r="D2270" s="9">
        <v>20</v>
      </c>
      <c r="E2270" s="9">
        <v>-5.9</v>
      </c>
      <c r="F2270" s="9">
        <v>-18.600000000000001</v>
      </c>
    </row>
    <row r="2271" spans="1:6" x14ac:dyDescent="0.25">
      <c r="A2271" s="10">
        <v>43152</v>
      </c>
      <c r="B2271" s="9">
        <v>2018</v>
      </c>
      <c r="C2271" s="9">
        <v>2</v>
      </c>
      <c r="D2271" s="9">
        <v>21</v>
      </c>
      <c r="E2271" s="9">
        <v>-6</v>
      </c>
      <c r="F2271" s="9">
        <v>-17.899999999999999</v>
      </c>
    </row>
    <row r="2272" spans="1:6" x14ac:dyDescent="0.25">
      <c r="A2272" s="10">
        <v>43153</v>
      </c>
      <c r="B2272" s="9">
        <v>2018</v>
      </c>
      <c r="C2272" s="9">
        <v>2</v>
      </c>
      <c r="D2272" s="9">
        <v>22</v>
      </c>
      <c r="E2272" s="9">
        <v>-2.5</v>
      </c>
      <c r="F2272" s="9">
        <v>-10.8</v>
      </c>
    </row>
    <row r="2273" spans="1:6" x14ac:dyDescent="0.25">
      <c r="A2273" s="10">
        <v>43154</v>
      </c>
      <c r="B2273" s="9">
        <v>2018</v>
      </c>
      <c r="C2273" s="9">
        <v>2</v>
      </c>
      <c r="D2273" s="9">
        <v>23</v>
      </c>
      <c r="E2273" s="9">
        <v>-2.9</v>
      </c>
      <c r="F2273" s="9">
        <v>-16.399999999999999</v>
      </c>
    </row>
    <row r="2274" spans="1:6" x14ac:dyDescent="0.25">
      <c r="A2274" s="10">
        <v>43155</v>
      </c>
      <c r="B2274" s="9">
        <v>2018</v>
      </c>
      <c r="C2274" s="9">
        <v>2</v>
      </c>
      <c r="D2274" s="9">
        <v>24</v>
      </c>
      <c r="E2274" s="9">
        <v>0.7</v>
      </c>
      <c r="F2274" s="9">
        <v>-4.3</v>
      </c>
    </row>
    <row r="2275" spans="1:6" x14ac:dyDescent="0.25">
      <c r="A2275" s="10">
        <v>43156</v>
      </c>
      <c r="B2275" s="9">
        <v>2018</v>
      </c>
      <c r="C2275" s="9">
        <v>2</v>
      </c>
      <c r="D2275" s="9">
        <v>25</v>
      </c>
      <c r="E2275" s="9">
        <v>4.8</v>
      </c>
      <c r="F2275" s="9">
        <v>-2.4</v>
      </c>
    </row>
    <row r="2276" spans="1:6" x14ac:dyDescent="0.25">
      <c r="A2276" s="10">
        <v>43157</v>
      </c>
      <c r="B2276" s="9">
        <v>2018</v>
      </c>
      <c r="C2276" s="9">
        <v>2</v>
      </c>
      <c r="D2276" s="9">
        <v>26</v>
      </c>
      <c r="E2276" s="9">
        <v>4.8</v>
      </c>
      <c r="F2276" s="9">
        <v>-9.9</v>
      </c>
    </row>
    <row r="2277" spans="1:6" x14ac:dyDescent="0.25">
      <c r="A2277" s="10">
        <v>43158</v>
      </c>
      <c r="B2277" s="9">
        <v>2018</v>
      </c>
      <c r="C2277" s="9">
        <v>2</v>
      </c>
      <c r="D2277" s="9">
        <v>27</v>
      </c>
      <c r="E2277" s="9">
        <v>4.7</v>
      </c>
      <c r="F2277" s="9">
        <v>-1.3</v>
      </c>
    </row>
    <row r="2278" spans="1:6" x14ac:dyDescent="0.25">
      <c r="A2278" s="10">
        <v>43159</v>
      </c>
      <c r="B2278" s="9">
        <v>2018</v>
      </c>
      <c r="C2278" s="9">
        <v>2</v>
      </c>
      <c r="D2278" s="9">
        <v>28</v>
      </c>
      <c r="E2278" s="9">
        <v>6.4</v>
      </c>
      <c r="F2278" s="9">
        <v>-3.5</v>
      </c>
    </row>
    <row r="2279" spans="1:6" x14ac:dyDescent="0.25">
      <c r="A2279" s="10">
        <v>43160</v>
      </c>
      <c r="B2279" s="9">
        <v>2018</v>
      </c>
      <c r="C2279" s="9">
        <v>3</v>
      </c>
      <c r="D2279" s="9">
        <v>1</v>
      </c>
      <c r="E2279" s="9">
        <v>3.4</v>
      </c>
      <c r="F2279" s="9">
        <v>0.4</v>
      </c>
    </row>
    <row r="2280" spans="1:6" x14ac:dyDescent="0.25">
      <c r="A2280" s="10">
        <v>43161</v>
      </c>
      <c r="B2280" s="9">
        <v>2018</v>
      </c>
      <c r="C2280" s="9">
        <v>3</v>
      </c>
      <c r="D2280" s="9">
        <v>2</v>
      </c>
      <c r="E2280" s="9">
        <v>4.2</v>
      </c>
      <c r="F2280" s="9">
        <v>0.4</v>
      </c>
    </row>
    <row r="2281" spans="1:6" x14ac:dyDescent="0.25">
      <c r="A2281" s="10">
        <v>43162</v>
      </c>
      <c r="B2281" s="9">
        <v>2018</v>
      </c>
      <c r="C2281" s="9">
        <v>3</v>
      </c>
      <c r="D2281" s="9">
        <v>3</v>
      </c>
      <c r="E2281" s="9">
        <v>3.1</v>
      </c>
      <c r="F2281" s="9">
        <v>-2.4</v>
      </c>
    </row>
    <row r="2282" spans="1:6" x14ac:dyDescent="0.25">
      <c r="A2282" s="10">
        <v>43163</v>
      </c>
      <c r="B2282" s="9">
        <v>2018</v>
      </c>
      <c r="C2282" s="9">
        <v>3</v>
      </c>
      <c r="D2282" s="9">
        <v>4</v>
      </c>
      <c r="E2282" s="9">
        <v>1.2</v>
      </c>
      <c r="F2282" s="9">
        <v>-1.9</v>
      </c>
    </row>
    <row r="2283" spans="1:6" x14ac:dyDescent="0.25">
      <c r="A2283" s="10">
        <v>43164</v>
      </c>
      <c r="B2283" s="9">
        <v>2018</v>
      </c>
      <c r="C2283" s="9">
        <v>3</v>
      </c>
      <c r="D2283" s="9">
        <v>5</v>
      </c>
      <c r="E2283" s="9">
        <v>0.6</v>
      </c>
      <c r="F2283" s="9">
        <v>-4.5999999999999996</v>
      </c>
    </row>
    <row r="2284" spans="1:6" x14ac:dyDescent="0.25">
      <c r="A2284" s="10">
        <v>43165</v>
      </c>
      <c r="B2284" s="9">
        <v>2018</v>
      </c>
      <c r="C2284" s="9">
        <v>3</v>
      </c>
      <c r="D2284" s="9">
        <v>6</v>
      </c>
      <c r="E2284" s="9">
        <v>7</v>
      </c>
      <c r="F2284" s="9">
        <v>-3.7</v>
      </c>
    </row>
    <row r="2285" spans="1:6" x14ac:dyDescent="0.25">
      <c r="A2285" s="10">
        <v>43166</v>
      </c>
      <c r="B2285" s="9">
        <v>2018</v>
      </c>
      <c r="C2285" s="9">
        <v>3</v>
      </c>
      <c r="D2285" s="9">
        <v>7</v>
      </c>
      <c r="E2285" s="9">
        <v>5.5</v>
      </c>
      <c r="F2285" s="9">
        <v>-6.2</v>
      </c>
    </row>
    <row r="2286" spans="1:6" x14ac:dyDescent="0.25">
      <c r="A2286" s="10">
        <v>43167</v>
      </c>
      <c r="B2286" s="9">
        <v>2018</v>
      </c>
      <c r="C2286" s="9">
        <v>3</v>
      </c>
      <c r="D2286" s="9">
        <v>8</v>
      </c>
      <c r="E2286" s="9">
        <v>5.6</v>
      </c>
      <c r="F2286" s="9">
        <v>-0.2</v>
      </c>
    </row>
    <row r="2287" spans="1:6" x14ac:dyDescent="0.25">
      <c r="A2287" s="10">
        <v>43168</v>
      </c>
      <c r="B2287" s="9">
        <v>2018</v>
      </c>
      <c r="C2287" s="9">
        <v>3</v>
      </c>
      <c r="D2287" s="9">
        <v>9</v>
      </c>
      <c r="E2287" s="9">
        <v>8.8000000000000007</v>
      </c>
      <c r="F2287" s="9">
        <v>-2.1</v>
      </c>
    </row>
    <row r="2288" spans="1:6" x14ac:dyDescent="0.25">
      <c r="A2288" s="10">
        <v>43169</v>
      </c>
      <c r="B2288" s="9">
        <v>2018</v>
      </c>
      <c r="C2288" s="9">
        <v>3</v>
      </c>
      <c r="D2288" s="9">
        <v>10</v>
      </c>
      <c r="E2288" s="9">
        <v>6.2</v>
      </c>
      <c r="F2288" s="9">
        <v>-5.4</v>
      </c>
    </row>
    <row r="2289" spans="1:6" x14ac:dyDescent="0.25">
      <c r="A2289" s="10">
        <v>43170</v>
      </c>
      <c r="B2289" s="9">
        <v>2018</v>
      </c>
      <c r="C2289" s="9">
        <v>3</v>
      </c>
      <c r="D2289" s="9">
        <v>11</v>
      </c>
      <c r="E2289" s="9">
        <v>8.1</v>
      </c>
      <c r="F2289" s="9">
        <v>-6.1</v>
      </c>
    </row>
    <row r="2290" spans="1:6" x14ac:dyDescent="0.25">
      <c r="A2290" s="10">
        <v>43171</v>
      </c>
      <c r="B2290" s="9">
        <v>2018</v>
      </c>
      <c r="C2290" s="9">
        <v>3</v>
      </c>
      <c r="D2290" s="9">
        <v>12</v>
      </c>
      <c r="E2290" s="9">
        <v>9.1</v>
      </c>
      <c r="F2290" s="9">
        <v>-5.5</v>
      </c>
    </row>
    <row r="2291" spans="1:6" x14ac:dyDescent="0.25">
      <c r="A2291" s="10">
        <v>43172</v>
      </c>
      <c r="B2291" s="9">
        <v>2018</v>
      </c>
      <c r="C2291" s="9">
        <v>3</v>
      </c>
      <c r="D2291" s="9">
        <v>13</v>
      </c>
      <c r="E2291" s="9">
        <v>10.3</v>
      </c>
      <c r="F2291" s="9">
        <v>-2.5</v>
      </c>
    </row>
    <row r="2292" spans="1:6" x14ac:dyDescent="0.25">
      <c r="A2292" s="10">
        <v>43173</v>
      </c>
      <c r="B2292" s="9">
        <v>2018</v>
      </c>
      <c r="C2292" s="9">
        <v>3</v>
      </c>
      <c r="D2292" s="9">
        <v>14</v>
      </c>
      <c r="E2292" s="9">
        <v>9</v>
      </c>
      <c r="F2292" s="9">
        <v>3</v>
      </c>
    </row>
    <row r="2293" spans="1:6" x14ac:dyDescent="0.25">
      <c r="A2293" s="10">
        <v>43174</v>
      </c>
      <c r="B2293" s="9">
        <v>2018</v>
      </c>
      <c r="C2293" s="9">
        <v>3</v>
      </c>
      <c r="D2293" s="9">
        <v>15</v>
      </c>
      <c r="E2293" s="9">
        <v>9.8000000000000007</v>
      </c>
      <c r="F2293" s="9">
        <v>-0.6</v>
      </c>
    </row>
    <row r="2294" spans="1:6" x14ac:dyDescent="0.25">
      <c r="A2294" s="10">
        <v>43175</v>
      </c>
      <c r="B2294" s="9">
        <v>2018</v>
      </c>
      <c r="C2294" s="9">
        <v>3</v>
      </c>
      <c r="D2294" s="9">
        <v>16</v>
      </c>
      <c r="E2294" s="9">
        <v>11.5</v>
      </c>
      <c r="F2294" s="9">
        <v>-4.2</v>
      </c>
    </row>
    <row r="2295" spans="1:6" x14ac:dyDescent="0.25">
      <c r="A2295" s="10">
        <v>43176</v>
      </c>
      <c r="B2295" s="9">
        <v>2018</v>
      </c>
      <c r="C2295" s="9">
        <v>3</v>
      </c>
      <c r="D2295" s="9">
        <v>17</v>
      </c>
      <c r="E2295" s="9">
        <v>10.9</v>
      </c>
      <c r="F2295" s="9">
        <v>-1.6</v>
      </c>
    </row>
    <row r="2296" spans="1:6" x14ac:dyDescent="0.25">
      <c r="A2296" s="10">
        <v>43177</v>
      </c>
      <c r="B2296" s="9">
        <v>2018</v>
      </c>
      <c r="C2296" s="9">
        <v>3</v>
      </c>
      <c r="D2296" s="9">
        <v>18</v>
      </c>
      <c r="E2296" s="9">
        <v>10.1</v>
      </c>
      <c r="F2296" s="9">
        <v>-3.6</v>
      </c>
    </row>
    <row r="2297" spans="1:6" x14ac:dyDescent="0.25">
      <c r="A2297" s="10">
        <v>43178</v>
      </c>
      <c r="B2297" s="9">
        <v>2018</v>
      </c>
      <c r="C2297" s="9">
        <v>3</v>
      </c>
      <c r="D2297" s="9">
        <v>19</v>
      </c>
      <c r="E2297" s="9">
        <v>12.9</v>
      </c>
      <c r="F2297" s="9">
        <v>1.7</v>
      </c>
    </row>
    <row r="2298" spans="1:6" x14ac:dyDescent="0.25">
      <c r="A2298" s="10">
        <v>43179</v>
      </c>
      <c r="B2298" s="9">
        <v>2018</v>
      </c>
      <c r="C2298" s="9">
        <v>3</v>
      </c>
      <c r="D2298" s="9">
        <v>20</v>
      </c>
      <c r="E2298" s="9">
        <v>11.5</v>
      </c>
      <c r="F2298" s="9">
        <v>-2.2999999999999998</v>
      </c>
    </row>
    <row r="2299" spans="1:6" x14ac:dyDescent="0.25">
      <c r="A2299" s="10">
        <v>43180</v>
      </c>
      <c r="B2299" s="9">
        <v>2018</v>
      </c>
      <c r="C2299" s="9">
        <v>3</v>
      </c>
      <c r="D2299" s="9">
        <v>21</v>
      </c>
      <c r="E2299" s="9">
        <v>14.6</v>
      </c>
      <c r="F2299" s="9">
        <v>-1</v>
      </c>
    </row>
    <row r="2300" spans="1:6" x14ac:dyDescent="0.25">
      <c r="A2300" s="10">
        <v>43181</v>
      </c>
      <c r="B2300" s="9">
        <v>2018</v>
      </c>
      <c r="C2300" s="9">
        <v>3</v>
      </c>
      <c r="D2300" s="9">
        <v>22</v>
      </c>
      <c r="E2300" s="9">
        <v>7.9</v>
      </c>
      <c r="F2300" s="9">
        <v>2.8</v>
      </c>
    </row>
    <row r="2301" spans="1:6" x14ac:dyDescent="0.25">
      <c r="A2301" s="10">
        <v>43182</v>
      </c>
      <c r="B2301" s="9">
        <v>2018</v>
      </c>
      <c r="C2301" s="9">
        <v>3</v>
      </c>
      <c r="D2301" s="9">
        <v>23</v>
      </c>
      <c r="E2301" s="9">
        <v>5.9</v>
      </c>
      <c r="F2301" s="9">
        <v>-1.2</v>
      </c>
    </row>
    <row r="2302" spans="1:6" x14ac:dyDescent="0.25">
      <c r="A2302" s="10">
        <v>43183</v>
      </c>
      <c r="B2302" s="9">
        <v>2018</v>
      </c>
      <c r="C2302" s="9">
        <v>3</v>
      </c>
      <c r="D2302" s="9">
        <v>24</v>
      </c>
      <c r="E2302" s="9">
        <v>7.7</v>
      </c>
      <c r="F2302" s="9">
        <v>-0.9</v>
      </c>
    </row>
    <row r="2303" spans="1:6" x14ac:dyDescent="0.25">
      <c r="A2303" s="10">
        <v>43184</v>
      </c>
      <c r="B2303" s="9">
        <v>2018</v>
      </c>
      <c r="C2303" s="9">
        <v>3</v>
      </c>
      <c r="D2303" s="9">
        <v>25</v>
      </c>
      <c r="E2303" s="9">
        <v>9.5</v>
      </c>
      <c r="F2303" s="9">
        <v>-2.7</v>
      </c>
    </row>
    <row r="2304" spans="1:6" x14ac:dyDescent="0.25">
      <c r="A2304" s="10">
        <v>43185</v>
      </c>
      <c r="B2304" s="9">
        <v>2018</v>
      </c>
      <c r="C2304" s="9">
        <v>3</v>
      </c>
      <c r="D2304" s="9">
        <v>26</v>
      </c>
      <c r="E2304" s="9">
        <v>9.3000000000000007</v>
      </c>
      <c r="F2304" s="9">
        <v>1.8</v>
      </c>
    </row>
    <row r="2305" spans="1:10" x14ac:dyDescent="0.25">
      <c r="A2305" s="10">
        <v>43186</v>
      </c>
      <c r="B2305" s="9">
        <v>2018</v>
      </c>
      <c r="C2305" s="9">
        <v>3</v>
      </c>
      <c r="D2305" s="9">
        <v>27</v>
      </c>
      <c r="E2305" s="9">
        <v>16.3</v>
      </c>
      <c r="F2305" s="9">
        <v>5.8</v>
      </c>
    </row>
    <row r="2306" spans="1:10" x14ac:dyDescent="0.25">
      <c r="A2306" s="10">
        <v>43187</v>
      </c>
      <c r="B2306" s="9">
        <v>2018</v>
      </c>
      <c r="C2306" s="9">
        <v>3</v>
      </c>
      <c r="D2306" s="9">
        <v>28</v>
      </c>
      <c r="E2306" s="9">
        <v>13.9</v>
      </c>
      <c r="F2306" s="9">
        <v>-0.2</v>
      </c>
    </row>
    <row r="2307" spans="1:10" x14ac:dyDescent="0.25">
      <c r="A2307" s="10">
        <v>43188</v>
      </c>
      <c r="B2307" s="9">
        <v>2018</v>
      </c>
      <c r="C2307" s="9">
        <v>3</v>
      </c>
      <c r="D2307" s="9">
        <v>29</v>
      </c>
      <c r="E2307" s="9">
        <v>12.1</v>
      </c>
      <c r="F2307" s="9">
        <v>-3.2</v>
      </c>
    </row>
    <row r="2308" spans="1:10" x14ac:dyDescent="0.25">
      <c r="A2308" s="10">
        <v>43189</v>
      </c>
      <c r="B2308" s="9">
        <v>2018</v>
      </c>
      <c r="C2308" s="9">
        <v>3</v>
      </c>
      <c r="D2308" s="9">
        <v>30</v>
      </c>
      <c r="E2308" s="9">
        <v>16.3</v>
      </c>
      <c r="F2308" s="9">
        <v>4.8</v>
      </c>
    </row>
    <row r="2309" spans="1:10" x14ac:dyDescent="0.25">
      <c r="A2309" s="10">
        <v>43190</v>
      </c>
      <c r="B2309" s="9">
        <v>2018</v>
      </c>
      <c r="C2309" s="9">
        <v>3</v>
      </c>
      <c r="D2309" s="9">
        <v>31</v>
      </c>
      <c r="E2309" s="9">
        <v>8.1</v>
      </c>
      <c r="F2309" s="9">
        <v>-0.4</v>
      </c>
    </row>
    <row r="2310" spans="1:10" x14ac:dyDescent="0.25">
      <c r="A2310" s="10">
        <v>43191</v>
      </c>
      <c r="B2310" s="9">
        <v>2018</v>
      </c>
      <c r="C2310" s="9">
        <v>4</v>
      </c>
      <c r="D2310" s="9">
        <v>1</v>
      </c>
      <c r="E2310" s="9">
        <v>11.7</v>
      </c>
      <c r="F2310" s="9">
        <v>-3.4</v>
      </c>
      <c r="H2310" s="11">
        <f t="shared" ref="H2310:H2373" si="51">(((E2310+F2310)/2)-10)</f>
        <v>-5.8500000000000005</v>
      </c>
      <c r="I2310" s="11">
        <f t="shared" ref="I2310:I2373" si="52">(B2310)</f>
        <v>2018</v>
      </c>
      <c r="J2310" s="11">
        <v>1</v>
      </c>
    </row>
    <row r="2311" spans="1:10" x14ac:dyDescent="0.25">
      <c r="A2311" s="10">
        <v>43192</v>
      </c>
      <c r="B2311" s="9">
        <v>2018</v>
      </c>
      <c r="C2311" s="9">
        <v>4</v>
      </c>
      <c r="D2311" s="9">
        <v>2</v>
      </c>
      <c r="E2311" s="9">
        <v>8.6</v>
      </c>
      <c r="F2311" s="9">
        <v>1.3</v>
      </c>
      <c r="H2311" s="11">
        <f t="shared" si="51"/>
        <v>-5.05</v>
      </c>
      <c r="I2311" s="11">
        <f t="shared" si="52"/>
        <v>2018</v>
      </c>
      <c r="J2311" s="11">
        <v>2</v>
      </c>
    </row>
    <row r="2312" spans="1:10" x14ac:dyDescent="0.25">
      <c r="A2312" s="10">
        <v>43193</v>
      </c>
      <c r="B2312" s="9">
        <v>2018</v>
      </c>
      <c r="C2312" s="9">
        <v>4</v>
      </c>
      <c r="D2312" s="9">
        <v>3</v>
      </c>
      <c r="E2312" s="9">
        <v>8.9</v>
      </c>
      <c r="F2312" s="9">
        <v>-0.6</v>
      </c>
      <c r="H2312" s="11">
        <f t="shared" si="51"/>
        <v>-5.85</v>
      </c>
      <c r="I2312" s="11">
        <f t="shared" si="52"/>
        <v>2018</v>
      </c>
      <c r="J2312" s="11">
        <v>3</v>
      </c>
    </row>
    <row r="2313" spans="1:10" x14ac:dyDescent="0.25">
      <c r="A2313" s="10">
        <v>43194</v>
      </c>
      <c r="B2313" s="9">
        <v>2018</v>
      </c>
      <c r="C2313" s="9">
        <v>4</v>
      </c>
      <c r="D2313" s="9">
        <v>4</v>
      </c>
      <c r="E2313" s="9">
        <v>10.3</v>
      </c>
      <c r="F2313" s="9">
        <v>-3.5</v>
      </c>
      <c r="H2313" s="11">
        <f t="shared" si="51"/>
        <v>-6.6</v>
      </c>
      <c r="I2313" s="11">
        <f t="shared" si="52"/>
        <v>2018</v>
      </c>
      <c r="J2313" s="11">
        <v>4</v>
      </c>
    </row>
    <row r="2314" spans="1:10" x14ac:dyDescent="0.25">
      <c r="A2314" s="10">
        <v>43195</v>
      </c>
      <c r="B2314" s="9">
        <v>2018</v>
      </c>
      <c r="C2314" s="9">
        <v>4</v>
      </c>
      <c r="D2314" s="9">
        <v>5</v>
      </c>
      <c r="E2314" s="9">
        <v>7.5</v>
      </c>
      <c r="F2314" s="9">
        <v>3.4</v>
      </c>
      <c r="H2314" s="11">
        <f t="shared" si="51"/>
        <v>-4.55</v>
      </c>
      <c r="I2314" s="11">
        <f t="shared" si="52"/>
        <v>2018</v>
      </c>
      <c r="J2314" s="11">
        <v>5</v>
      </c>
    </row>
    <row r="2315" spans="1:10" x14ac:dyDescent="0.25">
      <c r="A2315" s="10">
        <v>43196</v>
      </c>
      <c r="B2315" s="9">
        <v>2018</v>
      </c>
      <c r="C2315" s="9">
        <v>4</v>
      </c>
      <c r="D2315" s="9">
        <v>6</v>
      </c>
      <c r="E2315" s="9">
        <v>7</v>
      </c>
      <c r="F2315" s="9">
        <v>3</v>
      </c>
      <c r="H2315" s="11">
        <f t="shared" si="51"/>
        <v>-5</v>
      </c>
      <c r="I2315" s="11">
        <f t="shared" si="52"/>
        <v>2018</v>
      </c>
      <c r="J2315" s="11">
        <v>6</v>
      </c>
    </row>
    <row r="2316" spans="1:10" x14ac:dyDescent="0.25">
      <c r="A2316" s="10">
        <v>43197</v>
      </c>
      <c r="B2316" s="9">
        <v>2018</v>
      </c>
      <c r="C2316" s="9">
        <v>4</v>
      </c>
      <c r="D2316" s="9">
        <v>7</v>
      </c>
      <c r="E2316" s="9">
        <v>8.8000000000000007</v>
      </c>
      <c r="F2316" s="9">
        <v>4.7</v>
      </c>
      <c r="H2316" s="11">
        <f t="shared" si="51"/>
        <v>-3.25</v>
      </c>
      <c r="I2316" s="11">
        <f t="shared" si="52"/>
        <v>2018</v>
      </c>
      <c r="J2316" s="11">
        <v>7</v>
      </c>
    </row>
    <row r="2317" spans="1:10" x14ac:dyDescent="0.25">
      <c r="A2317" s="10">
        <v>43198</v>
      </c>
      <c r="B2317" s="9">
        <v>2018</v>
      </c>
      <c r="C2317" s="9">
        <v>4</v>
      </c>
      <c r="D2317" s="9">
        <v>8</v>
      </c>
      <c r="E2317" s="9">
        <v>15</v>
      </c>
      <c r="F2317" s="9">
        <v>3.8</v>
      </c>
      <c r="G2317" s="9" t="s">
        <v>124</v>
      </c>
      <c r="H2317" s="11">
        <f t="shared" si="51"/>
        <v>-0.59999999999999964</v>
      </c>
      <c r="I2317" s="11">
        <f t="shared" si="52"/>
        <v>2018</v>
      </c>
      <c r="J2317" s="11">
        <v>8</v>
      </c>
    </row>
    <row r="2318" spans="1:10" x14ac:dyDescent="0.25">
      <c r="A2318" s="10">
        <v>43199</v>
      </c>
      <c r="B2318" s="9">
        <v>2018</v>
      </c>
      <c r="C2318" s="9">
        <v>4</v>
      </c>
      <c r="D2318" s="9">
        <v>9</v>
      </c>
      <c r="E2318" s="9">
        <v>16.5</v>
      </c>
      <c r="F2318" s="9">
        <v>0.4</v>
      </c>
      <c r="H2318" s="11">
        <f t="shared" si="51"/>
        <v>-1.5500000000000007</v>
      </c>
      <c r="I2318" s="11">
        <f t="shared" si="52"/>
        <v>2018</v>
      </c>
      <c r="J2318" s="11">
        <v>9</v>
      </c>
    </row>
    <row r="2319" spans="1:10" x14ac:dyDescent="0.25">
      <c r="A2319" s="10">
        <v>43200</v>
      </c>
      <c r="B2319" s="9">
        <v>2018</v>
      </c>
      <c r="C2319" s="9">
        <v>4</v>
      </c>
      <c r="D2319" s="9">
        <v>10</v>
      </c>
      <c r="E2319" s="9">
        <v>15.7</v>
      </c>
      <c r="F2319" s="9">
        <v>3.8</v>
      </c>
      <c r="H2319" s="11">
        <f t="shared" si="51"/>
        <v>-0.25</v>
      </c>
      <c r="I2319" s="11">
        <f t="shared" si="52"/>
        <v>2018</v>
      </c>
      <c r="J2319" s="11">
        <v>10</v>
      </c>
    </row>
    <row r="2320" spans="1:10" x14ac:dyDescent="0.25">
      <c r="A2320" s="10">
        <v>43201</v>
      </c>
      <c r="B2320" s="9">
        <v>2018</v>
      </c>
      <c r="C2320" s="9">
        <v>4</v>
      </c>
      <c r="D2320" s="9">
        <v>11</v>
      </c>
      <c r="E2320" s="9">
        <v>16.3</v>
      </c>
      <c r="F2320" s="9">
        <v>1.1000000000000001</v>
      </c>
      <c r="H2320" s="11">
        <f t="shared" si="51"/>
        <v>-1.2999999999999989</v>
      </c>
      <c r="I2320" s="11">
        <f t="shared" si="52"/>
        <v>2018</v>
      </c>
      <c r="J2320" s="11">
        <v>11</v>
      </c>
    </row>
    <row r="2321" spans="1:10" x14ac:dyDescent="0.25">
      <c r="A2321" s="10">
        <v>43202</v>
      </c>
      <c r="B2321" s="9">
        <v>2018</v>
      </c>
      <c r="C2321" s="9">
        <v>4</v>
      </c>
      <c r="D2321" s="9">
        <v>12</v>
      </c>
      <c r="E2321" s="9">
        <v>14.3</v>
      </c>
      <c r="F2321" s="9">
        <v>1.7</v>
      </c>
      <c r="H2321" s="11">
        <f t="shared" si="51"/>
        <v>-2</v>
      </c>
      <c r="I2321" s="11">
        <f t="shared" si="52"/>
        <v>2018</v>
      </c>
      <c r="J2321" s="11">
        <v>12</v>
      </c>
    </row>
    <row r="2322" spans="1:10" x14ac:dyDescent="0.25">
      <c r="A2322" s="10">
        <v>43203</v>
      </c>
      <c r="B2322" s="9">
        <v>2018</v>
      </c>
      <c r="C2322" s="9">
        <v>4</v>
      </c>
      <c r="D2322" s="9">
        <v>13</v>
      </c>
      <c r="E2322" s="9">
        <v>11.3</v>
      </c>
      <c r="F2322" s="9">
        <v>0.3</v>
      </c>
      <c r="H2322" s="11">
        <f t="shared" si="51"/>
        <v>-4.1999999999999993</v>
      </c>
      <c r="I2322" s="11">
        <f t="shared" si="52"/>
        <v>2018</v>
      </c>
      <c r="J2322" s="11">
        <v>13</v>
      </c>
    </row>
    <row r="2323" spans="1:10" x14ac:dyDescent="0.25">
      <c r="A2323" s="10">
        <v>43204</v>
      </c>
      <c r="B2323" s="9">
        <v>2018</v>
      </c>
      <c r="C2323" s="9">
        <v>4</v>
      </c>
      <c r="D2323" s="9">
        <v>14</v>
      </c>
      <c r="E2323" s="9">
        <v>15.7</v>
      </c>
      <c r="F2323" s="9">
        <v>7</v>
      </c>
      <c r="H2323" s="11">
        <f t="shared" si="51"/>
        <v>1.3499999999999996</v>
      </c>
      <c r="I2323" s="11">
        <f t="shared" si="52"/>
        <v>2018</v>
      </c>
      <c r="J2323" s="11">
        <v>14</v>
      </c>
    </row>
    <row r="2324" spans="1:10" x14ac:dyDescent="0.25">
      <c r="A2324" s="10">
        <v>43205</v>
      </c>
      <c r="B2324" s="9">
        <v>2018</v>
      </c>
      <c r="C2324" s="9">
        <v>4</v>
      </c>
      <c r="D2324" s="9">
        <v>15</v>
      </c>
      <c r="E2324" s="9">
        <v>12</v>
      </c>
      <c r="F2324" s="9">
        <v>4.7</v>
      </c>
      <c r="H2324" s="11">
        <f t="shared" si="51"/>
        <v>-1.6500000000000004</v>
      </c>
      <c r="I2324" s="11">
        <f t="shared" si="52"/>
        <v>2018</v>
      </c>
      <c r="J2324" s="11">
        <v>15</v>
      </c>
    </row>
    <row r="2325" spans="1:10" x14ac:dyDescent="0.25">
      <c r="A2325" s="10">
        <v>43206</v>
      </c>
      <c r="B2325" s="9">
        <v>2018</v>
      </c>
      <c r="C2325" s="9">
        <v>4</v>
      </c>
      <c r="D2325" s="9">
        <v>16</v>
      </c>
      <c r="E2325" s="9">
        <v>12.5</v>
      </c>
      <c r="F2325" s="9">
        <v>6.2</v>
      </c>
      <c r="H2325" s="11">
        <f t="shared" si="51"/>
        <v>-0.65000000000000036</v>
      </c>
      <c r="I2325" s="11">
        <f t="shared" si="52"/>
        <v>2018</v>
      </c>
      <c r="J2325" s="11">
        <v>16</v>
      </c>
    </row>
    <row r="2326" spans="1:10" x14ac:dyDescent="0.25">
      <c r="A2326" s="10">
        <v>43207</v>
      </c>
      <c r="B2326" s="9">
        <v>2018</v>
      </c>
      <c r="C2326" s="9">
        <v>4</v>
      </c>
      <c r="D2326" s="9">
        <v>17</v>
      </c>
      <c r="E2326" s="9">
        <v>13</v>
      </c>
      <c r="F2326" s="9">
        <v>2.9</v>
      </c>
      <c r="H2326" s="11">
        <f t="shared" si="51"/>
        <v>-2.0499999999999998</v>
      </c>
      <c r="I2326" s="11">
        <f t="shared" si="52"/>
        <v>2018</v>
      </c>
      <c r="J2326" s="11">
        <v>17</v>
      </c>
    </row>
    <row r="2327" spans="1:10" x14ac:dyDescent="0.25">
      <c r="A2327" s="10">
        <v>43208</v>
      </c>
      <c r="B2327" s="9">
        <v>2018</v>
      </c>
      <c r="C2327" s="9">
        <v>4</v>
      </c>
      <c r="D2327" s="9">
        <v>18</v>
      </c>
      <c r="E2327" s="9">
        <v>14.3</v>
      </c>
      <c r="F2327" s="9">
        <v>-1.9</v>
      </c>
      <c r="H2327" s="11">
        <f t="shared" si="51"/>
        <v>-3.8</v>
      </c>
      <c r="I2327" s="11">
        <f t="shared" si="52"/>
        <v>2018</v>
      </c>
      <c r="J2327" s="11">
        <v>18</v>
      </c>
    </row>
    <row r="2328" spans="1:10" x14ac:dyDescent="0.25">
      <c r="A2328" s="10">
        <v>43209</v>
      </c>
      <c r="B2328" s="9">
        <v>2018</v>
      </c>
      <c r="C2328" s="9">
        <v>4</v>
      </c>
      <c r="D2328" s="9">
        <v>19</v>
      </c>
      <c r="E2328" s="9">
        <v>16.8</v>
      </c>
      <c r="F2328" s="9">
        <v>-0.7</v>
      </c>
      <c r="H2328" s="11">
        <f t="shared" si="51"/>
        <v>-1.9499999999999993</v>
      </c>
      <c r="I2328" s="11">
        <f t="shared" si="52"/>
        <v>2018</v>
      </c>
      <c r="J2328" s="11">
        <v>19</v>
      </c>
    </row>
    <row r="2329" spans="1:10" x14ac:dyDescent="0.25">
      <c r="A2329" s="10">
        <v>43210</v>
      </c>
      <c r="B2329" s="9">
        <v>2018</v>
      </c>
      <c r="C2329" s="9">
        <v>4</v>
      </c>
      <c r="D2329" s="9">
        <v>20</v>
      </c>
      <c r="E2329" s="9">
        <v>19.3</v>
      </c>
      <c r="F2329" s="9">
        <v>2.4</v>
      </c>
      <c r="H2329" s="11">
        <f t="shared" si="51"/>
        <v>0.84999999999999964</v>
      </c>
      <c r="I2329" s="11">
        <f t="shared" si="52"/>
        <v>2018</v>
      </c>
      <c r="J2329" s="11">
        <v>20</v>
      </c>
    </row>
    <row r="2330" spans="1:10" x14ac:dyDescent="0.25">
      <c r="A2330" s="10">
        <v>43211</v>
      </c>
      <c r="B2330" s="9">
        <v>2018</v>
      </c>
      <c r="C2330" s="9">
        <v>4</v>
      </c>
      <c r="D2330" s="9">
        <v>21</v>
      </c>
      <c r="E2330" s="9">
        <v>16.899999999999999</v>
      </c>
      <c r="F2330" s="9">
        <v>5.0999999999999996</v>
      </c>
      <c r="H2330" s="11">
        <f t="shared" si="51"/>
        <v>1</v>
      </c>
      <c r="I2330" s="11">
        <f t="shared" si="52"/>
        <v>2018</v>
      </c>
      <c r="J2330" s="11">
        <v>21</v>
      </c>
    </row>
    <row r="2331" spans="1:10" x14ac:dyDescent="0.25">
      <c r="A2331" s="10">
        <v>43212</v>
      </c>
      <c r="B2331" s="9">
        <v>2018</v>
      </c>
      <c r="C2331" s="9">
        <v>4</v>
      </c>
      <c r="D2331" s="9">
        <v>22</v>
      </c>
      <c r="E2331" s="9">
        <v>15.7</v>
      </c>
      <c r="F2331" s="9">
        <v>0.6</v>
      </c>
      <c r="H2331" s="11">
        <f t="shared" si="51"/>
        <v>-1.8499999999999996</v>
      </c>
      <c r="I2331" s="11">
        <f t="shared" si="52"/>
        <v>2018</v>
      </c>
      <c r="J2331" s="11">
        <v>22</v>
      </c>
    </row>
    <row r="2332" spans="1:10" x14ac:dyDescent="0.25">
      <c r="A2332" s="10">
        <v>43213</v>
      </c>
      <c r="B2332" s="9">
        <v>2018</v>
      </c>
      <c r="C2332" s="9">
        <v>4</v>
      </c>
      <c r="D2332" s="9">
        <v>23</v>
      </c>
      <c r="E2332" s="9">
        <v>16.600000000000001</v>
      </c>
      <c r="F2332" s="9">
        <v>-0.8</v>
      </c>
      <c r="H2332" s="11">
        <f t="shared" si="51"/>
        <v>-2.0999999999999996</v>
      </c>
      <c r="I2332" s="11">
        <f t="shared" si="52"/>
        <v>2018</v>
      </c>
      <c r="J2332" s="11">
        <v>23</v>
      </c>
    </row>
    <row r="2333" spans="1:10" x14ac:dyDescent="0.25">
      <c r="A2333" s="10">
        <v>43214</v>
      </c>
      <c r="B2333" s="9">
        <v>2018</v>
      </c>
      <c r="C2333" s="9">
        <v>4</v>
      </c>
      <c r="D2333" s="9">
        <v>24</v>
      </c>
      <c r="E2333" s="9">
        <v>22.9</v>
      </c>
      <c r="F2333" s="9">
        <v>-0.5</v>
      </c>
      <c r="H2333" s="11">
        <f t="shared" si="51"/>
        <v>1.1999999999999993</v>
      </c>
      <c r="I2333" s="11">
        <f t="shared" si="52"/>
        <v>2018</v>
      </c>
      <c r="J2333" s="11">
        <v>24</v>
      </c>
    </row>
    <row r="2334" spans="1:10" x14ac:dyDescent="0.25">
      <c r="A2334" s="10">
        <v>43215</v>
      </c>
      <c r="B2334" s="9">
        <v>2018</v>
      </c>
      <c r="C2334" s="9">
        <v>4</v>
      </c>
      <c r="D2334" s="9">
        <v>25</v>
      </c>
      <c r="E2334" s="9">
        <v>22.7</v>
      </c>
      <c r="F2334" s="9">
        <v>3.6</v>
      </c>
      <c r="H2334" s="11">
        <f t="shared" si="51"/>
        <v>3.1500000000000004</v>
      </c>
      <c r="I2334" s="11">
        <f t="shared" si="52"/>
        <v>2018</v>
      </c>
      <c r="J2334" s="11">
        <v>25</v>
      </c>
    </row>
    <row r="2335" spans="1:10" x14ac:dyDescent="0.25">
      <c r="A2335" s="10">
        <v>43216</v>
      </c>
      <c r="B2335" s="9">
        <v>2018</v>
      </c>
      <c r="C2335" s="9">
        <v>4</v>
      </c>
      <c r="D2335" s="9">
        <v>26</v>
      </c>
      <c r="E2335" s="9">
        <v>21.4</v>
      </c>
      <c r="F2335" s="9">
        <v>3.6</v>
      </c>
      <c r="H2335" s="11">
        <f t="shared" si="51"/>
        <v>2.5</v>
      </c>
      <c r="I2335" s="11">
        <f t="shared" si="52"/>
        <v>2018</v>
      </c>
      <c r="J2335" s="11">
        <v>26</v>
      </c>
    </row>
    <row r="2336" spans="1:10" x14ac:dyDescent="0.25">
      <c r="A2336" s="10">
        <v>43217</v>
      </c>
      <c r="B2336" s="9">
        <v>2018</v>
      </c>
      <c r="C2336" s="9">
        <v>4</v>
      </c>
      <c r="D2336" s="9">
        <v>27</v>
      </c>
      <c r="E2336" s="9">
        <v>22.9</v>
      </c>
      <c r="F2336" s="9">
        <v>4.5999999999999996</v>
      </c>
      <c r="H2336" s="11">
        <f t="shared" si="51"/>
        <v>3.75</v>
      </c>
      <c r="I2336" s="11">
        <f t="shared" si="52"/>
        <v>2018</v>
      </c>
      <c r="J2336" s="11">
        <v>27</v>
      </c>
    </row>
    <row r="2337" spans="1:10" x14ac:dyDescent="0.25">
      <c r="A2337" s="10">
        <v>43218</v>
      </c>
      <c r="B2337" s="9">
        <v>2018</v>
      </c>
      <c r="C2337" s="9">
        <v>4</v>
      </c>
      <c r="D2337" s="9">
        <v>28</v>
      </c>
      <c r="E2337" s="9">
        <v>15.2</v>
      </c>
      <c r="F2337" s="9">
        <v>5.9</v>
      </c>
      <c r="H2337" s="11">
        <f t="shared" si="51"/>
        <v>0.55000000000000071</v>
      </c>
      <c r="I2337" s="11">
        <f t="shared" si="52"/>
        <v>2018</v>
      </c>
      <c r="J2337" s="11">
        <v>28</v>
      </c>
    </row>
    <row r="2338" spans="1:10" x14ac:dyDescent="0.25">
      <c r="A2338" s="10">
        <v>43219</v>
      </c>
      <c r="B2338" s="9">
        <v>2018</v>
      </c>
      <c r="C2338" s="9">
        <v>4</v>
      </c>
      <c r="D2338" s="9">
        <v>29</v>
      </c>
      <c r="E2338" s="9">
        <v>17.399999999999999</v>
      </c>
      <c r="F2338" s="9">
        <v>5.3</v>
      </c>
      <c r="H2338" s="11">
        <f t="shared" si="51"/>
        <v>1.3499999999999996</v>
      </c>
      <c r="I2338" s="11">
        <f t="shared" si="52"/>
        <v>2018</v>
      </c>
      <c r="J2338" s="11">
        <v>29</v>
      </c>
    </row>
    <row r="2339" spans="1:10" x14ac:dyDescent="0.25">
      <c r="A2339" s="10">
        <v>43220</v>
      </c>
      <c r="B2339" s="9">
        <v>2018</v>
      </c>
      <c r="C2339" s="9">
        <v>4</v>
      </c>
      <c r="D2339" s="9">
        <v>30</v>
      </c>
      <c r="E2339" s="9">
        <v>20</v>
      </c>
      <c r="F2339" s="9">
        <v>8</v>
      </c>
      <c r="H2339" s="11">
        <f t="shared" si="51"/>
        <v>4</v>
      </c>
      <c r="I2339" s="11">
        <f t="shared" si="52"/>
        <v>2018</v>
      </c>
      <c r="J2339" s="11">
        <v>30</v>
      </c>
    </row>
    <row r="2340" spans="1:10" x14ac:dyDescent="0.25">
      <c r="A2340" s="10">
        <v>43221</v>
      </c>
      <c r="B2340" s="9">
        <v>2018</v>
      </c>
      <c r="C2340" s="9">
        <v>5</v>
      </c>
      <c r="D2340" s="9">
        <v>1</v>
      </c>
      <c r="E2340" s="9">
        <v>20.399999999999999</v>
      </c>
      <c r="F2340" s="9">
        <v>4.8</v>
      </c>
      <c r="H2340" s="11">
        <f t="shared" si="51"/>
        <v>2.5999999999999996</v>
      </c>
      <c r="I2340" s="11">
        <f t="shared" si="52"/>
        <v>2018</v>
      </c>
      <c r="J2340" s="11">
        <v>31</v>
      </c>
    </row>
    <row r="2341" spans="1:10" x14ac:dyDescent="0.25">
      <c r="A2341" s="10">
        <v>43222</v>
      </c>
      <c r="B2341" s="9">
        <v>2018</v>
      </c>
      <c r="C2341" s="9">
        <v>5</v>
      </c>
      <c r="D2341" s="9">
        <v>2</v>
      </c>
      <c r="E2341" s="9">
        <v>24.8</v>
      </c>
      <c r="F2341" s="9">
        <v>5.0999999999999996</v>
      </c>
      <c r="H2341" s="11">
        <f t="shared" si="51"/>
        <v>4.9499999999999993</v>
      </c>
      <c r="I2341" s="11">
        <f t="shared" si="52"/>
        <v>2018</v>
      </c>
      <c r="J2341" s="11">
        <v>32</v>
      </c>
    </row>
    <row r="2342" spans="1:10" x14ac:dyDescent="0.25">
      <c r="A2342" s="10">
        <v>43223</v>
      </c>
      <c r="B2342" s="9">
        <v>2018</v>
      </c>
      <c r="C2342" s="9">
        <v>5</v>
      </c>
      <c r="D2342" s="9">
        <v>3</v>
      </c>
      <c r="E2342" s="9">
        <v>25.1</v>
      </c>
      <c r="F2342" s="9">
        <v>4.4000000000000004</v>
      </c>
      <c r="H2342" s="11">
        <f t="shared" si="51"/>
        <v>4.75</v>
      </c>
      <c r="I2342" s="11">
        <f t="shared" si="52"/>
        <v>2018</v>
      </c>
      <c r="J2342" s="11">
        <v>33</v>
      </c>
    </row>
    <row r="2343" spans="1:10" x14ac:dyDescent="0.25">
      <c r="A2343" s="10">
        <v>43224</v>
      </c>
      <c r="B2343" s="9">
        <v>2018</v>
      </c>
      <c r="C2343" s="9">
        <v>5</v>
      </c>
      <c r="D2343" s="9">
        <v>4</v>
      </c>
      <c r="E2343" s="9">
        <v>24.6</v>
      </c>
      <c r="F2343" s="9">
        <v>10.1</v>
      </c>
      <c r="H2343" s="11">
        <f t="shared" si="51"/>
        <v>7.3500000000000014</v>
      </c>
      <c r="I2343" s="11">
        <f t="shared" si="52"/>
        <v>2018</v>
      </c>
      <c r="J2343" s="11">
        <v>34</v>
      </c>
    </row>
    <row r="2344" spans="1:10" x14ac:dyDescent="0.25">
      <c r="A2344" s="10">
        <v>43225</v>
      </c>
      <c r="B2344" s="9">
        <v>2018</v>
      </c>
      <c r="C2344" s="9">
        <v>5</v>
      </c>
      <c r="D2344" s="9">
        <v>5</v>
      </c>
      <c r="E2344" s="9">
        <v>23.9</v>
      </c>
      <c r="F2344" s="9">
        <v>8.1999999999999993</v>
      </c>
      <c r="H2344" s="11">
        <f t="shared" si="51"/>
        <v>6.0499999999999972</v>
      </c>
      <c r="I2344" s="11">
        <f t="shared" si="52"/>
        <v>2018</v>
      </c>
      <c r="J2344" s="11">
        <v>35</v>
      </c>
    </row>
    <row r="2345" spans="1:10" x14ac:dyDescent="0.25">
      <c r="A2345" s="10">
        <v>43226</v>
      </c>
      <c r="B2345" s="9">
        <v>2018</v>
      </c>
      <c r="C2345" s="9">
        <v>5</v>
      </c>
      <c r="D2345" s="9">
        <v>6</v>
      </c>
      <c r="E2345" s="9">
        <v>24.3</v>
      </c>
      <c r="F2345" s="9">
        <v>9.8000000000000007</v>
      </c>
      <c r="H2345" s="11">
        <f t="shared" si="51"/>
        <v>7.0500000000000007</v>
      </c>
      <c r="I2345" s="11">
        <f t="shared" si="52"/>
        <v>2018</v>
      </c>
      <c r="J2345" s="11">
        <v>36</v>
      </c>
    </row>
    <row r="2346" spans="1:10" x14ac:dyDescent="0.25">
      <c r="A2346" s="10">
        <v>43227</v>
      </c>
      <c r="B2346" s="9">
        <v>2018</v>
      </c>
      <c r="C2346" s="9">
        <v>5</v>
      </c>
      <c r="D2346" s="9">
        <v>7</v>
      </c>
      <c r="E2346" s="9">
        <v>23.1</v>
      </c>
      <c r="F2346" s="9">
        <v>12</v>
      </c>
      <c r="H2346" s="11">
        <f t="shared" si="51"/>
        <v>7.5500000000000007</v>
      </c>
      <c r="I2346" s="11">
        <f t="shared" si="52"/>
        <v>2018</v>
      </c>
      <c r="J2346" s="11">
        <v>37</v>
      </c>
    </row>
    <row r="2347" spans="1:10" x14ac:dyDescent="0.25">
      <c r="A2347" s="10">
        <v>43228</v>
      </c>
      <c r="B2347" s="9">
        <v>2018</v>
      </c>
      <c r="C2347" s="9">
        <v>5</v>
      </c>
      <c r="D2347" s="9">
        <v>8</v>
      </c>
      <c r="E2347" s="9">
        <v>24.7</v>
      </c>
      <c r="F2347" s="9">
        <v>8.5</v>
      </c>
      <c r="H2347" s="11">
        <f t="shared" si="51"/>
        <v>6.6000000000000014</v>
      </c>
      <c r="I2347" s="11">
        <f t="shared" si="52"/>
        <v>2018</v>
      </c>
      <c r="J2347" s="11">
        <v>38</v>
      </c>
    </row>
    <row r="2348" spans="1:10" x14ac:dyDescent="0.25">
      <c r="A2348" s="10">
        <v>43229</v>
      </c>
      <c r="B2348" s="9">
        <v>2018</v>
      </c>
      <c r="C2348" s="9">
        <v>5</v>
      </c>
      <c r="D2348" s="9">
        <v>9</v>
      </c>
      <c r="E2348" s="9">
        <v>19.899999999999999</v>
      </c>
      <c r="F2348" s="9">
        <v>11.5</v>
      </c>
      <c r="H2348" s="11">
        <f t="shared" si="51"/>
        <v>5.6999999999999993</v>
      </c>
      <c r="I2348" s="11">
        <f t="shared" si="52"/>
        <v>2018</v>
      </c>
      <c r="J2348" s="11">
        <v>39</v>
      </c>
    </row>
    <row r="2349" spans="1:10" x14ac:dyDescent="0.25">
      <c r="A2349" s="10">
        <v>43230</v>
      </c>
      <c r="B2349" s="9">
        <v>2018</v>
      </c>
      <c r="C2349" s="9">
        <v>5</v>
      </c>
      <c r="D2349" s="9">
        <v>10</v>
      </c>
      <c r="E2349" s="9">
        <v>17.5</v>
      </c>
      <c r="F2349" s="9">
        <v>6.5</v>
      </c>
      <c r="H2349" s="11">
        <f t="shared" si="51"/>
        <v>2</v>
      </c>
      <c r="I2349" s="11">
        <f t="shared" si="52"/>
        <v>2018</v>
      </c>
      <c r="J2349" s="11">
        <v>40</v>
      </c>
    </row>
    <row r="2350" spans="1:10" x14ac:dyDescent="0.25">
      <c r="A2350" s="10">
        <v>43231</v>
      </c>
      <c r="B2350" s="9">
        <v>2018</v>
      </c>
      <c r="C2350" s="9">
        <v>5</v>
      </c>
      <c r="D2350" s="9">
        <v>11</v>
      </c>
      <c r="E2350" s="9">
        <v>23.8</v>
      </c>
      <c r="F2350" s="9">
        <v>8.4</v>
      </c>
      <c r="H2350" s="11">
        <f t="shared" si="51"/>
        <v>6.1000000000000014</v>
      </c>
      <c r="I2350" s="11">
        <f t="shared" si="52"/>
        <v>2018</v>
      </c>
      <c r="J2350" s="11">
        <v>41</v>
      </c>
    </row>
    <row r="2351" spans="1:10" x14ac:dyDescent="0.25">
      <c r="A2351" s="10">
        <v>43232</v>
      </c>
      <c r="B2351" s="9">
        <v>2018</v>
      </c>
      <c r="C2351" s="9">
        <v>5</v>
      </c>
      <c r="D2351" s="9">
        <v>12</v>
      </c>
      <c r="E2351" s="9">
        <v>26.8</v>
      </c>
      <c r="F2351" s="9">
        <v>6.2</v>
      </c>
      <c r="H2351" s="11">
        <f t="shared" si="51"/>
        <v>6.5</v>
      </c>
      <c r="I2351" s="11">
        <f t="shared" si="52"/>
        <v>2018</v>
      </c>
      <c r="J2351" s="11">
        <v>42</v>
      </c>
    </row>
    <row r="2352" spans="1:10" x14ac:dyDescent="0.25">
      <c r="A2352" s="10">
        <v>43233</v>
      </c>
      <c r="B2352" s="9">
        <v>2018</v>
      </c>
      <c r="C2352" s="9">
        <v>5</v>
      </c>
      <c r="D2352" s="9">
        <v>13</v>
      </c>
      <c r="E2352" s="9">
        <v>26.8</v>
      </c>
      <c r="F2352" s="9">
        <v>8.3000000000000007</v>
      </c>
      <c r="H2352" s="11">
        <f t="shared" si="51"/>
        <v>7.5500000000000007</v>
      </c>
      <c r="I2352" s="11">
        <f t="shared" si="52"/>
        <v>2018</v>
      </c>
      <c r="J2352" s="11">
        <v>43</v>
      </c>
    </row>
    <row r="2353" spans="1:10" x14ac:dyDescent="0.25">
      <c r="A2353" s="10">
        <v>43234</v>
      </c>
      <c r="B2353" s="9">
        <v>2018</v>
      </c>
      <c r="C2353" s="9">
        <v>5</v>
      </c>
      <c r="D2353" s="9">
        <v>14</v>
      </c>
      <c r="E2353" s="9">
        <v>30.6</v>
      </c>
      <c r="F2353" s="9">
        <v>8.1999999999999993</v>
      </c>
      <c r="H2353" s="11">
        <f t="shared" si="51"/>
        <v>9.3999999999999986</v>
      </c>
      <c r="I2353" s="11">
        <f t="shared" si="52"/>
        <v>2018</v>
      </c>
      <c r="J2353" s="11">
        <v>44</v>
      </c>
    </row>
    <row r="2354" spans="1:10" x14ac:dyDescent="0.25">
      <c r="A2354" s="10">
        <v>43235</v>
      </c>
      <c r="B2354" s="9">
        <v>2018</v>
      </c>
      <c r="C2354" s="9">
        <v>5</v>
      </c>
      <c r="D2354" s="9">
        <v>15</v>
      </c>
      <c r="E2354" s="9">
        <v>31.5</v>
      </c>
      <c r="F2354" s="9">
        <v>9.6999999999999993</v>
      </c>
      <c r="H2354" s="11">
        <f t="shared" si="51"/>
        <v>10.600000000000001</v>
      </c>
      <c r="I2354" s="11">
        <f t="shared" si="52"/>
        <v>2018</v>
      </c>
      <c r="J2354" s="11">
        <v>45</v>
      </c>
    </row>
    <row r="2355" spans="1:10" x14ac:dyDescent="0.25">
      <c r="A2355" s="10">
        <v>43236</v>
      </c>
      <c r="B2355" s="9">
        <v>2018</v>
      </c>
      <c r="C2355" s="9">
        <v>5</v>
      </c>
      <c r="D2355" s="9">
        <v>16</v>
      </c>
      <c r="E2355" s="9">
        <v>31.1</v>
      </c>
      <c r="F2355" s="9">
        <v>11.9</v>
      </c>
      <c r="H2355" s="11">
        <f t="shared" si="51"/>
        <v>11.5</v>
      </c>
      <c r="I2355" s="11">
        <f t="shared" si="52"/>
        <v>2018</v>
      </c>
      <c r="J2355" s="11">
        <v>46</v>
      </c>
    </row>
    <row r="2356" spans="1:10" x14ac:dyDescent="0.25">
      <c r="A2356" s="10">
        <v>43237</v>
      </c>
      <c r="B2356" s="9">
        <v>2018</v>
      </c>
      <c r="C2356" s="9">
        <v>5</v>
      </c>
      <c r="D2356" s="9">
        <v>17</v>
      </c>
      <c r="E2356" s="9">
        <v>22.2</v>
      </c>
      <c r="F2356" s="9">
        <v>10.9</v>
      </c>
      <c r="H2356" s="11">
        <f t="shared" si="51"/>
        <v>6.5500000000000007</v>
      </c>
      <c r="I2356" s="11">
        <f t="shared" si="52"/>
        <v>2018</v>
      </c>
      <c r="J2356" s="11">
        <v>47</v>
      </c>
    </row>
    <row r="2357" spans="1:10" x14ac:dyDescent="0.25">
      <c r="A2357" s="10">
        <v>43238</v>
      </c>
      <c r="B2357" s="9">
        <v>2018</v>
      </c>
      <c r="C2357" s="9">
        <v>5</v>
      </c>
      <c r="D2357" s="9">
        <v>18</v>
      </c>
      <c r="E2357" s="9">
        <v>18.899999999999999</v>
      </c>
      <c r="F2357" s="9">
        <v>13.3</v>
      </c>
      <c r="H2357" s="11">
        <f t="shared" si="51"/>
        <v>6.1000000000000014</v>
      </c>
      <c r="I2357" s="11">
        <f t="shared" si="52"/>
        <v>2018</v>
      </c>
      <c r="J2357" s="11">
        <v>48</v>
      </c>
    </row>
    <row r="2358" spans="1:10" x14ac:dyDescent="0.25">
      <c r="A2358" s="10">
        <v>43239</v>
      </c>
      <c r="B2358" s="9">
        <v>2018</v>
      </c>
      <c r="C2358" s="9">
        <v>5</v>
      </c>
      <c r="D2358" s="9">
        <v>19</v>
      </c>
      <c r="E2358" s="9">
        <v>19.899999999999999</v>
      </c>
      <c r="F2358" s="9">
        <v>10.199999999999999</v>
      </c>
      <c r="H2358" s="11">
        <f t="shared" si="51"/>
        <v>5.0499999999999989</v>
      </c>
      <c r="I2358" s="11">
        <f t="shared" si="52"/>
        <v>2018</v>
      </c>
      <c r="J2358" s="11">
        <v>49</v>
      </c>
    </row>
    <row r="2359" spans="1:10" x14ac:dyDescent="0.25">
      <c r="A2359" s="10">
        <v>43240</v>
      </c>
      <c r="B2359" s="9">
        <v>2018</v>
      </c>
      <c r="C2359" s="9">
        <v>5</v>
      </c>
      <c r="D2359" s="9">
        <v>20</v>
      </c>
      <c r="E2359" s="9">
        <v>24.8</v>
      </c>
      <c r="F2359" s="9">
        <v>8.1</v>
      </c>
      <c r="H2359" s="11">
        <f t="shared" si="51"/>
        <v>6.4499999999999993</v>
      </c>
      <c r="I2359" s="11">
        <f t="shared" si="52"/>
        <v>2018</v>
      </c>
      <c r="J2359" s="11">
        <v>50</v>
      </c>
    </row>
    <row r="2360" spans="1:10" x14ac:dyDescent="0.25">
      <c r="A2360" s="10">
        <v>43241</v>
      </c>
      <c r="B2360" s="9">
        <v>2018</v>
      </c>
      <c r="C2360" s="9">
        <v>5</v>
      </c>
      <c r="D2360" s="9">
        <v>21</v>
      </c>
      <c r="E2360" s="9">
        <v>27.3</v>
      </c>
      <c r="F2360" s="9">
        <v>8.9</v>
      </c>
      <c r="H2360" s="11">
        <f t="shared" si="51"/>
        <v>8.1000000000000014</v>
      </c>
      <c r="I2360" s="11">
        <f t="shared" si="52"/>
        <v>2018</v>
      </c>
      <c r="J2360" s="11">
        <v>51</v>
      </c>
    </row>
    <row r="2361" spans="1:10" x14ac:dyDescent="0.25">
      <c r="A2361" s="10">
        <v>43242</v>
      </c>
      <c r="B2361" s="9">
        <v>2018</v>
      </c>
      <c r="C2361" s="9">
        <v>5</v>
      </c>
      <c r="D2361" s="9">
        <v>22</v>
      </c>
      <c r="E2361" s="9">
        <v>28.1</v>
      </c>
      <c r="F2361" s="9">
        <v>8.5</v>
      </c>
      <c r="H2361" s="11">
        <f t="shared" si="51"/>
        <v>8.3000000000000007</v>
      </c>
      <c r="I2361" s="11">
        <f t="shared" si="52"/>
        <v>2018</v>
      </c>
      <c r="J2361" s="11">
        <v>52</v>
      </c>
    </row>
    <row r="2362" spans="1:10" x14ac:dyDescent="0.25">
      <c r="A2362" s="10">
        <v>43243</v>
      </c>
      <c r="B2362" s="9">
        <v>2018</v>
      </c>
      <c r="C2362" s="9">
        <v>5</v>
      </c>
      <c r="D2362" s="9">
        <v>23</v>
      </c>
      <c r="E2362" s="9">
        <v>31.4</v>
      </c>
      <c r="F2362" s="9">
        <v>10.9</v>
      </c>
      <c r="H2362" s="11">
        <f t="shared" si="51"/>
        <v>11.149999999999999</v>
      </c>
      <c r="I2362" s="11">
        <f t="shared" si="52"/>
        <v>2018</v>
      </c>
      <c r="J2362" s="11">
        <v>53</v>
      </c>
    </row>
    <row r="2363" spans="1:10" x14ac:dyDescent="0.25">
      <c r="A2363" s="10">
        <v>43244</v>
      </c>
      <c r="B2363" s="9">
        <v>2018</v>
      </c>
      <c r="C2363" s="9">
        <v>5</v>
      </c>
      <c r="D2363" s="9">
        <v>24</v>
      </c>
      <c r="E2363" s="9">
        <v>29.1</v>
      </c>
      <c r="F2363" s="9">
        <v>11.7</v>
      </c>
      <c r="H2363" s="11">
        <f t="shared" si="51"/>
        <v>10.399999999999999</v>
      </c>
      <c r="I2363" s="11">
        <f t="shared" si="52"/>
        <v>2018</v>
      </c>
      <c r="J2363" s="11">
        <v>54</v>
      </c>
    </row>
    <row r="2364" spans="1:10" x14ac:dyDescent="0.25">
      <c r="A2364" s="10">
        <v>43245</v>
      </c>
      <c r="B2364" s="9">
        <v>2018</v>
      </c>
      <c r="C2364" s="9">
        <v>5</v>
      </c>
      <c r="D2364" s="9">
        <v>25</v>
      </c>
      <c r="E2364" s="9">
        <v>28.9</v>
      </c>
      <c r="F2364" s="9">
        <v>10.5</v>
      </c>
      <c r="H2364" s="11">
        <f t="shared" si="51"/>
        <v>9.6999999999999993</v>
      </c>
      <c r="I2364" s="11">
        <f t="shared" si="52"/>
        <v>2018</v>
      </c>
      <c r="J2364" s="11">
        <v>55</v>
      </c>
    </row>
    <row r="2365" spans="1:10" x14ac:dyDescent="0.25">
      <c r="A2365" s="10">
        <v>43246</v>
      </c>
      <c r="B2365" s="9">
        <v>2018</v>
      </c>
      <c r="C2365" s="9">
        <v>5</v>
      </c>
      <c r="D2365" s="9">
        <v>26</v>
      </c>
      <c r="E2365" s="9">
        <v>26.5</v>
      </c>
      <c r="F2365" s="9">
        <v>6.4</v>
      </c>
      <c r="H2365" s="11">
        <f t="shared" si="51"/>
        <v>6.4499999999999993</v>
      </c>
      <c r="I2365" s="11">
        <f t="shared" si="52"/>
        <v>2018</v>
      </c>
      <c r="J2365" s="11">
        <v>56</v>
      </c>
    </row>
    <row r="2366" spans="1:10" x14ac:dyDescent="0.25">
      <c r="A2366" s="10">
        <v>43247</v>
      </c>
      <c r="B2366" s="9">
        <v>2018</v>
      </c>
      <c r="C2366" s="9">
        <v>5</v>
      </c>
      <c r="D2366" s="9">
        <v>27</v>
      </c>
      <c r="E2366" s="9">
        <v>29.3</v>
      </c>
      <c r="F2366" s="9">
        <v>7.4</v>
      </c>
      <c r="H2366" s="11">
        <f t="shared" si="51"/>
        <v>8.3500000000000014</v>
      </c>
      <c r="I2366" s="11">
        <f t="shared" si="52"/>
        <v>2018</v>
      </c>
      <c r="J2366" s="11">
        <v>57</v>
      </c>
    </row>
    <row r="2367" spans="1:10" x14ac:dyDescent="0.25">
      <c r="A2367" s="10">
        <v>43248</v>
      </c>
      <c r="B2367" s="9">
        <v>2018</v>
      </c>
      <c r="C2367" s="9">
        <v>5</v>
      </c>
      <c r="D2367" s="9">
        <v>28</v>
      </c>
      <c r="E2367" s="9">
        <v>28.5</v>
      </c>
      <c r="F2367" s="9">
        <v>10.9</v>
      </c>
      <c r="H2367" s="11">
        <f t="shared" si="51"/>
        <v>9.6999999999999993</v>
      </c>
      <c r="I2367" s="11">
        <f t="shared" si="52"/>
        <v>2018</v>
      </c>
      <c r="J2367" s="11">
        <v>58</v>
      </c>
    </row>
    <row r="2368" spans="1:10" x14ac:dyDescent="0.25">
      <c r="A2368" s="10">
        <v>43249</v>
      </c>
      <c r="B2368" s="9">
        <v>2018</v>
      </c>
      <c r="C2368" s="9">
        <v>5</v>
      </c>
      <c r="D2368" s="9">
        <v>29</v>
      </c>
      <c r="E2368" s="9">
        <v>23.8</v>
      </c>
      <c r="F2368" s="9">
        <v>5.5</v>
      </c>
      <c r="H2368" s="11">
        <f t="shared" si="51"/>
        <v>4.6500000000000004</v>
      </c>
      <c r="I2368" s="11">
        <f t="shared" si="52"/>
        <v>2018</v>
      </c>
      <c r="J2368" s="11">
        <v>59</v>
      </c>
    </row>
    <row r="2369" spans="1:10" x14ac:dyDescent="0.25">
      <c r="A2369" s="10">
        <v>43250</v>
      </c>
      <c r="B2369" s="9">
        <v>2018</v>
      </c>
      <c r="C2369" s="9">
        <v>5</v>
      </c>
      <c r="D2369" s="9">
        <v>30</v>
      </c>
      <c r="E2369" s="9">
        <v>20.8</v>
      </c>
      <c r="F2369" s="9">
        <v>3.5</v>
      </c>
      <c r="H2369" s="11">
        <f t="shared" si="51"/>
        <v>2.1500000000000004</v>
      </c>
      <c r="I2369" s="11">
        <f t="shared" si="52"/>
        <v>2018</v>
      </c>
      <c r="J2369" s="11">
        <v>60</v>
      </c>
    </row>
    <row r="2370" spans="1:10" x14ac:dyDescent="0.25">
      <c r="A2370" s="10">
        <v>43251</v>
      </c>
      <c r="B2370" s="9">
        <v>2018</v>
      </c>
      <c r="C2370" s="9">
        <v>5</v>
      </c>
      <c r="D2370" s="9">
        <v>31</v>
      </c>
      <c r="E2370" s="9">
        <v>22.2</v>
      </c>
      <c r="F2370" s="9">
        <v>6.1</v>
      </c>
      <c r="H2370" s="11">
        <f t="shared" si="51"/>
        <v>4.1499999999999986</v>
      </c>
      <c r="I2370" s="11">
        <f t="shared" si="52"/>
        <v>2018</v>
      </c>
      <c r="J2370" s="11">
        <v>61</v>
      </c>
    </row>
    <row r="2371" spans="1:10" x14ac:dyDescent="0.25">
      <c r="A2371" s="10">
        <v>43252</v>
      </c>
      <c r="B2371" s="9">
        <v>2018</v>
      </c>
      <c r="C2371" s="9">
        <v>6</v>
      </c>
      <c r="D2371" s="9">
        <v>1</v>
      </c>
      <c r="E2371" s="9">
        <v>23.1</v>
      </c>
      <c r="F2371" s="9">
        <v>6.9</v>
      </c>
      <c r="H2371" s="11">
        <f t="shared" si="51"/>
        <v>5</v>
      </c>
      <c r="I2371" s="11">
        <f t="shared" si="52"/>
        <v>2018</v>
      </c>
      <c r="J2371" s="11">
        <v>62</v>
      </c>
    </row>
    <row r="2372" spans="1:10" x14ac:dyDescent="0.25">
      <c r="A2372" s="10">
        <v>43253</v>
      </c>
      <c r="B2372" s="9">
        <v>2018</v>
      </c>
      <c r="C2372" s="9">
        <v>6</v>
      </c>
      <c r="D2372" s="9">
        <v>2</v>
      </c>
      <c r="E2372" s="9">
        <v>26.2</v>
      </c>
      <c r="F2372" s="9">
        <v>7.6</v>
      </c>
      <c r="H2372" s="11">
        <f t="shared" si="51"/>
        <v>6.8999999999999986</v>
      </c>
      <c r="I2372" s="11">
        <f t="shared" si="52"/>
        <v>2018</v>
      </c>
      <c r="J2372" s="11">
        <v>63</v>
      </c>
    </row>
    <row r="2373" spans="1:10" x14ac:dyDescent="0.25">
      <c r="A2373" s="10">
        <v>43254</v>
      </c>
      <c r="B2373" s="9">
        <v>2018</v>
      </c>
      <c r="C2373" s="9">
        <v>6</v>
      </c>
      <c r="D2373" s="9">
        <v>3</v>
      </c>
      <c r="E2373" s="9">
        <v>20.399999999999999</v>
      </c>
      <c r="F2373" s="9">
        <v>10.6</v>
      </c>
      <c r="H2373" s="11">
        <f t="shared" si="51"/>
        <v>5.5</v>
      </c>
      <c r="I2373" s="11">
        <f t="shared" si="52"/>
        <v>2018</v>
      </c>
      <c r="J2373" s="11">
        <v>64</v>
      </c>
    </row>
    <row r="2374" spans="1:10" x14ac:dyDescent="0.25">
      <c r="A2374" s="10">
        <v>43255</v>
      </c>
      <c r="B2374" s="9">
        <v>2018</v>
      </c>
      <c r="C2374" s="9">
        <v>6</v>
      </c>
      <c r="D2374" s="9">
        <v>4</v>
      </c>
      <c r="E2374" s="9">
        <v>21.8</v>
      </c>
      <c r="F2374" s="9">
        <v>7</v>
      </c>
      <c r="H2374" s="11">
        <f t="shared" ref="H2374:H2437" si="53">(((E2374+F2374)/2)-10)</f>
        <v>4.4000000000000004</v>
      </c>
      <c r="I2374" s="11">
        <f t="shared" ref="I2374:I2437" si="54">(B2374)</f>
        <v>2018</v>
      </c>
      <c r="J2374" s="11">
        <v>65</v>
      </c>
    </row>
    <row r="2375" spans="1:10" x14ac:dyDescent="0.25">
      <c r="A2375" s="10">
        <v>43256</v>
      </c>
      <c r="B2375" s="9">
        <v>2018</v>
      </c>
      <c r="C2375" s="9">
        <v>6</v>
      </c>
      <c r="D2375" s="9">
        <v>5</v>
      </c>
      <c r="E2375" s="9">
        <v>22.2</v>
      </c>
      <c r="F2375" s="9">
        <v>4.0999999999999996</v>
      </c>
      <c r="H2375" s="11">
        <f t="shared" si="53"/>
        <v>3.1499999999999986</v>
      </c>
      <c r="I2375" s="11">
        <f t="shared" si="54"/>
        <v>2018</v>
      </c>
      <c r="J2375" s="11">
        <v>66</v>
      </c>
    </row>
    <row r="2376" spans="1:10" x14ac:dyDescent="0.25">
      <c r="A2376" s="10">
        <v>43257</v>
      </c>
      <c r="B2376" s="9">
        <v>2018</v>
      </c>
      <c r="C2376" s="9">
        <v>6</v>
      </c>
      <c r="D2376" s="9">
        <v>6</v>
      </c>
      <c r="E2376" s="9">
        <v>25.9</v>
      </c>
      <c r="F2376" s="9">
        <v>6.5</v>
      </c>
      <c r="H2376" s="11">
        <f t="shared" si="53"/>
        <v>6.1999999999999993</v>
      </c>
      <c r="I2376" s="11">
        <f t="shared" si="54"/>
        <v>2018</v>
      </c>
      <c r="J2376" s="11">
        <v>67</v>
      </c>
    </row>
    <row r="2377" spans="1:10" x14ac:dyDescent="0.25">
      <c r="A2377" s="10">
        <v>43258</v>
      </c>
      <c r="B2377" s="9">
        <v>2018</v>
      </c>
      <c r="C2377" s="9">
        <v>6</v>
      </c>
      <c r="D2377" s="9">
        <v>7</v>
      </c>
      <c r="E2377" s="9">
        <v>28.8</v>
      </c>
      <c r="F2377" s="9">
        <v>7.9</v>
      </c>
      <c r="H2377" s="11">
        <f t="shared" si="53"/>
        <v>8.3500000000000014</v>
      </c>
      <c r="I2377" s="11">
        <f t="shared" si="54"/>
        <v>2018</v>
      </c>
      <c r="J2377" s="11">
        <v>68</v>
      </c>
    </row>
    <row r="2378" spans="1:10" x14ac:dyDescent="0.25">
      <c r="A2378" s="10">
        <v>43259</v>
      </c>
      <c r="B2378" s="9">
        <v>2018</v>
      </c>
      <c r="C2378" s="9">
        <v>6</v>
      </c>
      <c r="D2378" s="9">
        <v>8</v>
      </c>
      <c r="E2378" s="9">
        <v>24.5</v>
      </c>
      <c r="F2378" s="9">
        <v>9.5</v>
      </c>
      <c r="H2378" s="11">
        <f t="shared" si="53"/>
        <v>7</v>
      </c>
      <c r="I2378" s="11">
        <f t="shared" si="54"/>
        <v>2018</v>
      </c>
      <c r="J2378" s="11">
        <v>69</v>
      </c>
    </row>
    <row r="2379" spans="1:10" x14ac:dyDescent="0.25">
      <c r="A2379" s="10">
        <v>43260</v>
      </c>
      <c r="B2379" s="9">
        <v>2018</v>
      </c>
      <c r="C2379" s="9">
        <v>6</v>
      </c>
      <c r="D2379" s="9">
        <v>9</v>
      </c>
      <c r="E2379" s="9">
        <v>15.8</v>
      </c>
      <c r="F2379" s="9">
        <v>11.8</v>
      </c>
      <c r="H2379" s="11">
        <f t="shared" si="53"/>
        <v>3.8000000000000007</v>
      </c>
      <c r="I2379" s="11">
        <f t="shared" si="54"/>
        <v>2018</v>
      </c>
      <c r="J2379" s="11">
        <v>70</v>
      </c>
    </row>
    <row r="2380" spans="1:10" x14ac:dyDescent="0.25">
      <c r="A2380" s="10">
        <v>43261</v>
      </c>
      <c r="B2380" s="9">
        <v>2018</v>
      </c>
      <c r="C2380" s="9">
        <v>6</v>
      </c>
      <c r="D2380" s="9">
        <v>10</v>
      </c>
      <c r="E2380" s="9">
        <v>18.7</v>
      </c>
      <c r="F2380" s="9">
        <v>6.2</v>
      </c>
      <c r="H2380" s="11">
        <f t="shared" si="53"/>
        <v>2.4499999999999993</v>
      </c>
      <c r="I2380" s="11">
        <f t="shared" si="54"/>
        <v>2018</v>
      </c>
      <c r="J2380" s="11">
        <v>71</v>
      </c>
    </row>
    <row r="2381" spans="1:10" x14ac:dyDescent="0.25">
      <c r="A2381" s="10">
        <v>43262</v>
      </c>
      <c r="B2381" s="9">
        <v>2018</v>
      </c>
      <c r="C2381" s="9">
        <v>6</v>
      </c>
      <c r="D2381" s="9">
        <v>11</v>
      </c>
      <c r="E2381" s="9">
        <v>21.7</v>
      </c>
      <c r="F2381" s="9">
        <v>4.2</v>
      </c>
      <c r="H2381" s="11">
        <f t="shared" si="53"/>
        <v>2.9499999999999993</v>
      </c>
      <c r="I2381" s="11">
        <f t="shared" si="54"/>
        <v>2018</v>
      </c>
      <c r="J2381" s="11">
        <v>72</v>
      </c>
    </row>
    <row r="2382" spans="1:10" x14ac:dyDescent="0.25">
      <c r="A2382" s="10">
        <v>43263</v>
      </c>
      <c r="B2382" s="9">
        <v>2018</v>
      </c>
      <c r="C2382" s="9">
        <v>6</v>
      </c>
      <c r="D2382" s="9">
        <v>12</v>
      </c>
      <c r="E2382" s="9">
        <v>20.6</v>
      </c>
      <c r="F2382" s="9">
        <v>2.6</v>
      </c>
      <c r="H2382" s="11">
        <f t="shared" si="53"/>
        <v>1.6000000000000014</v>
      </c>
      <c r="I2382" s="11">
        <f t="shared" si="54"/>
        <v>2018</v>
      </c>
      <c r="J2382" s="11">
        <v>73</v>
      </c>
    </row>
    <row r="2383" spans="1:10" x14ac:dyDescent="0.25">
      <c r="A2383" s="10">
        <v>43264</v>
      </c>
      <c r="B2383" s="9">
        <v>2018</v>
      </c>
      <c r="C2383" s="9">
        <v>6</v>
      </c>
      <c r="D2383" s="9">
        <v>13</v>
      </c>
      <c r="E2383" s="9">
        <v>22.1</v>
      </c>
      <c r="F2383" s="9">
        <v>8.1999999999999993</v>
      </c>
      <c r="H2383" s="11">
        <f t="shared" si="53"/>
        <v>5.15</v>
      </c>
      <c r="I2383" s="11">
        <f t="shared" si="54"/>
        <v>2018</v>
      </c>
      <c r="J2383" s="11">
        <v>74</v>
      </c>
    </row>
    <row r="2384" spans="1:10" x14ac:dyDescent="0.25">
      <c r="A2384" s="10">
        <v>43265</v>
      </c>
      <c r="B2384" s="9">
        <v>2018</v>
      </c>
      <c r="C2384" s="9">
        <v>6</v>
      </c>
      <c r="D2384" s="9">
        <v>14</v>
      </c>
      <c r="E2384" s="9">
        <v>22.1</v>
      </c>
      <c r="F2384" s="9">
        <v>9.9</v>
      </c>
      <c r="H2384" s="11">
        <f t="shared" si="53"/>
        <v>6</v>
      </c>
      <c r="I2384" s="11">
        <f t="shared" si="54"/>
        <v>2018</v>
      </c>
      <c r="J2384" s="11">
        <v>75</v>
      </c>
    </row>
    <row r="2385" spans="1:10" x14ac:dyDescent="0.25">
      <c r="A2385" s="10">
        <v>43266</v>
      </c>
      <c r="B2385" s="9">
        <v>2018</v>
      </c>
      <c r="C2385" s="9">
        <v>6</v>
      </c>
      <c r="D2385" s="9">
        <v>15</v>
      </c>
      <c r="E2385" s="9">
        <v>23.4</v>
      </c>
      <c r="F2385" s="9">
        <v>6.9</v>
      </c>
      <c r="H2385" s="11">
        <f t="shared" si="53"/>
        <v>5.1499999999999986</v>
      </c>
      <c r="I2385" s="11">
        <f t="shared" si="54"/>
        <v>2018</v>
      </c>
      <c r="J2385" s="11">
        <v>76</v>
      </c>
    </row>
    <row r="2386" spans="1:10" x14ac:dyDescent="0.25">
      <c r="A2386" s="10">
        <v>43267</v>
      </c>
      <c r="B2386" s="9">
        <v>2018</v>
      </c>
      <c r="C2386" s="9">
        <v>6</v>
      </c>
      <c r="D2386" s="9">
        <v>16</v>
      </c>
      <c r="E2386" s="9">
        <v>27.9</v>
      </c>
      <c r="F2386" s="9">
        <v>13.3</v>
      </c>
      <c r="H2386" s="11">
        <f t="shared" si="53"/>
        <v>10.600000000000001</v>
      </c>
      <c r="I2386" s="11">
        <f t="shared" si="54"/>
        <v>2018</v>
      </c>
      <c r="J2386" s="11">
        <v>77</v>
      </c>
    </row>
    <row r="2387" spans="1:10" x14ac:dyDescent="0.25">
      <c r="A2387" s="10">
        <v>43268</v>
      </c>
      <c r="B2387" s="9">
        <v>2018</v>
      </c>
      <c r="C2387" s="9">
        <v>6</v>
      </c>
      <c r="D2387" s="9">
        <v>17</v>
      </c>
      <c r="E2387" s="9">
        <v>31</v>
      </c>
      <c r="F2387" s="9">
        <v>8.1999999999999993</v>
      </c>
      <c r="H2387" s="11">
        <f t="shared" si="53"/>
        <v>9.6000000000000014</v>
      </c>
      <c r="I2387" s="11">
        <f t="shared" si="54"/>
        <v>2018</v>
      </c>
      <c r="J2387" s="11">
        <v>78</v>
      </c>
    </row>
    <row r="2388" spans="1:10" x14ac:dyDescent="0.25">
      <c r="A2388" s="10">
        <v>43269</v>
      </c>
      <c r="B2388" s="9">
        <v>2018</v>
      </c>
      <c r="C2388" s="9">
        <v>6</v>
      </c>
      <c r="D2388" s="9">
        <v>18</v>
      </c>
      <c r="E2388" s="9">
        <v>33.6</v>
      </c>
      <c r="F2388" s="9">
        <v>10.9</v>
      </c>
      <c r="H2388" s="11">
        <f t="shared" si="53"/>
        <v>12.25</v>
      </c>
      <c r="I2388" s="11">
        <f t="shared" si="54"/>
        <v>2018</v>
      </c>
      <c r="J2388" s="11">
        <v>79</v>
      </c>
    </row>
    <row r="2389" spans="1:10" x14ac:dyDescent="0.25">
      <c r="A2389" s="10">
        <v>43270</v>
      </c>
      <c r="B2389" s="9">
        <v>2018</v>
      </c>
      <c r="C2389" s="9">
        <v>6</v>
      </c>
      <c r="D2389" s="9">
        <v>19</v>
      </c>
      <c r="E2389" s="9">
        <v>32</v>
      </c>
      <c r="F2389" s="9">
        <v>18.2</v>
      </c>
      <c r="H2389" s="11">
        <f t="shared" si="53"/>
        <v>15.100000000000001</v>
      </c>
      <c r="I2389" s="11">
        <f t="shared" si="54"/>
        <v>2018</v>
      </c>
      <c r="J2389" s="11">
        <v>80</v>
      </c>
    </row>
    <row r="2390" spans="1:10" x14ac:dyDescent="0.25">
      <c r="A2390" s="10">
        <v>43271</v>
      </c>
      <c r="B2390" s="9">
        <v>2018</v>
      </c>
      <c r="C2390" s="9">
        <v>6</v>
      </c>
      <c r="D2390" s="9">
        <v>20</v>
      </c>
      <c r="E2390" s="9">
        <v>32.5</v>
      </c>
      <c r="F2390" s="9">
        <v>16.600000000000001</v>
      </c>
      <c r="H2390" s="11">
        <f t="shared" si="53"/>
        <v>14.55</v>
      </c>
      <c r="I2390" s="11">
        <f t="shared" si="54"/>
        <v>2018</v>
      </c>
      <c r="J2390" s="11">
        <v>81</v>
      </c>
    </row>
    <row r="2391" spans="1:10" x14ac:dyDescent="0.25">
      <c r="A2391" s="10">
        <v>43272</v>
      </c>
      <c r="B2391" s="9">
        <v>2018</v>
      </c>
      <c r="C2391" s="9">
        <v>6</v>
      </c>
      <c r="D2391" s="9">
        <v>21</v>
      </c>
      <c r="E2391" s="9">
        <v>27.8</v>
      </c>
      <c r="F2391" s="9">
        <v>15.4</v>
      </c>
      <c r="H2391" s="11">
        <f t="shared" si="53"/>
        <v>11.600000000000001</v>
      </c>
      <c r="I2391" s="11">
        <f t="shared" si="54"/>
        <v>2018</v>
      </c>
      <c r="J2391" s="11">
        <v>82</v>
      </c>
    </row>
    <row r="2392" spans="1:10" x14ac:dyDescent="0.25">
      <c r="A2392" s="10">
        <v>43273</v>
      </c>
      <c r="B2392" s="9">
        <v>2018</v>
      </c>
      <c r="C2392" s="9">
        <v>6</v>
      </c>
      <c r="D2392" s="9">
        <v>22</v>
      </c>
      <c r="E2392" s="9">
        <v>26.5</v>
      </c>
      <c r="F2392" s="9">
        <v>13.2</v>
      </c>
      <c r="H2392" s="11">
        <f t="shared" si="53"/>
        <v>9.8500000000000014</v>
      </c>
      <c r="I2392" s="11">
        <f t="shared" si="54"/>
        <v>2018</v>
      </c>
      <c r="J2392" s="11">
        <v>83</v>
      </c>
    </row>
    <row r="2393" spans="1:10" x14ac:dyDescent="0.25">
      <c r="A2393" s="10">
        <v>43274</v>
      </c>
      <c r="B2393" s="9">
        <v>2018</v>
      </c>
      <c r="C2393" s="9">
        <v>6</v>
      </c>
      <c r="D2393" s="9">
        <v>23</v>
      </c>
      <c r="E2393" s="9">
        <v>28.4</v>
      </c>
      <c r="F2393" s="9">
        <v>14</v>
      </c>
      <c r="H2393" s="11">
        <f t="shared" si="53"/>
        <v>11.2</v>
      </c>
      <c r="I2393" s="11">
        <f t="shared" si="54"/>
        <v>2018</v>
      </c>
      <c r="J2393" s="11">
        <v>84</v>
      </c>
    </row>
    <row r="2394" spans="1:10" x14ac:dyDescent="0.25">
      <c r="A2394" s="10">
        <v>43275</v>
      </c>
      <c r="B2394" s="9">
        <v>2018</v>
      </c>
      <c r="C2394" s="9">
        <v>6</v>
      </c>
      <c r="D2394" s="9">
        <v>24</v>
      </c>
      <c r="E2394" s="9">
        <v>30.2</v>
      </c>
      <c r="F2394" s="9">
        <v>11</v>
      </c>
      <c r="H2394" s="11">
        <f t="shared" si="53"/>
        <v>10.600000000000001</v>
      </c>
      <c r="I2394" s="11">
        <f t="shared" si="54"/>
        <v>2018</v>
      </c>
      <c r="J2394" s="11">
        <v>85</v>
      </c>
    </row>
    <row r="2395" spans="1:10" x14ac:dyDescent="0.25">
      <c r="A2395" s="10">
        <v>43276</v>
      </c>
      <c r="B2395" s="9">
        <v>2018</v>
      </c>
      <c r="C2395" s="9">
        <v>6</v>
      </c>
      <c r="D2395" s="9">
        <v>25</v>
      </c>
      <c r="E2395" s="9">
        <v>27.1</v>
      </c>
      <c r="F2395" s="9">
        <v>11.4</v>
      </c>
      <c r="H2395" s="11">
        <f t="shared" si="53"/>
        <v>9.25</v>
      </c>
      <c r="I2395" s="11">
        <f t="shared" si="54"/>
        <v>2018</v>
      </c>
      <c r="J2395" s="11">
        <v>86</v>
      </c>
    </row>
    <row r="2396" spans="1:10" x14ac:dyDescent="0.25">
      <c r="A2396" s="10">
        <v>43277</v>
      </c>
      <c r="B2396" s="9">
        <v>2018</v>
      </c>
      <c r="C2396" s="9">
        <v>6</v>
      </c>
      <c r="D2396" s="9">
        <v>26</v>
      </c>
      <c r="E2396" s="9">
        <v>24.1</v>
      </c>
      <c r="F2396" s="9">
        <v>5.9</v>
      </c>
      <c r="H2396" s="11">
        <f t="shared" si="53"/>
        <v>5</v>
      </c>
      <c r="I2396" s="11">
        <f t="shared" si="54"/>
        <v>2018</v>
      </c>
      <c r="J2396" s="11">
        <v>87</v>
      </c>
    </row>
    <row r="2397" spans="1:10" x14ac:dyDescent="0.25">
      <c r="A2397" s="10">
        <v>43278</v>
      </c>
      <c r="B2397" s="9">
        <v>2018</v>
      </c>
      <c r="C2397" s="9">
        <v>6</v>
      </c>
      <c r="D2397" s="9">
        <v>27</v>
      </c>
      <c r="E2397" s="9">
        <v>23.1</v>
      </c>
      <c r="F2397" s="9">
        <v>8.3000000000000007</v>
      </c>
      <c r="H2397" s="11">
        <f t="shared" si="53"/>
        <v>5.7000000000000011</v>
      </c>
      <c r="I2397" s="11">
        <f t="shared" si="54"/>
        <v>2018</v>
      </c>
      <c r="J2397" s="11">
        <v>88</v>
      </c>
    </row>
    <row r="2398" spans="1:10" x14ac:dyDescent="0.25">
      <c r="A2398" s="10">
        <v>43279</v>
      </c>
      <c r="B2398" s="9">
        <v>2018</v>
      </c>
      <c r="C2398" s="9">
        <v>6</v>
      </c>
      <c r="D2398" s="9">
        <v>28</v>
      </c>
      <c r="E2398" s="9">
        <v>21.4</v>
      </c>
      <c r="F2398" s="9">
        <v>10.9</v>
      </c>
      <c r="H2398" s="11">
        <f t="shared" si="53"/>
        <v>6.1499999999999986</v>
      </c>
      <c r="I2398" s="11">
        <f t="shared" si="54"/>
        <v>2018</v>
      </c>
      <c r="J2398" s="11">
        <v>89</v>
      </c>
    </row>
    <row r="2399" spans="1:10" x14ac:dyDescent="0.25">
      <c r="A2399" s="10">
        <v>43280</v>
      </c>
      <c r="B2399" s="9">
        <v>2018</v>
      </c>
      <c r="C2399" s="9">
        <v>6</v>
      </c>
      <c r="D2399" s="9">
        <v>29</v>
      </c>
      <c r="E2399" s="9">
        <v>25.2</v>
      </c>
      <c r="F2399" s="9">
        <v>8.4</v>
      </c>
      <c r="H2399" s="11">
        <f t="shared" si="53"/>
        <v>6.8000000000000007</v>
      </c>
      <c r="I2399" s="11">
        <f t="shared" si="54"/>
        <v>2018</v>
      </c>
      <c r="J2399" s="11">
        <v>90</v>
      </c>
    </row>
    <row r="2400" spans="1:10" x14ac:dyDescent="0.25">
      <c r="A2400" s="10">
        <v>43281</v>
      </c>
      <c r="B2400" s="9">
        <v>2018</v>
      </c>
      <c r="C2400" s="9">
        <v>6</v>
      </c>
      <c r="D2400" s="9">
        <v>30</v>
      </c>
      <c r="E2400" s="9">
        <v>22.6</v>
      </c>
      <c r="F2400" s="9">
        <v>10.4</v>
      </c>
      <c r="H2400" s="11">
        <f t="shared" si="53"/>
        <v>6.5</v>
      </c>
      <c r="I2400" s="11">
        <f t="shared" si="54"/>
        <v>2018</v>
      </c>
      <c r="J2400" s="11">
        <v>91</v>
      </c>
    </row>
    <row r="2401" spans="1:10" x14ac:dyDescent="0.25">
      <c r="A2401" s="10">
        <v>43282</v>
      </c>
      <c r="B2401" s="9">
        <v>2018</v>
      </c>
      <c r="C2401" s="9">
        <v>7</v>
      </c>
      <c r="D2401" s="9">
        <v>1</v>
      </c>
      <c r="E2401" s="9">
        <v>26.2</v>
      </c>
      <c r="F2401" s="9">
        <v>9.4</v>
      </c>
      <c r="H2401" s="11">
        <f t="shared" si="53"/>
        <v>7.8000000000000007</v>
      </c>
      <c r="I2401" s="11">
        <f t="shared" si="54"/>
        <v>2018</v>
      </c>
      <c r="J2401" s="11">
        <v>92</v>
      </c>
    </row>
    <row r="2402" spans="1:10" x14ac:dyDescent="0.25">
      <c r="A2402" s="10">
        <v>43283</v>
      </c>
      <c r="B2402" s="9">
        <v>2018</v>
      </c>
      <c r="C2402" s="9">
        <v>7</v>
      </c>
      <c r="D2402" s="9">
        <v>2</v>
      </c>
      <c r="E2402" s="9">
        <v>20.3</v>
      </c>
      <c r="F2402" s="9">
        <v>9.8000000000000007</v>
      </c>
      <c r="H2402" s="11">
        <f t="shared" si="53"/>
        <v>5.0500000000000007</v>
      </c>
      <c r="I2402" s="11">
        <f t="shared" si="54"/>
        <v>2018</v>
      </c>
      <c r="J2402" s="11">
        <v>93</v>
      </c>
    </row>
    <row r="2403" spans="1:10" x14ac:dyDescent="0.25">
      <c r="A2403" s="10">
        <v>43284</v>
      </c>
      <c r="B2403" s="9">
        <v>2018</v>
      </c>
      <c r="C2403" s="9">
        <v>7</v>
      </c>
      <c r="D2403" s="9">
        <v>3</v>
      </c>
      <c r="E2403" s="9">
        <v>24.5</v>
      </c>
      <c r="F2403" s="9">
        <v>10.9</v>
      </c>
      <c r="H2403" s="11">
        <f t="shared" si="53"/>
        <v>7.6999999999999993</v>
      </c>
      <c r="I2403" s="11">
        <f t="shared" si="54"/>
        <v>2018</v>
      </c>
      <c r="J2403" s="11">
        <v>94</v>
      </c>
    </row>
    <row r="2404" spans="1:10" x14ac:dyDescent="0.25">
      <c r="A2404" s="10">
        <v>43285</v>
      </c>
      <c r="B2404" s="9">
        <v>2018</v>
      </c>
      <c r="C2404" s="9">
        <v>7</v>
      </c>
      <c r="D2404" s="9">
        <v>4</v>
      </c>
      <c r="E2404" s="9">
        <v>27.1</v>
      </c>
      <c r="F2404" s="9">
        <v>11</v>
      </c>
      <c r="H2404" s="11">
        <f t="shared" si="53"/>
        <v>9.0500000000000007</v>
      </c>
      <c r="I2404" s="11">
        <f t="shared" si="54"/>
        <v>2018</v>
      </c>
      <c r="J2404" s="11">
        <v>95</v>
      </c>
    </row>
    <row r="2405" spans="1:10" x14ac:dyDescent="0.25">
      <c r="A2405" s="10">
        <v>43286</v>
      </c>
      <c r="B2405" s="9">
        <v>2018</v>
      </c>
      <c r="C2405" s="9">
        <v>7</v>
      </c>
      <c r="D2405" s="9">
        <v>5</v>
      </c>
      <c r="E2405" s="9">
        <v>33</v>
      </c>
      <c r="F2405" s="9">
        <v>14.7</v>
      </c>
      <c r="H2405" s="11">
        <f t="shared" si="53"/>
        <v>13.850000000000001</v>
      </c>
      <c r="I2405" s="11">
        <f t="shared" si="54"/>
        <v>2018</v>
      </c>
      <c r="J2405" s="11">
        <v>96</v>
      </c>
    </row>
    <row r="2406" spans="1:10" x14ac:dyDescent="0.25">
      <c r="A2406" s="10">
        <v>43287</v>
      </c>
      <c r="B2406" s="9">
        <v>2018</v>
      </c>
      <c r="C2406" s="9">
        <v>7</v>
      </c>
      <c r="D2406" s="9">
        <v>6</v>
      </c>
      <c r="E2406" s="9">
        <v>29.9</v>
      </c>
      <c r="F2406" s="9">
        <v>15.9</v>
      </c>
      <c r="G2406" s="9" t="s">
        <v>16</v>
      </c>
      <c r="H2406" s="11">
        <f t="shared" si="53"/>
        <v>12.899999999999999</v>
      </c>
      <c r="I2406" s="11">
        <f t="shared" si="54"/>
        <v>2018</v>
      </c>
      <c r="J2406" s="11">
        <v>97</v>
      </c>
    </row>
    <row r="2407" spans="1:10" x14ac:dyDescent="0.25">
      <c r="A2407" s="10">
        <v>43288</v>
      </c>
      <c r="B2407" s="9">
        <v>2018</v>
      </c>
      <c r="C2407" s="9">
        <v>7</v>
      </c>
      <c r="D2407" s="9">
        <v>7</v>
      </c>
      <c r="E2407" s="9">
        <v>25.3</v>
      </c>
      <c r="F2407" s="9">
        <v>11.2</v>
      </c>
      <c r="H2407" s="11">
        <f t="shared" si="53"/>
        <v>8.25</v>
      </c>
      <c r="I2407" s="11">
        <f t="shared" si="54"/>
        <v>2018</v>
      </c>
      <c r="J2407" s="11">
        <v>98</v>
      </c>
    </row>
    <row r="2408" spans="1:10" x14ac:dyDescent="0.25">
      <c r="A2408" s="10">
        <v>43289</v>
      </c>
      <c r="B2408" s="9">
        <v>2018</v>
      </c>
      <c r="C2408" s="9">
        <v>7</v>
      </c>
      <c r="D2408" s="9">
        <v>8</v>
      </c>
      <c r="E2408" s="9">
        <v>27.6</v>
      </c>
      <c r="F2408" s="9">
        <v>10.7</v>
      </c>
      <c r="H2408" s="11">
        <f t="shared" si="53"/>
        <v>9.1499999999999986</v>
      </c>
      <c r="I2408" s="11">
        <f t="shared" si="54"/>
        <v>2018</v>
      </c>
      <c r="J2408" s="11">
        <v>99</v>
      </c>
    </row>
    <row r="2409" spans="1:10" x14ac:dyDescent="0.25">
      <c r="A2409" s="10">
        <v>43290</v>
      </c>
      <c r="B2409" s="9">
        <v>2018</v>
      </c>
      <c r="C2409" s="9">
        <v>7</v>
      </c>
      <c r="D2409" s="9">
        <v>9</v>
      </c>
      <c r="E2409" s="9">
        <v>26.5</v>
      </c>
      <c r="F2409" s="9">
        <v>14.2</v>
      </c>
      <c r="H2409" s="11">
        <f t="shared" si="53"/>
        <v>10.350000000000001</v>
      </c>
      <c r="I2409" s="11">
        <f t="shared" si="54"/>
        <v>2018</v>
      </c>
      <c r="J2409" s="11">
        <v>100</v>
      </c>
    </row>
    <row r="2410" spans="1:10" x14ac:dyDescent="0.25">
      <c r="A2410" s="10">
        <v>43291</v>
      </c>
      <c r="B2410" s="9">
        <v>2018</v>
      </c>
      <c r="C2410" s="9">
        <v>7</v>
      </c>
      <c r="D2410" s="9">
        <v>10</v>
      </c>
      <c r="E2410" s="9">
        <v>24.6</v>
      </c>
      <c r="F2410" s="9">
        <v>15.7</v>
      </c>
      <c r="H2410" s="11">
        <f t="shared" si="53"/>
        <v>10.149999999999999</v>
      </c>
      <c r="I2410" s="11">
        <f t="shared" si="54"/>
        <v>2018</v>
      </c>
      <c r="J2410" s="11">
        <v>101</v>
      </c>
    </row>
    <row r="2411" spans="1:10" x14ac:dyDescent="0.25">
      <c r="A2411" s="10">
        <v>43292</v>
      </c>
      <c r="B2411" s="9">
        <v>2018</v>
      </c>
      <c r="C2411" s="9">
        <v>7</v>
      </c>
      <c r="D2411" s="9">
        <v>11</v>
      </c>
      <c r="E2411" s="9">
        <v>30</v>
      </c>
      <c r="F2411" s="9">
        <v>11</v>
      </c>
      <c r="H2411" s="11">
        <f t="shared" si="53"/>
        <v>10.5</v>
      </c>
      <c r="I2411" s="11">
        <f t="shared" si="54"/>
        <v>2018</v>
      </c>
      <c r="J2411" s="11">
        <v>102</v>
      </c>
    </row>
    <row r="2412" spans="1:10" x14ac:dyDescent="0.25">
      <c r="A2412" s="10">
        <v>43293</v>
      </c>
      <c r="B2412" s="9">
        <v>2018</v>
      </c>
      <c r="C2412" s="9">
        <v>7</v>
      </c>
      <c r="D2412" s="9">
        <v>12</v>
      </c>
      <c r="E2412" s="9">
        <v>33.200000000000003</v>
      </c>
      <c r="F2412" s="9">
        <v>11.2</v>
      </c>
      <c r="H2412" s="11">
        <f t="shared" si="53"/>
        <v>12.200000000000003</v>
      </c>
      <c r="I2412" s="11">
        <f t="shared" si="54"/>
        <v>2018</v>
      </c>
      <c r="J2412" s="11">
        <v>103</v>
      </c>
    </row>
    <row r="2413" spans="1:10" x14ac:dyDescent="0.25">
      <c r="A2413" s="10">
        <v>43294</v>
      </c>
      <c r="B2413" s="9">
        <v>2018</v>
      </c>
      <c r="C2413" s="9">
        <v>7</v>
      </c>
      <c r="D2413" s="9">
        <v>13</v>
      </c>
      <c r="E2413" s="9">
        <v>35.9</v>
      </c>
      <c r="F2413" s="9">
        <v>13</v>
      </c>
      <c r="H2413" s="11">
        <f t="shared" si="53"/>
        <v>14.45</v>
      </c>
      <c r="I2413" s="11">
        <f t="shared" si="54"/>
        <v>2018</v>
      </c>
      <c r="J2413" s="11">
        <v>104</v>
      </c>
    </row>
    <row r="2414" spans="1:10" x14ac:dyDescent="0.25">
      <c r="A2414" s="10">
        <v>43295</v>
      </c>
      <c r="B2414" s="9">
        <v>2018</v>
      </c>
      <c r="C2414" s="9">
        <v>7</v>
      </c>
      <c r="D2414" s="9">
        <v>14</v>
      </c>
      <c r="E2414" s="9">
        <v>30.1</v>
      </c>
      <c r="F2414" s="9">
        <v>17.3</v>
      </c>
      <c r="H2414" s="11">
        <f t="shared" si="53"/>
        <v>13.700000000000003</v>
      </c>
      <c r="I2414" s="11">
        <f t="shared" si="54"/>
        <v>2018</v>
      </c>
      <c r="J2414" s="11">
        <v>105</v>
      </c>
    </row>
    <row r="2415" spans="1:10" x14ac:dyDescent="0.25">
      <c r="A2415" s="10">
        <v>43296</v>
      </c>
      <c r="B2415" s="9">
        <v>2018</v>
      </c>
      <c r="C2415" s="9">
        <v>7</v>
      </c>
      <c r="D2415" s="9">
        <v>15</v>
      </c>
      <c r="E2415" s="9">
        <v>31.8</v>
      </c>
      <c r="F2415" s="9">
        <v>10</v>
      </c>
      <c r="H2415" s="11">
        <f t="shared" si="53"/>
        <v>10.899999999999999</v>
      </c>
      <c r="I2415" s="11">
        <f t="shared" si="54"/>
        <v>2018</v>
      </c>
      <c r="J2415" s="11">
        <v>106</v>
      </c>
    </row>
    <row r="2416" spans="1:10" x14ac:dyDescent="0.25">
      <c r="A2416" s="10">
        <v>43297</v>
      </c>
      <c r="B2416" s="9">
        <v>2018</v>
      </c>
      <c r="C2416" s="9">
        <v>7</v>
      </c>
      <c r="D2416" s="9">
        <v>16</v>
      </c>
      <c r="E2416" s="9">
        <v>34</v>
      </c>
      <c r="F2416" s="9">
        <v>11.2</v>
      </c>
      <c r="H2416" s="11">
        <f t="shared" si="53"/>
        <v>12.600000000000001</v>
      </c>
      <c r="I2416" s="11">
        <f t="shared" si="54"/>
        <v>2018</v>
      </c>
      <c r="J2416" s="11">
        <v>107</v>
      </c>
    </row>
    <row r="2417" spans="1:10" x14ac:dyDescent="0.25">
      <c r="A2417" s="10">
        <v>43298</v>
      </c>
      <c r="B2417" s="9">
        <v>2018</v>
      </c>
      <c r="C2417" s="9">
        <v>7</v>
      </c>
      <c r="D2417" s="9">
        <v>17</v>
      </c>
      <c r="E2417" s="9">
        <v>37.1</v>
      </c>
      <c r="F2417" s="9">
        <v>14.3</v>
      </c>
      <c r="H2417" s="11">
        <f t="shared" si="53"/>
        <v>15.700000000000003</v>
      </c>
      <c r="I2417" s="11">
        <f t="shared" si="54"/>
        <v>2018</v>
      </c>
      <c r="J2417" s="11">
        <v>108</v>
      </c>
    </row>
    <row r="2418" spans="1:10" x14ac:dyDescent="0.25">
      <c r="A2418" s="10">
        <v>43299</v>
      </c>
      <c r="B2418" s="9">
        <v>2018</v>
      </c>
      <c r="C2418" s="9">
        <v>7</v>
      </c>
      <c r="D2418" s="9">
        <v>18</v>
      </c>
      <c r="E2418" s="9">
        <v>35.799999999999997</v>
      </c>
      <c r="F2418" s="9">
        <v>13.6</v>
      </c>
      <c r="G2418" s="9" t="s">
        <v>16</v>
      </c>
      <c r="H2418" s="11">
        <f t="shared" si="53"/>
        <v>14.7</v>
      </c>
      <c r="I2418" s="11">
        <f t="shared" si="54"/>
        <v>2018</v>
      </c>
      <c r="J2418" s="11">
        <v>109</v>
      </c>
    </row>
    <row r="2419" spans="1:10" x14ac:dyDescent="0.25">
      <c r="A2419" s="10">
        <v>43300</v>
      </c>
      <c r="B2419" s="9">
        <v>2018</v>
      </c>
      <c r="C2419" s="9">
        <v>7</v>
      </c>
      <c r="D2419" s="9">
        <v>19</v>
      </c>
      <c r="E2419" s="9">
        <v>31.7</v>
      </c>
      <c r="F2419" s="9">
        <v>12.3</v>
      </c>
      <c r="H2419" s="11">
        <f t="shared" si="53"/>
        <v>12</v>
      </c>
      <c r="I2419" s="11">
        <f t="shared" si="54"/>
        <v>2018</v>
      </c>
      <c r="J2419" s="11">
        <v>110</v>
      </c>
    </row>
    <row r="2420" spans="1:10" x14ac:dyDescent="0.25">
      <c r="A2420" s="10">
        <v>43301</v>
      </c>
      <c r="B2420" s="9">
        <v>2018</v>
      </c>
      <c r="C2420" s="9">
        <v>7</v>
      </c>
      <c r="D2420" s="9">
        <v>20</v>
      </c>
      <c r="E2420" s="9">
        <v>26.3</v>
      </c>
      <c r="F2420" s="9">
        <v>8.1</v>
      </c>
      <c r="H2420" s="11">
        <f t="shared" si="53"/>
        <v>7.1999999999999993</v>
      </c>
      <c r="I2420" s="11">
        <f t="shared" si="54"/>
        <v>2018</v>
      </c>
      <c r="J2420" s="11">
        <v>111</v>
      </c>
    </row>
    <row r="2421" spans="1:10" x14ac:dyDescent="0.25">
      <c r="A2421" s="10">
        <v>43302</v>
      </c>
      <c r="B2421" s="9">
        <v>2018</v>
      </c>
      <c r="C2421" s="9">
        <v>7</v>
      </c>
      <c r="D2421" s="9">
        <v>21</v>
      </c>
      <c r="E2421" s="9">
        <v>26.9</v>
      </c>
      <c r="F2421" s="9">
        <v>9.6</v>
      </c>
      <c r="H2421" s="11">
        <f t="shared" si="53"/>
        <v>8.25</v>
      </c>
      <c r="I2421" s="11">
        <f t="shared" si="54"/>
        <v>2018</v>
      </c>
      <c r="J2421" s="11">
        <v>112</v>
      </c>
    </row>
    <row r="2422" spans="1:10" x14ac:dyDescent="0.25">
      <c r="A2422" s="10">
        <v>43303</v>
      </c>
      <c r="B2422" s="9">
        <v>2018</v>
      </c>
      <c r="C2422" s="9">
        <v>7</v>
      </c>
      <c r="D2422" s="9">
        <v>22</v>
      </c>
      <c r="E2422" s="9">
        <v>29.3</v>
      </c>
      <c r="F2422" s="9">
        <v>12</v>
      </c>
      <c r="H2422" s="11">
        <f t="shared" si="53"/>
        <v>10.649999999999999</v>
      </c>
      <c r="I2422" s="11">
        <f t="shared" si="54"/>
        <v>2018</v>
      </c>
      <c r="J2422" s="11">
        <v>113</v>
      </c>
    </row>
    <row r="2423" spans="1:10" x14ac:dyDescent="0.25">
      <c r="A2423" s="10">
        <v>43304</v>
      </c>
      <c r="B2423" s="9">
        <v>2018</v>
      </c>
      <c r="C2423" s="9">
        <v>7</v>
      </c>
      <c r="D2423" s="9">
        <v>23</v>
      </c>
      <c r="E2423" s="9">
        <v>31.7</v>
      </c>
      <c r="F2423" s="9">
        <v>13.7</v>
      </c>
      <c r="H2423" s="11">
        <f t="shared" si="53"/>
        <v>12.7</v>
      </c>
      <c r="I2423" s="11">
        <f t="shared" si="54"/>
        <v>2018</v>
      </c>
      <c r="J2423" s="11">
        <v>114</v>
      </c>
    </row>
    <row r="2424" spans="1:10" x14ac:dyDescent="0.25">
      <c r="A2424" s="10">
        <v>43305</v>
      </c>
      <c r="B2424" s="9">
        <v>2018</v>
      </c>
      <c r="C2424" s="9">
        <v>7</v>
      </c>
      <c r="D2424" s="9">
        <v>24</v>
      </c>
      <c r="E2424" s="9">
        <v>32.5</v>
      </c>
      <c r="F2424" s="9">
        <v>16.399999999999999</v>
      </c>
      <c r="H2424" s="11">
        <f t="shared" si="53"/>
        <v>14.45</v>
      </c>
      <c r="I2424" s="11">
        <f t="shared" si="54"/>
        <v>2018</v>
      </c>
      <c r="J2424" s="11">
        <v>115</v>
      </c>
    </row>
    <row r="2425" spans="1:10" x14ac:dyDescent="0.25">
      <c r="A2425" s="10">
        <v>43306</v>
      </c>
      <c r="B2425" s="9">
        <v>2018</v>
      </c>
      <c r="C2425" s="9">
        <v>7</v>
      </c>
      <c r="D2425" s="9">
        <v>25</v>
      </c>
      <c r="E2425" s="9">
        <v>32.200000000000003</v>
      </c>
      <c r="F2425" s="9">
        <v>13.8</v>
      </c>
      <c r="H2425" s="11">
        <f t="shared" si="53"/>
        <v>13</v>
      </c>
      <c r="I2425" s="11">
        <f t="shared" si="54"/>
        <v>2018</v>
      </c>
      <c r="J2425" s="11">
        <v>116</v>
      </c>
    </row>
    <row r="2426" spans="1:10" x14ac:dyDescent="0.25">
      <c r="A2426" s="10">
        <v>43307</v>
      </c>
      <c r="B2426" s="9">
        <v>2018</v>
      </c>
      <c r="C2426" s="9">
        <v>7</v>
      </c>
      <c r="D2426" s="9">
        <v>26</v>
      </c>
      <c r="E2426" s="9">
        <v>32.200000000000003</v>
      </c>
      <c r="F2426" s="9">
        <v>16.2</v>
      </c>
      <c r="H2426" s="11">
        <f t="shared" si="53"/>
        <v>14.200000000000003</v>
      </c>
      <c r="I2426" s="11">
        <f t="shared" si="54"/>
        <v>2018</v>
      </c>
      <c r="J2426" s="11">
        <v>117</v>
      </c>
    </row>
    <row r="2427" spans="1:10" x14ac:dyDescent="0.25">
      <c r="A2427" s="10">
        <v>43308</v>
      </c>
      <c r="B2427" s="9">
        <v>2018</v>
      </c>
      <c r="C2427" s="9">
        <v>7</v>
      </c>
      <c r="D2427" s="9">
        <v>27</v>
      </c>
      <c r="E2427" s="9">
        <v>33.6</v>
      </c>
      <c r="F2427" s="9">
        <v>13.6</v>
      </c>
      <c r="H2427" s="11">
        <f t="shared" si="53"/>
        <v>13.600000000000001</v>
      </c>
      <c r="I2427" s="11">
        <f t="shared" si="54"/>
        <v>2018</v>
      </c>
      <c r="J2427" s="11">
        <v>118</v>
      </c>
    </row>
    <row r="2428" spans="1:10" x14ac:dyDescent="0.25">
      <c r="A2428" s="10">
        <v>43309</v>
      </c>
      <c r="B2428" s="9">
        <v>2018</v>
      </c>
      <c r="C2428" s="9">
        <v>7</v>
      </c>
      <c r="D2428" s="9">
        <v>28</v>
      </c>
      <c r="E2428" s="9">
        <v>35.1</v>
      </c>
      <c r="F2428" s="9">
        <v>14.5</v>
      </c>
      <c r="H2428" s="11">
        <f t="shared" si="53"/>
        <v>14.8</v>
      </c>
      <c r="I2428" s="11">
        <f t="shared" si="54"/>
        <v>2018</v>
      </c>
      <c r="J2428" s="11">
        <v>119</v>
      </c>
    </row>
    <row r="2429" spans="1:10" x14ac:dyDescent="0.25">
      <c r="A2429" s="10">
        <v>43310</v>
      </c>
      <c r="B2429" s="9">
        <v>2018</v>
      </c>
      <c r="C2429" s="9">
        <v>7</v>
      </c>
      <c r="D2429" s="9">
        <v>29</v>
      </c>
      <c r="E2429" s="9">
        <v>34.799999999999997</v>
      </c>
      <c r="F2429" s="9">
        <v>11.9</v>
      </c>
      <c r="H2429" s="11">
        <f t="shared" si="53"/>
        <v>13.349999999999998</v>
      </c>
      <c r="I2429" s="11">
        <f t="shared" si="54"/>
        <v>2018</v>
      </c>
      <c r="J2429" s="11">
        <v>120</v>
      </c>
    </row>
    <row r="2430" spans="1:10" x14ac:dyDescent="0.25">
      <c r="A2430" s="10">
        <v>43311</v>
      </c>
      <c r="B2430" s="9">
        <v>2018</v>
      </c>
      <c r="C2430" s="9">
        <v>7</v>
      </c>
      <c r="D2430" s="9">
        <v>30</v>
      </c>
      <c r="E2430" s="9">
        <v>35.1</v>
      </c>
      <c r="F2430" s="9">
        <v>14.1</v>
      </c>
      <c r="H2430" s="11">
        <f t="shared" si="53"/>
        <v>14.600000000000001</v>
      </c>
      <c r="I2430" s="11">
        <f t="shared" si="54"/>
        <v>2018</v>
      </c>
      <c r="J2430" s="11">
        <v>121</v>
      </c>
    </row>
    <row r="2431" spans="1:10" x14ac:dyDescent="0.25">
      <c r="A2431" s="10">
        <v>43312</v>
      </c>
      <c r="B2431" s="9">
        <v>2018</v>
      </c>
      <c r="C2431" s="9">
        <v>7</v>
      </c>
      <c r="D2431" s="9">
        <v>31</v>
      </c>
      <c r="E2431" s="9">
        <v>31.8</v>
      </c>
      <c r="F2431" s="9">
        <v>14.4</v>
      </c>
      <c r="H2431" s="11">
        <f t="shared" si="53"/>
        <v>13.100000000000001</v>
      </c>
      <c r="I2431" s="11">
        <f t="shared" si="54"/>
        <v>2018</v>
      </c>
      <c r="J2431" s="11">
        <v>122</v>
      </c>
    </row>
    <row r="2432" spans="1:10" x14ac:dyDescent="0.25">
      <c r="A2432" s="10">
        <v>43313</v>
      </c>
      <c r="B2432" s="9">
        <v>2018</v>
      </c>
      <c r="C2432" s="9">
        <v>8</v>
      </c>
      <c r="D2432" s="9">
        <v>1</v>
      </c>
      <c r="E2432" s="9">
        <v>36.799999999999997</v>
      </c>
      <c r="F2432" s="9">
        <v>15.1</v>
      </c>
      <c r="H2432" s="11">
        <f t="shared" si="53"/>
        <v>15.95</v>
      </c>
      <c r="I2432" s="11">
        <f t="shared" si="54"/>
        <v>2018</v>
      </c>
      <c r="J2432" s="11">
        <v>123</v>
      </c>
    </row>
    <row r="2433" spans="1:10" x14ac:dyDescent="0.25">
      <c r="A2433" s="10">
        <v>43314</v>
      </c>
      <c r="B2433" s="9">
        <v>2018</v>
      </c>
      <c r="C2433" s="9">
        <v>8</v>
      </c>
      <c r="D2433" s="9">
        <v>2</v>
      </c>
      <c r="E2433" s="9">
        <v>32</v>
      </c>
      <c r="F2433" s="9">
        <v>14.4</v>
      </c>
      <c r="H2433" s="11">
        <f t="shared" si="53"/>
        <v>13.2</v>
      </c>
      <c r="I2433" s="11">
        <f t="shared" si="54"/>
        <v>2018</v>
      </c>
      <c r="J2433" s="11">
        <v>124</v>
      </c>
    </row>
    <row r="2434" spans="1:10" x14ac:dyDescent="0.25">
      <c r="A2434" s="10">
        <v>43315</v>
      </c>
      <c r="B2434" s="9">
        <v>2018</v>
      </c>
      <c r="C2434" s="9">
        <v>8</v>
      </c>
      <c r="D2434" s="9">
        <v>3</v>
      </c>
      <c r="E2434" s="9">
        <v>27.6</v>
      </c>
      <c r="F2434" s="9">
        <v>12.3</v>
      </c>
      <c r="H2434" s="11">
        <f t="shared" si="53"/>
        <v>9.9500000000000028</v>
      </c>
      <c r="I2434" s="11">
        <f t="shared" si="54"/>
        <v>2018</v>
      </c>
      <c r="J2434" s="11">
        <v>125</v>
      </c>
    </row>
    <row r="2435" spans="1:10" x14ac:dyDescent="0.25">
      <c r="A2435" s="10">
        <v>43316</v>
      </c>
      <c r="B2435" s="9">
        <v>2018</v>
      </c>
      <c r="C2435" s="9">
        <v>8</v>
      </c>
      <c r="D2435" s="9">
        <v>4</v>
      </c>
      <c r="E2435" s="9">
        <v>30.2</v>
      </c>
      <c r="F2435" s="9">
        <v>11.2</v>
      </c>
      <c r="H2435" s="11">
        <f t="shared" si="53"/>
        <v>10.7</v>
      </c>
      <c r="I2435" s="11">
        <f t="shared" si="54"/>
        <v>2018</v>
      </c>
      <c r="J2435" s="11">
        <v>126</v>
      </c>
    </row>
    <row r="2436" spans="1:10" x14ac:dyDescent="0.25">
      <c r="A2436" s="10">
        <v>43317</v>
      </c>
      <c r="B2436" s="9">
        <v>2018</v>
      </c>
      <c r="C2436" s="9">
        <v>8</v>
      </c>
      <c r="D2436" s="9">
        <v>5</v>
      </c>
      <c r="E2436" s="9">
        <v>32.5</v>
      </c>
      <c r="F2436" s="9">
        <v>13.5</v>
      </c>
      <c r="H2436" s="11">
        <f t="shared" si="53"/>
        <v>13</v>
      </c>
      <c r="I2436" s="11">
        <f t="shared" si="54"/>
        <v>2018</v>
      </c>
      <c r="J2436" s="11">
        <v>127</v>
      </c>
    </row>
    <row r="2437" spans="1:10" x14ac:dyDescent="0.25">
      <c r="A2437" s="10">
        <v>43318</v>
      </c>
      <c r="B2437" s="9">
        <v>2018</v>
      </c>
      <c r="C2437" s="9">
        <v>8</v>
      </c>
      <c r="D2437" s="9">
        <v>6</v>
      </c>
      <c r="E2437" s="9">
        <v>34.1</v>
      </c>
      <c r="F2437" s="9">
        <v>12.7</v>
      </c>
      <c r="H2437" s="11">
        <f t="shared" si="53"/>
        <v>13.399999999999999</v>
      </c>
      <c r="I2437" s="11">
        <f t="shared" si="54"/>
        <v>2018</v>
      </c>
      <c r="J2437" s="11">
        <v>128</v>
      </c>
    </row>
    <row r="2438" spans="1:10" x14ac:dyDescent="0.25">
      <c r="A2438" s="10">
        <v>43319</v>
      </c>
      <c r="B2438" s="9">
        <v>2018</v>
      </c>
      <c r="C2438" s="9">
        <v>8</v>
      </c>
      <c r="D2438" s="9">
        <v>7</v>
      </c>
      <c r="E2438" s="9">
        <v>33.1</v>
      </c>
      <c r="F2438" s="9">
        <v>12.3</v>
      </c>
      <c r="H2438" s="11">
        <f t="shared" ref="H2438:H2501" si="55">(((E2438+F2438)/2)-10)</f>
        <v>12.700000000000003</v>
      </c>
      <c r="I2438" s="11">
        <f t="shared" ref="I2438:I2501" si="56">(B2438)</f>
        <v>2018</v>
      </c>
      <c r="J2438" s="11">
        <v>129</v>
      </c>
    </row>
    <row r="2439" spans="1:10" x14ac:dyDescent="0.25">
      <c r="A2439" s="10">
        <v>43320</v>
      </c>
      <c r="B2439" s="9">
        <v>2018</v>
      </c>
      <c r="C2439" s="9">
        <v>8</v>
      </c>
      <c r="D2439" s="9">
        <v>8</v>
      </c>
      <c r="E2439" s="9">
        <v>33</v>
      </c>
      <c r="F2439" s="9">
        <v>15.1</v>
      </c>
      <c r="H2439" s="11">
        <f t="shared" si="55"/>
        <v>14.05</v>
      </c>
      <c r="I2439" s="11">
        <f t="shared" si="56"/>
        <v>2018</v>
      </c>
      <c r="J2439" s="11">
        <v>130</v>
      </c>
    </row>
    <row r="2440" spans="1:10" x14ac:dyDescent="0.25">
      <c r="A2440" s="10">
        <v>43321</v>
      </c>
      <c r="B2440" s="9">
        <v>2018</v>
      </c>
      <c r="C2440" s="9">
        <v>8</v>
      </c>
      <c r="D2440" s="9">
        <v>9</v>
      </c>
      <c r="E2440" s="9">
        <v>33.1</v>
      </c>
      <c r="F2440" s="9">
        <v>15.2</v>
      </c>
      <c r="H2440" s="11">
        <f t="shared" si="55"/>
        <v>14.149999999999999</v>
      </c>
      <c r="I2440" s="11">
        <f t="shared" si="56"/>
        <v>2018</v>
      </c>
      <c r="J2440" s="11">
        <v>131</v>
      </c>
    </row>
    <row r="2441" spans="1:10" x14ac:dyDescent="0.25">
      <c r="A2441" s="10">
        <v>43322</v>
      </c>
      <c r="B2441" s="9">
        <v>2018</v>
      </c>
      <c r="C2441" s="9">
        <v>8</v>
      </c>
      <c r="D2441" s="9">
        <v>10</v>
      </c>
      <c r="E2441" s="9">
        <v>32.700000000000003</v>
      </c>
      <c r="F2441" s="9">
        <v>17.5</v>
      </c>
      <c r="H2441" s="11">
        <f t="shared" si="55"/>
        <v>15.100000000000001</v>
      </c>
      <c r="I2441" s="11">
        <f t="shared" si="56"/>
        <v>2018</v>
      </c>
      <c r="J2441" s="11">
        <v>132</v>
      </c>
    </row>
    <row r="2442" spans="1:10" x14ac:dyDescent="0.25">
      <c r="A2442" s="10">
        <v>43323</v>
      </c>
      <c r="B2442" s="9">
        <v>2018</v>
      </c>
      <c r="C2442" s="9">
        <v>8</v>
      </c>
      <c r="D2442" s="9">
        <v>11</v>
      </c>
      <c r="E2442" s="9">
        <v>31.3</v>
      </c>
      <c r="F2442" s="9">
        <v>17.600000000000001</v>
      </c>
      <c r="H2442" s="11">
        <f t="shared" si="55"/>
        <v>14.450000000000003</v>
      </c>
      <c r="I2442" s="11">
        <f t="shared" si="56"/>
        <v>2018</v>
      </c>
      <c r="J2442" s="11">
        <v>133</v>
      </c>
    </row>
    <row r="2443" spans="1:10" x14ac:dyDescent="0.25">
      <c r="A2443" s="10">
        <v>43324</v>
      </c>
      <c r="B2443" s="9">
        <v>2018</v>
      </c>
      <c r="C2443" s="9">
        <v>8</v>
      </c>
      <c r="D2443" s="9">
        <v>12</v>
      </c>
      <c r="E2443" s="9">
        <v>23.6</v>
      </c>
      <c r="F2443" s="9">
        <v>12.8</v>
      </c>
      <c r="H2443" s="11">
        <f t="shared" si="55"/>
        <v>8.2000000000000028</v>
      </c>
      <c r="I2443" s="11">
        <f t="shared" si="56"/>
        <v>2018</v>
      </c>
      <c r="J2443" s="11">
        <v>134</v>
      </c>
    </row>
    <row r="2444" spans="1:10" x14ac:dyDescent="0.25">
      <c r="A2444" s="10">
        <v>43325</v>
      </c>
      <c r="B2444" s="9">
        <v>2018</v>
      </c>
      <c r="C2444" s="9">
        <v>8</v>
      </c>
      <c r="D2444" s="9">
        <v>13</v>
      </c>
      <c r="E2444" s="9">
        <v>24.8</v>
      </c>
      <c r="F2444" s="9">
        <v>11.8</v>
      </c>
      <c r="H2444" s="11">
        <f t="shared" si="55"/>
        <v>8.3000000000000007</v>
      </c>
      <c r="I2444" s="11">
        <f t="shared" si="56"/>
        <v>2018</v>
      </c>
      <c r="J2444" s="11">
        <v>135</v>
      </c>
    </row>
    <row r="2445" spans="1:10" x14ac:dyDescent="0.25">
      <c r="A2445" s="10">
        <v>43326</v>
      </c>
      <c r="B2445" s="9">
        <v>2018</v>
      </c>
      <c r="C2445" s="9">
        <v>8</v>
      </c>
      <c r="D2445" s="9">
        <v>14</v>
      </c>
      <c r="E2445" s="9">
        <v>26.1</v>
      </c>
      <c r="F2445" s="9">
        <v>11</v>
      </c>
      <c r="H2445" s="11">
        <f t="shared" si="55"/>
        <v>8.5500000000000007</v>
      </c>
      <c r="I2445" s="11">
        <f t="shared" si="56"/>
        <v>2018</v>
      </c>
      <c r="J2445" s="11">
        <v>136</v>
      </c>
    </row>
    <row r="2446" spans="1:10" x14ac:dyDescent="0.25">
      <c r="A2446" s="10">
        <v>43327</v>
      </c>
      <c r="B2446" s="9">
        <v>2018</v>
      </c>
      <c r="C2446" s="9">
        <v>8</v>
      </c>
      <c r="D2446" s="9">
        <v>15</v>
      </c>
      <c r="E2446" s="9">
        <v>27.7</v>
      </c>
      <c r="F2446" s="9">
        <v>12.7</v>
      </c>
      <c r="H2446" s="11">
        <f t="shared" si="55"/>
        <v>10.199999999999999</v>
      </c>
      <c r="I2446" s="11">
        <f t="shared" si="56"/>
        <v>2018</v>
      </c>
      <c r="J2446" s="11">
        <v>137</v>
      </c>
    </row>
    <row r="2447" spans="1:10" x14ac:dyDescent="0.25">
      <c r="A2447" s="10">
        <v>43328</v>
      </c>
      <c r="B2447" s="9">
        <v>2018</v>
      </c>
      <c r="C2447" s="9">
        <v>8</v>
      </c>
      <c r="D2447" s="9">
        <v>16</v>
      </c>
      <c r="E2447" s="9">
        <v>27.9</v>
      </c>
      <c r="F2447" s="9">
        <v>10.1</v>
      </c>
      <c r="H2447" s="11">
        <f t="shared" si="55"/>
        <v>9</v>
      </c>
      <c r="I2447" s="11">
        <f t="shared" si="56"/>
        <v>2018</v>
      </c>
      <c r="J2447" s="11">
        <v>138</v>
      </c>
    </row>
    <row r="2448" spans="1:10" x14ac:dyDescent="0.25">
      <c r="A2448" s="10">
        <v>43329</v>
      </c>
      <c r="B2448" s="9">
        <v>2018</v>
      </c>
      <c r="C2448" s="9">
        <v>8</v>
      </c>
      <c r="D2448" s="9">
        <v>17</v>
      </c>
      <c r="E2448" s="9">
        <v>30.6</v>
      </c>
      <c r="F2448" s="9">
        <v>14.4</v>
      </c>
      <c r="H2448" s="11">
        <f t="shared" si="55"/>
        <v>12.5</v>
      </c>
      <c r="I2448" s="11">
        <f t="shared" si="56"/>
        <v>2018</v>
      </c>
      <c r="J2448" s="11">
        <v>139</v>
      </c>
    </row>
    <row r="2449" spans="1:10" x14ac:dyDescent="0.25">
      <c r="A2449" s="10">
        <v>43330</v>
      </c>
      <c r="B2449" s="9">
        <v>2018</v>
      </c>
      <c r="C2449" s="9">
        <v>8</v>
      </c>
      <c r="D2449" s="9">
        <v>18</v>
      </c>
      <c r="E2449" s="9">
        <v>24.9</v>
      </c>
      <c r="F2449" s="9">
        <v>14.8</v>
      </c>
      <c r="H2449" s="11">
        <f t="shared" si="55"/>
        <v>9.8500000000000014</v>
      </c>
      <c r="I2449" s="11">
        <f t="shared" si="56"/>
        <v>2018</v>
      </c>
      <c r="J2449" s="11">
        <v>140</v>
      </c>
    </row>
    <row r="2450" spans="1:10" x14ac:dyDescent="0.25">
      <c r="A2450" s="10">
        <v>43331</v>
      </c>
      <c r="B2450" s="9">
        <v>2018</v>
      </c>
      <c r="C2450" s="9">
        <v>8</v>
      </c>
      <c r="D2450" s="9">
        <v>19</v>
      </c>
      <c r="E2450" s="9">
        <v>25.4</v>
      </c>
      <c r="F2450" s="9">
        <v>11.6</v>
      </c>
      <c r="H2450" s="11">
        <f t="shared" si="55"/>
        <v>8.5</v>
      </c>
      <c r="I2450" s="11">
        <f t="shared" si="56"/>
        <v>2018</v>
      </c>
      <c r="J2450" s="11">
        <v>141</v>
      </c>
    </row>
    <row r="2451" spans="1:10" x14ac:dyDescent="0.25">
      <c r="A2451" s="10">
        <v>43332</v>
      </c>
      <c r="B2451" s="9">
        <v>2018</v>
      </c>
      <c r="C2451" s="9">
        <v>8</v>
      </c>
      <c r="D2451" s="9">
        <v>20</v>
      </c>
      <c r="E2451" s="9">
        <v>29.5</v>
      </c>
      <c r="F2451" s="9">
        <v>11.8</v>
      </c>
      <c r="H2451" s="11">
        <f t="shared" si="55"/>
        <v>10.649999999999999</v>
      </c>
      <c r="I2451" s="11">
        <f t="shared" si="56"/>
        <v>2018</v>
      </c>
      <c r="J2451" s="11">
        <v>142</v>
      </c>
    </row>
    <row r="2452" spans="1:10" x14ac:dyDescent="0.25">
      <c r="A2452" s="10">
        <v>43333</v>
      </c>
      <c r="B2452" s="9">
        <v>2018</v>
      </c>
      <c r="C2452" s="9">
        <v>8</v>
      </c>
      <c r="D2452" s="9">
        <v>21</v>
      </c>
      <c r="E2452" s="9">
        <v>28.8</v>
      </c>
      <c r="F2452" s="9">
        <v>9.8000000000000007</v>
      </c>
      <c r="H2452" s="11">
        <f t="shared" si="55"/>
        <v>9.3000000000000007</v>
      </c>
      <c r="I2452" s="11">
        <f t="shared" si="56"/>
        <v>2018</v>
      </c>
      <c r="J2452" s="11">
        <v>143</v>
      </c>
    </row>
    <row r="2453" spans="1:10" x14ac:dyDescent="0.25">
      <c r="A2453" s="10">
        <v>43334</v>
      </c>
      <c r="B2453" s="9">
        <v>2018</v>
      </c>
      <c r="C2453" s="9">
        <v>8</v>
      </c>
      <c r="D2453" s="9">
        <v>22</v>
      </c>
      <c r="E2453" s="9">
        <v>28.6</v>
      </c>
      <c r="F2453" s="9">
        <v>9.4</v>
      </c>
      <c r="H2453" s="11">
        <f t="shared" si="55"/>
        <v>9</v>
      </c>
      <c r="I2453" s="11">
        <f t="shared" si="56"/>
        <v>2018</v>
      </c>
      <c r="J2453" s="11">
        <v>144</v>
      </c>
    </row>
    <row r="2454" spans="1:10" x14ac:dyDescent="0.25">
      <c r="A2454" s="10">
        <v>43335</v>
      </c>
      <c r="B2454" s="9">
        <v>2018</v>
      </c>
      <c r="C2454" s="9">
        <v>8</v>
      </c>
      <c r="D2454" s="9">
        <v>23</v>
      </c>
      <c r="E2454" s="9">
        <v>27.7</v>
      </c>
      <c r="F2454" s="9">
        <v>9.3000000000000007</v>
      </c>
      <c r="G2454" s="9" t="s">
        <v>124</v>
      </c>
      <c r="H2454" s="11">
        <f t="shared" si="55"/>
        <v>8.5</v>
      </c>
      <c r="I2454" s="11">
        <f t="shared" si="56"/>
        <v>2018</v>
      </c>
      <c r="J2454" s="11">
        <v>145</v>
      </c>
    </row>
    <row r="2455" spans="1:10" x14ac:dyDescent="0.25">
      <c r="A2455" s="10">
        <v>43336</v>
      </c>
      <c r="B2455" s="9">
        <v>2018</v>
      </c>
      <c r="C2455" s="9">
        <v>8</v>
      </c>
      <c r="D2455" s="9">
        <v>24</v>
      </c>
      <c r="E2455" s="9">
        <v>23.7</v>
      </c>
      <c r="F2455" s="9">
        <v>11.7</v>
      </c>
      <c r="H2455" s="11">
        <f t="shared" si="55"/>
        <v>7.6999999999999993</v>
      </c>
      <c r="I2455" s="11">
        <f t="shared" si="56"/>
        <v>2018</v>
      </c>
      <c r="J2455" s="11">
        <v>146</v>
      </c>
    </row>
    <row r="2456" spans="1:10" x14ac:dyDescent="0.25">
      <c r="A2456" s="10">
        <v>43337</v>
      </c>
      <c r="B2456" s="9">
        <v>2018</v>
      </c>
      <c r="C2456" s="9">
        <v>8</v>
      </c>
      <c r="D2456" s="9">
        <v>25</v>
      </c>
      <c r="E2456" s="9">
        <v>20.7</v>
      </c>
      <c r="F2456" s="9">
        <v>7.1</v>
      </c>
      <c r="H2456" s="11">
        <f t="shared" si="55"/>
        <v>3.8999999999999986</v>
      </c>
      <c r="I2456" s="11">
        <f t="shared" si="56"/>
        <v>2018</v>
      </c>
      <c r="J2456" s="11">
        <v>147</v>
      </c>
    </row>
    <row r="2457" spans="1:10" x14ac:dyDescent="0.25">
      <c r="A2457" s="10">
        <v>43338</v>
      </c>
      <c r="B2457" s="9">
        <v>2018</v>
      </c>
      <c r="C2457" s="9">
        <v>8</v>
      </c>
      <c r="D2457" s="9">
        <v>26</v>
      </c>
      <c r="E2457" s="9">
        <v>20.2</v>
      </c>
      <c r="F2457" s="9">
        <v>7.7</v>
      </c>
      <c r="H2457" s="11">
        <f t="shared" si="55"/>
        <v>3.9499999999999993</v>
      </c>
      <c r="I2457" s="11">
        <f t="shared" si="56"/>
        <v>2018</v>
      </c>
      <c r="J2457" s="11">
        <v>148</v>
      </c>
    </row>
    <row r="2458" spans="1:10" x14ac:dyDescent="0.25">
      <c r="A2458" s="10">
        <v>43339</v>
      </c>
      <c r="B2458" s="9">
        <v>2018</v>
      </c>
      <c r="C2458" s="9">
        <v>8</v>
      </c>
      <c r="D2458" s="9">
        <v>27</v>
      </c>
      <c r="E2458" s="9">
        <v>24.9</v>
      </c>
      <c r="F2458" s="9">
        <v>11.6</v>
      </c>
      <c r="H2458" s="11">
        <f t="shared" si="55"/>
        <v>8.25</v>
      </c>
      <c r="I2458" s="11">
        <f t="shared" si="56"/>
        <v>2018</v>
      </c>
      <c r="J2458" s="11">
        <v>149</v>
      </c>
    </row>
    <row r="2459" spans="1:10" x14ac:dyDescent="0.25">
      <c r="A2459" s="10">
        <v>43340</v>
      </c>
      <c r="B2459" s="9">
        <v>2018</v>
      </c>
      <c r="C2459" s="9">
        <v>8</v>
      </c>
      <c r="D2459" s="9">
        <v>28</v>
      </c>
      <c r="E2459" s="9">
        <v>25.6</v>
      </c>
      <c r="F2459" s="9">
        <v>8.6999999999999993</v>
      </c>
      <c r="H2459" s="11">
        <f t="shared" si="55"/>
        <v>7.1499999999999986</v>
      </c>
      <c r="I2459" s="11">
        <f t="shared" si="56"/>
        <v>2018</v>
      </c>
      <c r="J2459" s="11">
        <v>150</v>
      </c>
    </row>
    <row r="2460" spans="1:10" x14ac:dyDescent="0.25">
      <c r="A2460" s="10">
        <v>43341</v>
      </c>
      <c r="B2460" s="9">
        <v>2018</v>
      </c>
      <c r="C2460" s="9">
        <v>8</v>
      </c>
      <c r="D2460" s="9">
        <v>29</v>
      </c>
      <c r="E2460" s="9">
        <v>24.7</v>
      </c>
      <c r="F2460" s="9">
        <v>16.3</v>
      </c>
      <c r="H2460" s="11">
        <f t="shared" si="55"/>
        <v>10.5</v>
      </c>
      <c r="I2460" s="11">
        <f t="shared" si="56"/>
        <v>2018</v>
      </c>
      <c r="J2460" s="11">
        <v>151</v>
      </c>
    </row>
    <row r="2461" spans="1:10" x14ac:dyDescent="0.25">
      <c r="A2461" s="10">
        <v>43342</v>
      </c>
      <c r="B2461" s="9">
        <v>2018</v>
      </c>
      <c r="C2461" s="9">
        <v>8</v>
      </c>
      <c r="D2461" s="9">
        <v>30</v>
      </c>
      <c r="E2461" s="9">
        <v>24.6</v>
      </c>
      <c r="F2461" s="9">
        <v>7.4</v>
      </c>
      <c r="H2461" s="11">
        <f t="shared" si="55"/>
        <v>6</v>
      </c>
      <c r="I2461" s="11">
        <f t="shared" si="56"/>
        <v>2018</v>
      </c>
      <c r="J2461" s="11">
        <v>152</v>
      </c>
    </row>
    <row r="2462" spans="1:10" x14ac:dyDescent="0.25">
      <c r="A2462" s="10">
        <v>43343</v>
      </c>
      <c r="B2462" s="9">
        <v>2018</v>
      </c>
      <c r="C2462" s="9">
        <v>8</v>
      </c>
      <c r="D2462" s="9">
        <v>31</v>
      </c>
      <c r="E2462" s="9">
        <v>25.9</v>
      </c>
      <c r="F2462" s="9">
        <v>5.8</v>
      </c>
      <c r="H2462" s="11">
        <f t="shared" si="55"/>
        <v>5.85</v>
      </c>
      <c r="I2462" s="11">
        <f t="shared" si="56"/>
        <v>2018</v>
      </c>
      <c r="J2462" s="11">
        <v>153</v>
      </c>
    </row>
    <row r="2463" spans="1:10" x14ac:dyDescent="0.25">
      <c r="A2463" s="10">
        <v>43344</v>
      </c>
      <c r="B2463" s="9">
        <v>2018</v>
      </c>
      <c r="C2463" s="9">
        <v>9</v>
      </c>
      <c r="D2463" s="9">
        <v>1</v>
      </c>
      <c r="E2463" s="9">
        <v>24.3</v>
      </c>
      <c r="F2463" s="9">
        <v>7.3</v>
      </c>
      <c r="H2463" s="11">
        <f t="shared" si="55"/>
        <v>5.8000000000000007</v>
      </c>
      <c r="I2463" s="11">
        <f t="shared" si="56"/>
        <v>2018</v>
      </c>
      <c r="J2463" s="11">
        <v>154</v>
      </c>
    </row>
    <row r="2464" spans="1:10" x14ac:dyDescent="0.25">
      <c r="A2464" s="10">
        <v>43345</v>
      </c>
      <c r="B2464" s="9">
        <v>2018</v>
      </c>
      <c r="C2464" s="9">
        <v>9</v>
      </c>
      <c r="D2464" s="9">
        <v>2</v>
      </c>
      <c r="E2464" s="9">
        <v>27</v>
      </c>
      <c r="F2464" s="9">
        <v>6.2</v>
      </c>
      <c r="H2464" s="11">
        <f t="shared" si="55"/>
        <v>6.6000000000000014</v>
      </c>
      <c r="I2464" s="11">
        <f t="shared" si="56"/>
        <v>2018</v>
      </c>
      <c r="J2464" s="11">
        <v>155</v>
      </c>
    </row>
    <row r="2465" spans="1:10" x14ac:dyDescent="0.25">
      <c r="A2465" s="10">
        <v>43346</v>
      </c>
      <c r="B2465" s="9">
        <v>2018</v>
      </c>
      <c r="C2465" s="9">
        <v>9</v>
      </c>
      <c r="D2465" s="9">
        <v>3</v>
      </c>
      <c r="E2465" s="9">
        <v>23</v>
      </c>
      <c r="F2465" s="9">
        <v>11</v>
      </c>
      <c r="H2465" s="11">
        <f t="shared" si="55"/>
        <v>7</v>
      </c>
      <c r="I2465" s="11">
        <f t="shared" si="56"/>
        <v>2018</v>
      </c>
      <c r="J2465" s="11">
        <v>156</v>
      </c>
    </row>
    <row r="2466" spans="1:10" x14ac:dyDescent="0.25">
      <c r="A2466" s="10">
        <v>43347</v>
      </c>
      <c r="B2466" s="9">
        <v>2018</v>
      </c>
      <c r="C2466" s="9">
        <v>9</v>
      </c>
      <c r="D2466" s="9">
        <v>4</v>
      </c>
      <c r="E2466" s="9">
        <v>23.4</v>
      </c>
      <c r="F2466" s="9">
        <v>6.5</v>
      </c>
      <c r="H2466" s="11">
        <f t="shared" si="55"/>
        <v>4.9499999999999993</v>
      </c>
      <c r="I2466" s="11">
        <f t="shared" si="56"/>
        <v>2018</v>
      </c>
      <c r="J2466" s="11">
        <v>157</v>
      </c>
    </row>
    <row r="2467" spans="1:10" x14ac:dyDescent="0.25">
      <c r="A2467" s="10">
        <v>43348</v>
      </c>
      <c r="B2467" s="9">
        <v>2018</v>
      </c>
      <c r="C2467" s="9">
        <v>9</v>
      </c>
      <c r="D2467" s="9">
        <v>5</v>
      </c>
      <c r="E2467" s="9">
        <v>23.3</v>
      </c>
      <c r="F2467" s="9">
        <v>7</v>
      </c>
      <c r="H2467" s="11">
        <f t="shared" si="55"/>
        <v>5.15</v>
      </c>
      <c r="I2467" s="11">
        <f t="shared" si="56"/>
        <v>2018</v>
      </c>
      <c r="J2467" s="11">
        <v>158</v>
      </c>
    </row>
    <row r="2468" spans="1:10" x14ac:dyDescent="0.25">
      <c r="A2468" s="10">
        <v>43349</v>
      </c>
      <c r="B2468" s="9">
        <v>2018</v>
      </c>
      <c r="C2468" s="9">
        <v>9</v>
      </c>
      <c r="D2468" s="9">
        <v>6</v>
      </c>
      <c r="E2468" s="9">
        <v>24.5</v>
      </c>
      <c r="F2468" s="9">
        <v>8.6999999999999993</v>
      </c>
      <c r="H2468" s="11">
        <f t="shared" si="55"/>
        <v>6.6000000000000014</v>
      </c>
      <c r="I2468" s="11">
        <f t="shared" si="56"/>
        <v>2018</v>
      </c>
      <c r="J2468" s="11">
        <v>159</v>
      </c>
    </row>
    <row r="2469" spans="1:10" x14ac:dyDescent="0.25">
      <c r="A2469" s="10">
        <v>43350</v>
      </c>
      <c r="B2469" s="9">
        <v>2018</v>
      </c>
      <c r="C2469" s="9">
        <v>9</v>
      </c>
      <c r="D2469" s="9">
        <v>7</v>
      </c>
      <c r="E2469" s="9">
        <v>28.5</v>
      </c>
      <c r="F2469" s="9">
        <v>6.9</v>
      </c>
      <c r="H2469" s="11">
        <f t="shared" si="55"/>
        <v>7.6999999999999993</v>
      </c>
      <c r="I2469" s="11">
        <f t="shared" si="56"/>
        <v>2018</v>
      </c>
      <c r="J2469" s="11">
        <v>160</v>
      </c>
    </row>
    <row r="2470" spans="1:10" x14ac:dyDescent="0.25">
      <c r="A2470" s="10">
        <v>43351</v>
      </c>
      <c r="B2470" s="9">
        <v>2018</v>
      </c>
      <c r="C2470" s="9">
        <v>9</v>
      </c>
      <c r="D2470" s="9">
        <v>8</v>
      </c>
      <c r="E2470" s="9">
        <v>25.8</v>
      </c>
      <c r="F2470" s="9">
        <v>9</v>
      </c>
      <c r="H2470" s="11">
        <f t="shared" si="55"/>
        <v>7.3999999999999986</v>
      </c>
      <c r="I2470" s="11">
        <f t="shared" si="56"/>
        <v>2018</v>
      </c>
      <c r="J2470" s="11">
        <v>161</v>
      </c>
    </row>
    <row r="2471" spans="1:10" x14ac:dyDescent="0.25">
      <c r="A2471" s="10">
        <v>43352</v>
      </c>
      <c r="B2471" s="9">
        <v>2018</v>
      </c>
      <c r="C2471" s="9">
        <v>9</v>
      </c>
      <c r="D2471" s="9">
        <v>9</v>
      </c>
      <c r="E2471" s="9">
        <v>25.1</v>
      </c>
      <c r="F2471" s="9">
        <v>11.8</v>
      </c>
      <c r="H2471" s="11">
        <f t="shared" si="55"/>
        <v>8.4500000000000028</v>
      </c>
      <c r="I2471" s="11">
        <f t="shared" si="56"/>
        <v>2018</v>
      </c>
      <c r="J2471" s="11">
        <v>162</v>
      </c>
    </row>
    <row r="2472" spans="1:10" x14ac:dyDescent="0.25">
      <c r="A2472" s="10">
        <v>43353</v>
      </c>
      <c r="B2472" s="9">
        <v>2018</v>
      </c>
      <c r="C2472" s="9">
        <v>9</v>
      </c>
      <c r="D2472" s="9">
        <v>10</v>
      </c>
      <c r="E2472" s="9">
        <v>22.7</v>
      </c>
      <c r="F2472" s="9">
        <v>11.9</v>
      </c>
      <c r="H2472" s="11">
        <f t="shared" si="55"/>
        <v>7.3000000000000007</v>
      </c>
      <c r="I2472" s="11">
        <f t="shared" si="56"/>
        <v>2018</v>
      </c>
      <c r="J2472" s="11">
        <v>163</v>
      </c>
    </row>
    <row r="2473" spans="1:10" x14ac:dyDescent="0.25">
      <c r="A2473" s="10">
        <v>43354</v>
      </c>
      <c r="B2473" s="9">
        <v>2018</v>
      </c>
      <c r="C2473" s="9">
        <v>9</v>
      </c>
      <c r="D2473" s="9">
        <v>11</v>
      </c>
      <c r="E2473" s="9">
        <v>22.3</v>
      </c>
      <c r="F2473" s="9">
        <v>6.2</v>
      </c>
      <c r="H2473" s="11">
        <f t="shared" si="55"/>
        <v>4.25</v>
      </c>
      <c r="I2473" s="11">
        <f t="shared" si="56"/>
        <v>2018</v>
      </c>
      <c r="J2473" s="11">
        <v>164</v>
      </c>
    </row>
    <row r="2474" spans="1:10" x14ac:dyDescent="0.25">
      <c r="A2474" s="10">
        <v>43355</v>
      </c>
      <c r="B2474" s="9">
        <v>2018</v>
      </c>
      <c r="C2474" s="9">
        <v>9</v>
      </c>
      <c r="D2474" s="9">
        <v>12</v>
      </c>
      <c r="E2474" s="9">
        <v>21.4</v>
      </c>
      <c r="F2474" s="9">
        <v>4.0999999999999996</v>
      </c>
      <c r="H2474" s="11">
        <f t="shared" si="55"/>
        <v>2.75</v>
      </c>
      <c r="I2474" s="11">
        <f t="shared" si="56"/>
        <v>2018</v>
      </c>
      <c r="J2474" s="11">
        <v>165</v>
      </c>
    </row>
    <row r="2475" spans="1:10" x14ac:dyDescent="0.25">
      <c r="A2475" s="10">
        <v>43356</v>
      </c>
      <c r="B2475" s="9">
        <v>2018</v>
      </c>
      <c r="C2475" s="9">
        <v>9</v>
      </c>
      <c r="D2475" s="9">
        <v>13</v>
      </c>
      <c r="E2475" s="9">
        <v>17.8</v>
      </c>
      <c r="F2475" s="9">
        <v>5</v>
      </c>
      <c r="H2475" s="11">
        <f t="shared" si="55"/>
        <v>1.4000000000000004</v>
      </c>
      <c r="I2475" s="11">
        <f t="shared" si="56"/>
        <v>2018</v>
      </c>
      <c r="J2475" s="11">
        <v>166</v>
      </c>
    </row>
    <row r="2476" spans="1:10" x14ac:dyDescent="0.25">
      <c r="A2476" s="10">
        <v>43357</v>
      </c>
      <c r="B2476" s="9">
        <v>2018</v>
      </c>
      <c r="C2476" s="9">
        <v>9</v>
      </c>
      <c r="D2476" s="9">
        <v>14</v>
      </c>
      <c r="E2476" s="9">
        <v>16.600000000000001</v>
      </c>
      <c r="F2476" s="9">
        <v>8.8000000000000007</v>
      </c>
      <c r="H2476" s="11">
        <f t="shared" si="55"/>
        <v>2.7000000000000011</v>
      </c>
      <c r="I2476" s="11">
        <f t="shared" si="56"/>
        <v>2018</v>
      </c>
      <c r="J2476" s="11">
        <v>167</v>
      </c>
    </row>
    <row r="2477" spans="1:10" x14ac:dyDescent="0.25">
      <c r="A2477" s="10">
        <v>43358</v>
      </c>
      <c r="B2477" s="9">
        <v>2018</v>
      </c>
      <c r="C2477" s="9">
        <v>9</v>
      </c>
      <c r="D2477" s="9">
        <v>15</v>
      </c>
      <c r="E2477" s="9">
        <v>16.2</v>
      </c>
      <c r="F2477" s="9">
        <v>8.1</v>
      </c>
      <c r="H2477" s="11">
        <f t="shared" si="55"/>
        <v>2.1499999999999986</v>
      </c>
      <c r="I2477" s="11">
        <f t="shared" si="56"/>
        <v>2018</v>
      </c>
      <c r="J2477" s="11">
        <v>168</v>
      </c>
    </row>
    <row r="2478" spans="1:10" x14ac:dyDescent="0.25">
      <c r="A2478" s="10">
        <v>43359</v>
      </c>
      <c r="B2478" s="9">
        <v>2018</v>
      </c>
      <c r="C2478" s="9">
        <v>9</v>
      </c>
      <c r="D2478" s="9">
        <v>16</v>
      </c>
      <c r="E2478" s="9">
        <v>18.5</v>
      </c>
      <c r="F2478" s="9">
        <v>7.9</v>
      </c>
      <c r="H2478" s="11">
        <f t="shared" si="55"/>
        <v>3.1999999999999993</v>
      </c>
      <c r="I2478" s="11">
        <f t="shared" si="56"/>
        <v>2018</v>
      </c>
      <c r="J2478" s="11">
        <v>169</v>
      </c>
    </row>
    <row r="2479" spans="1:10" x14ac:dyDescent="0.25">
      <c r="A2479" s="10">
        <v>43360</v>
      </c>
      <c r="B2479" s="9">
        <v>2018</v>
      </c>
      <c r="C2479" s="9">
        <v>9</v>
      </c>
      <c r="D2479" s="9">
        <v>17</v>
      </c>
      <c r="E2479" s="9">
        <v>19.399999999999999</v>
      </c>
      <c r="F2479" s="9">
        <v>2.2000000000000002</v>
      </c>
      <c r="H2479" s="11">
        <f t="shared" si="55"/>
        <v>0.79999999999999893</v>
      </c>
      <c r="I2479" s="11">
        <f t="shared" si="56"/>
        <v>2018</v>
      </c>
      <c r="J2479" s="11">
        <v>170</v>
      </c>
    </row>
    <row r="2480" spans="1:10" x14ac:dyDescent="0.25">
      <c r="A2480" s="10">
        <v>43361</v>
      </c>
      <c r="B2480" s="9">
        <v>2018</v>
      </c>
      <c r="C2480" s="9">
        <v>9</v>
      </c>
      <c r="D2480" s="9">
        <v>18</v>
      </c>
      <c r="E2480" s="9">
        <v>20.100000000000001</v>
      </c>
      <c r="F2480" s="9">
        <v>7.2</v>
      </c>
      <c r="H2480" s="11">
        <f t="shared" si="55"/>
        <v>3.6500000000000004</v>
      </c>
      <c r="I2480" s="11">
        <f t="shared" si="56"/>
        <v>2018</v>
      </c>
      <c r="J2480" s="11">
        <v>171</v>
      </c>
    </row>
    <row r="2481" spans="1:10" x14ac:dyDescent="0.25">
      <c r="A2481" s="10">
        <v>43362</v>
      </c>
      <c r="B2481" s="9">
        <v>2018</v>
      </c>
      <c r="C2481" s="9">
        <v>9</v>
      </c>
      <c r="D2481" s="9">
        <v>19</v>
      </c>
      <c r="E2481" s="9">
        <v>18.100000000000001</v>
      </c>
      <c r="F2481" s="9">
        <v>6.2</v>
      </c>
      <c r="H2481" s="11">
        <f t="shared" si="55"/>
        <v>2.1500000000000004</v>
      </c>
      <c r="I2481" s="11">
        <f t="shared" si="56"/>
        <v>2018</v>
      </c>
      <c r="J2481" s="11">
        <v>172</v>
      </c>
    </row>
    <row r="2482" spans="1:10" x14ac:dyDescent="0.25">
      <c r="A2482" s="10">
        <v>43363</v>
      </c>
      <c r="B2482" s="9">
        <v>2018</v>
      </c>
      <c r="C2482" s="9">
        <v>9</v>
      </c>
      <c r="D2482" s="9">
        <v>20</v>
      </c>
      <c r="E2482" s="9">
        <v>19.3</v>
      </c>
      <c r="F2482" s="9">
        <v>6.5</v>
      </c>
      <c r="H2482" s="11">
        <f t="shared" si="55"/>
        <v>2.9000000000000004</v>
      </c>
      <c r="I2482" s="11">
        <f t="shared" si="56"/>
        <v>2018</v>
      </c>
      <c r="J2482" s="11">
        <v>173</v>
      </c>
    </row>
    <row r="2483" spans="1:10" x14ac:dyDescent="0.25">
      <c r="A2483" s="10">
        <v>43364</v>
      </c>
      <c r="B2483" s="9">
        <v>2018</v>
      </c>
      <c r="C2483" s="9">
        <v>9</v>
      </c>
      <c r="D2483" s="9">
        <v>21</v>
      </c>
      <c r="E2483" s="9">
        <v>17</v>
      </c>
      <c r="F2483" s="9">
        <v>10.199999999999999</v>
      </c>
      <c r="H2483" s="11">
        <f t="shared" si="55"/>
        <v>3.5999999999999996</v>
      </c>
      <c r="I2483" s="11">
        <f t="shared" si="56"/>
        <v>2018</v>
      </c>
      <c r="J2483" s="11">
        <v>174</v>
      </c>
    </row>
    <row r="2484" spans="1:10" x14ac:dyDescent="0.25">
      <c r="A2484" s="10">
        <v>43365</v>
      </c>
      <c r="B2484" s="9">
        <v>2018</v>
      </c>
      <c r="C2484" s="9">
        <v>9</v>
      </c>
      <c r="D2484" s="9">
        <v>22</v>
      </c>
      <c r="E2484" s="9">
        <v>18.5</v>
      </c>
      <c r="F2484" s="9">
        <v>10.1</v>
      </c>
      <c r="H2484" s="11">
        <f t="shared" si="55"/>
        <v>4.3000000000000007</v>
      </c>
      <c r="I2484" s="11">
        <f t="shared" si="56"/>
        <v>2018</v>
      </c>
      <c r="J2484" s="11">
        <v>175</v>
      </c>
    </row>
    <row r="2485" spans="1:10" x14ac:dyDescent="0.25">
      <c r="A2485" s="10">
        <v>43366</v>
      </c>
      <c r="B2485" s="9">
        <v>2018</v>
      </c>
      <c r="C2485" s="9">
        <v>9</v>
      </c>
      <c r="D2485" s="9">
        <v>23</v>
      </c>
      <c r="E2485" s="9">
        <v>19.100000000000001</v>
      </c>
      <c r="F2485" s="9">
        <v>6.8</v>
      </c>
      <c r="H2485" s="11">
        <f t="shared" si="55"/>
        <v>2.9500000000000011</v>
      </c>
      <c r="I2485" s="11">
        <f t="shared" si="56"/>
        <v>2018</v>
      </c>
      <c r="J2485" s="11">
        <v>176</v>
      </c>
    </row>
    <row r="2486" spans="1:10" x14ac:dyDescent="0.25">
      <c r="A2486" s="10">
        <v>43367</v>
      </c>
      <c r="B2486" s="9">
        <v>2018</v>
      </c>
      <c r="C2486" s="9">
        <v>9</v>
      </c>
      <c r="D2486" s="9">
        <v>24</v>
      </c>
      <c r="E2486" s="9">
        <v>21.1</v>
      </c>
      <c r="F2486" s="9">
        <v>7.9</v>
      </c>
      <c r="H2486" s="11">
        <f t="shared" si="55"/>
        <v>4.5</v>
      </c>
      <c r="I2486" s="11">
        <f t="shared" si="56"/>
        <v>2018</v>
      </c>
      <c r="J2486" s="11">
        <v>177</v>
      </c>
    </row>
    <row r="2487" spans="1:10" x14ac:dyDescent="0.25">
      <c r="A2487" s="10">
        <v>43368</v>
      </c>
      <c r="B2487" s="9">
        <v>2018</v>
      </c>
      <c r="C2487" s="9">
        <v>9</v>
      </c>
      <c r="D2487" s="9">
        <v>25</v>
      </c>
      <c r="E2487" s="9">
        <v>19.5</v>
      </c>
      <c r="F2487" s="9">
        <v>4.2</v>
      </c>
      <c r="H2487" s="11">
        <f t="shared" si="55"/>
        <v>1.8499999999999996</v>
      </c>
      <c r="I2487" s="11">
        <f t="shared" si="56"/>
        <v>2018</v>
      </c>
      <c r="J2487" s="11">
        <v>178</v>
      </c>
    </row>
    <row r="2488" spans="1:10" x14ac:dyDescent="0.25">
      <c r="A2488" s="10">
        <v>43369</v>
      </c>
      <c r="B2488" s="9">
        <v>2018</v>
      </c>
      <c r="C2488" s="9">
        <v>9</v>
      </c>
      <c r="D2488" s="9">
        <v>26</v>
      </c>
      <c r="E2488" s="9">
        <v>19.2</v>
      </c>
      <c r="F2488" s="9">
        <v>4.5999999999999996</v>
      </c>
      <c r="H2488" s="11">
        <f t="shared" si="55"/>
        <v>1.8999999999999986</v>
      </c>
      <c r="I2488" s="11">
        <f t="shared" si="56"/>
        <v>2018</v>
      </c>
      <c r="J2488" s="11">
        <v>179</v>
      </c>
    </row>
    <row r="2489" spans="1:10" x14ac:dyDescent="0.25">
      <c r="A2489" s="10">
        <v>43370</v>
      </c>
      <c r="B2489" s="9">
        <v>2018</v>
      </c>
      <c r="C2489" s="9">
        <v>9</v>
      </c>
      <c r="D2489" s="9">
        <v>27</v>
      </c>
      <c r="E2489" s="9">
        <v>20.399999999999999</v>
      </c>
      <c r="F2489" s="9">
        <v>8</v>
      </c>
      <c r="H2489" s="11">
        <f t="shared" si="55"/>
        <v>4.1999999999999993</v>
      </c>
      <c r="I2489" s="11">
        <f t="shared" si="56"/>
        <v>2018</v>
      </c>
      <c r="J2489" s="11">
        <v>180</v>
      </c>
    </row>
    <row r="2490" spans="1:10" x14ac:dyDescent="0.25">
      <c r="A2490" s="10">
        <v>43371</v>
      </c>
      <c r="B2490" s="9">
        <v>2018</v>
      </c>
      <c r="C2490" s="9">
        <v>9</v>
      </c>
      <c r="D2490" s="9">
        <v>28</v>
      </c>
      <c r="E2490" s="9">
        <v>19.7</v>
      </c>
      <c r="F2490" s="9">
        <v>8.4</v>
      </c>
      <c r="H2490" s="11">
        <f t="shared" si="55"/>
        <v>4.0500000000000007</v>
      </c>
      <c r="I2490" s="11">
        <f t="shared" si="56"/>
        <v>2018</v>
      </c>
      <c r="J2490" s="11">
        <v>181</v>
      </c>
    </row>
    <row r="2491" spans="1:10" x14ac:dyDescent="0.25">
      <c r="A2491" s="10">
        <v>43372</v>
      </c>
      <c r="B2491" s="9">
        <v>2018</v>
      </c>
      <c r="C2491" s="9">
        <v>9</v>
      </c>
      <c r="D2491" s="9">
        <v>29</v>
      </c>
      <c r="E2491" s="9">
        <v>15.2</v>
      </c>
      <c r="F2491" s="9">
        <v>5.8</v>
      </c>
      <c r="H2491" s="11">
        <f t="shared" si="55"/>
        <v>0.5</v>
      </c>
      <c r="I2491" s="11">
        <f t="shared" si="56"/>
        <v>2018</v>
      </c>
      <c r="J2491" s="11">
        <v>182</v>
      </c>
    </row>
    <row r="2492" spans="1:10" x14ac:dyDescent="0.25">
      <c r="A2492" s="10">
        <v>43373</v>
      </c>
      <c r="B2492" s="9">
        <v>2018</v>
      </c>
      <c r="C2492" s="9">
        <v>9</v>
      </c>
      <c r="D2492" s="9">
        <v>30</v>
      </c>
      <c r="E2492" s="9">
        <v>13.3</v>
      </c>
      <c r="F2492" s="9">
        <v>7.7</v>
      </c>
      <c r="H2492" s="11">
        <f t="shared" si="55"/>
        <v>0.5</v>
      </c>
      <c r="I2492" s="11">
        <f t="shared" si="56"/>
        <v>2018</v>
      </c>
      <c r="J2492" s="11">
        <v>183</v>
      </c>
    </row>
    <row r="2493" spans="1:10" x14ac:dyDescent="0.25">
      <c r="A2493" s="10">
        <v>43374</v>
      </c>
      <c r="B2493" s="9">
        <v>2018</v>
      </c>
      <c r="C2493" s="9">
        <v>10</v>
      </c>
      <c r="D2493" s="9">
        <v>1</v>
      </c>
      <c r="E2493" s="9">
        <v>16.899999999999999</v>
      </c>
      <c r="F2493" s="9">
        <v>4.3</v>
      </c>
      <c r="H2493" s="11">
        <f t="shared" si="55"/>
        <v>0.59999999999999964</v>
      </c>
      <c r="I2493" s="11">
        <f t="shared" si="56"/>
        <v>2018</v>
      </c>
      <c r="J2493" s="11">
        <v>184</v>
      </c>
    </row>
    <row r="2494" spans="1:10" x14ac:dyDescent="0.25">
      <c r="A2494" s="10">
        <v>43375</v>
      </c>
      <c r="B2494" s="9">
        <v>2018</v>
      </c>
      <c r="C2494" s="9">
        <v>10</v>
      </c>
      <c r="D2494" s="9">
        <v>2</v>
      </c>
      <c r="E2494" s="9">
        <v>10.8</v>
      </c>
      <c r="F2494" s="9">
        <v>4.5999999999999996</v>
      </c>
      <c r="H2494" s="11">
        <f t="shared" si="55"/>
        <v>-2.2999999999999998</v>
      </c>
      <c r="I2494" s="11">
        <f t="shared" si="56"/>
        <v>2018</v>
      </c>
      <c r="J2494" s="11">
        <v>185</v>
      </c>
    </row>
    <row r="2495" spans="1:10" x14ac:dyDescent="0.25">
      <c r="A2495" s="10">
        <v>43376</v>
      </c>
      <c r="B2495" s="9">
        <v>2018</v>
      </c>
      <c r="C2495" s="9">
        <v>10</v>
      </c>
      <c r="D2495" s="9">
        <v>3</v>
      </c>
      <c r="E2495" s="9">
        <v>9.6999999999999993</v>
      </c>
      <c r="F2495" s="9">
        <v>-1</v>
      </c>
      <c r="H2495" s="11">
        <f t="shared" si="55"/>
        <v>-5.65</v>
      </c>
      <c r="I2495" s="11">
        <f t="shared" si="56"/>
        <v>2018</v>
      </c>
      <c r="J2495" s="11">
        <v>186</v>
      </c>
    </row>
    <row r="2496" spans="1:10" x14ac:dyDescent="0.25">
      <c r="A2496" s="10">
        <v>43377</v>
      </c>
      <c r="B2496" s="9">
        <v>2018</v>
      </c>
      <c r="C2496" s="9">
        <v>10</v>
      </c>
      <c r="D2496" s="9">
        <v>4</v>
      </c>
      <c r="E2496" s="9">
        <v>13.3</v>
      </c>
      <c r="F2496" s="9">
        <v>3.4</v>
      </c>
      <c r="H2496" s="11">
        <f t="shared" si="55"/>
        <v>-1.6500000000000004</v>
      </c>
      <c r="I2496" s="11">
        <f t="shared" si="56"/>
        <v>2018</v>
      </c>
      <c r="J2496" s="11">
        <v>187</v>
      </c>
    </row>
    <row r="2497" spans="1:10" x14ac:dyDescent="0.25">
      <c r="A2497" s="10">
        <v>43378</v>
      </c>
      <c r="B2497" s="9">
        <v>2018</v>
      </c>
      <c r="C2497" s="9">
        <v>10</v>
      </c>
      <c r="D2497" s="9">
        <v>5</v>
      </c>
      <c r="E2497" s="9">
        <v>10.9</v>
      </c>
      <c r="F2497" s="9">
        <v>-1.5</v>
      </c>
      <c r="H2497" s="11">
        <f t="shared" si="55"/>
        <v>-5.3</v>
      </c>
      <c r="I2497" s="11">
        <f t="shared" si="56"/>
        <v>2018</v>
      </c>
      <c r="J2497" s="11">
        <v>188</v>
      </c>
    </row>
    <row r="2498" spans="1:10" x14ac:dyDescent="0.25">
      <c r="A2498" s="10">
        <v>43379</v>
      </c>
      <c r="B2498" s="9">
        <v>2018</v>
      </c>
      <c r="C2498" s="9">
        <v>10</v>
      </c>
      <c r="D2498" s="9">
        <v>6</v>
      </c>
      <c r="E2498" s="9">
        <v>14.4</v>
      </c>
      <c r="F2498" s="9">
        <v>3.8</v>
      </c>
      <c r="H2498" s="11">
        <f t="shared" si="55"/>
        <v>-0.90000000000000036</v>
      </c>
      <c r="I2498" s="11">
        <f t="shared" si="56"/>
        <v>2018</v>
      </c>
      <c r="J2498" s="11">
        <v>189</v>
      </c>
    </row>
    <row r="2499" spans="1:10" x14ac:dyDescent="0.25">
      <c r="A2499" s="10">
        <v>43380</v>
      </c>
      <c r="B2499" s="9">
        <v>2018</v>
      </c>
      <c r="C2499" s="9">
        <v>10</v>
      </c>
      <c r="D2499" s="9">
        <v>7</v>
      </c>
      <c r="E2499" s="9">
        <v>11.4</v>
      </c>
      <c r="F2499" s="9">
        <v>1.1000000000000001</v>
      </c>
      <c r="H2499" s="11">
        <f t="shared" si="55"/>
        <v>-3.75</v>
      </c>
      <c r="I2499" s="11">
        <f t="shared" si="56"/>
        <v>2018</v>
      </c>
      <c r="J2499" s="11">
        <v>190</v>
      </c>
    </row>
    <row r="2500" spans="1:10" x14ac:dyDescent="0.25">
      <c r="A2500" s="10">
        <v>43381</v>
      </c>
      <c r="B2500" s="9">
        <v>2018</v>
      </c>
      <c r="C2500" s="9">
        <v>10</v>
      </c>
      <c r="D2500" s="9">
        <v>8</v>
      </c>
      <c r="E2500" s="9">
        <v>10.7</v>
      </c>
      <c r="F2500" s="9">
        <v>7.4</v>
      </c>
      <c r="H2500" s="11">
        <f t="shared" si="55"/>
        <v>-0.94999999999999929</v>
      </c>
      <c r="I2500" s="11">
        <f t="shared" si="56"/>
        <v>2018</v>
      </c>
      <c r="J2500" s="11">
        <v>191</v>
      </c>
    </row>
    <row r="2501" spans="1:10" x14ac:dyDescent="0.25">
      <c r="A2501" s="10">
        <v>43382</v>
      </c>
      <c r="B2501" s="9">
        <v>2018</v>
      </c>
      <c r="C2501" s="9">
        <v>10</v>
      </c>
      <c r="D2501" s="9">
        <v>9</v>
      </c>
      <c r="E2501" s="9">
        <v>15.1</v>
      </c>
      <c r="F2501" s="9">
        <v>7.2</v>
      </c>
      <c r="H2501" s="11">
        <f t="shared" si="55"/>
        <v>1.1500000000000004</v>
      </c>
      <c r="I2501" s="11">
        <f t="shared" si="56"/>
        <v>2018</v>
      </c>
      <c r="J2501" s="11">
        <v>192</v>
      </c>
    </row>
    <row r="2502" spans="1:10" x14ac:dyDescent="0.25">
      <c r="A2502" s="10">
        <v>43383</v>
      </c>
      <c r="B2502" s="9">
        <v>2018</v>
      </c>
      <c r="C2502" s="9">
        <v>10</v>
      </c>
      <c r="D2502" s="9">
        <v>10</v>
      </c>
      <c r="E2502" s="9">
        <v>15.7</v>
      </c>
      <c r="F2502" s="9">
        <v>4.8</v>
      </c>
      <c r="H2502" s="11">
        <f t="shared" ref="H2502:H2523" si="57">(((E2502+F2502)/2)-10)</f>
        <v>0.25</v>
      </c>
      <c r="I2502" s="11">
        <f t="shared" ref="I2502:I2523" si="58">(B2502)</f>
        <v>2018</v>
      </c>
      <c r="J2502" s="11">
        <v>193</v>
      </c>
    </row>
    <row r="2503" spans="1:10" x14ac:dyDescent="0.25">
      <c r="A2503" s="10">
        <v>43384</v>
      </c>
      <c r="B2503" s="9">
        <v>2018</v>
      </c>
      <c r="C2503" s="9">
        <v>10</v>
      </c>
      <c r="D2503" s="9">
        <v>11</v>
      </c>
      <c r="E2503" s="9">
        <v>12.4</v>
      </c>
      <c r="F2503" s="9">
        <v>0.9</v>
      </c>
      <c r="H2503" s="11">
        <f t="shared" si="57"/>
        <v>-3.3499999999999996</v>
      </c>
      <c r="I2503" s="11">
        <f t="shared" si="58"/>
        <v>2018</v>
      </c>
      <c r="J2503" s="11">
        <v>194</v>
      </c>
    </row>
    <row r="2504" spans="1:10" x14ac:dyDescent="0.25">
      <c r="A2504" s="10">
        <v>43385</v>
      </c>
      <c r="B2504" s="9">
        <v>2018</v>
      </c>
      <c r="C2504" s="9">
        <v>10</v>
      </c>
      <c r="D2504" s="9">
        <v>12</v>
      </c>
      <c r="E2504" s="9">
        <v>17.8</v>
      </c>
      <c r="F2504" s="9">
        <v>2.4</v>
      </c>
      <c r="H2504" s="11">
        <f t="shared" si="57"/>
        <v>9.9999999999999645E-2</v>
      </c>
      <c r="I2504" s="11">
        <f t="shared" si="58"/>
        <v>2018</v>
      </c>
      <c r="J2504" s="11">
        <v>195</v>
      </c>
    </row>
    <row r="2505" spans="1:10" x14ac:dyDescent="0.25">
      <c r="A2505" s="10">
        <v>43386</v>
      </c>
      <c r="B2505" s="9">
        <v>2018</v>
      </c>
      <c r="C2505" s="9">
        <v>10</v>
      </c>
      <c r="D2505" s="9">
        <v>13</v>
      </c>
      <c r="E2505" s="9">
        <v>15.7</v>
      </c>
      <c r="F2505" s="9">
        <v>3.4</v>
      </c>
      <c r="H2505" s="11">
        <f t="shared" si="57"/>
        <v>-0.45000000000000107</v>
      </c>
      <c r="I2505" s="11">
        <f t="shared" si="58"/>
        <v>2018</v>
      </c>
      <c r="J2505" s="11">
        <v>196</v>
      </c>
    </row>
    <row r="2506" spans="1:10" x14ac:dyDescent="0.25">
      <c r="A2506" s="10">
        <v>43387</v>
      </c>
      <c r="B2506" s="9">
        <v>2018</v>
      </c>
      <c r="C2506" s="9">
        <v>10</v>
      </c>
      <c r="D2506" s="9">
        <v>14</v>
      </c>
      <c r="E2506" s="9">
        <v>13.3</v>
      </c>
      <c r="F2506" s="9">
        <v>-2.7</v>
      </c>
      <c r="H2506" s="11">
        <f t="shared" si="57"/>
        <v>-4.6999999999999993</v>
      </c>
      <c r="I2506" s="11">
        <f t="shared" si="58"/>
        <v>2018</v>
      </c>
      <c r="J2506" s="11">
        <v>197</v>
      </c>
    </row>
    <row r="2507" spans="1:10" x14ac:dyDescent="0.25">
      <c r="A2507" s="10">
        <v>43388</v>
      </c>
      <c r="B2507" s="9">
        <v>2018</v>
      </c>
      <c r="C2507" s="9">
        <v>10</v>
      </c>
      <c r="D2507" s="9">
        <v>15</v>
      </c>
      <c r="E2507" s="9">
        <v>13.4</v>
      </c>
      <c r="F2507" s="9">
        <v>-1.9</v>
      </c>
      <c r="H2507" s="11">
        <f t="shared" si="57"/>
        <v>-4.25</v>
      </c>
      <c r="I2507" s="11">
        <f t="shared" si="58"/>
        <v>2018</v>
      </c>
      <c r="J2507" s="11">
        <v>198</v>
      </c>
    </row>
    <row r="2508" spans="1:10" x14ac:dyDescent="0.25">
      <c r="A2508" s="10">
        <v>43389</v>
      </c>
      <c r="B2508" s="9">
        <v>2018</v>
      </c>
      <c r="C2508" s="9">
        <v>10</v>
      </c>
      <c r="D2508" s="9">
        <v>16</v>
      </c>
      <c r="E2508" s="9">
        <v>13.8</v>
      </c>
      <c r="F2508" s="9">
        <v>-1.1000000000000001</v>
      </c>
      <c r="H2508" s="11">
        <f t="shared" si="57"/>
        <v>-3.6499999999999995</v>
      </c>
      <c r="I2508" s="11">
        <f t="shared" si="58"/>
        <v>2018</v>
      </c>
      <c r="J2508" s="11">
        <v>199</v>
      </c>
    </row>
    <row r="2509" spans="1:10" x14ac:dyDescent="0.25">
      <c r="A2509" s="10">
        <v>43390</v>
      </c>
      <c r="B2509" s="9">
        <v>2018</v>
      </c>
      <c r="C2509" s="9">
        <v>10</v>
      </c>
      <c r="D2509" s="9">
        <v>17</v>
      </c>
      <c r="E2509" s="9">
        <v>14.4</v>
      </c>
      <c r="F2509" s="9">
        <v>-2.9</v>
      </c>
      <c r="H2509" s="11">
        <f t="shared" si="57"/>
        <v>-4.25</v>
      </c>
      <c r="I2509" s="11">
        <f t="shared" si="58"/>
        <v>2018</v>
      </c>
      <c r="J2509" s="11">
        <v>200</v>
      </c>
    </row>
    <row r="2510" spans="1:10" x14ac:dyDescent="0.25">
      <c r="A2510" s="10">
        <v>43391</v>
      </c>
      <c r="B2510" s="9">
        <v>2018</v>
      </c>
      <c r="C2510" s="9">
        <v>10</v>
      </c>
      <c r="D2510" s="9">
        <v>18</v>
      </c>
      <c r="E2510" s="9">
        <v>15.7</v>
      </c>
      <c r="F2510" s="9">
        <v>-1.5</v>
      </c>
      <c r="H2510" s="11">
        <f t="shared" si="57"/>
        <v>-2.9000000000000004</v>
      </c>
      <c r="I2510" s="11">
        <f t="shared" si="58"/>
        <v>2018</v>
      </c>
      <c r="J2510" s="11">
        <v>201</v>
      </c>
    </row>
    <row r="2511" spans="1:10" x14ac:dyDescent="0.25">
      <c r="A2511" s="10">
        <v>43392</v>
      </c>
      <c r="B2511" s="9">
        <v>2018</v>
      </c>
      <c r="C2511" s="9">
        <v>10</v>
      </c>
      <c r="D2511" s="9">
        <v>19</v>
      </c>
      <c r="E2511" s="9">
        <v>15.9</v>
      </c>
      <c r="F2511" s="9">
        <v>0.5</v>
      </c>
      <c r="H2511" s="11">
        <f t="shared" si="57"/>
        <v>-1.8000000000000007</v>
      </c>
      <c r="I2511" s="11">
        <f t="shared" si="58"/>
        <v>2018</v>
      </c>
      <c r="J2511" s="11">
        <v>202</v>
      </c>
    </row>
    <row r="2512" spans="1:10" x14ac:dyDescent="0.25">
      <c r="A2512" s="10">
        <v>43393</v>
      </c>
      <c r="B2512" s="9">
        <v>2018</v>
      </c>
      <c r="C2512" s="9">
        <v>10</v>
      </c>
      <c r="D2512" s="9">
        <v>20</v>
      </c>
      <c r="E2512" s="9">
        <v>16.100000000000001</v>
      </c>
      <c r="F2512" s="9">
        <v>-1.1000000000000001</v>
      </c>
      <c r="H2512" s="11">
        <f t="shared" si="57"/>
        <v>-2.4999999999999991</v>
      </c>
      <c r="I2512" s="11">
        <f t="shared" si="58"/>
        <v>2018</v>
      </c>
      <c r="J2512" s="11">
        <v>203</v>
      </c>
    </row>
    <row r="2513" spans="1:10" x14ac:dyDescent="0.25">
      <c r="A2513" s="10">
        <v>43394</v>
      </c>
      <c r="B2513" s="9">
        <v>2018</v>
      </c>
      <c r="C2513" s="9">
        <v>10</v>
      </c>
      <c r="D2513" s="9">
        <v>21</v>
      </c>
      <c r="E2513" s="9">
        <v>13.7</v>
      </c>
      <c r="F2513" s="9">
        <v>1.5</v>
      </c>
      <c r="H2513" s="11">
        <f t="shared" si="57"/>
        <v>-2.4000000000000004</v>
      </c>
      <c r="I2513" s="11">
        <f t="shared" si="58"/>
        <v>2018</v>
      </c>
      <c r="J2513" s="11">
        <v>204</v>
      </c>
    </row>
    <row r="2514" spans="1:10" x14ac:dyDescent="0.25">
      <c r="A2514" s="10">
        <v>43395</v>
      </c>
      <c r="B2514" s="9">
        <v>2018</v>
      </c>
      <c r="C2514" s="9">
        <v>10</v>
      </c>
      <c r="D2514" s="9">
        <v>22</v>
      </c>
      <c r="E2514" s="9">
        <v>12.6</v>
      </c>
      <c r="F2514" s="9">
        <v>0.5</v>
      </c>
      <c r="H2514" s="11">
        <f t="shared" si="57"/>
        <v>-3.45</v>
      </c>
      <c r="I2514" s="11">
        <f t="shared" si="58"/>
        <v>2018</v>
      </c>
      <c r="J2514" s="11">
        <v>205</v>
      </c>
    </row>
    <row r="2515" spans="1:10" x14ac:dyDescent="0.25">
      <c r="A2515" s="10">
        <v>43396</v>
      </c>
      <c r="B2515" s="9">
        <v>2018</v>
      </c>
      <c r="C2515" s="9">
        <v>10</v>
      </c>
      <c r="D2515" s="9">
        <v>23</v>
      </c>
      <c r="E2515" s="9">
        <v>12.8</v>
      </c>
      <c r="F2515" s="9">
        <v>-1.9</v>
      </c>
      <c r="H2515" s="11">
        <f t="shared" si="57"/>
        <v>-4.55</v>
      </c>
      <c r="I2515" s="11">
        <f t="shared" si="58"/>
        <v>2018</v>
      </c>
      <c r="J2515" s="11">
        <v>206</v>
      </c>
    </row>
    <row r="2516" spans="1:10" x14ac:dyDescent="0.25">
      <c r="A2516" s="10">
        <v>43397</v>
      </c>
      <c r="B2516" s="9">
        <v>2018</v>
      </c>
      <c r="C2516" s="9">
        <v>10</v>
      </c>
      <c r="D2516" s="9">
        <v>24</v>
      </c>
      <c r="E2516" s="9">
        <v>16.399999999999999</v>
      </c>
      <c r="F2516" s="9">
        <v>3.3</v>
      </c>
      <c r="H2516" s="11">
        <f t="shared" si="57"/>
        <v>-0.15000000000000036</v>
      </c>
      <c r="I2516" s="11">
        <f t="shared" si="58"/>
        <v>2018</v>
      </c>
      <c r="J2516" s="11">
        <v>207</v>
      </c>
    </row>
    <row r="2517" spans="1:10" x14ac:dyDescent="0.25">
      <c r="A2517" s="10">
        <v>43398</v>
      </c>
      <c r="B2517" s="9">
        <v>2018</v>
      </c>
      <c r="C2517" s="9">
        <v>10</v>
      </c>
      <c r="D2517" s="9">
        <v>25</v>
      </c>
      <c r="E2517" s="9">
        <v>14.8</v>
      </c>
      <c r="F2517" s="9">
        <v>10.1</v>
      </c>
      <c r="H2517" s="11">
        <f t="shared" si="57"/>
        <v>2.4499999999999993</v>
      </c>
      <c r="I2517" s="11">
        <f t="shared" si="58"/>
        <v>2018</v>
      </c>
      <c r="J2517" s="11">
        <v>208</v>
      </c>
    </row>
    <row r="2518" spans="1:10" x14ac:dyDescent="0.25">
      <c r="A2518" s="10">
        <v>43399</v>
      </c>
      <c r="B2518" s="9">
        <v>2018</v>
      </c>
      <c r="C2518" s="9">
        <v>10</v>
      </c>
      <c r="D2518" s="9">
        <v>26</v>
      </c>
      <c r="E2518" s="9">
        <v>14.4</v>
      </c>
      <c r="F2518" s="9">
        <v>3.7</v>
      </c>
      <c r="H2518" s="11">
        <f t="shared" si="57"/>
        <v>-0.94999999999999929</v>
      </c>
      <c r="I2518" s="11">
        <f t="shared" si="58"/>
        <v>2018</v>
      </c>
      <c r="J2518" s="11">
        <v>209</v>
      </c>
    </row>
    <row r="2519" spans="1:10" x14ac:dyDescent="0.25">
      <c r="A2519" s="10">
        <v>43400</v>
      </c>
      <c r="B2519" s="9">
        <v>2018</v>
      </c>
      <c r="C2519" s="9">
        <v>10</v>
      </c>
      <c r="D2519" s="9">
        <v>27</v>
      </c>
      <c r="E2519" s="9">
        <v>13.1</v>
      </c>
      <c r="F2519" s="9">
        <v>-2</v>
      </c>
      <c r="H2519" s="11">
        <f t="shared" si="57"/>
        <v>-4.45</v>
      </c>
      <c r="I2519" s="11">
        <f t="shared" si="58"/>
        <v>2018</v>
      </c>
      <c r="J2519" s="11">
        <v>210</v>
      </c>
    </row>
    <row r="2520" spans="1:10" x14ac:dyDescent="0.25">
      <c r="A2520" s="10">
        <v>43401</v>
      </c>
      <c r="B2520" s="9">
        <v>2018</v>
      </c>
      <c r="C2520" s="9">
        <v>10</v>
      </c>
      <c r="D2520" s="9">
        <v>28</v>
      </c>
      <c r="E2520" s="9">
        <v>12.3</v>
      </c>
      <c r="F2520" s="9">
        <v>4.3</v>
      </c>
      <c r="H2520" s="11">
        <f t="shared" si="57"/>
        <v>-1.6999999999999993</v>
      </c>
      <c r="I2520" s="11">
        <f t="shared" si="58"/>
        <v>2018</v>
      </c>
      <c r="J2520" s="11">
        <v>211</v>
      </c>
    </row>
    <row r="2521" spans="1:10" x14ac:dyDescent="0.25">
      <c r="A2521" s="10">
        <v>43402</v>
      </c>
      <c r="B2521" s="9">
        <v>2018</v>
      </c>
      <c r="C2521" s="9">
        <v>10</v>
      </c>
      <c r="D2521" s="9">
        <v>29</v>
      </c>
      <c r="E2521" s="9">
        <v>13.8</v>
      </c>
      <c r="F2521" s="9">
        <v>2.9</v>
      </c>
      <c r="H2521" s="11">
        <f t="shared" si="57"/>
        <v>-1.6500000000000004</v>
      </c>
      <c r="I2521" s="11">
        <f t="shared" si="58"/>
        <v>2018</v>
      </c>
      <c r="J2521" s="11">
        <v>212</v>
      </c>
    </row>
    <row r="2522" spans="1:10" x14ac:dyDescent="0.25">
      <c r="A2522" s="10">
        <v>43403</v>
      </c>
      <c r="B2522" s="9">
        <v>2018</v>
      </c>
      <c r="C2522" s="9">
        <v>10</v>
      </c>
      <c r="D2522" s="9">
        <v>30</v>
      </c>
      <c r="E2522" s="9">
        <v>12.8</v>
      </c>
      <c r="F2522" s="9">
        <v>0.8</v>
      </c>
      <c r="H2522" s="11">
        <f t="shared" si="57"/>
        <v>-3.1999999999999993</v>
      </c>
      <c r="I2522" s="11">
        <f t="shared" si="58"/>
        <v>2018</v>
      </c>
      <c r="J2522" s="11">
        <v>213</v>
      </c>
    </row>
    <row r="2523" spans="1:10" x14ac:dyDescent="0.25">
      <c r="A2523" s="10">
        <v>43404</v>
      </c>
      <c r="B2523" s="9">
        <v>2018</v>
      </c>
      <c r="C2523" s="9">
        <v>10</v>
      </c>
      <c r="D2523" s="9">
        <v>31</v>
      </c>
      <c r="E2523" s="9">
        <v>11.2</v>
      </c>
      <c r="F2523" s="9">
        <v>7</v>
      </c>
      <c r="H2523" s="11">
        <f t="shared" si="57"/>
        <v>-0.90000000000000036</v>
      </c>
      <c r="I2523" s="11">
        <f t="shared" si="58"/>
        <v>2018</v>
      </c>
      <c r="J2523" s="11">
        <v>214</v>
      </c>
    </row>
    <row r="2524" spans="1:10" x14ac:dyDescent="0.25">
      <c r="A2524" s="10">
        <v>43405</v>
      </c>
      <c r="B2524" s="9">
        <v>2018</v>
      </c>
      <c r="C2524" s="9">
        <v>11</v>
      </c>
      <c r="D2524" s="9">
        <v>1</v>
      </c>
      <c r="E2524" s="9">
        <v>10.9</v>
      </c>
      <c r="F2524" s="9">
        <v>6.7</v>
      </c>
    </row>
    <row r="2525" spans="1:10" x14ac:dyDescent="0.25">
      <c r="A2525" s="10">
        <v>43406</v>
      </c>
      <c r="B2525" s="9">
        <v>2018</v>
      </c>
      <c r="C2525" s="9">
        <v>11</v>
      </c>
      <c r="D2525" s="9">
        <v>2</v>
      </c>
      <c r="E2525" s="9">
        <v>16.8</v>
      </c>
      <c r="F2525" s="9">
        <v>6.9</v>
      </c>
    </row>
    <row r="2526" spans="1:10" x14ac:dyDescent="0.25">
      <c r="A2526" s="10">
        <v>43407</v>
      </c>
      <c r="B2526" s="9">
        <v>2018</v>
      </c>
      <c r="C2526" s="9">
        <v>11</v>
      </c>
      <c r="D2526" s="9">
        <v>3</v>
      </c>
      <c r="E2526" s="9">
        <v>12.2</v>
      </c>
      <c r="F2526" s="9">
        <v>5.7</v>
      </c>
    </row>
    <row r="2527" spans="1:10" x14ac:dyDescent="0.25">
      <c r="A2527" s="10">
        <v>43408</v>
      </c>
      <c r="B2527" s="9">
        <v>2018</v>
      </c>
      <c r="C2527" s="9">
        <v>11</v>
      </c>
      <c r="D2527" s="9">
        <v>4</v>
      </c>
      <c r="E2527" s="9">
        <v>17</v>
      </c>
      <c r="F2527" s="9">
        <v>4.9000000000000004</v>
      </c>
    </row>
    <row r="2528" spans="1:10" x14ac:dyDescent="0.25">
      <c r="A2528" s="10">
        <v>43409</v>
      </c>
      <c r="B2528" s="9">
        <v>2018</v>
      </c>
      <c r="C2528" s="9">
        <v>11</v>
      </c>
      <c r="D2528" s="9">
        <v>5</v>
      </c>
      <c r="E2528" s="9">
        <v>11.2</v>
      </c>
      <c r="F2528" s="9">
        <v>1.2</v>
      </c>
    </row>
    <row r="2529" spans="1:6" x14ac:dyDescent="0.25">
      <c r="A2529" s="10">
        <v>43410</v>
      </c>
      <c r="B2529" s="9">
        <v>2018</v>
      </c>
      <c r="C2529" s="9">
        <v>11</v>
      </c>
      <c r="D2529" s="9">
        <v>6</v>
      </c>
      <c r="E2529" s="9">
        <v>8.8000000000000007</v>
      </c>
      <c r="F2529" s="9">
        <v>0.2</v>
      </c>
    </row>
    <row r="2530" spans="1:6" x14ac:dyDescent="0.25">
      <c r="A2530" s="10">
        <v>43411</v>
      </c>
      <c r="B2530" s="9">
        <v>2018</v>
      </c>
      <c r="C2530" s="9">
        <v>11</v>
      </c>
      <c r="D2530" s="9">
        <v>7</v>
      </c>
      <c r="E2530" s="9">
        <v>6.7</v>
      </c>
      <c r="F2530" s="9">
        <v>-0.9</v>
      </c>
    </row>
    <row r="2531" spans="1:6" x14ac:dyDescent="0.25">
      <c r="A2531" s="10">
        <v>43412</v>
      </c>
      <c r="B2531" s="9">
        <v>2018</v>
      </c>
      <c r="C2531" s="9">
        <v>11</v>
      </c>
      <c r="D2531" s="9">
        <v>8</v>
      </c>
      <c r="E2531" s="9">
        <v>4.5</v>
      </c>
      <c r="F2531" s="9">
        <v>-5.6</v>
      </c>
    </row>
    <row r="2532" spans="1:6" x14ac:dyDescent="0.25">
      <c r="A2532" s="10">
        <v>43413</v>
      </c>
      <c r="B2532" s="9">
        <v>2018</v>
      </c>
      <c r="C2532" s="9">
        <v>11</v>
      </c>
      <c r="D2532" s="9">
        <v>9</v>
      </c>
      <c r="E2532" s="9">
        <v>3.4</v>
      </c>
      <c r="F2532" s="9">
        <v>-4.2</v>
      </c>
    </row>
    <row r="2533" spans="1:6" x14ac:dyDescent="0.25">
      <c r="A2533" s="10">
        <v>43414</v>
      </c>
      <c r="B2533" s="9">
        <v>2018</v>
      </c>
      <c r="C2533" s="9">
        <v>11</v>
      </c>
      <c r="D2533" s="9">
        <v>10</v>
      </c>
      <c r="E2533" s="9">
        <v>8.1</v>
      </c>
      <c r="F2533" s="9">
        <v>0</v>
      </c>
    </row>
    <row r="2534" spans="1:6" x14ac:dyDescent="0.25">
      <c r="A2534" s="10">
        <v>43415</v>
      </c>
      <c r="B2534" s="9">
        <v>2018</v>
      </c>
      <c r="C2534" s="9">
        <v>11</v>
      </c>
      <c r="D2534" s="9">
        <v>11</v>
      </c>
      <c r="E2534" s="9">
        <v>7.2</v>
      </c>
      <c r="F2534" s="9">
        <v>-5.0999999999999996</v>
      </c>
    </row>
    <row r="2535" spans="1:6" x14ac:dyDescent="0.25">
      <c r="A2535" s="10">
        <v>43416</v>
      </c>
      <c r="B2535" s="9">
        <v>2018</v>
      </c>
      <c r="C2535" s="9">
        <v>11</v>
      </c>
      <c r="D2535" s="9">
        <v>12</v>
      </c>
      <c r="E2535" s="9">
        <v>6.1</v>
      </c>
      <c r="F2535" s="9">
        <v>-2.9</v>
      </c>
    </row>
    <row r="2536" spans="1:6" x14ac:dyDescent="0.25">
      <c r="A2536" s="10">
        <v>43417</v>
      </c>
      <c r="B2536" s="9">
        <v>2018</v>
      </c>
      <c r="C2536" s="9">
        <v>11</v>
      </c>
      <c r="D2536" s="9">
        <v>13</v>
      </c>
      <c r="E2536" s="9">
        <v>6.4</v>
      </c>
      <c r="F2536" s="9">
        <v>2.1</v>
      </c>
    </row>
    <row r="2537" spans="1:6" x14ac:dyDescent="0.25">
      <c r="A2537" s="10">
        <v>43418</v>
      </c>
      <c r="B2537" s="9">
        <v>2018</v>
      </c>
      <c r="C2537" s="9">
        <v>11</v>
      </c>
      <c r="D2537" s="9">
        <v>14</v>
      </c>
      <c r="E2537" s="9">
        <v>5</v>
      </c>
      <c r="F2537" s="9">
        <v>1.3</v>
      </c>
    </row>
    <row r="2538" spans="1:6" x14ac:dyDescent="0.25">
      <c r="A2538" s="10">
        <v>43419</v>
      </c>
      <c r="B2538" s="9">
        <v>2018</v>
      </c>
      <c r="C2538" s="9">
        <v>11</v>
      </c>
      <c r="D2538" s="9">
        <v>15</v>
      </c>
      <c r="E2538" s="9">
        <v>5.4</v>
      </c>
      <c r="F2538" s="9">
        <v>0.7</v>
      </c>
    </row>
    <row r="2539" spans="1:6" x14ac:dyDescent="0.25">
      <c r="A2539" s="10">
        <v>43420</v>
      </c>
      <c r="B2539" s="9">
        <v>2018</v>
      </c>
      <c r="C2539" s="9">
        <v>11</v>
      </c>
      <c r="D2539" s="9">
        <v>16</v>
      </c>
      <c r="E2539" s="9">
        <v>10.6</v>
      </c>
      <c r="F2539" s="9">
        <v>0.9</v>
      </c>
    </row>
    <row r="2540" spans="1:6" x14ac:dyDescent="0.25">
      <c r="A2540" s="10">
        <v>43421</v>
      </c>
      <c r="B2540" s="9">
        <v>2018</v>
      </c>
      <c r="C2540" s="9">
        <v>11</v>
      </c>
      <c r="D2540" s="9">
        <v>17</v>
      </c>
      <c r="E2540" s="9">
        <v>6.1</v>
      </c>
      <c r="F2540" s="9">
        <v>-2.6</v>
      </c>
    </row>
    <row r="2541" spans="1:6" x14ac:dyDescent="0.25">
      <c r="A2541" s="10">
        <v>43422</v>
      </c>
      <c r="B2541" s="9">
        <v>2018</v>
      </c>
      <c r="C2541" s="9">
        <v>11</v>
      </c>
      <c r="D2541" s="9">
        <v>18</v>
      </c>
      <c r="E2541" s="9">
        <v>4.4000000000000004</v>
      </c>
      <c r="F2541" s="9">
        <v>-5.9</v>
      </c>
    </row>
    <row r="2542" spans="1:6" x14ac:dyDescent="0.25">
      <c r="A2542" s="10">
        <v>43423</v>
      </c>
      <c r="B2542" s="9">
        <v>2018</v>
      </c>
      <c r="C2542" s="9">
        <v>11</v>
      </c>
      <c r="D2542" s="9">
        <v>19</v>
      </c>
      <c r="E2542" s="9">
        <v>4.2</v>
      </c>
      <c r="F2542" s="9">
        <v>-5.6</v>
      </c>
    </row>
    <row r="2543" spans="1:6" x14ac:dyDescent="0.25">
      <c r="A2543" s="10">
        <v>43424</v>
      </c>
      <c r="B2543" s="9">
        <v>2018</v>
      </c>
      <c r="C2543" s="9">
        <v>11</v>
      </c>
      <c r="D2543" s="9">
        <v>20</v>
      </c>
      <c r="E2543" s="9">
        <v>4.4000000000000004</v>
      </c>
      <c r="F2543" s="9">
        <v>-7.5</v>
      </c>
    </row>
    <row r="2544" spans="1:6" x14ac:dyDescent="0.25">
      <c r="A2544" s="10">
        <v>43425</v>
      </c>
      <c r="B2544" s="9">
        <v>2018</v>
      </c>
      <c r="C2544" s="9">
        <v>11</v>
      </c>
      <c r="D2544" s="9">
        <v>21</v>
      </c>
      <c r="E2544" s="9">
        <v>6.3</v>
      </c>
      <c r="F2544" s="9">
        <v>-5.2</v>
      </c>
    </row>
    <row r="2545" spans="1:6" x14ac:dyDescent="0.25">
      <c r="A2545" s="10">
        <v>43426</v>
      </c>
      <c r="B2545" s="9">
        <v>2018</v>
      </c>
      <c r="C2545" s="9">
        <v>11</v>
      </c>
      <c r="D2545" s="9">
        <v>22</v>
      </c>
      <c r="E2545" s="9">
        <v>7.1</v>
      </c>
      <c r="F2545" s="9">
        <v>3.9</v>
      </c>
    </row>
    <row r="2546" spans="1:6" x14ac:dyDescent="0.25">
      <c r="A2546" s="10">
        <v>43427</v>
      </c>
      <c r="B2546" s="9">
        <v>2018</v>
      </c>
      <c r="C2546" s="9">
        <v>11</v>
      </c>
      <c r="D2546" s="9">
        <v>23</v>
      </c>
      <c r="E2546" s="9">
        <v>4.5</v>
      </c>
      <c r="F2546" s="9">
        <v>0.8</v>
      </c>
    </row>
    <row r="2547" spans="1:6" x14ac:dyDescent="0.25">
      <c r="A2547" s="10">
        <v>43428</v>
      </c>
      <c r="B2547" s="9">
        <v>2018</v>
      </c>
      <c r="C2547" s="9">
        <v>11</v>
      </c>
      <c r="D2547" s="9">
        <v>24</v>
      </c>
      <c r="E2547" s="9">
        <v>6.3</v>
      </c>
      <c r="F2547" s="9">
        <v>-2.2999999999999998</v>
      </c>
    </row>
    <row r="2548" spans="1:6" x14ac:dyDescent="0.25">
      <c r="A2548" s="10">
        <v>43429</v>
      </c>
      <c r="B2548" s="9">
        <v>2018</v>
      </c>
      <c r="C2548" s="9">
        <v>11</v>
      </c>
      <c r="D2548" s="9">
        <v>25</v>
      </c>
      <c r="E2548" s="9">
        <v>6.1</v>
      </c>
      <c r="F2548" s="9">
        <v>-2.7</v>
      </c>
    </row>
    <row r="2549" spans="1:6" x14ac:dyDescent="0.25">
      <c r="A2549" s="10">
        <v>43430</v>
      </c>
      <c r="B2549" s="9">
        <v>2018</v>
      </c>
      <c r="C2549" s="9">
        <v>11</v>
      </c>
      <c r="D2549" s="9">
        <v>26</v>
      </c>
      <c r="E2549" s="9">
        <v>6.5</v>
      </c>
      <c r="F2549" s="9">
        <v>5.2</v>
      </c>
    </row>
    <row r="2550" spans="1:6" x14ac:dyDescent="0.25">
      <c r="A2550" s="10">
        <v>43431</v>
      </c>
      <c r="B2550" s="9">
        <v>2018</v>
      </c>
      <c r="C2550" s="9">
        <v>11</v>
      </c>
      <c r="D2550" s="9">
        <v>27</v>
      </c>
      <c r="E2550" s="9">
        <v>8.1</v>
      </c>
      <c r="F2550" s="9">
        <v>5.4</v>
      </c>
    </row>
    <row r="2551" spans="1:6" x14ac:dyDescent="0.25">
      <c r="A2551" s="10">
        <v>43432</v>
      </c>
      <c r="B2551" s="9">
        <v>2018</v>
      </c>
      <c r="C2551" s="9">
        <v>11</v>
      </c>
      <c r="D2551" s="9">
        <v>28</v>
      </c>
      <c r="E2551" s="9">
        <v>7.7</v>
      </c>
      <c r="F2551" s="9">
        <v>5.6</v>
      </c>
    </row>
    <row r="2552" spans="1:6" x14ac:dyDescent="0.25">
      <c r="A2552" s="10">
        <v>43433</v>
      </c>
      <c r="B2552" s="9">
        <v>2018</v>
      </c>
      <c r="C2552" s="9">
        <v>11</v>
      </c>
      <c r="D2552" s="9">
        <v>29</v>
      </c>
      <c r="E2552" s="9">
        <v>6.2</v>
      </c>
      <c r="F2552" s="9">
        <v>3.7</v>
      </c>
    </row>
    <row r="2553" spans="1:6" x14ac:dyDescent="0.25">
      <c r="A2553" s="10">
        <v>43434</v>
      </c>
      <c r="B2553" s="9">
        <v>2018</v>
      </c>
      <c r="C2553" s="9">
        <v>11</v>
      </c>
      <c r="D2553" s="9">
        <v>30</v>
      </c>
      <c r="E2553" s="9">
        <v>7.7</v>
      </c>
      <c r="F2553" s="9">
        <v>2</v>
      </c>
    </row>
    <row r="2554" spans="1:6" x14ac:dyDescent="0.25">
      <c r="A2554" s="10">
        <v>43435</v>
      </c>
      <c r="B2554" s="9">
        <v>2018</v>
      </c>
      <c r="C2554" s="9">
        <v>12</v>
      </c>
      <c r="D2554" s="9">
        <v>1</v>
      </c>
      <c r="E2554" s="9">
        <v>6</v>
      </c>
      <c r="F2554" s="9">
        <v>1.6</v>
      </c>
    </row>
    <row r="2555" spans="1:6" x14ac:dyDescent="0.25">
      <c r="A2555" s="10">
        <v>43436</v>
      </c>
      <c r="B2555" s="9">
        <v>2018</v>
      </c>
      <c r="C2555" s="9">
        <v>12</v>
      </c>
      <c r="D2555" s="9">
        <v>2</v>
      </c>
      <c r="E2555" s="9">
        <v>4.5999999999999996</v>
      </c>
      <c r="F2555" s="9">
        <v>1.6</v>
      </c>
    </row>
    <row r="2556" spans="1:6" x14ac:dyDescent="0.25">
      <c r="A2556" s="10">
        <v>43437</v>
      </c>
      <c r="B2556" s="9">
        <v>2018</v>
      </c>
      <c r="C2556" s="9">
        <v>12</v>
      </c>
      <c r="D2556" s="9">
        <v>3</v>
      </c>
      <c r="E2556" s="9">
        <v>5</v>
      </c>
      <c r="F2556" s="9">
        <v>-2.5</v>
      </c>
    </row>
    <row r="2557" spans="1:6" x14ac:dyDescent="0.25">
      <c r="A2557" s="10">
        <v>43438</v>
      </c>
      <c r="B2557" s="9">
        <v>2018</v>
      </c>
      <c r="C2557" s="9">
        <v>12</v>
      </c>
      <c r="D2557" s="9">
        <v>4</v>
      </c>
      <c r="E2557" s="9">
        <v>1.2</v>
      </c>
      <c r="F2557" s="9">
        <v>-8.8000000000000007</v>
      </c>
    </row>
    <row r="2558" spans="1:6" x14ac:dyDescent="0.25">
      <c r="A2558" s="10">
        <v>43439</v>
      </c>
      <c r="B2558" s="9">
        <v>2018</v>
      </c>
      <c r="C2558" s="9">
        <v>12</v>
      </c>
      <c r="D2558" s="9">
        <v>5</v>
      </c>
      <c r="E2558" s="9">
        <v>2</v>
      </c>
      <c r="F2558" s="9">
        <v>-8.1999999999999993</v>
      </c>
    </row>
    <row r="2559" spans="1:6" x14ac:dyDescent="0.25">
      <c r="A2559" s="10">
        <v>43440</v>
      </c>
      <c r="B2559" s="9">
        <v>2018</v>
      </c>
      <c r="C2559" s="9">
        <v>12</v>
      </c>
      <c r="D2559" s="9">
        <v>6</v>
      </c>
      <c r="E2559" s="9">
        <v>-0.6</v>
      </c>
      <c r="F2559" s="9">
        <v>-10.7</v>
      </c>
    </row>
    <row r="2560" spans="1:6" x14ac:dyDescent="0.25">
      <c r="A2560" s="10">
        <v>43441</v>
      </c>
      <c r="B2560" s="9">
        <v>2018</v>
      </c>
      <c r="C2560" s="9">
        <v>12</v>
      </c>
      <c r="D2560" s="9">
        <v>7</v>
      </c>
      <c r="E2560" s="9">
        <v>-0.1</v>
      </c>
      <c r="F2560" s="9">
        <v>-8.5</v>
      </c>
    </row>
    <row r="2561" spans="1:6" x14ac:dyDescent="0.25">
      <c r="A2561" s="10">
        <v>43442</v>
      </c>
      <c r="B2561" s="9">
        <v>2018</v>
      </c>
      <c r="C2561" s="9">
        <v>12</v>
      </c>
      <c r="D2561" s="9">
        <v>8</v>
      </c>
      <c r="E2561" s="9">
        <v>1.7</v>
      </c>
      <c r="F2561" s="9">
        <v>-0.8</v>
      </c>
    </row>
    <row r="2562" spans="1:6" x14ac:dyDescent="0.25">
      <c r="A2562" s="10">
        <v>43443</v>
      </c>
      <c r="B2562" s="9">
        <v>2018</v>
      </c>
      <c r="C2562" s="9">
        <v>12</v>
      </c>
      <c r="D2562" s="9">
        <v>9</v>
      </c>
      <c r="E2562" s="9">
        <v>4</v>
      </c>
      <c r="F2562" s="9">
        <v>1.1000000000000001</v>
      </c>
    </row>
    <row r="2563" spans="1:6" x14ac:dyDescent="0.25">
      <c r="A2563" s="10">
        <v>43444</v>
      </c>
      <c r="B2563" s="9">
        <v>2018</v>
      </c>
      <c r="C2563" s="9">
        <v>12</v>
      </c>
      <c r="D2563" s="9">
        <v>10</v>
      </c>
      <c r="E2563" s="9">
        <v>3.4</v>
      </c>
      <c r="F2563" s="9">
        <v>2</v>
      </c>
    </row>
    <row r="2564" spans="1:6" x14ac:dyDescent="0.25">
      <c r="A2564" s="10">
        <v>43445</v>
      </c>
      <c r="B2564" s="9">
        <v>2018</v>
      </c>
      <c r="C2564" s="9">
        <v>12</v>
      </c>
      <c r="D2564" s="9">
        <v>11</v>
      </c>
      <c r="E2564" s="9">
        <v>2.9</v>
      </c>
      <c r="F2564" s="9">
        <v>0.4</v>
      </c>
    </row>
    <row r="2565" spans="1:6" x14ac:dyDescent="0.25">
      <c r="A2565" s="10">
        <v>43446</v>
      </c>
      <c r="B2565" s="9">
        <v>2018</v>
      </c>
      <c r="C2565" s="9">
        <v>12</v>
      </c>
      <c r="D2565" s="9">
        <v>12</v>
      </c>
      <c r="E2565" s="9">
        <v>5.6</v>
      </c>
      <c r="F2565" s="9">
        <v>1</v>
      </c>
    </row>
    <row r="2566" spans="1:6" x14ac:dyDescent="0.25">
      <c r="A2566" s="10">
        <v>43447</v>
      </c>
      <c r="B2566" s="9">
        <v>2018</v>
      </c>
      <c r="C2566" s="9">
        <v>12</v>
      </c>
      <c r="D2566" s="9">
        <v>13</v>
      </c>
      <c r="E2566" s="9">
        <v>7.9</v>
      </c>
      <c r="F2566" s="9">
        <v>5.2</v>
      </c>
    </row>
    <row r="2567" spans="1:6" x14ac:dyDescent="0.25">
      <c r="A2567" s="10">
        <v>43448</v>
      </c>
      <c r="B2567" s="9">
        <v>2018</v>
      </c>
      <c r="C2567" s="9">
        <v>12</v>
      </c>
      <c r="D2567" s="9">
        <v>14</v>
      </c>
      <c r="E2567" s="9">
        <v>7.8</v>
      </c>
      <c r="F2567" s="9">
        <v>5.8</v>
      </c>
    </row>
    <row r="2568" spans="1:6" x14ac:dyDescent="0.25">
      <c r="A2568" s="10">
        <v>43449</v>
      </c>
      <c r="B2568" s="9">
        <v>2018</v>
      </c>
      <c r="C2568" s="9">
        <v>12</v>
      </c>
      <c r="D2568" s="9">
        <v>15</v>
      </c>
      <c r="E2568" s="9">
        <v>7.3</v>
      </c>
      <c r="F2568" s="9">
        <v>3</v>
      </c>
    </row>
    <row r="2569" spans="1:6" x14ac:dyDescent="0.25">
      <c r="A2569" s="10">
        <v>43450</v>
      </c>
      <c r="B2569" s="9">
        <v>2018</v>
      </c>
      <c r="C2569" s="9">
        <v>12</v>
      </c>
      <c r="D2569" s="9">
        <v>16</v>
      </c>
      <c r="E2569" s="9">
        <v>6.3</v>
      </c>
      <c r="F2569" s="9">
        <v>3.4</v>
      </c>
    </row>
    <row r="2570" spans="1:6" x14ac:dyDescent="0.25">
      <c r="A2570" s="10">
        <v>43451</v>
      </c>
      <c r="B2570" s="9">
        <v>2018</v>
      </c>
      <c r="C2570" s="9">
        <v>12</v>
      </c>
      <c r="D2570" s="9">
        <v>17</v>
      </c>
      <c r="E2570" s="9">
        <v>7.6</v>
      </c>
      <c r="F2570" s="9">
        <v>5.0999999999999996</v>
      </c>
    </row>
    <row r="2571" spans="1:6" x14ac:dyDescent="0.25">
      <c r="A2571" s="10">
        <v>43452</v>
      </c>
      <c r="B2571" s="9">
        <v>2018</v>
      </c>
      <c r="C2571" s="9">
        <v>12</v>
      </c>
      <c r="D2571" s="9">
        <v>18</v>
      </c>
      <c r="E2571" s="9">
        <v>9.4</v>
      </c>
      <c r="F2571" s="9">
        <v>5.8</v>
      </c>
    </row>
    <row r="2572" spans="1:6" x14ac:dyDescent="0.25">
      <c r="A2572" s="10">
        <v>43453</v>
      </c>
      <c r="B2572" s="9">
        <v>2018</v>
      </c>
      <c r="C2572" s="9">
        <v>12</v>
      </c>
      <c r="D2572" s="9">
        <v>19</v>
      </c>
      <c r="E2572" s="9">
        <v>7.6</v>
      </c>
      <c r="F2572" s="9">
        <v>4.4000000000000004</v>
      </c>
    </row>
    <row r="2573" spans="1:6" x14ac:dyDescent="0.25">
      <c r="A2573" s="10">
        <v>43454</v>
      </c>
      <c r="B2573" s="9">
        <v>2018</v>
      </c>
      <c r="C2573" s="9">
        <v>12</v>
      </c>
      <c r="D2573" s="9">
        <v>20</v>
      </c>
      <c r="E2573" s="9">
        <v>8.8000000000000007</v>
      </c>
      <c r="F2573" s="9">
        <v>4.8</v>
      </c>
    </row>
    <row r="2574" spans="1:6" x14ac:dyDescent="0.25">
      <c r="A2574" s="10">
        <v>43455</v>
      </c>
      <c r="B2574" s="9">
        <v>2018</v>
      </c>
      <c r="C2574" s="9">
        <v>12</v>
      </c>
      <c r="D2574" s="9">
        <v>21</v>
      </c>
      <c r="E2574" s="9">
        <v>8.5</v>
      </c>
      <c r="F2574" s="9">
        <v>-3.4</v>
      </c>
    </row>
    <row r="2575" spans="1:6" x14ac:dyDescent="0.25">
      <c r="A2575" s="10">
        <v>43456</v>
      </c>
      <c r="B2575" s="9">
        <v>2018</v>
      </c>
      <c r="C2575" s="9">
        <v>12</v>
      </c>
      <c r="D2575" s="9">
        <v>22</v>
      </c>
      <c r="E2575" s="9">
        <v>2.4</v>
      </c>
      <c r="F2575" s="9">
        <v>-7.5</v>
      </c>
    </row>
    <row r="2576" spans="1:6" x14ac:dyDescent="0.25">
      <c r="A2576" s="10">
        <v>43457</v>
      </c>
      <c r="B2576" s="9">
        <v>2018</v>
      </c>
      <c r="C2576" s="9">
        <v>12</v>
      </c>
      <c r="D2576" s="9">
        <v>23</v>
      </c>
      <c r="E2576" s="9">
        <v>4.2</v>
      </c>
      <c r="F2576" s="9">
        <v>0.8</v>
      </c>
    </row>
    <row r="2577" spans="1:6" x14ac:dyDescent="0.25">
      <c r="A2577" s="10">
        <v>43458</v>
      </c>
      <c r="B2577" s="9">
        <v>2018</v>
      </c>
      <c r="C2577" s="9">
        <v>12</v>
      </c>
      <c r="D2577" s="9">
        <v>24</v>
      </c>
      <c r="E2577" s="9">
        <v>4.5</v>
      </c>
      <c r="F2577" s="9">
        <v>-1.5</v>
      </c>
    </row>
    <row r="2578" spans="1:6" x14ac:dyDescent="0.25">
      <c r="A2578" s="10">
        <v>43459</v>
      </c>
      <c r="B2578" s="9">
        <v>2018</v>
      </c>
      <c r="C2578" s="9">
        <v>12</v>
      </c>
      <c r="D2578" s="9">
        <v>25</v>
      </c>
      <c r="E2578" s="9">
        <v>4.3</v>
      </c>
      <c r="F2578" s="9">
        <v>-0.1</v>
      </c>
    </row>
    <row r="2579" spans="1:6" x14ac:dyDescent="0.25">
      <c r="A2579" s="10">
        <v>43460</v>
      </c>
      <c r="B2579" s="9">
        <v>2018</v>
      </c>
      <c r="C2579" s="9">
        <v>12</v>
      </c>
      <c r="D2579" s="9">
        <v>26</v>
      </c>
      <c r="E2579" s="9">
        <v>0.8</v>
      </c>
      <c r="F2579" s="9">
        <v>-0.6</v>
      </c>
    </row>
    <row r="2580" spans="1:6" x14ac:dyDescent="0.25">
      <c r="A2580" s="10">
        <v>43461</v>
      </c>
      <c r="B2580" s="9">
        <v>2018</v>
      </c>
      <c r="C2580" s="9">
        <v>12</v>
      </c>
      <c r="D2580" s="9">
        <v>27</v>
      </c>
      <c r="E2580" s="9">
        <v>1.2</v>
      </c>
      <c r="F2580" s="9">
        <v>-3.5</v>
      </c>
    </row>
    <row r="2581" spans="1:6" x14ac:dyDescent="0.25">
      <c r="A2581" s="10">
        <v>43462</v>
      </c>
      <c r="B2581" s="9">
        <v>2018</v>
      </c>
      <c r="C2581" s="9">
        <v>12</v>
      </c>
      <c r="D2581" s="9">
        <v>28</v>
      </c>
      <c r="E2581" s="9">
        <v>-0.5</v>
      </c>
      <c r="F2581" s="9">
        <v>-4.2</v>
      </c>
    </row>
    <row r="2582" spans="1:6" x14ac:dyDescent="0.25">
      <c r="A2582" s="10">
        <v>43463</v>
      </c>
      <c r="B2582" s="9">
        <v>2018</v>
      </c>
      <c r="C2582" s="9">
        <v>12</v>
      </c>
      <c r="D2582" s="9">
        <v>29</v>
      </c>
      <c r="E2582" s="9">
        <v>3.2</v>
      </c>
      <c r="F2582" s="9">
        <v>-2.9</v>
      </c>
    </row>
    <row r="2583" spans="1:6" x14ac:dyDescent="0.25">
      <c r="A2583" s="10">
        <v>43464</v>
      </c>
      <c r="B2583" s="9">
        <v>2018</v>
      </c>
      <c r="C2583" s="9">
        <v>12</v>
      </c>
      <c r="D2583" s="9">
        <v>30</v>
      </c>
      <c r="E2583" s="9">
        <v>5.2</v>
      </c>
      <c r="F2583" s="9">
        <v>-0.2</v>
      </c>
    </row>
    <row r="2584" spans="1:6" x14ac:dyDescent="0.25">
      <c r="A2584" s="10">
        <v>43465</v>
      </c>
      <c r="B2584" s="9">
        <v>2018</v>
      </c>
      <c r="C2584" s="9">
        <v>12</v>
      </c>
      <c r="D2584" s="9">
        <v>31</v>
      </c>
      <c r="E2584" s="9">
        <v>1.1000000000000001</v>
      </c>
      <c r="F2584" s="9">
        <v>-6.4</v>
      </c>
    </row>
    <row r="2585" spans="1:6" x14ac:dyDescent="0.25">
      <c r="A2585" s="10">
        <v>43466</v>
      </c>
      <c r="B2585" s="9">
        <v>2019</v>
      </c>
      <c r="C2585" s="9">
        <v>1</v>
      </c>
      <c r="D2585" s="9">
        <v>1</v>
      </c>
      <c r="E2585" s="9">
        <v>1.2</v>
      </c>
      <c r="F2585" s="9">
        <v>-3.2</v>
      </c>
    </row>
    <row r="2586" spans="1:6" x14ac:dyDescent="0.25">
      <c r="A2586" s="10">
        <v>43467</v>
      </c>
      <c r="B2586" s="9">
        <v>2019</v>
      </c>
      <c r="C2586" s="9">
        <v>1</v>
      </c>
      <c r="D2586" s="9">
        <v>2</v>
      </c>
      <c r="E2586" s="9">
        <v>1.4</v>
      </c>
      <c r="F2586" s="9">
        <v>-0.2</v>
      </c>
    </row>
    <row r="2587" spans="1:6" x14ac:dyDescent="0.25">
      <c r="A2587" s="10">
        <v>43468</v>
      </c>
      <c r="B2587" s="9">
        <v>2019</v>
      </c>
      <c r="C2587" s="9">
        <v>1</v>
      </c>
      <c r="D2587" s="9">
        <v>3</v>
      </c>
      <c r="E2587" s="9">
        <v>5.3</v>
      </c>
      <c r="F2587" s="9">
        <v>0.8</v>
      </c>
    </row>
    <row r="2588" spans="1:6" x14ac:dyDescent="0.25">
      <c r="A2588" s="10">
        <v>43469</v>
      </c>
      <c r="B2588" s="9">
        <v>2019</v>
      </c>
      <c r="C2588" s="9">
        <v>1</v>
      </c>
      <c r="D2588" s="9">
        <v>4</v>
      </c>
      <c r="E2588" s="9">
        <v>9</v>
      </c>
      <c r="F2588" s="9">
        <v>4.7</v>
      </c>
    </row>
    <row r="2589" spans="1:6" x14ac:dyDescent="0.25">
      <c r="A2589" s="10">
        <v>43470</v>
      </c>
      <c r="B2589" s="9">
        <v>2019</v>
      </c>
      <c r="C2589" s="9">
        <v>1</v>
      </c>
      <c r="D2589" s="9">
        <v>5</v>
      </c>
      <c r="E2589" s="9">
        <v>6.1</v>
      </c>
      <c r="F2589" s="9">
        <v>-1.8</v>
      </c>
    </row>
    <row r="2590" spans="1:6" x14ac:dyDescent="0.25">
      <c r="A2590" s="10">
        <v>43471</v>
      </c>
      <c r="B2590" s="9">
        <v>2019</v>
      </c>
      <c r="C2590" s="9">
        <v>1</v>
      </c>
      <c r="D2590" s="9">
        <v>6</v>
      </c>
      <c r="E2590" s="9">
        <v>7.8</v>
      </c>
      <c r="F2590" s="9">
        <v>-1.7</v>
      </c>
    </row>
    <row r="2591" spans="1:6" x14ac:dyDescent="0.25">
      <c r="A2591" s="10">
        <v>43472</v>
      </c>
      <c r="B2591" s="9">
        <v>2019</v>
      </c>
      <c r="C2591" s="9">
        <v>1</v>
      </c>
      <c r="D2591" s="9">
        <v>7</v>
      </c>
      <c r="E2591" s="9">
        <v>5.4</v>
      </c>
      <c r="F2591" s="9">
        <v>-4.5999999999999996</v>
      </c>
    </row>
    <row r="2592" spans="1:6" x14ac:dyDescent="0.25">
      <c r="A2592" s="10">
        <v>43473</v>
      </c>
      <c r="B2592" s="9">
        <v>2019</v>
      </c>
      <c r="C2592" s="9">
        <v>1</v>
      </c>
      <c r="D2592" s="9">
        <v>8</v>
      </c>
      <c r="E2592" s="9">
        <v>-0.7</v>
      </c>
      <c r="F2592" s="9">
        <v>-8.6</v>
      </c>
    </row>
    <row r="2593" spans="1:6" x14ac:dyDescent="0.25">
      <c r="A2593" s="10">
        <v>43474</v>
      </c>
      <c r="B2593" s="9">
        <v>2019</v>
      </c>
      <c r="C2593" s="9">
        <v>1</v>
      </c>
      <c r="D2593" s="9">
        <v>9</v>
      </c>
      <c r="E2593" s="9">
        <v>3.8</v>
      </c>
      <c r="F2593" s="9">
        <v>-2.8</v>
      </c>
    </row>
    <row r="2594" spans="1:6" x14ac:dyDescent="0.25">
      <c r="A2594" s="10">
        <v>43475</v>
      </c>
      <c r="B2594" s="9">
        <v>2019</v>
      </c>
      <c r="C2594" s="9">
        <v>1</v>
      </c>
      <c r="D2594" s="9">
        <v>10</v>
      </c>
      <c r="E2594" s="9">
        <v>5.3</v>
      </c>
      <c r="F2594" s="9">
        <v>3.3</v>
      </c>
    </row>
    <row r="2595" spans="1:6" x14ac:dyDescent="0.25">
      <c r="A2595" s="10">
        <v>43476</v>
      </c>
      <c r="B2595" s="9">
        <v>2019</v>
      </c>
      <c r="C2595" s="9">
        <v>1</v>
      </c>
      <c r="D2595" s="9">
        <v>11</v>
      </c>
      <c r="E2595" s="9">
        <v>5.0999999999999996</v>
      </c>
      <c r="F2595" s="9">
        <v>-2.2999999999999998</v>
      </c>
    </row>
    <row r="2596" spans="1:6" x14ac:dyDescent="0.25">
      <c r="A2596" s="10">
        <v>43477</v>
      </c>
      <c r="B2596" s="9">
        <v>2019</v>
      </c>
      <c r="C2596" s="9">
        <v>1</v>
      </c>
      <c r="D2596" s="9">
        <v>12</v>
      </c>
      <c r="E2596" s="9">
        <v>2.1</v>
      </c>
      <c r="F2596" s="9">
        <v>-4.4000000000000004</v>
      </c>
    </row>
    <row r="2597" spans="1:6" x14ac:dyDescent="0.25">
      <c r="A2597" s="10">
        <v>43478</v>
      </c>
      <c r="B2597" s="9">
        <v>2019</v>
      </c>
      <c r="C2597" s="9">
        <v>1</v>
      </c>
      <c r="D2597" s="9">
        <v>13</v>
      </c>
      <c r="E2597" s="9">
        <v>1.5</v>
      </c>
      <c r="F2597" s="9">
        <v>0.1</v>
      </c>
    </row>
    <row r="2598" spans="1:6" x14ac:dyDescent="0.25">
      <c r="A2598" s="10">
        <v>43479</v>
      </c>
      <c r="B2598" s="9">
        <v>2019</v>
      </c>
      <c r="C2598" s="9">
        <v>1</v>
      </c>
      <c r="D2598" s="9">
        <v>14</v>
      </c>
      <c r="E2598" s="9">
        <v>0.2</v>
      </c>
      <c r="F2598" s="9">
        <v>-1.1000000000000001</v>
      </c>
    </row>
    <row r="2599" spans="1:6" x14ac:dyDescent="0.25">
      <c r="A2599" s="10">
        <v>43480</v>
      </c>
      <c r="B2599" s="9">
        <v>2019</v>
      </c>
      <c r="C2599" s="9">
        <v>1</v>
      </c>
      <c r="D2599" s="9">
        <v>15</v>
      </c>
      <c r="E2599" s="9">
        <v>-0.5</v>
      </c>
      <c r="F2599" s="9">
        <v>-2.2000000000000002</v>
      </c>
    </row>
    <row r="2600" spans="1:6" x14ac:dyDescent="0.25">
      <c r="A2600" s="10">
        <v>43481</v>
      </c>
      <c r="B2600" s="9">
        <v>2019</v>
      </c>
      <c r="C2600" s="9">
        <v>1</v>
      </c>
      <c r="D2600" s="9">
        <v>16</v>
      </c>
      <c r="E2600" s="9">
        <v>1.5</v>
      </c>
      <c r="F2600" s="9">
        <v>-2</v>
      </c>
    </row>
    <row r="2601" spans="1:6" x14ac:dyDescent="0.25">
      <c r="A2601" s="10">
        <v>43482</v>
      </c>
      <c r="B2601" s="9">
        <v>2019</v>
      </c>
      <c r="C2601" s="9">
        <v>1</v>
      </c>
      <c r="D2601" s="9">
        <v>17</v>
      </c>
      <c r="E2601" s="9">
        <v>1.4</v>
      </c>
      <c r="F2601" s="9">
        <v>-0.8</v>
      </c>
    </row>
    <row r="2602" spans="1:6" x14ac:dyDescent="0.25">
      <c r="A2602" s="10">
        <v>43483</v>
      </c>
      <c r="B2602" s="9">
        <v>2019</v>
      </c>
      <c r="C2602" s="9">
        <v>1</v>
      </c>
      <c r="D2602" s="9">
        <v>18</v>
      </c>
      <c r="E2602" s="9">
        <v>4.9000000000000004</v>
      </c>
      <c r="F2602" s="9">
        <v>1.4</v>
      </c>
    </row>
    <row r="2603" spans="1:6" x14ac:dyDescent="0.25">
      <c r="A2603" s="10">
        <v>43484</v>
      </c>
      <c r="B2603" s="9">
        <v>2019</v>
      </c>
      <c r="C2603" s="9">
        <v>1</v>
      </c>
      <c r="D2603" s="9">
        <v>19</v>
      </c>
      <c r="E2603" s="9">
        <v>6.6</v>
      </c>
      <c r="F2603" s="9">
        <v>3.1</v>
      </c>
    </row>
    <row r="2604" spans="1:6" x14ac:dyDescent="0.25">
      <c r="A2604" s="10">
        <v>43485</v>
      </c>
      <c r="B2604" s="9">
        <v>2019</v>
      </c>
      <c r="C2604" s="9">
        <v>1</v>
      </c>
      <c r="D2604" s="9">
        <v>20</v>
      </c>
      <c r="E2604" s="9">
        <v>3.6</v>
      </c>
      <c r="F2604" s="9">
        <v>-3.3</v>
      </c>
    </row>
    <row r="2605" spans="1:6" x14ac:dyDescent="0.25">
      <c r="A2605" s="10">
        <v>43486</v>
      </c>
      <c r="B2605" s="9">
        <v>2019</v>
      </c>
      <c r="C2605" s="9">
        <v>1</v>
      </c>
      <c r="D2605" s="9">
        <v>21</v>
      </c>
      <c r="E2605" s="9">
        <v>3.3</v>
      </c>
      <c r="F2605" s="9">
        <v>-6.7</v>
      </c>
    </row>
    <row r="2606" spans="1:6" x14ac:dyDescent="0.25">
      <c r="A2606" s="10">
        <v>43487</v>
      </c>
      <c r="B2606" s="9">
        <v>2019</v>
      </c>
      <c r="C2606" s="9">
        <v>1</v>
      </c>
      <c r="D2606" s="9">
        <v>22</v>
      </c>
      <c r="E2606" s="9">
        <v>2.8</v>
      </c>
      <c r="F2606" s="9">
        <v>-5.3</v>
      </c>
    </row>
    <row r="2607" spans="1:6" x14ac:dyDescent="0.25">
      <c r="A2607" s="10">
        <v>43488</v>
      </c>
      <c r="B2607" s="9">
        <v>2019</v>
      </c>
      <c r="C2607" s="9">
        <v>1</v>
      </c>
      <c r="D2607" s="9">
        <v>23</v>
      </c>
      <c r="E2607" s="9">
        <v>2.7</v>
      </c>
      <c r="F2607" s="9">
        <v>-6.4</v>
      </c>
    </row>
    <row r="2608" spans="1:6" x14ac:dyDescent="0.25">
      <c r="A2608" s="10">
        <v>43489</v>
      </c>
      <c r="B2608" s="9">
        <v>2019</v>
      </c>
      <c r="C2608" s="9">
        <v>1</v>
      </c>
      <c r="D2608" s="9">
        <v>24</v>
      </c>
      <c r="E2608" s="9">
        <v>-1.3</v>
      </c>
      <c r="F2608" s="9">
        <v>-6.6</v>
      </c>
    </row>
    <row r="2609" spans="1:6" x14ac:dyDescent="0.25">
      <c r="A2609" s="10">
        <v>43490</v>
      </c>
      <c r="B2609" s="9">
        <v>2019</v>
      </c>
      <c r="C2609" s="9">
        <v>1</v>
      </c>
      <c r="D2609" s="9">
        <v>25</v>
      </c>
      <c r="E2609" s="9">
        <v>0.7</v>
      </c>
      <c r="F2609" s="9">
        <v>-4.2</v>
      </c>
    </row>
    <row r="2610" spans="1:6" x14ac:dyDescent="0.25">
      <c r="A2610" s="10">
        <v>43491</v>
      </c>
      <c r="B2610" s="9">
        <v>2019</v>
      </c>
      <c r="C2610" s="9">
        <v>1</v>
      </c>
      <c r="D2610" s="9">
        <v>26</v>
      </c>
      <c r="E2610" s="9">
        <v>0.1</v>
      </c>
      <c r="F2610" s="9">
        <v>-3.7</v>
      </c>
    </row>
    <row r="2611" spans="1:6" x14ac:dyDescent="0.25">
      <c r="A2611" s="10">
        <v>43492</v>
      </c>
      <c r="B2611" s="9">
        <v>2019</v>
      </c>
      <c r="C2611" s="9">
        <v>1</v>
      </c>
      <c r="D2611" s="9">
        <v>27</v>
      </c>
      <c r="E2611" s="9">
        <v>8.3000000000000007</v>
      </c>
      <c r="F2611" s="9">
        <v>-2.8</v>
      </c>
    </row>
    <row r="2612" spans="1:6" x14ac:dyDescent="0.25">
      <c r="A2612" s="10">
        <v>43493</v>
      </c>
      <c r="B2612" s="9">
        <v>2019</v>
      </c>
      <c r="C2612" s="9">
        <v>1</v>
      </c>
      <c r="D2612" s="9">
        <v>28</v>
      </c>
      <c r="E2612" s="9">
        <v>2.2000000000000002</v>
      </c>
      <c r="F2612" s="9">
        <v>-7</v>
      </c>
    </row>
    <row r="2613" spans="1:6" x14ac:dyDescent="0.25">
      <c r="A2613" s="10">
        <v>43494</v>
      </c>
      <c r="B2613" s="9">
        <v>2019</v>
      </c>
      <c r="C2613" s="9">
        <v>1</v>
      </c>
      <c r="D2613" s="9">
        <v>29</v>
      </c>
      <c r="E2613" s="9">
        <v>-1.2</v>
      </c>
      <c r="F2613" s="9">
        <v>-8.9</v>
      </c>
    </row>
    <row r="2614" spans="1:6" x14ac:dyDescent="0.25">
      <c r="A2614" s="10">
        <v>43495</v>
      </c>
      <c r="B2614" s="9">
        <v>2019</v>
      </c>
      <c r="C2614" s="9">
        <v>1</v>
      </c>
      <c r="D2614" s="9">
        <v>30</v>
      </c>
      <c r="E2614" s="9">
        <v>-0.2</v>
      </c>
      <c r="F2614" s="9">
        <v>-6.2</v>
      </c>
    </row>
    <row r="2615" spans="1:6" x14ac:dyDescent="0.25">
      <c r="A2615" s="10">
        <v>43496</v>
      </c>
      <c r="B2615" s="9">
        <v>2019</v>
      </c>
      <c r="C2615" s="9">
        <v>1</v>
      </c>
      <c r="D2615" s="9">
        <v>31</v>
      </c>
      <c r="E2615" s="9">
        <v>0.7</v>
      </c>
      <c r="F2615" s="9">
        <v>-1.2</v>
      </c>
    </row>
    <row r="2616" spans="1:6" x14ac:dyDescent="0.25">
      <c r="A2616" s="10">
        <v>43497</v>
      </c>
      <c r="B2616" s="9">
        <v>2019</v>
      </c>
      <c r="C2616" s="9">
        <v>2</v>
      </c>
      <c r="D2616" s="9">
        <v>1</v>
      </c>
      <c r="E2616" s="9">
        <v>2.4</v>
      </c>
      <c r="F2616" s="9">
        <v>0</v>
      </c>
    </row>
    <row r="2617" spans="1:6" x14ac:dyDescent="0.25">
      <c r="A2617" s="10">
        <v>43498</v>
      </c>
      <c r="B2617" s="9">
        <v>2019</v>
      </c>
      <c r="C2617" s="9">
        <v>2</v>
      </c>
      <c r="D2617" s="9">
        <v>2</v>
      </c>
      <c r="E2617" s="9">
        <v>2.8</v>
      </c>
      <c r="F2617" s="9">
        <v>-3.3</v>
      </c>
    </row>
    <row r="2618" spans="1:6" x14ac:dyDescent="0.25">
      <c r="A2618" s="10">
        <v>43499</v>
      </c>
      <c r="B2618" s="9">
        <v>2019</v>
      </c>
      <c r="C2618" s="9">
        <v>2</v>
      </c>
      <c r="D2618" s="9">
        <v>3</v>
      </c>
      <c r="E2618" s="9">
        <v>0.4</v>
      </c>
      <c r="F2618" s="9">
        <v>-12.7</v>
      </c>
    </row>
    <row r="2619" spans="1:6" x14ac:dyDescent="0.25">
      <c r="A2619" s="10">
        <v>43500</v>
      </c>
      <c r="B2619" s="9">
        <v>2019</v>
      </c>
      <c r="C2619" s="9">
        <v>2</v>
      </c>
      <c r="D2619" s="9">
        <v>4</v>
      </c>
      <c r="E2619" s="9">
        <v>-10.5</v>
      </c>
      <c r="F2619" s="9">
        <v>-14.2</v>
      </c>
    </row>
    <row r="2620" spans="1:6" x14ac:dyDescent="0.25">
      <c r="A2620" s="10">
        <v>43501</v>
      </c>
      <c r="B2620" s="9">
        <v>2019</v>
      </c>
      <c r="C2620" s="9">
        <v>2</v>
      </c>
      <c r="D2620" s="9">
        <v>5</v>
      </c>
      <c r="E2620" s="9">
        <v>-8.8000000000000007</v>
      </c>
      <c r="F2620" s="9">
        <v>-14.9</v>
      </c>
    </row>
    <row r="2621" spans="1:6" x14ac:dyDescent="0.25">
      <c r="A2621" s="10">
        <v>43502</v>
      </c>
      <c r="B2621" s="9">
        <v>2019</v>
      </c>
      <c r="C2621" s="9">
        <v>2</v>
      </c>
      <c r="D2621" s="9">
        <v>6</v>
      </c>
      <c r="E2621" s="9">
        <v>-6.8</v>
      </c>
      <c r="F2621" s="9">
        <v>-13.8</v>
      </c>
    </row>
    <row r="2622" spans="1:6" x14ac:dyDescent="0.25">
      <c r="A2622" s="10">
        <v>43503</v>
      </c>
      <c r="B2622" s="9">
        <v>2019</v>
      </c>
      <c r="C2622" s="9">
        <v>2</v>
      </c>
      <c r="D2622" s="9">
        <v>7</v>
      </c>
      <c r="E2622" s="9">
        <v>-4.9000000000000004</v>
      </c>
      <c r="F2622" s="9">
        <v>-15.9</v>
      </c>
    </row>
    <row r="2623" spans="1:6" x14ac:dyDescent="0.25">
      <c r="A2623" s="10">
        <v>43504</v>
      </c>
      <c r="B2623" s="9">
        <v>2019</v>
      </c>
      <c r="C2623" s="9">
        <v>2</v>
      </c>
      <c r="D2623" s="9">
        <v>8</v>
      </c>
      <c r="E2623" s="9">
        <v>-2.6</v>
      </c>
      <c r="F2623" s="9">
        <v>-7.6</v>
      </c>
    </row>
    <row r="2624" spans="1:6" x14ac:dyDescent="0.25">
      <c r="A2624" s="10">
        <v>43505</v>
      </c>
      <c r="B2624" s="9">
        <v>2019</v>
      </c>
      <c r="C2624" s="9">
        <v>2</v>
      </c>
      <c r="D2624" s="9">
        <v>9</v>
      </c>
      <c r="E2624" s="9">
        <v>-5.5</v>
      </c>
      <c r="F2624" s="9">
        <v>-10.1</v>
      </c>
    </row>
    <row r="2625" spans="1:6" x14ac:dyDescent="0.25">
      <c r="A2625" s="10">
        <v>43506</v>
      </c>
      <c r="B2625" s="9">
        <v>2019</v>
      </c>
      <c r="C2625" s="9">
        <v>2</v>
      </c>
      <c r="D2625" s="9">
        <v>10</v>
      </c>
      <c r="E2625" s="9">
        <v>-8.6999999999999993</v>
      </c>
      <c r="F2625" s="9">
        <v>-14.8</v>
      </c>
    </row>
    <row r="2626" spans="1:6" x14ac:dyDescent="0.25">
      <c r="A2626" s="10">
        <v>43507</v>
      </c>
      <c r="B2626" s="9">
        <v>2019</v>
      </c>
      <c r="C2626" s="9">
        <v>2</v>
      </c>
      <c r="D2626" s="9">
        <v>11</v>
      </c>
      <c r="E2626" s="9">
        <v>-7.8</v>
      </c>
      <c r="F2626" s="9">
        <v>-12.8</v>
      </c>
    </row>
    <row r="2627" spans="1:6" x14ac:dyDescent="0.25">
      <c r="A2627" s="10">
        <v>43508</v>
      </c>
      <c r="B2627" s="9">
        <v>2019</v>
      </c>
      <c r="C2627" s="9">
        <v>2</v>
      </c>
      <c r="D2627" s="9">
        <v>12</v>
      </c>
      <c r="E2627" s="9">
        <v>-6</v>
      </c>
      <c r="F2627" s="9">
        <v>-12.1</v>
      </c>
    </row>
    <row r="2628" spans="1:6" x14ac:dyDescent="0.25">
      <c r="A2628" s="10">
        <v>43509</v>
      </c>
      <c r="B2628" s="9">
        <v>2019</v>
      </c>
      <c r="C2628" s="9">
        <v>2</v>
      </c>
      <c r="D2628" s="9">
        <v>13</v>
      </c>
      <c r="E2628" s="9">
        <v>-3.7</v>
      </c>
      <c r="F2628" s="9">
        <v>-11.2</v>
      </c>
    </row>
    <row r="2629" spans="1:6" x14ac:dyDescent="0.25">
      <c r="A2629" s="10">
        <v>43510</v>
      </c>
      <c r="B2629" s="9">
        <v>2019</v>
      </c>
      <c r="C2629" s="9">
        <v>2</v>
      </c>
      <c r="D2629" s="9">
        <v>14</v>
      </c>
      <c r="E2629" s="9">
        <v>-5.6</v>
      </c>
      <c r="F2629" s="9">
        <v>-13.4</v>
      </c>
    </row>
    <row r="2630" spans="1:6" x14ac:dyDescent="0.25">
      <c r="A2630" s="10">
        <v>43511</v>
      </c>
      <c r="B2630" s="9">
        <v>2019</v>
      </c>
      <c r="C2630" s="9">
        <v>2</v>
      </c>
      <c r="D2630" s="9">
        <v>15</v>
      </c>
      <c r="E2630" s="9">
        <v>0.3</v>
      </c>
      <c r="F2630" s="9">
        <v>-6.2</v>
      </c>
    </row>
    <row r="2631" spans="1:6" x14ac:dyDescent="0.25">
      <c r="A2631" s="10">
        <v>43512</v>
      </c>
      <c r="B2631" s="9">
        <v>2019</v>
      </c>
      <c r="C2631" s="9">
        <v>2</v>
      </c>
      <c r="D2631" s="9">
        <v>16</v>
      </c>
      <c r="E2631" s="9">
        <v>2.7</v>
      </c>
      <c r="F2631" s="9">
        <v>-3.2</v>
      </c>
    </row>
    <row r="2632" spans="1:6" x14ac:dyDescent="0.25">
      <c r="A2632" s="10">
        <v>43513</v>
      </c>
      <c r="B2632" s="9">
        <v>2019</v>
      </c>
      <c r="C2632" s="9">
        <v>2</v>
      </c>
      <c r="D2632" s="9">
        <v>17</v>
      </c>
      <c r="E2632" s="9">
        <v>0.9</v>
      </c>
      <c r="F2632" s="9">
        <v>-5.7</v>
      </c>
    </row>
    <row r="2633" spans="1:6" x14ac:dyDescent="0.25">
      <c r="A2633" s="10">
        <v>43514</v>
      </c>
      <c r="B2633" s="9">
        <v>2019</v>
      </c>
      <c r="C2633" s="9">
        <v>2</v>
      </c>
      <c r="D2633" s="9">
        <v>18</v>
      </c>
      <c r="E2633" s="9">
        <v>-1.8</v>
      </c>
      <c r="F2633" s="9">
        <v>-12.2</v>
      </c>
    </row>
    <row r="2634" spans="1:6" x14ac:dyDescent="0.25">
      <c r="A2634" s="10">
        <v>43515</v>
      </c>
      <c r="B2634" s="9">
        <v>2019</v>
      </c>
      <c r="C2634" s="9">
        <v>2</v>
      </c>
      <c r="D2634" s="9">
        <v>19</v>
      </c>
      <c r="E2634" s="9">
        <v>-2.7</v>
      </c>
      <c r="F2634" s="9">
        <v>-13.4</v>
      </c>
    </row>
    <row r="2635" spans="1:6" x14ac:dyDescent="0.25">
      <c r="A2635" s="10">
        <v>43516</v>
      </c>
      <c r="B2635" s="9">
        <v>2019</v>
      </c>
      <c r="C2635" s="9">
        <v>2</v>
      </c>
      <c r="D2635" s="9">
        <v>20</v>
      </c>
      <c r="E2635" s="9">
        <v>0.4</v>
      </c>
      <c r="F2635" s="9">
        <v>-8.8000000000000007</v>
      </c>
    </row>
    <row r="2636" spans="1:6" x14ac:dyDescent="0.25">
      <c r="A2636" s="10">
        <v>43517</v>
      </c>
      <c r="B2636" s="9">
        <v>2019</v>
      </c>
      <c r="C2636" s="9">
        <v>2</v>
      </c>
      <c r="D2636" s="9">
        <v>21</v>
      </c>
      <c r="E2636" s="9">
        <v>1.6</v>
      </c>
      <c r="F2636" s="9">
        <v>-6.1</v>
      </c>
    </row>
    <row r="2637" spans="1:6" x14ac:dyDescent="0.25">
      <c r="A2637" s="10">
        <v>43518</v>
      </c>
      <c r="B2637" s="9">
        <v>2019</v>
      </c>
      <c r="C2637" s="9">
        <v>2</v>
      </c>
      <c r="D2637" s="9">
        <v>22</v>
      </c>
      <c r="E2637" s="9">
        <v>-0.8</v>
      </c>
      <c r="F2637" s="9">
        <v>-7.2</v>
      </c>
    </row>
    <row r="2638" spans="1:6" x14ac:dyDescent="0.25">
      <c r="A2638" s="10">
        <v>43519</v>
      </c>
      <c r="B2638" s="9">
        <v>2019</v>
      </c>
      <c r="C2638" s="9">
        <v>2</v>
      </c>
      <c r="D2638" s="9">
        <v>23</v>
      </c>
      <c r="E2638" s="9">
        <v>-0.5</v>
      </c>
      <c r="F2638" s="9">
        <v>-10.6</v>
      </c>
    </row>
    <row r="2639" spans="1:6" x14ac:dyDescent="0.25">
      <c r="A2639" s="10">
        <v>43520</v>
      </c>
      <c r="B2639" s="9">
        <v>2019</v>
      </c>
      <c r="C2639" s="9">
        <v>2</v>
      </c>
      <c r="D2639" s="9">
        <v>24</v>
      </c>
      <c r="E2639" s="9">
        <v>2.4</v>
      </c>
      <c r="F2639" s="9">
        <v>-5.4</v>
      </c>
    </row>
    <row r="2640" spans="1:6" x14ac:dyDescent="0.25">
      <c r="A2640" s="10">
        <v>43521</v>
      </c>
      <c r="B2640" s="9">
        <v>2019</v>
      </c>
      <c r="C2640" s="9">
        <v>2</v>
      </c>
      <c r="D2640" s="9">
        <v>25</v>
      </c>
      <c r="E2640" s="9">
        <v>-0.6</v>
      </c>
      <c r="F2640" s="9">
        <v>-5.4</v>
      </c>
    </row>
    <row r="2641" spans="1:6" x14ac:dyDescent="0.25">
      <c r="A2641" s="10">
        <v>43522</v>
      </c>
      <c r="B2641" s="9">
        <v>2019</v>
      </c>
      <c r="C2641" s="9">
        <v>2</v>
      </c>
      <c r="D2641" s="9">
        <v>26</v>
      </c>
      <c r="E2641" s="9">
        <v>-2.6</v>
      </c>
      <c r="F2641" s="9">
        <v>-11.6</v>
      </c>
    </row>
    <row r="2642" spans="1:6" x14ac:dyDescent="0.25">
      <c r="A2642" s="10">
        <v>43523</v>
      </c>
      <c r="B2642" s="9">
        <v>2019</v>
      </c>
      <c r="C2642" s="9">
        <v>2</v>
      </c>
      <c r="D2642" s="9">
        <v>27</v>
      </c>
      <c r="E2642" s="9">
        <v>-3.9</v>
      </c>
      <c r="F2642" s="9">
        <v>-12.2</v>
      </c>
    </row>
    <row r="2643" spans="1:6" x14ac:dyDescent="0.25">
      <c r="A2643" s="10">
        <v>43524</v>
      </c>
      <c r="B2643" s="9">
        <v>2019</v>
      </c>
      <c r="C2643" s="9">
        <v>2</v>
      </c>
      <c r="D2643" s="9">
        <v>28</v>
      </c>
      <c r="E2643" s="9">
        <v>0.4</v>
      </c>
      <c r="F2643" s="9">
        <v>-5.0999999999999996</v>
      </c>
    </row>
    <row r="2644" spans="1:6" x14ac:dyDescent="0.25">
      <c r="A2644" s="10">
        <v>43525</v>
      </c>
      <c r="B2644" s="9">
        <v>2019</v>
      </c>
      <c r="C2644" s="9">
        <v>3</v>
      </c>
      <c r="D2644" s="9">
        <v>1</v>
      </c>
      <c r="E2644" s="9">
        <v>2.2999999999999998</v>
      </c>
      <c r="F2644" s="9">
        <v>-7.2</v>
      </c>
    </row>
    <row r="2645" spans="1:6" x14ac:dyDescent="0.25">
      <c r="A2645" s="10">
        <v>43526</v>
      </c>
      <c r="B2645" s="9">
        <v>2019</v>
      </c>
      <c r="C2645" s="9">
        <v>3</v>
      </c>
      <c r="D2645" s="9">
        <v>2</v>
      </c>
      <c r="E2645" s="9">
        <v>0.2</v>
      </c>
      <c r="F2645" s="9">
        <v>-8.6</v>
      </c>
    </row>
    <row r="2646" spans="1:6" x14ac:dyDescent="0.25">
      <c r="A2646" s="10">
        <v>43527</v>
      </c>
      <c r="B2646" s="9">
        <v>2019</v>
      </c>
      <c r="C2646" s="9">
        <v>3</v>
      </c>
      <c r="D2646" s="9">
        <v>3</v>
      </c>
      <c r="E2646" s="9">
        <v>-2.5</v>
      </c>
      <c r="F2646" s="9">
        <v>-10.9</v>
      </c>
    </row>
    <row r="2647" spans="1:6" x14ac:dyDescent="0.25">
      <c r="A2647" s="10">
        <v>43528</v>
      </c>
      <c r="B2647" s="9">
        <v>2019</v>
      </c>
      <c r="C2647" s="9">
        <v>3</v>
      </c>
      <c r="D2647" s="9">
        <v>4</v>
      </c>
      <c r="E2647" s="9">
        <v>-2.4</v>
      </c>
      <c r="F2647" s="9">
        <v>-15.1</v>
      </c>
    </row>
    <row r="2648" spans="1:6" x14ac:dyDescent="0.25">
      <c r="A2648" s="10">
        <v>43529</v>
      </c>
      <c r="B2648" s="9">
        <v>2019</v>
      </c>
      <c r="C2648" s="9">
        <v>3</v>
      </c>
      <c r="D2648" s="9">
        <v>5</v>
      </c>
      <c r="E2648" s="9">
        <v>-2</v>
      </c>
      <c r="F2648" s="9">
        <v>-13.7</v>
      </c>
    </row>
    <row r="2649" spans="1:6" x14ac:dyDescent="0.25">
      <c r="A2649" s="10">
        <v>43530</v>
      </c>
      <c r="B2649" s="9">
        <v>2019</v>
      </c>
      <c r="C2649" s="9">
        <v>3</v>
      </c>
      <c r="D2649" s="9">
        <v>6</v>
      </c>
      <c r="E2649" s="9">
        <v>0.7</v>
      </c>
      <c r="F2649" s="9">
        <v>-3.3</v>
      </c>
    </row>
    <row r="2650" spans="1:6" x14ac:dyDescent="0.25">
      <c r="A2650" s="10">
        <v>43531</v>
      </c>
      <c r="B2650" s="9">
        <v>2019</v>
      </c>
      <c r="C2650" s="9">
        <v>3</v>
      </c>
      <c r="D2650" s="9">
        <v>7</v>
      </c>
      <c r="E2650" s="9">
        <v>2.4</v>
      </c>
      <c r="F2650" s="9">
        <v>-1.8</v>
      </c>
    </row>
    <row r="2651" spans="1:6" x14ac:dyDescent="0.25">
      <c r="A2651" s="10">
        <v>43532</v>
      </c>
      <c r="B2651" s="9">
        <v>2019</v>
      </c>
      <c r="C2651" s="9">
        <v>3</v>
      </c>
      <c r="D2651" s="9">
        <v>8</v>
      </c>
      <c r="E2651" s="9">
        <v>1.9</v>
      </c>
      <c r="F2651" s="9">
        <v>-6.1</v>
      </c>
    </row>
    <row r="2652" spans="1:6" x14ac:dyDescent="0.25">
      <c r="A2652" s="10">
        <v>43533</v>
      </c>
      <c r="B2652" s="9">
        <v>2019</v>
      </c>
      <c r="C2652" s="9">
        <v>3</v>
      </c>
      <c r="D2652" s="9">
        <v>9</v>
      </c>
      <c r="E2652" s="9">
        <v>1.8</v>
      </c>
      <c r="F2652" s="9">
        <v>-5</v>
      </c>
    </row>
    <row r="2653" spans="1:6" x14ac:dyDescent="0.25">
      <c r="A2653" s="10">
        <v>43534</v>
      </c>
      <c r="B2653" s="9">
        <v>2019</v>
      </c>
      <c r="C2653" s="9">
        <v>3</v>
      </c>
      <c r="D2653" s="9">
        <v>10</v>
      </c>
      <c r="E2653" s="9">
        <v>4.2</v>
      </c>
      <c r="F2653" s="9">
        <v>-11.8</v>
      </c>
    </row>
    <row r="2654" spans="1:6" x14ac:dyDescent="0.25">
      <c r="A2654" s="10">
        <v>43535</v>
      </c>
      <c r="B2654" s="9">
        <v>2019</v>
      </c>
      <c r="C2654" s="9">
        <v>3</v>
      </c>
      <c r="D2654" s="9">
        <v>11</v>
      </c>
      <c r="E2654" s="9">
        <v>0.1</v>
      </c>
      <c r="F2654" s="9">
        <v>-2.2999999999999998</v>
      </c>
    </row>
    <row r="2655" spans="1:6" x14ac:dyDescent="0.25">
      <c r="A2655" s="10">
        <v>43536</v>
      </c>
      <c r="B2655" s="9">
        <v>2019</v>
      </c>
      <c r="C2655" s="9">
        <v>3</v>
      </c>
      <c r="D2655" s="9">
        <v>12</v>
      </c>
      <c r="E2655" s="9">
        <v>2.2000000000000002</v>
      </c>
      <c r="F2655" s="9">
        <v>-5.2</v>
      </c>
    </row>
    <row r="2656" spans="1:6" x14ac:dyDescent="0.25">
      <c r="A2656" s="10">
        <v>43537</v>
      </c>
      <c r="B2656" s="9">
        <v>2019</v>
      </c>
      <c r="C2656" s="9">
        <v>3</v>
      </c>
      <c r="D2656" s="9">
        <v>13</v>
      </c>
      <c r="E2656" s="9">
        <v>4.9000000000000004</v>
      </c>
      <c r="F2656" s="9">
        <v>-10.1</v>
      </c>
    </row>
    <row r="2657" spans="1:6" x14ac:dyDescent="0.25">
      <c r="A2657" s="10">
        <v>43538</v>
      </c>
      <c r="B2657" s="9">
        <v>2019</v>
      </c>
      <c r="C2657" s="9">
        <v>3</v>
      </c>
      <c r="D2657" s="9">
        <v>14</v>
      </c>
      <c r="E2657" s="9">
        <v>6.2</v>
      </c>
      <c r="F2657" s="9">
        <v>-5.8</v>
      </c>
    </row>
    <row r="2658" spans="1:6" x14ac:dyDescent="0.25">
      <c r="A2658" s="10">
        <v>43539</v>
      </c>
      <c r="B2658" s="9">
        <v>2019</v>
      </c>
      <c r="C2658" s="9">
        <v>3</v>
      </c>
      <c r="D2658" s="9">
        <v>15</v>
      </c>
      <c r="E2658" s="9">
        <v>8.6</v>
      </c>
      <c r="F2658" s="9">
        <v>1.7</v>
      </c>
    </row>
    <row r="2659" spans="1:6" x14ac:dyDescent="0.25">
      <c r="A2659" s="10">
        <v>43540</v>
      </c>
      <c r="B2659" s="9">
        <v>2019</v>
      </c>
      <c r="C2659" s="9">
        <v>3</v>
      </c>
      <c r="D2659" s="9">
        <v>16</v>
      </c>
      <c r="E2659" s="9">
        <v>10.5</v>
      </c>
      <c r="F2659" s="9">
        <v>-3.5</v>
      </c>
    </row>
    <row r="2660" spans="1:6" x14ac:dyDescent="0.25">
      <c r="A2660" s="10">
        <v>43541</v>
      </c>
      <c r="B2660" s="9">
        <v>2019</v>
      </c>
      <c r="C2660" s="9">
        <v>3</v>
      </c>
      <c r="D2660" s="9">
        <v>17</v>
      </c>
      <c r="E2660" s="9">
        <v>11</v>
      </c>
      <c r="F2660" s="9">
        <v>-3.8</v>
      </c>
    </row>
    <row r="2661" spans="1:6" x14ac:dyDescent="0.25">
      <c r="A2661" s="10">
        <v>43542</v>
      </c>
      <c r="B2661" s="9">
        <v>2019</v>
      </c>
      <c r="C2661" s="9">
        <v>3</v>
      </c>
      <c r="D2661" s="9">
        <v>18</v>
      </c>
      <c r="E2661" s="9">
        <v>11.7</v>
      </c>
      <c r="F2661" s="9">
        <v>-2.9</v>
      </c>
    </row>
    <row r="2662" spans="1:6" x14ac:dyDescent="0.25">
      <c r="A2662" s="10">
        <v>43543</v>
      </c>
      <c r="B2662" s="9">
        <v>2019</v>
      </c>
      <c r="C2662" s="9">
        <v>3</v>
      </c>
      <c r="D2662" s="9">
        <v>19</v>
      </c>
      <c r="E2662" s="9">
        <v>12.3</v>
      </c>
      <c r="F2662" s="9">
        <v>-4.2</v>
      </c>
    </row>
    <row r="2663" spans="1:6" x14ac:dyDescent="0.25">
      <c r="A2663" s="10">
        <v>43544</v>
      </c>
      <c r="B2663" s="9">
        <v>2019</v>
      </c>
      <c r="C2663" s="9">
        <v>3</v>
      </c>
      <c r="D2663" s="9">
        <v>20</v>
      </c>
      <c r="E2663" s="9">
        <v>14.2</v>
      </c>
      <c r="F2663" s="9">
        <v>-3.3</v>
      </c>
    </row>
    <row r="2664" spans="1:6" x14ac:dyDescent="0.25">
      <c r="A2664" s="10">
        <v>43545</v>
      </c>
      <c r="B2664" s="9">
        <v>2019</v>
      </c>
      <c r="C2664" s="9">
        <v>3</v>
      </c>
      <c r="D2664" s="9">
        <v>21</v>
      </c>
      <c r="E2664" s="9">
        <v>14.3</v>
      </c>
      <c r="F2664" s="9">
        <v>-2.9</v>
      </c>
    </row>
    <row r="2665" spans="1:6" x14ac:dyDescent="0.25">
      <c r="A2665" s="10">
        <v>43546</v>
      </c>
      <c r="B2665" s="9">
        <v>2019</v>
      </c>
      <c r="C2665" s="9">
        <v>3</v>
      </c>
      <c r="D2665" s="9">
        <v>22</v>
      </c>
      <c r="E2665" s="9">
        <v>16.5</v>
      </c>
      <c r="F2665" s="9">
        <v>-2.2999999999999998</v>
      </c>
    </row>
    <row r="2666" spans="1:6" x14ac:dyDescent="0.25">
      <c r="A2666" s="10">
        <v>43547</v>
      </c>
      <c r="B2666" s="9">
        <v>2019</v>
      </c>
      <c r="C2666" s="9">
        <v>3</v>
      </c>
      <c r="D2666" s="9">
        <v>23</v>
      </c>
      <c r="E2666" s="9">
        <v>17.100000000000001</v>
      </c>
      <c r="F2666" s="9">
        <v>5</v>
      </c>
    </row>
    <row r="2667" spans="1:6" x14ac:dyDescent="0.25">
      <c r="A2667" s="10">
        <v>43548</v>
      </c>
      <c r="B2667" s="9">
        <v>2019</v>
      </c>
      <c r="C2667" s="9">
        <v>3</v>
      </c>
      <c r="D2667" s="9">
        <v>24</v>
      </c>
      <c r="E2667" s="9">
        <v>11.9</v>
      </c>
      <c r="F2667" s="9">
        <v>1.6</v>
      </c>
    </row>
    <row r="2668" spans="1:6" x14ac:dyDescent="0.25">
      <c r="A2668" s="10">
        <v>43549</v>
      </c>
      <c r="B2668" s="9">
        <v>2019</v>
      </c>
      <c r="C2668" s="9">
        <v>3</v>
      </c>
      <c r="D2668" s="9">
        <v>25</v>
      </c>
      <c r="E2668" s="9">
        <v>13.2</v>
      </c>
      <c r="F2668" s="9">
        <v>6</v>
      </c>
    </row>
    <row r="2669" spans="1:6" x14ac:dyDescent="0.25">
      <c r="A2669" s="10">
        <v>43550</v>
      </c>
      <c r="B2669" s="9">
        <v>2019</v>
      </c>
      <c r="C2669" s="9">
        <v>3</v>
      </c>
      <c r="D2669" s="9">
        <v>26</v>
      </c>
      <c r="E2669" s="9">
        <v>12.9</v>
      </c>
      <c r="F2669" s="9">
        <v>1.9</v>
      </c>
    </row>
    <row r="2670" spans="1:6" x14ac:dyDescent="0.25">
      <c r="A2670" s="10">
        <v>43551</v>
      </c>
      <c r="B2670" s="9">
        <v>2019</v>
      </c>
      <c r="C2670" s="9">
        <v>3</v>
      </c>
      <c r="D2670" s="9">
        <v>27</v>
      </c>
      <c r="E2670" s="9">
        <v>14.9</v>
      </c>
      <c r="F2670" s="9">
        <v>-3</v>
      </c>
    </row>
    <row r="2671" spans="1:6" x14ac:dyDescent="0.25">
      <c r="A2671" s="10">
        <v>43552</v>
      </c>
      <c r="B2671" s="9">
        <v>2019</v>
      </c>
      <c r="C2671" s="9">
        <v>3</v>
      </c>
      <c r="D2671" s="9">
        <v>28</v>
      </c>
      <c r="E2671" s="9">
        <v>13.9</v>
      </c>
      <c r="F2671" s="9">
        <v>0.2</v>
      </c>
    </row>
    <row r="2672" spans="1:6" x14ac:dyDescent="0.25">
      <c r="A2672" s="10">
        <v>43553</v>
      </c>
      <c r="B2672" s="9">
        <v>2019</v>
      </c>
      <c r="C2672" s="9">
        <v>3</v>
      </c>
      <c r="D2672" s="9">
        <v>29</v>
      </c>
      <c r="E2672" s="9">
        <v>15.4</v>
      </c>
      <c r="F2672" s="9">
        <v>-1.4</v>
      </c>
    </row>
    <row r="2673" spans="1:10" x14ac:dyDescent="0.25">
      <c r="A2673" s="10">
        <v>43554</v>
      </c>
      <c r="B2673" s="9">
        <v>2019</v>
      </c>
      <c r="C2673" s="9">
        <v>3</v>
      </c>
      <c r="D2673" s="9">
        <v>30</v>
      </c>
      <c r="E2673" s="9">
        <v>14.4</v>
      </c>
      <c r="F2673" s="9">
        <v>-2.8</v>
      </c>
    </row>
    <row r="2674" spans="1:10" x14ac:dyDescent="0.25">
      <c r="A2674" s="10">
        <v>43555</v>
      </c>
      <c r="B2674" s="9">
        <v>2019</v>
      </c>
      <c r="C2674" s="9">
        <v>3</v>
      </c>
      <c r="D2674" s="9">
        <v>31</v>
      </c>
      <c r="E2674" s="9">
        <v>18</v>
      </c>
      <c r="F2674" s="9">
        <v>4.2</v>
      </c>
    </row>
    <row r="2675" spans="1:10" x14ac:dyDescent="0.25">
      <c r="A2675" s="10">
        <v>43556</v>
      </c>
      <c r="B2675" s="9">
        <v>2019</v>
      </c>
      <c r="C2675" s="9">
        <v>4</v>
      </c>
      <c r="D2675" s="9">
        <v>1</v>
      </c>
      <c r="E2675" s="9">
        <v>15.3</v>
      </c>
      <c r="F2675" s="9">
        <v>-0.6</v>
      </c>
      <c r="H2675" s="11">
        <f t="shared" ref="H2675:H2738" si="59">(((E2675+F2675)/2)-10)</f>
        <v>-2.6499999999999995</v>
      </c>
      <c r="I2675" s="11">
        <f t="shared" ref="I2675:I2738" si="60">(B2675)</f>
        <v>2019</v>
      </c>
      <c r="J2675" s="11">
        <v>1</v>
      </c>
    </row>
    <row r="2676" spans="1:10" x14ac:dyDescent="0.25">
      <c r="A2676" s="10">
        <v>43557</v>
      </c>
      <c r="B2676" s="9">
        <v>2019</v>
      </c>
      <c r="C2676" s="9">
        <v>4</v>
      </c>
      <c r="D2676" s="9">
        <v>2</v>
      </c>
      <c r="E2676" s="9">
        <v>15.2</v>
      </c>
      <c r="F2676" s="9">
        <v>-0.9</v>
      </c>
      <c r="H2676" s="11">
        <f t="shared" si="59"/>
        <v>-2.8500000000000005</v>
      </c>
      <c r="I2676" s="11">
        <f t="shared" si="60"/>
        <v>2019</v>
      </c>
      <c r="J2676" s="11">
        <v>2</v>
      </c>
    </row>
    <row r="2677" spans="1:10" x14ac:dyDescent="0.25">
      <c r="A2677" s="10">
        <v>43558</v>
      </c>
      <c r="B2677" s="9">
        <v>2019</v>
      </c>
      <c r="C2677" s="9">
        <v>4</v>
      </c>
      <c r="D2677" s="9">
        <v>3</v>
      </c>
      <c r="E2677" s="9">
        <v>12.6</v>
      </c>
      <c r="F2677" s="9">
        <v>3.1</v>
      </c>
      <c r="H2677" s="11">
        <f t="shared" si="59"/>
        <v>-2.1500000000000004</v>
      </c>
      <c r="I2677" s="11">
        <f t="shared" si="60"/>
        <v>2019</v>
      </c>
      <c r="J2677" s="11">
        <v>3</v>
      </c>
    </row>
    <row r="2678" spans="1:10" x14ac:dyDescent="0.25">
      <c r="A2678" s="10">
        <v>43559</v>
      </c>
      <c r="B2678" s="9">
        <v>2019</v>
      </c>
      <c r="C2678" s="9">
        <v>4</v>
      </c>
      <c r="D2678" s="9">
        <v>4</v>
      </c>
      <c r="E2678" s="9">
        <v>16.399999999999999</v>
      </c>
      <c r="F2678" s="9">
        <v>-0.9</v>
      </c>
      <c r="H2678" s="11">
        <f t="shared" si="59"/>
        <v>-2.2500000000000009</v>
      </c>
      <c r="I2678" s="11">
        <f t="shared" si="60"/>
        <v>2019</v>
      </c>
      <c r="J2678" s="11">
        <v>4</v>
      </c>
    </row>
    <row r="2679" spans="1:10" x14ac:dyDescent="0.25">
      <c r="A2679" s="10">
        <v>43560</v>
      </c>
      <c r="B2679" s="9">
        <v>2019</v>
      </c>
      <c r="C2679" s="9">
        <v>4</v>
      </c>
      <c r="D2679" s="9">
        <v>5</v>
      </c>
      <c r="E2679" s="9">
        <v>12.4</v>
      </c>
      <c r="F2679" s="9">
        <v>5.4</v>
      </c>
      <c r="H2679" s="11">
        <f t="shared" si="59"/>
        <v>-1.0999999999999996</v>
      </c>
      <c r="I2679" s="11">
        <f t="shared" si="60"/>
        <v>2019</v>
      </c>
      <c r="J2679" s="11">
        <v>5</v>
      </c>
    </row>
    <row r="2680" spans="1:10" x14ac:dyDescent="0.25">
      <c r="A2680" s="10">
        <v>43561</v>
      </c>
      <c r="B2680" s="9">
        <v>2019</v>
      </c>
      <c r="C2680" s="9">
        <v>4</v>
      </c>
      <c r="D2680" s="9">
        <v>6</v>
      </c>
      <c r="E2680" s="9">
        <v>10.6</v>
      </c>
      <c r="F2680" s="9">
        <v>1.5</v>
      </c>
      <c r="H2680" s="11">
        <f t="shared" si="59"/>
        <v>-3.95</v>
      </c>
      <c r="I2680" s="11">
        <f t="shared" si="60"/>
        <v>2019</v>
      </c>
      <c r="J2680" s="11">
        <v>6</v>
      </c>
    </row>
    <row r="2681" spans="1:10" x14ac:dyDescent="0.25">
      <c r="A2681" s="10">
        <v>43562</v>
      </c>
      <c r="B2681" s="9">
        <v>2019</v>
      </c>
      <c r="C2681" s="9">
        <v>4</v>
      </c>
      <c r="D2681" s="9">
        <v>7</v>
      </c>
      <c r="E2681" s="9">
        <v>16</v>
      </c>
      <c r="F2681" s="9">
        <v>3.2</v>
      </c>
      <c r="H2681" s="11">
        <f t="shared" si="59"/>
        <v>-0.40000000000000036</v>
      </c>
      <c r="I2681" s="11">
        <f t="shared" si="60"/>
        <v>2019</v>
      </c>
      <c r="J2681" s="11">
        <v>7</v>
      </c>
    </row>
    <row r="2682" spans="1:10" x14ac:dyDescent="0.25">
      <c r="A2682" s="10">
        <v>43563</v>
      </c>
      <c r="B2682" s="9">
        <v>2019</v>
      </c>
      <c r="C2682" s="9">
        <v>4</v>
      </c>
      <c r="D2682" s="9">
        <v>8</v>
      </c>
      <c r="E2682" s="9">
        <v>13.8</v>
      </c>
      <c r="F2682" s="9">
        <v>0.6</v>
      </c>
      <c r="H2682" s="11">
        <f t="shared" si="59"/>
        <v>-2.8</v>
      </c>
      <c r="I2682" s="11">
        <f t="shared" si="60"/>
        <v>2019</v>
      </c>
      <c r="J2682" s="11">
        <v>8</v>
      </c>
    </row>
    <row r="2683" spans="1:10" x14ac:dyDescent="0.25">
      <c r="A2683" s="10">
        <v>43564</v>
      </c>
      <c r="B2683" s="9">
        <v>2019</v>
      </c>
      <c r="C2683" s="9">
        <v>4</v>
      </c>
      <c r="D2683" s="9">
        <v>9</v>
      </c>
      <c r="E2683" s="9">
        <v>16.7</v>
      </c>
      <c r="F2683" s="9">
        <v>4.2</v>
      </c>
      <c r="H2683" s="11">
        <f t="shared" si="59"/>
        <v>0.44999999999999929</v>
      </c>
      <c r="I2683" s="11">
        <f t="shared" si="60"/>
        <v>2019</v>
      </c>
      <c r="J2683" s="11">
        <v>9</v>
      </c>
    </row>
    <row r="2684" spans="1:10" x14ac:dyDescent="0.25">
      <c r="A2684" s="10">
        <v>43565</v>
      </c>
      <c r="B2684" s="9">
        <v>2019</v>
      </c>
      <c r="C2684" s="9">
        <v>4</v>
      </c>
      <c r="D2684" s="9">
        <v>10</v>
      </c>
      <c r="E2684" s="9">
        <v>12.2</v>
      </c>
      <c r="F2684" s="9">
        <v>2.8</v>
      </c>
      <c r="H2684" s="11">
        <f t="shared" si="59"/>
        <v>-2.5</v>
      </c>
      <c r="I2684" s="11">
        <f t="shared" si="60"/>
        <v>2019</v>
      </c>
      <c r="J2684" s="11">
        <v>10</v>
      </c>
    </row>
    <row r="2685" spans="1:10" x14ac:dyDescent="0.25">
      <c r="A2685" s="10">
        <v>43566</v>
      </c>
      <c r="B2685" s="9">
        <v>2019</v>
      </c>
      <c r="C2685" s="9">
        <v>4</v>
      </c>
      <c r="D2685" s="9">
        <v>11</v>
      </c>
      <c r="E2685" s="9">
        <v>10.8</v>
      </c>
      <c r="F2685" s="9">
        <v>0.6</v>
      </c>
      <c r="G2685" s="9" t="s">
        <v>124</v>
      </c>
      <c r="H2685" s="11">
        <f t="shared" si="59"/>
        <v>-4.3</v>
      </c>
      <c r="I2685" s="11">
        <f t="shared" si="60"/>
        <v>2019</v>
      </c>
      <c r="J2685" s="11">
        <v>11</v>
      </c>
    </row>
    <row r="2686" spans="1:10" x14ac:dyDescent="0.25">
      <c r="A2686" s="10">
        <v>43567</v>
      </c>
      <c r="B2686" s="9">
        <v>2019</v>
      </c>
      <c r="C2686" s="9">
        <v>4</v>
      </c>
      <c r="D2686" s="9">
        <v>12</v>
      </c>
      <c r="E2686" s="9">
        <v>14.3</v>
      </c>
      <c r="F2686" s="9">
        <v>3.9</v>
      </c>
      <c r="H2686" s="11">
        <f t="shared" si="59"/>
        <v>-0.90000000000000036</v>
      </c>
      <c r="I2686" s="11">
        <f t="shared" si="60"/>
        <v>2019</v>
      </c>
      <c r="J2686" s="11">
        <v>12</v>
      </c>
    </row>
    <row r="2687" spans="1:10" x14ac:dyDescent="0.25">
      <c r="A2687" s="10">
        <v>43568</v>
      </c>
      <c r="B2687" s="9">
        <v>2019</v>
      </c>
      <c r="C2687" s="9">
        <v>4</v>
      </c>
      <c r="D2687" s="9">
        <v>13</v>
      </c>
      <c r="E2687" s="9">
        <v>11.6</v>
      </c>
      <c r="F2687" s="9">
        <v>0.2</v>
      </c>
      <c r="H2687" s="11">
        <f t="shared" si="59"/>
        <v>-4.1000000000000005</v>
      </c>
      <c r="I2687" s="11">
        <f t="shared" si="60"/>
        <v>2019</v>
      </c>
      <c r="J2687" s="11">
        <v>13</v>
      </c>
    </row>
    <row r="2688" spans="1:10" x14ac:dyDescent="0.25">
      <c r="A2688" s="10">
        <v>43569</v>
      </c>
      <c r="B2688" s="9">
        <v>2019</v>
      </c>
      <c r="C2688" s="9">
        <v>4</v>
      </c>
      <c r="D2688" s="9">
        <v>14</v>
      </c>
      <c r="E2688" s="9">
        <v>13.2</v>
      </c>
      <c r="F2688" s="9">
        <v>5</v>
      </c>
      <c r="H2688" s="11">
        <f t="shared" si="59"/>
        <v>-0.90000000000000036</v>
      </c>
      <c r="I2688" s="11">
        <f t="shared" si="60"/>
        <v>2019</v>
      </c>
      <c r="J2688" s="11">
        <v>14</v>
      </c>
    </row>
    <row r="2689" spans="1:10" x14ac:dyDescent="0.25">
      <c r="A2689" s="10">
        <v>43570</v>
      </c>
      <c r="B2689" s="9">
        <v>2019</v>
      </c>
      <c r="C2689" s="9">
        <v>4</v>
      </c>
      <c r="D2689" s="9">
        <v>15</v>
      </c>
      <c r="E2689" s="9">
        <v>14.6</v>
      </c>
      <c r="F2689" s="9">
        <v>-2.5</v>
      </c>
      <c r="H2689" s="11">
        <f t="shared" si="59"/>
        <v>-3.95</v>
      </c>
      <c r="I2689" s="11">
        <f t="shared" si="60"/>
        <v>2019</v>
      </c>
      <c r="J2689" s="11">
        <v>15</v>
      </c>
    </row>
    <row r="2690" spans="1:10" x14ac:dyDescent="0.25">
      <c r="A2690" s="10">
        <v>43571</v>
      </c>
      <c r="B2690" s="9">
        <v>2019</v>
      </c>
      <c r="C2690" s="9">
        <v>4</v>
      </c>
      <c r="D2690" s="9">
        <v>16</v>
      </c>
      <c r="E2690" s="9">
        <v>16.399999999999999</v>
      </c>
      <c r="F2690" s="9">
        <v>-1.3</v>
      </c>
      <c r="H2690" s="11">
        <f t="shared" si="59"/>
        <v>-2.4500000000000011</v>
      </c>
      <c r="I2690" s="11">
        <f t="shared" si="60"/>
        <v>2019</v>
      </c>
      <c r="J2690" s="11">
        <v>16</v>
      </c>
    </row>
    <row r="2691" spans="1:10" x14ac:dyDescent="0.25">
      <c r="A2691" s="10">
        <v>43572</v>
      </c>
      <c r="B2691" s="9">
        <v>2019</v>
      </c>
      <c r="C2691" s="9">
        <v>4</v>
      </c>
      <c r="D2691" s="9">
        <v>17</v>
      </c>
      <c r="E2691" s="9">
        <v>20.6</v>
      </c>
      <c r="F2691" s="9">
        <v>6.5</v>
      </c>
      <c r="H2691" s="11">
        <f t="shared" si="59"/>
        <v>3.5500000000000007</v>
      </c>
      <c r="I2691" s="11">
        <f t="shared" si="60"/>
        <v>2019</v>
      </c>
      <c r="J2691" s="11">
        <v>17</v>
      </c>
    </row>
    <row r="2692" spans="1:10" x14ac:dyDescent="0.25">
      <c r="A2692" s="10">
        <v>43573</v>
      </c>
      <c r="B2692" s="9">
        <v>2019</v>
      </c>
      <c r="C2692" s="9">
        <v>4</v>
      </c>
      <c r="D2692" s="9">
        <v>18</v>
      </c>
      <c r="E2692" s="9">
        <v>16.899999999999999</v>
      </c>
      <c r="F2692" s="9">
        <v>8.6999999999999993</v>
      </c>
      <c r="H2692" s="11">
        <f t="shared" si="59"/>
        <v>2.7999999999999989</v>
      </c>
      <c r="I2692" s="11">
        <f t="shared" si="60"/>
        <v>2019</v>
      </c>
      <c r="J2692" s="11">
        <v>18</v>
      </c>
    </row>
    <row r="2693" spans="1:10" x14ac:dyDescent="0.25">
      <c r="A2693" s="10">
        <v>43574</v>
      </c>
      <c r="B2693" s="9">
        <v>2019</v>
      </c>
      <c r="C2693" s="9">
        <v>4</v>
      </c>
      <c r="D2693" s="9">
        <v>19</v>
      </c>
      <c r="E2693" s="9">
        <v>18.8</v>
      </c>
      <c r="F2693" s="9">
        <v>8.1</v>
      </c>
      <c r="H2693" s="11">
        <f t="shared" si="59"/>
        <v>3.4499999999999993</v>
      </c>
      <c r="I2693" s="11">
        <f t="shared" si="60"/>
        <v>2019</v>
      </c>
      <c r="J2693" s="11">
        <v>19</v>
      </c>
    </row>
    <row r="2694" spans="1:10" x14ac:dyDescent="0.25">
      <c r="A2694" s="10">
        <v>43575</v>
      </c>
      <c r="B2694" s="9">
        <v>2019</v>
      </c>
      <c r="C2694" s="9">
        <v>4</v>
      </c>
      <c r="D2694" s="9">
        <v>20</v>
      </c>
      <c r="E2694" s="9">
        <v>16.899999999999999</v>
      </c>
      <c r="F2694" s="9">
        <v>5</v>
      </c>
      <c r="H2694" s="11">
        <f t="shared" si="59"/>
        <v>0.94999999999999929</v>
      </c>
      <c r="I2694" s="11">
        <f t="shared" si="60"/>
        <v>2019</v>
      </c>
      <c r="J2694" s="11">
        <v>20</v>
      </c>
    </row>
    <row r="2695" spans="1:10" x14ac:dyDescent="0.25">
      <c r="A2695" s="10">
        <v>43576</v>
      </c>
      <c r="B2695" s="9">
        <v>2019</v>
      </c>
      <c r="C2695" s="9">
        <v>4</v>
      </c>
      <c r="D2695" s="9">
        <v>21</v>
      </c>
      <c r="E2695" s="9">
        <v>20.8</v>
      </c>
      <c r="F2695" s="9">
        <v>0.5</v>
      </c>
      <c r="H2695" s="11">
        <f t="shared" si="59"/>
        <v>0.65000000000000036</v>
      </c>
      <c r="I2695" s="11">
        <f t="shared" si="60"/>
        <v>2019</v>
      </c>
      <c r="J2695" s="11">
        <v>21</v>
      </c>
    </row>
    <row r="2696" spans="1:10" x14ac:dyDescent="0.25">
      <c r="A2696" s="10">
        <v>43577</v>
      </c>
      <c r="B2696" s="9">
        <v>2019</v>
      </c>
      <c r="C2696" s="9">
        <v>4</v>
      </c>
      <c r="D2696" s="9">
        <v>22</v>
      </c>
      <c r="E2696" s="9">
        <v>16.600000000000001</v>
      </c>
      <c r="F2696" s="9">
        <v>2.6</v>
      </c>
      <c r="H2696" s="11">
        <f t="shared" si="59"/>
        <v>-0.39999999999999858</v>
      </c>
      <c r="I2696" s="11">
        <f t="shared" si="60"/>
        <v>2019</v>
      </c>
      <c r="J2696" s="11">
        <v>22</v>
      </c>
    </row>
    <row r="2697" spans="1:10" x14ac:dyDescent="0.25">
      <c r="A2697" s="10">
        <v>43578</v>
      </c>
      <c r="B2697" s="9">
        <v>2019</v>
      </c>
      <c r="C2697" s="9">
        <v>4</v>
      </c>
      <c r="D2697" s="9">
        <v>23</v>
      </c>
      <c r="E2697" s="9">
        <v>20.5</v>
      </c>
      <c r="F2697" s="9">
        <v>7.1</v>
      </c>
      <c r="H2697" s="11">
        <f t="shared" si="59"/>
        <v>3.8000000000000007</v>
      </c>
      <c r="I2697" s="11">
        <f t="shared" si="60"/>
        <v>2019</v>
      </c>
      <c r="J2697" s="11">
        <v>23</v>
      </c>
    </row>
    <row r="2698" spans="1:10" x14ac:dyDescent="0.25">
      <c r="A2698" s="10">
        <v>43579</v>
      </c>
      <c r="B2698" s="9">
        <v>2019</v>
      </c>
      <c r="C2698" s="9">
        <v>4</v>
      </c>
      <c r="D2698" s="9">
        <v>24</v>
      </c>
      <c r="E2698" s="9">
        <v>17.7</v>
      </c>
      <c r="F2698" s="9">
        <v>-1</v>
      </c>
      <c r="H2698" s="11">
        <f t="shared" si="59"/>
        <v>-1.6500000000000004</v>
      </c>
      <c r="I2698" s="11">
        <f t="shared" si="60"/>
        <v>2019</v>
      </c>
      <c r="J2698" s="11">
        <v>24</v>
      </c>
    </row>
    <row r="2699" spans="1:10" x14ac:dyDescent="0.25">
      <c r="A2699" s="10">
        <v>43580</v>
      </c>
      <c r="B2699" s="9">
        <v>2019</v>
      </c>
      <c r="C2699" s="9">
        <v>4</v>
      </c>
      <c r="D2699" s="9">
        <v>25</v>
      </c>
      <c r="E2699" s="9">
        <v>15.8</v>
      </c>
      <c r="F2699" s="9">
        <v>-0.1</v>
      </c>
      <c r="H2699" s="11">
        <f t="shared" si="59"/>
        <v>-2.1499999999999995</v>
      </c>
      <c r="I2699" s="11">
        <f t="shared" si="60"/>
        <v>2019</v>
      </c>
      <c r="J2699" s="11">
        <v>25</v>
      </c>
    </row>
    <row r="2700" spans="1:10" x14ac:dyDescent="0.25">
      <c r="A2700" s="10">
        <v>43581</v>
      </c>
      <c r="B2700" s="9">
        <v>2019</v>
      </c>
      <c r="C2700" s="9">
        <v>4</v>
      </c>
      <c r="D2700" s="9">
        <v>26</v>
      </c>
      <c r="E2700" s="9">
        <v>21.3</v>
      </c>
      <c r="F2700" s="9">
        <v>3.8</v>
      </c>
      <c r="H2700" s="11">
        <f t="shared" si="59"/>
        <v>2.5500000000000007</v>
      </c>
      <c r="I2700" s="11">
        <f t="shared" si="60"/>
        <v>2019</v>
      </c>
      <c r="J2700" s="11">
        <v>26</v>
      </c>
    </row>
    <row r="2701" spans="1:10" x14ac:dyDescent="0.25">
      <c r="A2701" s="10">
        <v>43582</v>
      </c>
      <c r="B2701" s="9">
        <v>2019</v>
      </c>
      <c r="C2701" s="9">
        <v>4</v>
      </c>
      <c r="D2701" s="9">
        <v>27</v>
      </c>
      <c r="E2701" s="9">
        <v>13.2</v>
      </c>
      <c r="F2701" s="9">
        <v>5</v>
      </c>
      <c r="H2701" s="11">
        <f t="shared" si="59"/>
        <v>-0.90000000000000036</v>
      </c>
      <c r="I2701" s="11">
        <f t="shared" si="60"/>
        <v>2019</v>
      </c>
      <c r="J2701" s="11">
        <v>27</v>
      </c>
    </row>
    <row r="2702" spans="1:10" x14ac:dyDescent="0.25">
      <c r="A2702" s="10">
        <v>43583</v>
      </c>
      <c r="B2702" s="9">
        <v>2019</v>
      </c>
      <c r="C2702" s="9">
        <v>4</v>
      </c>
      <c r="D2702" s="9">
        <v>28</v>
      </c>
      <c r="E2702" s="9">
        <v>15.6</v>
      </c>
      <c r="F2702" s="9">
        <v>3.7</v>
      </c>
      <c r="H2702" s="11">
        <f t="shared" si="59"/>
        <v>-0.34999999999999964</v>
      </c>
      <c r="I2702" s="11">
        <f t="shared" si="60"/>
        <v>2019</v>
      </c>
      <c r="J2702" s="11">
        <v>28</v>
      </c>
    </row>
    <row r="2703" spans="1:10" x14ac:dyDescent="0.25">
      <c r="A2703" s="10">
        <v>43584</v>
      </c>
      <c r="B2703" s="9">
        <v>2019</v>
      </c>
      <c r="C2703" s="9">
        <v>4</v>
      </c>
      <c r="D2703" s="9">
        <v>29</v>
      </c>
      <c r="E2703" s="9">
        <v>15.1</v>
      </c>
      <c r="F2703" s="9">
        <v>-1.9</v>
      </c>
      <c r="H2703" s="11">
        <f t="shared" si="59"/>
        <v>-3.4000000000000004</v>
      </c>
      <c r="I2703" s="11">
        <f t="shared" si="60"/>
        <v>2019</v>
      </c>
      <c r="J2703" s="11">
        <v>29</v>
      </c>
    </row>
    <row r="2704" spans="1:10" x14ac:dyDescent="0.25">
      <c r="A2704" s="10">
        <v>43585</v>
      </c>
      <c r="B2704" s="9">
        <v>2019</v>
      </c>
      <c r="C2704" s="9">
        <v>4</v>
      </c>
      <c r="D2704" s="9">
        <v>30</v>
      </c>
      <c r="E2704" s="9">
        <v>16.7</v>
      </c>
      <c r="F2704" s="9">
        <v>-3.9</v>
      </c>
      <c r="H2704" s="11">
        <f t="shared" si="59"/>
        <v>-3.6000000000000005</v>
      </c>
      <c r="I2704" s="11">
        <f t="shared" si="60"/>
        <v>2019</v>
      </c>
      <c r="J2704" s="11">
        <v>30</v>
      </c>
    </row>
    <row r="2705" spans="1:10" x14ac:dyDescent="0.25">
      <c r="A2705" s="10">
        <v>43586</v>
      </c>
      <c r="B2705" s="9">
        <v>2019</v>
      </c>
      <c r="C2705" s="9">
        <v>5</v>
      </c>
      <c r="D2705" s="9">
        <v>1</v>
      </c>
      <c r="E2705" s="9">
        <v>17</v>
      </c>
      <c r="F2705" s="9">
        <v>2.9</v>
      </c>
      <c r="H2705" s="11">
        <f t="shared" si="59"/>
        <v>-5.0000000000000711E-2</v>
      </c>
      <c r="I2705" s="11">
        <f t="shared" si="60"/>
        <v>2019</v>
      </c>
      <c r="J2705" s="11">
        <v>31</v>
      </c>
    </row>
    <row r="2706" spans="1:10" x14ac:dyDescent="0.25">
      <c r="A2706" s="10">
        <v>43587</v>
      </c>
      <c r="B2706" s="9">
        <v>2019</v>
      </c>
      <c r="C2706" s="9">
        <v>5</v>
      </c>
      <c r="D2706" s="9">
        <v>2</v>
      </c>
      <c r="E2706" s="9">
        <v>19.8</v>
      </c>
      <c r="F2706" s="9">
        <v>4.5999999999999996</v>
      </c>
      <c r="H2706" s="11">
        <f t="shared" si="59"/>
        <v>2.1999999999999993</v>
      </c>
      <c r="I2706" s="11">
        <f t="shared" si="60"/>
        <v>2019</v>
      </c>
      <c r="J2706" s="11">
        <v>32</v>
      </c>
    </row>
    <row r="2707" spans="1:10" x14ac:dyDescent="0.25">
      <c r="A2707" s="10">
        <v>43588</v>
      </c>
      <c r="B2707" s="9">
        <v>2019</v>
      </c>
      <c r="C2707" s="9">
        <v>5</v>
      </c>
      <c r="D2707" s="9">
        <v>3</v>
      </c>
      <c r="E2707" s="9">
        <v>21</v>
      </c>
      <c r="F2707" s="9">
        <v>0.8</v>
      </c>
      <c r="H2707" s="11">
        <f t="shared" si="59"/>
        <v>0.90000000000000036</v>
      </c>
      <c r="I2707" s="11">
        <f t="shared" si="60"/>
        <v>2019</v>
      </c>
      <c r="J2707" s="11">
        <v>33</v>
      </c>
    </row>
    <row r="2708" spans="1:10" x14ac:dyDescent="0.25">
      <c r="A2708" s="10">
        <v>43589</v>
      </c>
      <c r="B2708" s="9">
        <v>2019</v>
      </c>
      <c r="C2708" s="9">
        <v>5</v>
      </c>
      <c r="D2708" s="9">
        <v>4</v>
      </c>
      <c r="E2708" s="9">
        <v>21.1</v>
      </c>
      <c r="F2708" s="9">
        <v>3.1</v>
      </c>
      <c r="H2708" s="11">
        <f t="shared" si="59"/>
        <v>2.1000000000000014</v>
      </c>
      <c r="I2708" s="11">
        <f t="shared" si="60"/>
        <v>2019</v>
      </c>
      <c r="J2708" s="11">
        <v>34</v>
      </c>
    </row>
    <row r="2709" spans="1:10" x14ac:dyDescent="0.25">
      <c r="A2709" s="10">
        <v>43590</v>
      </c>
      <c r="B2709" s="9">
        <v>2019</v>
      </c>
      <c r="C2709" s="9">
        <v>5</v>
      </c>
      <c r="D2709" s="9">
        <v>5</v>
      </c>
      <c r="E2709" s="9">
        <v>22.8</v>
      </c>
      <c r="F2709" s="9">
        <v>6.5</v>
      </c>
      <c r="H2709" s="11">
        <f t="shared" si="59"/>
        <v>4.6500000000000004</v>
      </c>
      <c r="I2709" s="11">
        <f t="shared" si="60"/>
        <v>2019</v>
      </c>
      <c r="J2709" s="11">
        <v>35</v>
      </c>
    </row>
    <row r="2710" spans="1:10" x14ac:dyDescent="0.25">
      <c r="A2710" s="10">
        <v>43591</v>
      </c>
      <c r="B2710" s="9">
        <v>2019</v>
      </c>
      <c r="C2710" s="9">
        <v>5</v>
      </c>
      <c r="D2710" s="9">
        <v>6</v>
      </c>
      <c r="E2710" s="9">
        <v>22.7</v>
      </c>
      <c r="F2710" s="9">
        <v>6.7</v>
      </c>
      <c r="H2710" s="11">
        <f t="shared" si="59"/>
        <v>4.6999999999999993</v>
      </c>
      <c r="I2710" s="11">
        <f t="shared" si="60"/>
        <v>2019</v>
      </c>
      <c r="J2710" s="11">
        <v>36</v>
      </c>
    </row>
    <row r="2711" spans="1:10" x14ac:dyDescent="0.25">
      <c r="A2711" s="10">
        <v>43592</v>
      </c>
      <c r="B2711" s="9">
        <v>2019</v>
      </c>
      <c r="C2711" s="9">
        <v>5</v>
      </c>
      <c r="D2711" s="9">
        <v>7</v>
      </c>
      <c r="E2711" s="9">
        <v>24.5</v>
      </c>
      <c r="F2711" s="9">
        <v>6.4</v>
      </c>
      <c r="H2711" s="11">
        <f t="shared" si="59"/>
        <v>5.4499999999999993</v>
      </c>
      <c r="I2711" s="11">
        <f t="shared" si="60"/>
        <v>2019</v>
      </c>
      <c r="J2711" s="11">
        <v>37</v>
      </c>
    </row>
    <row r="2712" spans="1:10" x14ac:dyDescent="0.25">
      <c r="A2712" s="10">
        <v>43593</v>
      </c>
      <c r="B2712" s="9">
        <v>2019</v>
      </c>
      <c r="C2712" s="9">
        <v>5</v>
      </c>
      <c r="D2712" s="9">
        <v>8</v>
      </c>
      <c r="E2712" s="9">
        <v>25.1</v>
      </c>
      <c r="F2712" s="9">
        <v>11.8</v>
      </c>
      <c r="H2712" s="11">
        <f t="shared" si="59"/>
        <v>8.4500000000000028</v>
      </c>
      <c r="I2712" s="11">
        <f t="shared" si="60"/>
        <v>2019</v>
      </c>
      <c r="J2712" s="11">
        <v>38</v>
      </c>
    </row>
    <row r="2713" spans="1:10" x14ac:dyDescent="0.25">
      <c r="A2713" s="10">
        <v>43594</v>
      </c>
      <c r="B2713" s="9">
        <v>2019</v>
      </c>
      <c r="C2713" s="9">
        <v>5</v>
      </c>
      <c r="D2713" s="9">
        <v>9</v>
      </c>
      <c r="E2713" s="9">
        <v>25.2</v>
      </c>
      <c r="F2713" s="9">
        <v>6.5</v>
      </c>
      <c r="H2713" s="11">
        <f t="shared" si="59"/>
        <v>5.85</v>
      </c>
      <c r="I2713" s="11">
        <f t="shared" si="60"/>
        <v>2019</v>
      </c>
      <c r="J2713" s="11">
        <v>39</v>
      </c>
    </row>
    <row r="2714" spans="1:10" x14ac:dyDescent="0.25">
      <c r="A2714" s="10">
        <v>43595</v>
      </c>
      <c r="B2714" s="9">
        <v>2019</v>
      </c>
      <c r="C2714" s="9">
        <v>5</v>
      </c>
      <c r="D2714" s="9">
        <v>10</v>
      </c>
      <c r="E2714" s="9">
        <v>27</v>
      </c>
      <c r="F2714" s="9">
        <v>5.5</v>
      </c>
      <c r="H2714" s="11">
        <f t="shared" si="59"/>
        <v>6.25</v>
      </c>
      <c r="I2714" s="11">
        <f t="shared" si="60"/>
        <v>2019</v>
      </c>
      <c r="J2714" s="11">
        <v>40</v>
      </c>
    </row>
    <row r="2715" spans="1:10" x14ac:dyDescent="0.25">
      <c r="A2715" s="10">
        <v>43596</v>
      </c>
      <c r="B2715" s="9">
        <v>2019</v>
      </c>
      <c r="C2715" s="9">
        <v>5</v>
      </c>
      <c r="D2715" s="9">
        <v>11</v>
      </c>
      <c r="E2715" s="9">
        <v>30.6</v>
      </c>
      <c r="F2715" s="9">
        <v>7.6</v>
      </c>
      <c r="H2715" s="11">
        <f t="shared" si="59"/>
        <v>9.1000000000000014</v>
      </c>
      <c r="I2715" s="11">
        <f t="shared" si="60"/>
        <v>2019</v>
      </c>
      <c r="J2715" s="11">
        <v>41</v>
      </c>
    </row>
    <row r="2716" spans="1:10" x14ac:dyDescent="0.25">
      <c r="A2716" s="10">
        <v>43597</v>
      </c>
      <c r="B2716" s="9">
        <v>2019</v>
      </c>
      <c r="C2716" s="9">
        <v>5</v>
      </c>
      <c r="D2716" s="9">
        <v>12</v>
      </c>
      <c r="E2716" s="9">
        <v>30</v>
      </c>
      <c r="F2716" s="9">
        <v>7.7</v>
      </c>
      <c r="H2716" s="11">
        <f t="shared" si="59"/>
        <v>8.8500000000000014</v>
      </c>
      <c r="I2716" s="11">
        <f t="shared" si="60"/>
        <v>2019</v>
      </c>
      <c r="J2716" s="11">
        <v>42</v>
      </c>
    </row>
    <row r="2717" spans="1:10" x14ac:dyDescent="0.25">
      <c r="A2717" s="10">
        <v>43598</v>
      </c>
      <c r="B2717" s="9">
        <v>2019</v>
      </c>
      <c r="C2717" s="9">
        <v>5</v>
      </c>
      <c r="D2717" s="9">
        <v>13</v>
      </c>
      <c r="E2717" s="9">
        <v>25.7</v>
      </c>
      <c r="F2717" s="9">
        <v>6.1</v>
      </c>
      <c r="H2717" s="11">
        <f t="shared" si="59"/>
        <v>5.8999999999999986</v>
      </c>
      <c r="I2717" s="11">
        <f t="shared" si="60"/>
        <v>2019</v>
      </c>
      <c r="J2717" s="11">
        <v>43</v>
      </c>
    </row>
    <row r="2718" spans="1:10" x14ac:dyDescent="0.25">
      <c r="A2718" s="10">
        <v>43599</v>
      </c>
      <c r="B2718" s="9">
        <v>2019</v>
      </c>
      <c r="C2718" s="9">
        <v>5</v>
      </c>
      <c r="D2718" s="9">
        <v>14</v>
      </c>
      <c r="E2718" s="9">
        <v>20.6</v>
      </c>
      <c r="F2718" s="9">
        <v>6.2</v>
      </c>
      <c r="H2718" s="11">
        <f t="shared" si="59"/>
        <v>3.4000000000000004</v>
      </c>
      <c r="I2718" s="11">
        <f t="shared" si="60"/>
        <v>2019</v>
      </c>
      <c r="J2718" s="11">
        <v>44</v>
      </c>
    </row>
    <row r="2719" spans="1:10" x14ac:dyDescent="0.25">
      <c r="A2719" s="10">
        <v>43600</v>
      </c>
      <c r="B2719" s="9">
        <v>2019</v>
      </c>
      <c r="C2719" s="9">
        <v>5</v>
      </c>
      <c r="D2719" s="9">
        <v>15</v>
      </c>
      <c r="E2719" s="9">
        <v>23.1</v>
      </c>
      <c r="F2719" s="9">
        <v>4</v>
      </c>
      <c r="H2719" s="11">
        <f t="shared" si="59"/>
        <v>3.5500000000000007</v>
      </c>
      <c r="I2719" s="11">
        <f t="shared" si="60"/>
        <v>2019</v>
      </c>
      <c r="J2719" s="11">
        <v>45</v>
      </c>
    </row>
    <row r="2720" spans="1:10" x14ac:dyDescent="0.25">
      <c r="A2720" s="10">
        <v>43601</v>
      </c>
      <c r="B2720" s="9">
        <v>2019</v>
      </c>
      <c r="C2720" s="9">
        <v>5</v>
      </c>
      <c r="D2720" s="9">
        <v>16</v>
      </c>
      <c r="E2720" s="9">
        <v>18.7</v>
      </c>
      <c r="F2720" s="9">
        <v>13</v>
      </c>
      <c r="H2720" s="11">
        <f t="shared" si="59"/>
        <v>5.85</v>
      </c>
      <c r="I2720" s="11">
        <f t="shared" si="60"/>
        <v>2019</v>
      </c>
      <c r="J2720" s="11">
        <v>46</v>
      </c>
    </row>
    <row r="2721" spans="1:10" x14ac:dyDescent="0.25">
      <c r="A2721" s="10">
        <v>43602</v>
      </c>
      <c r="B2721" s="9">
        <v>2019</v>
      </c>
      <c r="C2721" s="9">
        <v>5</v>
      </c>
      <c r="D2721" s="9">
        <v>17</v>
      </c>
      <c r="E2721" s="9">
        <v>18.100000000000001</v>
      </c>
      <c r="F2721" s="9">
        <v>9.1</v>
      </c>
      <c r="H2721" s="11">
        <f t="shared" si="59"/>
        <v>3.6000000000000014</v>
      </c>
      <c r="I2721" s="11">
        <f t="shared" si="60"/>
        <v>2019</v>
      </c>
      <c r="J2721" s="11">
        <v>47</v>
      </c>
    </row>
    <row r="2722" spans="1:10" x14ac:dyDescent="0.25">
      <c r="A2722" s="10">
        <v>43603</v>
      </c>
      <c r="B2722" s="9">
        <v>2019</v>
      </c>
      <c r="C2722" s="9">
        <v>5</v>
      </c>
      <c r="D2722" s="9">
        <v>18</v>
      </c>
      <c r="E2722" s="9">
        <v>19.899999999999999</v>
      </c>
      <c r="F2722" s="9">
        <v>8</v>
      </c>
      <c r="H2722" s="11">
        <f t="shared" si="59"/>
        <v>3.9499999999999993</v>
      </c>
      <c r="I2722" s="11">
        <f t="shared" si="60"/>
        <v>2019</v>
      </c>
      <c r="J2722" s="11">
        <v>48</v>
      </c>
    </row>
    <row r="2723" spans="1:10" x14ac:dyDescent="0.25">
      <c r="A2723" s="10">
        <v>43604</v>
      </c>
      <c r="B2723" s="9">
        <v>2019</v>
      </c>
      <c r="C2723" s="9">
        <v>5</v>
      </c>
      <c r="D2723" s="9">
        <v>19</v>
      </c>
      <c r="E2723" s="9">
        <v>21.2</v>
      </c>
      <c r="F2723" s="9">
        <v>10.7</v>
      </c>
      <c r="H2723" s="11">
        <f t="shared" si="59"/>
        <v>5.9499999999999993</v>
      </c>
      <c r="I2723" s="11">
        <f t="shared" si="60"/>
        <v>2019</v>
      </c>
      <c r="J2723" s="11">
        <v>49</v>
      </c>
    </row>
    <row r="2724" spans="1:10" x14ac:dyDescent="0.25">
      <c r="A2724" s="10">
        <v>43605</v>
      </c>
      <c r="B2724" s="9">
        <v>2019</v>
      </c>
      <c r="C2724" s="9">
        <v>5</v>
      </c>
      <c r="D2724" s="9">
        <v>20</v>
      </c>
      <c r="E2724" s="9">
        <v>21.4</v>
      </c>
      <c r="F2724" s="9">
        <v>12.7</v>
      </c>
      <c r="H2724" s="11">
        <f t="shared" si="59"/>
        <v>7.0499999999999972</v>
      </c>
      <c r="I2724" s="11">
        <f t="shared" si="60"/>
        <v>2019</v>
      </c>
      <c r="J2724" s="11">
        <v>50</v>
      </c>
    </row>
    <row r="2725" spans="1:10" x14ac:dyDescent="0.25">
      <c r="A2725" s="10">
        <v>43606</v>
      </c>
      <c r="B2725" s="9">
        <v>2019</v>
      </c>
      <c r="C2725" s="9">
        <v>5</v>
      </c>
      <c r="D2725" s="9">
        <v>21</v>
      </c>
      <c r="E2725" s="9">
        <v>19.100000000000001</v>
      </c>
      <c r="F2725" s="9">
        <v>11.2</v>
      </c>
      <c r="H2725" s="11">
        <f t="shared" si="59"/>
        <v>5.15</v>
      </c>
      <c r="I2725" s="11">
        <f t="shared" si="60"/>
        <v>2019</v>
      </c>
      <c r="J2725" s="11">
        <v>51</v>
      </c>
    </row>
    <row r="2726" spans="1:10" x14ac:dyDescent="0.25">
      <c r="A2726" s="10">
        <v>43607</v>
      </c>
      <c r="B2726" s="9">
        <v>2019</v>
      </c>
      <c r="C2726" s="9">
        <v>5</v>
      </c>
      <c r="D2726" s="9">
        <v>22</v>
      </c>
      <c r="E2726" s="9">
        <v>23.6</v>
      </c>
      <c r="F2726" s="9">
        <v>8.6</v>
      </c>
      <c r="H2726" s="11">
        <f t="shared" si="59"/>
        <v>6.1000000000000014</v>
      </c>
      <c r="I2726" s="11">
        <f t="shared" si="60"/>
        <v>2019</v>
      </c>
      <c r="J2726" s="11">
        <v>52</v>
      </c>
    </row>
    <row r="2727" spans="1:10" x14ac:dyDescent="0.25">
      <c r="A2727" s="10">
        <v>43608</v>
      </c>
      <c r="B2727" s="9">
        <v>2019</v>
      </c>
      <c r="C2727" s="9">
        <v>5</v>
      </c>
      <c r="D2727" s="9">
        <v>23</v>
      </c>
      <c r="E2727" s="9">
        <v>23.9</v>
      </c>
      <c r="F2727" s="9">
        <v>9.6999999999999993</v>
      </c>
      <c r="H2727" s="11">
        <f t="shared" si="59"/>
        <v>6.7999999999999972</v>
      </c>
      <c r="I2727" s="11">
        <f t="shared" si="60"/>
        <v>2019</v>
      </c>
      <c r="J2727" s="11">
        <v>53</v>
      </c>
    </row>
    <row r="2728" spans="1:10" x14ac:dyDescent="0.25">
      <c r="A2728" s="10">
        <v>43609</v>
      </c>
      <c r="B2728" s="9">
        <v>2019</v>
      </c>
      <c r="C2728" s="9">
        <v>5</v>
      </c>
      <c r="D2728" s="9">
        <v>24</v>
      </c>
      <c r="E2728" s="9">
        <v>24.3</v>
      </c>
      <c r="F2728" s="9">
        <v>9.5</v>
      </c>
      <c r="H2728" s="11">
        <f t="shared" si="59"/>
        <v>6.8999999999999986</v>
      </c>
      <c r="I2728" s="11">
        <f t="shared" si="60"/>
        <v>2019</v>
      </c>
      <c r="J2728" s="11">
        <v>54</v>
      </c>
    </row>
    <row r="2729" spans="1:10" x14ac:dyDescent="0.25">
      <c r="A2729" s="10">
        <v>43610</v>
      </c>
      <c r="B2729" s="9">
        <v>2019</v>
      </c>
      <c r="C2729" s="9">
        <v>5</v>
      </c>
      <c r="D2729" s="9">
        <v>25</v>
      </c>
      <c r="E2729" s="9">
        <v>16.899999999999999</v>
      </c>
      <c r="F2729" s="9">
        <v>12.2</v>
      </c>
      <c r="H2729" s="11">
        <f t="shared" si="59"/>
        <v>4.5499999999999989</v>
      </c>
      <c r="I2729" s="11">
        <f t="shared" si="60"/>
        <v>2019</v>
      </c>
      <c r="J2729" s="11">
        <v>55</v>
      </c>
    </row>
    <row r="2730" spans="1:10" x14ac:dyDescent="0.25">
      <c r="A2730" s="10">
        <v>43611</v>
      </c>
      <c r="B2730" s="9">
        <v>2019</v>
      </c>
      <c r="C2730" s="9">
        <v>5</v>
      </c>
      <c r="D2730" s="9">
        <v>26</v>
      </c>
      <c r="E2730" s="9">
        <v>20.8</v>
      </c>
      <c r="F2730" s="9">
        <v>11</v>
      </c>
      <c r="H2730" s="11">
        <f t="shared" si="59"/>
        <v>5.9</v>
      </c>
      <c r="I2730" s="11">
        <f t="shared" si="60"/>
        <v>2019</v>
      </c>
      <c r="J2730" s="11">
        <v>56</v>
      </c>
    </row>
    <row r="2731" spans="1:10" x14ac:dyDescent="0.25">
      <c r="A2731" s="10">
        <v>43612</v>
      </c>
      <c r="B2731" s="9">
        <v>2019</v>
      </c>
      <c r="C2731" s="9">
        <v>5</v>
      </c>
      <c r="D2731" s="9">
        <v>27</v>
      </c>
      <c r="E2731" s="9">
        <v>28.7</v>
      </c>
      <c r="F2731" s="9">
        <v>6</v>
      </c>
      <c r="H2731" s="11">
        <f t="shared" si="59"/>
        <v>7.3500000000000014</v>
      </c>
      <c r="I2731" s="11">
        <f t="shared" si="60"/>
        <v>2019</v>
      </c>
      <c r="J2731" s="11">
        <v>57</v>
      </c>
    </row>
    <row r="2732" spans="1:10" x14ac:dyDescent="0.25">
      <c r="A2732" s="10">
        <v>43613</v>
      </c>
      <c r="B2732" s="9">
        <v>2019</v>
      </c>
      <c r="C2732" s="9">
        <v>5</v>
      </c>
      <c r="D2732" s="9">
        <v>28</v>
      </c>
      <c r="E2732" s="9">
        <v>29.4</v>
      </c>
      <c r="F2732" s="9">
        <v>7.4</v>
      </c>
      <c r="H2732" s="11">
        <f t="shared" si="59"/>
        <v>8.3999999999999986</v>
      </c>
      <c r="I2732" s="11">
        <f t="shared" si="60"/>
        <v>2019</v>
      </c>
      <c r="J2732" s="11">
        <v>58</v>
      </c>
    </row>
    <row r="2733" spans="1:10" x14ac:dyDescent="0.25">
      <c r="A2733" s="10">
        <v>43614</v>
      </c>
      <c r="B2733" s="9">
        <v>2019</v>
      </c>
      <c r="C2733" s="9">
        <v>5</v>
      </c>
      <c r="D2733" s="9">
        <v>29</v>
      </c>
      <c r="E2733" s="9">
        <v>30.8</v>
      </c>
      <c r="F2733" s="9">
        <v>9.9</v>
      </c>
      <c r="H2733" s="11">
        <f t="shared" si="59"/>
        <v>10.350000000000001</v>
      </c>
      <c r="I2733" s="11">
        <f t="shared" si="60"/>
        <v>2019</v>
      </c>
      <c r="J2733" s="11">
        <v>59</v>
      </c>
    </row>
    <row r="2734" spans="1:10" x14ac:dyDescent="0.25">
      <c r="A2734" s="10">
        <v>43615</v>
      </c>
      <c r="B2734" s="9">
        <v>2019</v>
      </c>
      <c r="C2734" s="9">
        <v>5</v>
      </c>
      <c r="D2734" s="9">
        <v>30</v>
      </c>
      <c r="E2734" s="9">
        <v>28.6</v>
      </c>
      <c r="F2734" s="9">
        <v>14.4</v>
      </c>
      <c r="G2734" s="9" t="s">
        <v>124</v>
      </c>
      <c r="H2734" s="11">
        <f t="shared" si="59"/>
        <v>11.5</v>
      </c>
      <c r="I2734" s="11">
        <f t="shared" si="60"/>
        <v>2019</v>
      </c>
      <c r="J2734" s="11">
        <v>60</v>
      </c>
    </row>
    <row r="2735" spans="1:10" x14ac:dyDescent="0.25">
      <c r="A2735" s="10">
        <v>43616</v>
      </c>
      <c r="B2735" s="9">
        <v>2019</v>
      </c>
      <c r="C2735" s="9">
        <v>5</v>
      </c>
      <c r="D2735" s="9">
        <v>31</v>
      </c>
      <c r="E2735" s="9">
        <v>31.6</v>
      </c>
      <c r="F2735" s="9">
        <v>10.8</v>
      </c>
      <c r="H2735" s="11">
        <f t="shared" si="59"/>
        <v>11.200000000000003</v>
      </c>
      <c r="I2735" s="11">
        <f t="shared" si="60"/>
        <v>2019</v>
      </c>
      <c r="J2735" s="11">
        <v>61</v>
      </c>
    </row>
    <row r="2736" spans="1:10" x14ac:dyDescent="0.25">
      <c r="A2736" s="10">
        <v>43617</v>
      </c>
      <c r="B2736" s="9">
        <v>2019</v>
      </c>
      <c r="C2736" s="9">
        <v>6</v>
      </c>
      <c r="D2736" s="9">
        <v>1</v>
      </c>
      <c r="E2736" s="9">
        <v>31.8</v>
      </c>
      <c r="F2736" s="9">
        <v>9.8000000000000007</v>
      </c>
      <c r="H2736" s="11">
        <f t="shared" si="59"/>
        <v>10.8</v>
      </c>
      <c r="I2736" s="11">
        <f t="shared" si="60"/>
        <v>2019</v>
      </c>
      <c r="J2736" s="11">
        <v>62</v>
      </c>
    </row>
    <row r="2737" spans="1:10" x14ac:dyDescent="0.25">
      <c r="A2737" s="10">
        <v>43618</v>
      </c>
      <c r="B2737" s="9">
        <v>2019</v>
      </c>
      <c r="C2737" s="9">
        <v>6</v>
      </c>
      <c r="D2737" s="9">
        <v>2</v>
      </c>
      <c r="E2737" s="9">
        <v>31.3</v>
      </c>
      <c r="F2737" s="9">
        <v>11.4</v>
      </c>
      <c r="H2737" s="11">
        <f t="shared" si="59"/>
        <v>11.350000000000001</v>
      </c>
      <c r="I2737" s="11">
        <f t="shared" si="60"/>
        <v>2019</v>
      </c>
      <c r="J2737" s="11">
        <v>63</v>
      </c>
    </row>
    <row r="2738" spans="1:10" x14ac:dyDescent="0.25">
      <c r="A2738" s="10">
        <v>43619</v>
      </c>
      <c r="B2738" s="9">
        <v>2019</v>
      </c>
      <c r="C2738" s="9">
        <v>6</v>
      </c>
      <c r="D2738" s="9">
        <v>3</v>
      </c>
      <c r="E2738" s="9">
        <v>26.6</v>
      </c>
      <c r="F2738" s="9">
        <v>15.5</v>
      </c>
      <c r="H2738" s="11">
        <f t="shared" si="59"/>
        <v>11.05</v>
      </c>
      <c r="I2738" s="11">
        <f t="shared" si="60"/>
        <v>2019</v>
      </c>
      <c r="J2738" s="11">
        <v>64</v>
      </c>
    </row>
    <row r="2739" spans="1:10" x14ac:dyDescent="0.25">
      <c r="A2739" s="10">
        <v>43620</v>
      </c>
      <c r="B2739" s="9">
        <v>2019</v>
      </c>
      <c r="C2739" s="9">
        <v>6</v>
      </c>
      <c r="D2739" s="9">
        <v>4</v>
      </c>
      <c r="E2739" s="9">
        <v>25.4</v>
      </c>
      <c r="F2739" s="9">
        <v>6.2</v>
      </c>
      <c r="H2739" s="11">
        <f t="shared" ref="H2739:H2802" si="61">(((E2739+F2739)/2)-10)</f>
        <v>5.7999999999999989</v>
      </c>
      <c r="I2739" s="11">
        <f t="shared" ref="I2739:I2802" si="62">(B2739)</f>
        <v>2019</v>
      </c>
      <c r="J2739" s="11">
        <v>65</v>
      </c>
    </row>
    <row r="2740" spans="1:10" x14ac:dyDescent="0.25">
      <c r="A2740" s="10">
        <v>43621</v>
      </c>
      <c r="B2740" s="9">
        <v>2019</v>
      </c>
      <c r="C2740" s="9">
        <v>6</v>
      </c>
      <c r="D2740" s="9">
        <v>5</v>
      </c>
      <c r="E2740" s="9">
        <v>22.1</v>
      </c>
      <c r="F2740" s="9">
        <v>10.8</v>
      </c>
      <c r="H2740" s="11">
        <f t="shared" si="61"/>
        <v>6.4500000000000028</v>
      </c>
      <c r="I2740" s="11">
        <f t="shared" si="62"/>
        <v>2019</v>
      </c>
      <c r="J2740" s="11">
        <v>66</v>
      </c>
    </row>
    <row r="2741" spans="1:10" x14ac:dyDescent="0.25">
      <c r="A2741" s="10">
        <v>43622</v>
      </c>
      <c r="B2741" s="9">
        <v>2019</v>
      </c>
      <c r="C2741" s="9">
        <v>6</v>
      </c>
      <c r="D2741" s="9">
        <v>6</v>
      </c>
      <c r="E2741" s="9">
        <v>19.3</v>
      </c>
      <c r="F2741" s="9">
        <v>9.5</v>
      </c>
      <c r="H2741" s="11">
        <f t="shared" si="61"/>
        <v>4.4000000000000004</v>
      </c>
      <c r="I2741" s="11">
        <f t="shared" si="62"/>
        <v>2019</v>
      </c>
      <c r="J2741" s="11">
        <v>67</v>
      </c>
    </row>
    <row r="2742" spans="1:10" x14ac:dyDescent="0.25">
      <c r="A2742" s="10">
        <v>43623</v>
      </c>
      <c r="B2742" s="9">
        <v>2019</v>
      </c>
      <c r="C2742" s="9">
        <v>6</v>
      </c>
      <c r="D2742" s="9">
        <v>7</v>
      </c>
      <c r="E2742" s="9">
        <v>19.600000000000001</v>
      </c>
      <c r="F2742" s="9">
        <v>3.8</v>
      </c>
      <c r="H2742" s="11">
        <f t="shared" si="61"/>
        <v>1.7000000000000011</v>
      </c>
      <c r="I2742" s="11">
        <f t="shared" si="62"/>
        <v>2019</v>
      </c>
      <c r="J2742" s="11">
        <v>68</v>
      </c>
    </row>
    <row r="2743" spans="1:10" x14ac:dyDescent="0.25">
      <c r="A2743" s="10">
        <v>43624</v>
      </c>
      <c r="B2743" s="9">
        <v>2019</v>
      </c>
      <c r="C2743" s="9">
        <v>6</v>
      </c>
      <c r="D2743" s="9">
        <v>8</v>
      </c>
      <c r="E2743" s="9">
        <v>20.100000000000001</v>
      </c>
      <c r="F2743" s="9">
        <v>9.1999999999999993</v>
      </c>
      <c r="H2743" s="11">
        <f t="shared" si="61"/>
        <v>4.6500000000000004</v>
      </c>
      <c r="I2743" s="11">
        <f t="shared" si="62"/>
        <v>2019</v>
      </c>
      <c r="J2743" s="11">
        <v>69</v>
      </c>
    </row>
    <row r="2744" spans="1:10" x14ac:dyDescent="0.25">
      <c r="A2744" s="10">
        <v>43625</v>
      </c>
      <c r="B2744" s="9">
        <v>2019</v>
      </c>
      <c r="C2744" s="9">
        <v>6</v>
      </c>
      <c r="D2744" s="9">
        <v>9</v>
      </c>
      <c r="E2744" s="9">
        <v>23.4</v>
      </c>
      <c r="F2744" s="9">
        <v>5.2</v>
      </c>
      <c r="H2744" s="11">
        <f t="shared" si="61"/>
        <v>4.2999999999999989</v>
      </c>
      <c r="I2744" s="11">
        <f t="shared" si="62"/>
        <v>2019</v>
      </c>
      <c r="J2744" s="11">
        <v>70</v>
      </c>
    </row>
    <row r="2745" spans="1:10" x14ac:dyDescent="0.25">
      <c r="A2745" s="10">
        <v>43626</v>
      </c>
      <c r="B2745" s="9">
        <v>2019</v>
      </c>
      <c r="C2745" s="9">
        <v>6</v>
      </c>
      <c r="D2745" s="9">
        <v>10</v>
      </c>
      <c r="E2745" s="9">
        <v>21.8</v>
      </c>
      <c r="F2745" s="9">
        <v>6.6</v>
      </c>
      <c r="H2745" s="11">
        <f t="shared" si="61"/>
        <v>4.1999999999999993</v>
      </c>
      <c r="I2745" s="11">
        <f t="shared" si="62"/>
        <v>2019</v>
      </c>
      <c r="J2745" s="11">
        <v>71</v>
      </c>
    </row>
    <row r="2746" spans="1:10" x14ac:dyDescent="0.25">
      <c r="A2746" s="10">
        <v>43627</v>
      </c>
      <c r="B2746" s="9">
        <v>2019</v>
      </c>
      <c r="C2746" s="9">
        <v>6</v>
      </c>
      <c r="D2746" s="9">
        <v>11</v>
      </c>
      <c r="E2746" s="9">
        <v>29.7</v>
      </c>
      <c r="F2746" s="9">
        <v>10.1</v>
      </c>
      <c r="H2746" s="11">
        <f t="shared" si="61"/>
        <v>9.8999999999999986</v>
      </c>
      <c r="I2746" s="11">
        <f t="shared" si="62"/>
        <v>2019</v>
      </c>
      <c r="J2746" s="11">
        <v>72</v>
      </c>
    </row>
    <row r="2747" spans="1:10" x14ac:dyDescent="0.25">
      <c r="A2747" s="10">
        <v>43628</v>
      </c>
      <c r="B2747" s="9">
        <v>2019</v>
      </c>
      <c r="C2747" s="9">
        <v>6</v>
      </c>
      <c r="D2747" s="9">
        <v>12</v>
      </c>
      <c r="E2747" s="9">
        <v>30.4</v>
      </c>
      <c r="F2747" s="9">
        <v>13</v>
      </c>
      <c r="H2747" s="11">
        <f t="shared" si="61"/>
        <v>11.7</v>
      </c>
      <c r="I2747" s="11">
        <f t="shared" si="62"/>
        <v>2019</v>
      </c>
      <c r="J2747" s="11">
        <v>73</v>
      </c>
    </row>
    <row r="2748" spans="1:10" x14ac:dyDescent="0.25">
      <c r="A2748" s="10">
        <v>43629</v>
      </c>
      <c r="B2748" s="9">
        <v>2019</v>
      </c>
      <c r="C2748" s="9">
        <v>6</v>
      </c>
      <c r="D2748" s="9">
        <v>13</v>
      </c>
      <c r="E2748" s="9">
        <v>35.4</v>
      </c>
      <c r="F2748" s="9">
        <v>14.6</v>
      </c>
      <c r="H2748" s="11">
        <f t="shared" si="61"/>
        <v>15</v>
      </c>
      <c r="I2748" s="11">
        <f t="shared" si="62"/>
        <v>2019</v>
      </c>
      <c r="J2748" s="11">
        <v>74</v>
      </c>
    </row>
    <row r="2749" spans="1:10" x14ac:dyDescent="0.25">
      <c r="A2749" s="10">
        <v>43630</v>
      </c>
      <c r="B2749" s="9">
        <v>2019</v>
      </c>
      <c r="C2749" s="9">
        <v>6</v>
      </c>
      <c r="D2749" s="9">
        <v>14</v>
      </c>
      <c r="E2749" s="9">
        <v>31.2</v>
      </c>
      <c r="F2749" s="9">
        <v>12.9</v>
      </c>
      <c r="H2749" s="11">
        <f t="shared" si="61"/>
        <v>12.05</v>
      </c>
      <c r="I2749" s="11">
        <f t="shared" si="62"/>
        <v>2019</v>
      </c>
      <c r="J2749" s="11">
        <v>75</v>
      </c>
    </row>
    <row r="2750" spans="1:10" x14ac:dyDescent="0.25">
      <c r="A2750" s="10">
        <v>43631</v>
      </c>
      <c r="B2750" s="9">
        <v>2019</v>
      </c>
      <c r="C2750" s="9">
        <v>6</v>
      </c>
      <c r="D2750" s="9">
        <v>15</v>
      </c>
      <c r="E2750" s="9">
        <v>31.6</v>
      </c>
      <c r="F2750" s="9">
        <v>15.8</v>
      </c>
      <c r="H2750" s="11">
        <f t="shared" si="61"/>
        <v>13.700000000000003</v>
      </c>
      <c r="I2750" s="11">
        <f t="shared" si="62"/>
        <v>2019</v>
      </c>
      <c r="J2750" s="11">
        <v>76</v>
      </c>
    </row>
    <row r="2751" spans="1:10" x14ac:dyDescent="0.25">
      <c r="A2751" s="10">
        <v>43632</v>
      </c>
      <c r="B2751" s="9">
        <v>2019</v>
      </c>
      <c r="C2751" s="9">
        <v>6</v>
      </c>
      <c r="D2751" s="9">
        <v>16</v>
      </c>
      <c r="E2751" s="9">
        <v>29.3</v>
      </c>
      <c r="F2751" s="9">
        <v>11</v>
      </c>
      <c r="H2751" s="11">
        <f t="shared" si="61"/>
        <v>10.149999999999999</v>
      </c>
      <c r="I2751" s="11">
        <f t="shared" si="62"/>
        <v>2019</v>
      </c>
      <c r="J2751" s="11">
        <v>77</v>
      </c>
    </row>
    <row r="2752" spans="1:10" x14ac:dyDescent="0.25">
      <c r="A2752" s="10">
        <v>43633</v>
      </c>
      <c r="B2752" s="9">
        <v>2019</v>
      </c>
      <c r="C2752" s="9">
        <v>6</v>
      </c>
      <c r="D2752" s="9">
        <v>17</v>
      </c>
      <c r="E2752" s="9">
        <v>32.1</v>
      </c>
      <c r="F2752" s="9">
        <v>14.2</v>
      </c>
      <c r="G2752" s="9" t="s">
        <v>124</v>
      </c>
      <c r="H2752" s="11">
        <f t="shared" si="61"/>
        <v>13.149999999999999</v>
      </c>
      <c r="I2752" s="11">
        <f t="shared" si="62"/>
        <v>2019</v>
      </c>
      <c r="J2752" s="11">
        <v>78</v>
      </c>
    </row>
    <row r="2753" spans="1:10" x14ac:dyDescent="0.25">
      <c r="A2753" s="10">
        <v>43634</v>
      </c>
      <c r="B2753" s="9">
        <v>2019</v>
      </c>
      <c r="C2753" s="9">
        <v>6</v>
      </c>
      <c r="D2753" s="9">
        <v>18</v>
      </c>
      <c r="E2753" s="9">
        <v>27.8</v>
      </c>
      <c r="F2753" s="9">
        <v>17.7</v>
      </c>
      <c r="G2753" s="9" t="s">
        <v>124</v>
      </c>
      <c r="H2753" s="11">
        <f t="shared" si="61"/>
        <v>12.75</v>
      </c>
      <c r="I2753" s="11">
        <f t="shared" si="62"/>
        <v>2019</v>
      </c>
      <c r="J2753" s="11">
        <v>79</v>
      </c>
    </row>
    <row r="2754" spans="1:10" x14ac:dyDescent="0.25">
      <c r="A2754" s="10">
        <v>43635</v>
      </c>
      <c r="B2754" s="9">
        <v>2019</v>
      </c>
      <c r="C2754" s="9">
        <v>6</v>
      </c>
      <c r="D2754" s="9">
        <v>19</v>
      </c>
      <c r="E2754" s="9">
        <v>18.5</v>
      </c>
      <c r="F2754" s="9">
        <v>10.1</v>
      </c>
      <c r="G2754" s="9" t="s">
        <v>124</v>
      </c>
      <c r="H2754" s="11">
        <f t="shared" si="61"/>
        <v>4.3000000000000007</v>
      </c>
      <c r="I2754" s="11">
        <f t="shared" si="62"/>
        <v>2019</v>
      </c>
      <c r="J2754" s="11">
        <v>80</v>
      </c>
    </row>
    <row r="2755" spans="1:10" x14ac:dyDescent="0.25">
      <c r="A2755" s="10">
        <v>43636</v>
      </c>
      <c r="B2755" s="9">
        <v>2019</v>
      </c>
      <c r="C2755" s="9">
        <v>6</v>
      </c>
      <c r="D2755" s="9">
        <v>20</v>
      </c>
      <c r="E2755" s="9">
        <v>17.899999999999999</v>
      </c>
      <c r="F2755" s="9">
        <v>10.199999999999999</v>
      </c>
      <c r="H2755" s="11">
        <f t="shared" si="61"/>
        <v>4.0499999999999989</v>
      </c>
      <c r="I2755" s="11">
        <f t="shared" si="62"/>
        <v>2019</v>
      </c>
      <c r="J2755" s="11">
        <v>81</v>
      </c>
    </row>
    <row r="2756" spans="1:10" x14ac:dyDescent="0.25">
      <c r="A2756" s="10">
        <v>43637</v>
      </c>
      <c r="B2756" s="9">
        <v>2019</v>
      </c>
      <c r="C2756" s="9">
        <v>6</v>
      </c>
      <c r="D2756" s="9">
        <v>21</v>
      </c>
      <c r="E2756" s="9">
        <v>25.5</v>
      </c>
      <c r="F2756" s="9">
        <v>10.1</v>
      </c>
      <c r="H2756" s="11">
        <f t="shared" si="61"/>
        <v>7.8000000000000007</v>
      </c>
      <c r="I2756" s="11">
        <f t="shared" si="62"/>
        <v>2019</v>
      </c>
      <c r="J2756" s="11">
        <v>82</v>
      </c>
    </row>
    <row r="2757" spans="1:10" x14ac:dyDescent="0.25">
      <c r="A2757" s="10">
        <v>43638</v>
      </c>
      <c r="B2757" s="9">
        <v>2019</v>
      </c>
      <c r="C2757" s="9">
        <v>6</v>
      </c>
      <c r="D2757" s="9">
        <v>22</v>
      </c>
      <c r="E2757" s="9">
        <v>27.6</v>
      </c>
      <c r="F2757" s="9">
        <v>10.8</v>
      </c>
      <c r="H2757" s="11">
        <f t="shared" si="61"/>
        <v>9.2000000000000028</v>
      </c>
      <c r="I2757" s="11">
        <f t="shared" si="62"/>
        <v>2019</v>
      </c>
      <c r="J2757" s="11">
        <v>83</v>
      </c>
    </row>
    <row r="2758" spans="1:10" x14ac:dyDescent="0.25">
      <c r="A2758" s="10">
        <v>43639</v>
      </c>
      <c r="B2758" s="9">
        <v>2019</v>
      </c>
      <c r="C2758" s="9">
        <v>6</v>
      </c>
      <c r="D2758" s="9">
        <v>23</v>
      </c>
      <c r="E2758" s="9">
        <v>25.8</v>
      </c>
      <c r="F2758" s="9">
        <v>12.7</v>
      </c>
      <c r="H2758" s="11">
        <f t="shared" si="61"/>
        <v>9.25</v>
      </c>
      <c r="I2758" s="11">
        <f t="shared" si="62"/>
        <v>2019</v>
      </c>
      <c r="J2758" s="11">
        <v>84</v>
      </c>
    </row>
    <row r="2759" spans="1:10" x14ac:dyDescent="0.25">
      <c r="A2759" s="10">
        <v>43640</v>
      </c>
      <c r="B2759" s="9">
        <v>2019</v>
      </c>
      <c r="C2759" s="9">
        <v>6</v>
      </c>
      <c r="D2759" s="9">
        <v>24</v>
      </c>
      <c r="E2759" s="9">
        <v>23.1</v>
      </c>
      <c r="F2759" s="9">
        <v>12.4</v>
      </c>
      <c r="H2759" s="11">
        <f t="shared" si="61"/>
        <v>7.75</v>
      </c>
      <c r="I2759" s="11">
        <f t="shared" si="62"/>
        <v>2019</v>
      </c>
      <c r="J2759" s="11">
        <v>85</v>
      </c>
    </row>
    <row r="2760" spans="1:10" x14ac:dyDescent="0.25">
      <c r="A2760" s="10">
        <v>43641</v>
      </c>
      <c r="B2760" s="9">
        <v>2019</v>
      </c>
      <c r="C2760" s="9">
        <v>6</v>
      </c>
      <c r="D2760" s="9">
        <v>25</v>
      </c>
      <c r="E2760" s="9">
        <v>25.7</v>
      </c>
      <c r="F2760" s="9">
        <v>8.8000000000000007</v>
      </c>
      <c r="H2760" s="11">
        <f t="shared" si="61"/>
        <v>7.25</v>
      </c>
      <c r="I2760" s="11">
        <f t="shared" si="62"/>
        <v>2019</v>
      </c>
      <c r="J2760" s="11">
        <v>86</v>
      </c>
    </row>
    <row r="2761" spans="1:10" x14ac:dyDescent="0.25">
      <c r="A2761" s="10">
        <v>43642</v>
      </c>
      <c r="B2761" s="9">
        <v>2019</v>
      </c>
      <c r="C2761" s="9">
        <v>6</v>
      </c>
      <c r="D2761" s="9">
        <v>26</v>
      </c>
      <c r="E2761" s="9">
        <v>27.4</v>
      </c>
      <c r="F2761" s="9">
        <v>8.4</v>
      </c>
      <c r="H2761" s="11">
        <f t="shared" si="61"/>
        <v>7.8999999999999986</v>
      </c>
      <c r="I2761" s="11">
        <f t="shared" si="62"/>
        <v>2019</v>
      </c>
      <c r="J2761" s="11">
        <v>87</v>
      </c>
    </row>
    <row r="2762" spans="1:10" x14ac:dyDescent="0.25">
      <c r="A2762" s="10">
        <v>43643</v>
      </c>
      <c r="B2762" s="9">
        <v>2019</v>
      </c>
      <c r="C2762" s="9">
        <v>6</v>
      </c>
      <c r="D2762" s="9">
        <v>27</v>
      </c>
      <c r="E2762" s="9">
        <v>24.9</v>
      </c>
      <c r="F2762" s="9">
        <v>12.2</v>
      </c>
      <c r="H2762" s="11">
        <f t="shared" si="61"/>
        <v>8.5499999999999972</v>
      </c>
      <c r="I2762" s="11">
        <f t="shared" si="62"/>
        <v>2019</v>
      </c>
      <c r="J2762" s="11">
        <v>88</v>
      </c>
    </row>
    <row r="2763" spans="1:10" x14ac:dyDescent="0.25">
      <c r="A2763" s="10">
        <v>43644</v>
      </c>
      <c r="B2763" s="9">
        <v>2019</v>
      </c>
      <c r="C2763" s="9">
        <v>6</v>
      </c>
      <c r="D2763" s="9">
        <v>28</v>
      </c>
      <c r="E2763" s="9">
        <v>23.1</v>
      </c>
      <c r="F2763" s="9">
        <v>10.8</v>
      </c>
      <c r="H2763" s="11">
        <f t="shared" si="61"/>
        <v>6.9500000000000028</v>
      </c>
      <c r="I2763" s="11">
        <f t="shared" si="62"/>
        <v>2019</v>
      </c>
      <c r="J2763" s="11">
        <v>89</v>
      </c>
    </row>
    <row r="2764" spans="1:10" x14ac:dyDescent="0.25">
      <c r="A2764" s="10">
        <v>43645</v>
      </c>
      <c r="B2764" s="9">
        <v>2019</v>
      </c>
      <c r="C2764" s="9">
        <v>6</v>
      </c>
      <c r="D2764" s="9">
        <v>29</v>
      </c>
      <c r="E2764" s="9">
        <v>24</v>
      </c>
      <c r="F2764" s="9">
        <v>6.3</v>
      </c>
      <c r="H2764" s="11">
        <f t="shared" si="61"/>
        <v>5.15</v>
      </c>
      <c r="I2764" s="11">
        <f t="shared" si="62"/>
        <v>2019</v>
      </c>
      <c r="J2764" s="11">
        <v>90</v>
      </c>
    </row>
    <row r="2765" spans="1:10" x14ac:dyDescent="0.25">
      <c r="A2765" s="10">
        <v>43646</v>
      </c>
      <c r="B2765" s="9">
        <v>2019</v>
      </c>
      <c r="C2765" s="9">
        <v>6</v>
      </c>
      <c r="D2765" s="9">
        <v>30</v>
      </c>
      <c r="E2765" s="9">
        <v>28.3</v>
      </c>
      <c r="F2765" s="9">
        <v>10.6</v>
      </c>
      <c r="H2765" s="11">
        <f t="shared" si="61"/>
        <v>9.4499999999999993</v>
      </c>
      <c r="I2765" s="11">
        <f t="shared" si="62"/>
        <v>2019</v>
      </c>
      <c r="J2765" s="11">
        <v>91</v>
      </c>
    </row>
    <row r="2766" spans="1:10" x14ac:dyDescent="0.25">
      <c r="A2766" s="10">
        <v>43647</v>
      </c>
      <c r="B2766" s="9">
        <v>2019</v>
      </c>
      <c r="C2766" s="9">
        <v>7</v>
      </c>
      <c r="D2766" s="9">
        <v>1</v>
      </c>
      <c r="E2766" s="9">
        <v>30.7</v>
      </c>
      <c r="F2766" s="9">
        <v>9.8000000000000007</v>
      </c>
      <c r="H2766" s="11">
        <f t="shared" si="61"/>
        <v>10.25</v>
      </c>
      <c r="I2766" s="11">
        <f t="shared" si="62"/>
        <v>2019</v>
      </c>
      <c r="J2766" s="11">
        <v>92</v>
      </c>
    </row>
    <row r="2767" spans="1:10" x14ac:dyDescent="0.25">
      <c r="A2767" s="10">
        <v>43648</v>
      </c>
      <c r="B2767" s="9">
        <v>2019</v>
      </c>
      <c r="C2767" s="9">
        <v>7</v>
      </c>
      <c r="D2767" s="9">
        <v>2</v>
      </c>
      <c r="E2767" s="9">
        <v>27.1</v>
      </c>
      <c r="F2767" s="9">
        <v>13.1</v>
      </c>
      <c r="H2767" s="11">
        <f t="shared" si="61"/>
        <v>10.100000000000001</v>
      </c>
      <c r="I2767" s="11">
        <f t="shared" si="62"/>
        <v>2019</v>
      </c>
      <c r="J2767" s="11">
        <v>93</v>
      </c>
    </row>
    <row r="2768" spans="1:10" x14ac:dyDescent="0.25">
      <c r="A2768" s="10">
        <v>43649</v>
      </c>
      <c r="B2768" s="9">
        <v>2019</v>
      </c>
      <c r="C2768" s="9">
        <v>7</v>
      </c>
      <c r="D2768" s="9">
        <v>3</v>
      </c>
      <c r="E2768" s="9">
        <v>30.2</v>
      </c>
      <c r="F2768" s="9">
        <v>10</v>
      </c>
      <c r="H2768" s="11">
        <f t="shared" si="61"/>
        <v>10.100000000000001</v>
      </c>
      <c r="I2768" s="11">
        <f t="shared" si="62"/>
        <v>2019</v>
      </c>
      <c r="J2768" s="11">
        <v>94</v>
      </c>
    </row>
    <row r="2769" spans="1:10" x14ac:dyDescent="0.25">
      <c r="A2769" s="10">
        <v>43650</v>
      </c>
      <c r="B2769" s="9">
        <v>2019</v>
      </c>
      <c r="C2769" s="9">
        <v>7</v>
      </c>
      <c r="D2769" s="9">
        <v>4</v>
      </c>
      <c r="E2769" s="9">
        <v>25.4</v>
      </c>
      <c r="F2769" s="9">
        <v>16.399999999999999</v>
      </c>
      <c r="H2769" s="11">
        <f t="shared" si="61"/>
        <v>10.899999999999999</v>
      </c>
      <c r="I2769" s="11">
        <f t="shared" si="62"/>
        <v>2019</v>
      </c>
      <c r="J2769" s="11">
        <v>95</v>
      </c>
    </row>
    <row r="2770" spans="1:10" x14ac:dyDescent="0.25">
      <c r="A2770" s="10">
        <v>43651</v>
      </c>
      <c r="B2770" s="9">
        <v>2019</v>
      </c>
      <c r="C2770" s="9">
        <v>7</v>
      </c>
      <c r="D2770" s="9">
        <v>5</v>
      </c>
      <c r="E2770" s="9">
        <v>22</v>
      </c>
      <c r="F2770" s="9">
        <v>14.6</v>
      </c>
      <c r="H2770" s="11">
        <f t="shared" si="61"/>
        <v>8.3000000000000007</v>
      </c>
      <c r="I2770" s="11">
        <f t="shared" si="62"/>
        <v>2019</v>
      </c>
      <c r="J2770" s="11">
        <v>96</v>
      </c>
    </row>
    <row r="2771" spans="1:10" x14ac:dyDescent="0.25">
      <c r="A2771" s="10">
        <v>43652</v>
      </c>
      <c r="B2771" s="9">
        <v>2019</v>
      </c>
      <c r="C2771" s="9">
        <v>7</v>
      </c>
      <c r="D2771" s="9">
        <v>6</v>
      </c>
      <c r="E2771" s="9">
        <v>24</v>
      </c>
      <c r="F2771" s="9">
        <v>14.3</v>
      </c>
      <c r="H2771" s="11">
        <f t="shared" si="61"/>
        <v>9.1499999999999986</v>
      </c>
      <c r="I2771" s="11">
        <f t="shared" si="62"/>
        <v>2019</v>
      </c>
      <c r="J2771" s="11">
        <v>97</v>
      </c>
    </row>
    <row r="2772" spans="1:10" x14ac:dyDescent="0.25">
      <c r="A2772" s="10">
        <v>43653</v>
      </c>
      <c r="B2772" s="9">
        <v>2019</v>
      </c>
      <c r="C2772" s="9">
        <v>7</v>
      </c>
      <c r="D2772" s="9">
        <v>7</v>
      </c>
      <c r="E2772" s="9">
        <v>25.6</v>
      </c>
      <c r="F2772" s="9">
        <v>10</v>
      </c>
      <c r="H2772" s="11">
        <f t="shared" si="61"/>
        <v>7.8000000000000007</v>
      </c>
      <c r="I2772" s="11">
        <f t="shared" si="62"/>
        <v>2019</v>
      </c>
      <c r="J2772" s="11">
        <v>98</v>
      </c>
    </row>
    <row r="2773" spans="1:10" x14ac:dyDescent="0.25">
      <c r="A2773" s="10">
        <v>43654</v>
      </c>
      <c r="B2773" s="9">
        <v>2019</v>
      </c>
      <c r="C2773" s="9">
        <v>7</v>
      </c>
      <c r="D2773" s="9">
        <v>8</v>
      </c>
      <c r="E2773" s="9">
        <v>27.2</v>
      </c>
      <c r="F2773" s="9">
        <v>10.8</v>
      </c>
      <c r="H2773" s="11">
        <f t="shared" si="61"/>
        <v>9</v>
      </c>
      <c r="I2773" s="11">
        <f t="shared" si="62"/>
        <v>2019</v>
      </c>
      <c r="J2773" s="11">
        <v>99</v>
      </c>
    </row>
    <row r="2774" spans="1:10" x14ac:dyDescent="0.25">
      <c r="A2774" s="10">
        <v>43655</v>
      </c>
      <c r="B2774" s="9">
        <v>2019</v>
      </c>
      <c r="C2774" s="9">
        <v>7</v>
      </c>
      <c r="D2774" s="9">
        <v>9</v>
      </c>
      <c r="E2774" s="9">
        <v>29.2</v>
      </c>
      <c r="F2774" s="9">
        <v>11.2</v>
      </c>
      <c r="H2774" s="11">
        <f t="shared" si="61"/>
        <v>10.199999999999999</v>
      </c>
      <c r="I2774" s="11">
        <f t="shared" si="62"/>
        <v>2019</v>
      </c>
      <c r="J2774" s="11">
        <v>100</v>
      </c>
    </row>
    <row r="2775" spans="1:10" x14ac:dyDescent="0.25">
      <c r="A2775" s="10">
        <v>43656</v>
      </c>
      <c r="B2775" s="9">
        <v>2019</v>
      </c>
      <c r="C2775" s="9">
        <v>7</v>
      </c>
      <c r="D2775" s="9">
        <v>10</v>
      </c>
      <c r="E2775" s="9">
        <v>27.3</v>
      </c>
      <c r="F2775" s="9">
        <v>15.6</v>
      </c>
      <c r="H2775" s="11">
        <f t="shared" si="61"/>
        <v>11.45</v>
      </c>
      <c r="I2775" s="11">
        <f t="shared" si="62"/>
        <v>2019</v>
      </c>
      <c r="J2775" s="11">
        <v>101</v>
      </c>
    </row>
    <row r="2776" spans="1:10" x14ac:dyDescent="0.25">
      <c r="A2776" s="10">
        <v>43657</v>
      </c>
      <c r="B2776" s="9">
        <v>2019</v>
      </c>
      <c r="C2776" s="9">
        <v>7</v>
      </c>
      <c r="D2776" s="9">
        <v>11</v>
      </c>
      <c r="E2776" s="9">
        <v>26.7</v>
      </c>
      <c r="F2776" s="9">
        <v>14.9</v>
      </c>
      <c r="H2776" s="11">
        <f t="shared" si="61"/>
        <v>10.8</v>
      </c>
      <c r="I2776" s="11">
        <f t="shared" si="62"/>
        <v>2019</v>
      </c>
      <c r="J2776" s="11">
        <v>102</v>
      </c>
    </row>
    <row r="2777" spans="1:10" x14ac:dyDescent="0.25">
      <c r="A2777" s="10">
        <v>43658</v>
      </c>
      <c r="B2777" s="9">
        <v>2019</v>
      </c>
      <c r="C2777" s="9">
        <v>7</v>
      </c>
      <c r="D2777" s="9">
        <v>12</v>
      </c>
      <c r="E2777" s="9">
        <v>27.2</v>
      </c>
      <c r="F2777" s="9">
        <v>12.8</v>
      </c>
      <c r="H2777" s="11">
        <f t="shared" si="61"/>
        <v>10</v>
      </c>
      <c r="I2777" s="11">
        <f t="shared" si="62"/>
        <v>2019</v>
      </c>
      <c r="J2777" s="11">
        <v>103</v>
      </c>
    </row>
    <row r="2778" spans="1:10" x14ac:dyDescent="0.25">
      <c r="A2778" s="10">
        <v>43659</v>
      </c>
      <c r="B2778" s="9">
        <v>2019</v>
      </c>
      <c r="C2778" s="9">
        <v>7</v>
      </c>
      <c r="D2778" s="9">
        <v>13</v>
      </c>
      <c r="E2778" s="9">
        <v>29.3</v>
      </c>
      <c r="F2778" s="9">
        <v>12.9</v>
      </c>
      <c r="H2778" s="11">
        <f t="shared" si="61"/>
        <v>11.100000000000001</v>
      </c>
      <c r="I2778" s="11">
        <f t="shared" si="62"/>
        <v>2019</v>
      </c>
      <c r="J2778" s="11">
        <v>104</v>
      </c>
    </row>
    <row r="2779" spans="1:10" x14ac:dyDescent="0.25">
      <c r="A2779" s="10">
        <v>43660</v>
      </c>
      <c r="B2779" s="9">
        <v>2019</v>
      </c>
      <c r="C2779" s="9">
        <v>7</v>
      </c>
      <c r="D2779" s="9">
        <v>14</v>
      </c>
      <c r="E2779" s="9">
        <v>27.2</v>
      </c>
      <c r="F2779" s="9">
        <v>16.3</v>
      </c>
      <c r="H2779" s="11">
        <f t="shared" si="61"/>
        <v>11.75</v>
      </c>
      <c r="I2779" s="11">
        <f t="shared" si="62"/>
        <v>2019</v>
      </c>
      <c r="J2779" s="11">
        <v>105</v>
      </c>
    </row>
    <row r="2780" spans="1:10" x14ac:dyDescent="0.25">
      <c r="A2780" s="10">
        <v>43661</v>
      </c>
      <c r="B2780" s="9">
        <v>2019</v>
      </c>
      <c r="C2780" s="9">
        <v>7</v>
      </c>
      <c r="D2780" s="9">
        <v>15</v>
      </c>
      <c r="E2780" s="9">
        <v>27.7</v>
      </c>
      <c r="F2780" s="9">
        <v>12.7</v>
      </c>
      <c r="H2780" s="11">
        <f t="shared" si="61"/>
        <v>10.199999999999999</v>
      </c>
      <c r="I2780" s="11">
        <f t="shared" si="62"/>
        <v>2019</v>
      </c>
      <c r="J2780" s="11">
        <v>106</v>
      </c>
    </row>
    <row r="2781" spans="1:10" x14ac:dyDescent="0.25">
      <c r="A2781" s="10">
        <v>43662</v>
      </c>
      <c r="B2781" s="9">
        <v>2019</v>
      </c>
      <c r="C2781" s="9">
        <v>7</v>
      </c>
      <c r="D2781" s="9">
        <v>16</v>
      </c>
      <c r="E2781" s="9">
        <v>27.9</v>
      </c>
      <c r="F2781" s="9">
        <v>11.5</v>
      </c>
      <c r="H2781" s="11">
        <f t="shared" si="61"/>
        <v>9.6999999999999993</v>
      </c>
      <c r="I2781" s="11">
        <f t="shared" si="62"/>
        <v>2019</v>
      </c>
      <c r="J2781" s="11">
        <v>107</v>
      </c>
    </row>
    <row r="2782" spans="1:10" x14ac:dyDescent="0.25">
      <c r="A2782" s="10">
        <v>43663</v>
      </c>
      <c r="B2782" s="9">
        <v>2019</v>
      </c>
      <c r="C2782" s="9">
        <v>7</v>
      </c>
      <c r="D2782" s="9">
        <v>17</v>
      </c>
      <c r="E2782" s="9">
        <v>25.4</v>
      </c>
      <c r="F2782" s="9">
        <v>16.7</v>
      </c>
      <c r="H2782" s="11">
        <f t="shared" si="61"/>
        <v>11.049999999999997</v>
      </c>
      <c r="I2782" s="11">
        <f t="shared" si="62"/>
        <v>2019</v>
      </c>
      <c r="J2782" s="11">
        <v>108</v>
      </c>
    </row>
    <row r="2783" spans="1:10" x14ac:dyDescent="0.25">
      <c r="A2783" s="10">
        <v>43664</v>
      </c>
      <c r="B2783" s="9">
        <v>2019</v>
      </c>
      <c r="C2783" s="9">
        <v>7</v>
      </c>
      <c r="D2783" s="9">
        <v>18</v>
      </c>
      <c r="E2783" s="9">
        <v>23.8</v>
      </c>
      <c r="F2783" s="9">
        <v>15.6</v>
      </c>
      <c r="H2783" s="11">
        <f t="shared" si="61"/>
        <v>9.6999999999999993</v>
      </c>
      <c r="I2783" s="11">
        <f t="shared" si="62"/>
        <v>2019</v>
      </c>
      <c r="J2783" s="11">
        <v>109</v>
      </c>
    </row>
    <row r="2784" spans="1:10" x14ac:dyDescent="0.25">
      <c r="A2784" s="10">
        <v>43665</v>
      </c>
      <c r="B2784" s="9">
        <v>2019</v>
      </c>
      <c r="C2784" s="9">
        <v>7</v>
      </c>
      <c r="D2784" s="9">
        <v>19</v>
      </c>
      <c r="E2784" s="9">
        <v>23.9</v>
      </c>
      <c r="F2784" s="9">
        <v>9.9</v>
      </c>
      <c r="H2784" s="11">
        <f t="shared" si="61"/>
        <v>6.8999999999999986</v>
      </c>
      <c r="I2784" s="11">
        <f t="shared" si="62"/>
        <v>2019</v>
      </c>
      <c r="J2784" s="11">
        <v>110</v>
      </c>
    </row>
    <row r="2785" spans="1:10" x14ac:dyDescent="0.25">
      <c r="A2785" s="10">
        <v>43666</v>
      </c>
      <c r="B2785" s="9">
        <v>2019</v>
      </c>
      <c r="C2785" s="9">
        <v>7</v>
      </c>
      <c r="D2785" s="9">
        <v>20</v>
      </c>
      <c r="E2785" s="9">
        <v>25</v>
      </c>
      <c r="F2785" s="9">
        <v>12.6</v>
      </c>
      <c r="H2785" s="11">
        <f t="shared" si="61"/>
        <v>8.8000000000000007</v>
      </c>
      <c r="I2785" s="11">
        <f t="shared" si="62"/>
        <v>2019</v>
      </c>
      <c r="J2785" s="11">
        <v>111</v>
      </c>
    </row>
    <row r="2786" spans="1:10" x14ac:dyDescent="0.25">
      <c r="A2786" s="10">
        <v>43667</v>
      </c>
      <c r="B2786" s="9">
        <v>2019</v>
      </c>
      <c r="C2786" s="9">
        <v>7</v>
      </c>
      <c r="D2786" s="9">
        <v>21</v>
      </c>
      <c r="E2786" s="9">
        <v>30.3</v>
      </c>
      <c r="F2786" s="9">
        <v>10.6</v>
      </c>
      <c r="H2786" s="11">
        <f t="shared" si="61"/>
        <v>10.45</v>
      </c>
      <c r="I2786" s="11">
        <f t="shared" si="62"/>
        <v>2019</v>
      </c>
      <c r="J2786" s="11">
        <v>112</v>
      </c>
    </row>
    <row r="2787" spans="1:10" x14ac:dyDescent="0.25">
      <c r="A2787" s="10">
        <v>43668</v>
      </c>
      <c r="B2787" s="9">
        <v>2019</v>
      </c>
      <c r="C2787" s="9">
        <v>7</v>
      </c>
      <c r="D2787" s="9">
        <v>22</v>
      </c>
      <c r="E2787" s="9">
        <v>32</v>
      </c>
      <c r="F2787" s="9">
        <v>12.5</v>
      </c>
      <c r="H2787" s="11">
        <f t="shared" si="61"/>
        <v>12.25</v>
      </c>
      <c r="I2787" s="11">
        <f t="shared" si="62"/>
        <v>2019</v>
      </c>
      <c r="J2787" s="11">
        <v>113</v>
      </c>
    </row>
    <row r="2788" spans="1:10" x14ac:dyDescent="0.25">
      <c r="A2788" s="10">
        <v>43669</v>
      </c>
      <c r="B2788" s="9">
        <v>2019</v>
      </c>
      <c r="C2788" s="9">
        <v>7</v>
      </c>
      <c r="D2788" s="9">
        <v>23</v>
      </c>
      <c r="E2788" s="9">
        <v>27.7</v>
      </c>
      <c r="F2788" s="9">
        <v>15.2</v>
      </c>
      <c r="H2788" s="11">
        <f t="shared" si="61"/>
        <v>11.45</v>
      </c>
      <c r="I2788" s="11">
        <f t="shared" si="62"/>
        <v>2019</v>
      </c>
      <c r="J2788" s="11">
        <v>114</v>
      </c>
    </row>
    <row r="2789" spans="1:10" x14ac:dyDescent="0.25">
      <c r="A2789" s="10">
        <v>43670</v>
      </c>
      <c r="B2789" s="9">
        <v>2019</v>
      </c>
      <c r="C2789" s="9">
        <v>7</v>
      </c>
      <c r="D2789" s="9">
        <v>24</v>
      </c>
      <c r="E2789" s="9">
        <v>26.2</v>
      </c>
      <c r="F2789" s="9">
        <v>14.3</v>
      </c>
      <c r="H2789" s="11">
        <f t="shared" si="61"/>
        <v>10.25</v>
      </c>
      <c r="I2789" s="11">
        <f t="shared" si="62"/>
        <v>2019</v>
      </c>
      <c r="J2789" s="11">
        <v>115</v>
      </c>
    </row>
    <row r="2790" spans="1:10" x14ac:dyDescent="0.25">
      <c r="A2790" s="10">
        <v>43671</v>
      </c>
      <c r="B2790" s="9">
        <v>2019</v>
      </c>
      <c r="C2790" s="9">
        <v>7</v>
      </c>
      <c r="D2790" s="9">
        <v>25</v>
      </c>
      <c r="E2790" s="9">
        <v>28</v>
      </c>
      <c r="F2790" s="9">
        <v>7.4</v>
      </c>
      <c r="H2790" s="11">
        <f t="shared" si="61"/>
        <v>7.6999999999999993</v>
      </c>
      <c r="I2790" s="11">
        <f t="shared" si="62"/>
        <v>2019</v>
      </c>
      <c r="J2790" s="11">
        <v>116</v>
      </c>
    </row>
    <row r="2791" spans="1:10" x14ac:dyDescent="0.25">
      <c r="H2791" s="11">
        <f t="shared" si="61"/>
        <v>-10</v>
      </c>
      <c r="I2791" s="11">
        <f t="shared" si="62"/>
        <v>0</v>
      </c>
      <c r="J2791" s="11">
        <v>117</v>
      </c>
    </row>
    <row r="2792" spans="1:10" x14ac:dyDescent="0.25">
      <c r="H2792" s="11">
        <f t="shared" si="61"/>
        <v>-10</v>
      </c>
      <c r="I2792" s="11">
        <f t="shared" si="62"/>
        <v>0</v>
      </c>
      <c r="J2792" s="11">
        <v>118</v>
      </c>
    </row>
    <row r="2793" spans="1:10" x14ac:dyDescent="0.25">
      <c r="H2793" s="11">
        <f t="shared" si="61"/>
        <v>-10</v>
      </c>
      <c r="I2793" s="11">
        <f t="shared" si="62"/>
        <v>0</v>
      </c>
      <c r="J2793" s="11">
        <v>119</v>
      </c>
    </row>
    <row r="2794" spans="1:10" x14ac:dyDescent="0.25">
      <c r="H2794" s="11">
        <f t="shared" si="61"/>
        <v>-10</v>
      </c>
      <c r="I2794" s="11">
        <f t="shared" si="62"/>
        <v>0</v>
      </c>
      <c r="J2794" s="11">
        <v>120</v>
      </c>
    </row>
    <row r="2795" spans="1:10" x14ac:dyDescent="0.25">
      <c r="H2795" s="11">
        <f t="shared" si="61"/>
        <v>-10</v>
      </c>
      <c r="I2795" s="11">
        <f t="shared" si="62"/>
        <v>0</v>
      </c>
      <c r="J2795" s="11">
        <v>121</v>
      </c>
    </row>
    <row r="2796" spans="1:10" x14ac:dyDescent="0.25">
      <c r="H2796" s="11">
        <f t="shared" si="61"/>
        <v>-10</v>
      </c>
      <c r="I2796" s="11">
        <f t="shared" si="62"/>
        <v>0</v>
      </c>
      <c r="J2796" s="11">
        <v>122</v>
      </c>
    </row>
    <row r="2797" spans="1:10" x14ac:dyDescent="0.25">
      <c r="H2797" s="11">
        <f t="shared" si="61"/>
        <v>-10</v>
      </c>
      <c r="I2797" s="11">
        <f t="shared" si="62"/>
        <v>0</v>
      </c>
      <c r="J2797" s="11">
        <v>123</v>
      </c>
    </row>
    <row r="2798" spans="1:10" x14ac:dyDescent="0.25">
      <c r="H2798" s="11">
        <f t="shared" si="61"/>
        <v>-10</v>
      </c>
      <c r="I2798" s="11">
        <f t="shared" si="62"/>
        <v>0</v>
      </c>
      <c r="J2798" s="11">
        <v>124</v>
      </c>
    </row>
    <row r="2799" spans="1:10" x14ac:dyDescent="0.25">
      <c r="H2799" s="11">
        <f t="shared" si="61"/>
        <v>-10</v>
      </c>
      <c r="I2799" s="11">
        <f t="shared" si="62"/>
        <v>0</v>
      </c>
      <c r="J2799" s="11">
        <v>125</v>
      </c>
    </row>
    <row r="2800" spans="1:10" x14ac:dyDescent="0.25">
      <c r="H2800" s="11">
        <f t="shared" si="61"/>
        <v>-10</v>
      </c>
      <c r="I2800" s="11">
        <f t="shared" si="62"/>
        <v>0</v>
      </c>
      <c r="J2800" s="11">
        <v>126</v>
      </c>
    </row>
    <row r="2801" spans="8:10" x14ac:dyDescent="0.25">
      <c r="H2801" s="11">
        <f t="shared" si="61"/>
        <v>-10</v>
      </c>
      <c r="I2801" s="11">
        <f t="shared" si="62"/>
        <v>0</v>
      </c>
      <c r="J2801" s="11">
        <v>127</v>
      </c>
    </row>
    <row r="2802" spans="8:10" x14ac:dyDescent="0.25">
      <c r="H2802" s="11">
        <f t="shared" si="61"/>
        <v>-10</v>
      </c>
      <c r="I2802" s="11">
        <f t="shared" si="62"/>
        <v>0</v>
      </c>
      <c r="J2802" s="11">
        <v>128</v>
      </c>
    </row>
    <row r="2803" spans="8:10" x14ac:dyDescent="0.25">
      <c r="H2803" s="11">
        <f t="shared" ref="H2803:H2866" si="63">(((E2803+F2803)/2)-10)</f>
        <v>-10</v>
      </c>
      <c r="I2803" s="11">
        <f t="shared" ref="I2803:I2866" si="64">(B2803)</f>
        <v>0</v>
      </c>
      <c r="J2803" s="11">
        <v>129</v>
      </c>
    </row>
    <row r="2804" spans="8:10" x14ac:dyDescent="0.25">
      <c r="H2804" s="11">
        <f t="shared" si="63"/>
        <v>-10</v>
      </c>
      <c r="I2804" s="11">
        <f t="shared" si="64"/>
        <v>0</v>
      </c>
      <c r="J2804" s="11">
        <v>130</v>
      </c>
    </row>
    <row r="2805" spans="8:10" x14ac:dyDescent="0.25">
      <c r="H2805" s="11">
        <f t="shared" si="63"/>
        <v>-10</v>
      </c>
      <c r="I2805" s="11">
        <f t="shared" si="64"/>
        <v>0</v>
      </c>
      <c r="J2805" s="11">
        <v>131</v>
      </c>
    </row>
    <row r="2806" spans="8:10" x14ac:dyDescent="0.25">
      <c r="H2806" s="11">
        <f t="shared" si="63"/>
        <v>-10</v>
      </c>
      <c r="I2806" s="11">
        <f t="shared" si="64"/>
        <v>0</v>
      </c>
      <c r="J2806" s="11">
        <v>132</v>
      </c>
    </row>
    <row r="2807" spans="8:10" x14ac:dyDescent="0.25">
      <c r="H2807" s="11">
        <f t="shared" si="63"/>
        <v>-10</v>
      </c>
      <c r="I2807" s="11">
        <f t="shared" si="64"/>
        <v>0</v>
      </c>
      <c r="J2807" s="11">
        <v>133</v>
      </c>
    </row>
    <row r="2808" spans="8:10" x14ac:dyDescent="0.25">
      <c r="H2808" s="11">
        <f t="shared" si="63"/>
        <v>-10</v>
      </c>
      <c r="I2808" s="11">
        <f t="shared" si="64"/>
        <v>0</v>
      </c>
      <c r="J2808" s="11">
        <v>134</v>
      </c>
    </row>
    <row r="2809" spans="8:10" x14ac:dyDescent="0.25">
      <c r="H2809" s="11">
        <f t="shared" si="63"/>
        <v>-10</v>
      </c>
      <c r="I2809" s="11">
        <f t="shared" si="64"/>
        <v>0</v>
      </c>
      <c r="J2809" s="11">
        <v>135</v>
      </c>
    </row>
    <row r="2810" spans="8:10" x14ac:dyDescent="0.25">
      <c r="H2810" s="11">
        <f t="shared" si="63"/>
        <v>-10</v>
      </c>
      <c r="I2810" s="11">
        <f t="shared" si="64"/>
        <v>0</v>
      </c>
      <c r="J2810" s="11">
        <v>136</v>
      </c>
    </row>
    <row r="2811" spans="8:10" x14ac:dyDescent="0.25">
      <c r="H2811" s="11">
        <f t="shared" si="63"/>
        <v>-10</v>
      </c>
      <c r="I2811" s="11">
        <f t="shared" si="64"/>
        <v>0</v>
      </c>
      <c r="J2811" s="11">
        <v>137</v>
      </c>
    </row>
    <row r="2812" spans="8:10" x14ac:dyDescent="0.25">
      <c r="H2812" s="11">
        <f t="shared" si="63"/>
        <v>-10</v>
      </c>
      <c r="I2812" s="11">
        <f t="shared" si="64"/>
        <v>0</v>
      </c>
      <c r="J2812" s="11">
        <v>138</v>
      </c>
    </row>
    <row r="2813" spans="8:10" x14ac:dyDescent="0.25">
      <c r="H2813" s="11">
        <f t="shared" si="63"/>
        <v>-10</v>
      </c>
      <c r="I2813" s="11">
        <f t="shared" si="64"/>
        <v>0</v>
      </c>
      <c r="J2813" s="11">
        <v>139</v>
      </c>
    </row>
    <row r="2814" spans="8:10" x14ac:dyDescent="0.25">
      <c r="H2814" s="11">
        <f t="shared" si="63"/>
        <v>-10</v>
      </c>
      <c r="I2814" s="11">
        <f t="shared" si="64"/>
        <v>0</v>
      </c>
      <c r="J2814" s="11">
        <v>140</v>
      </c>
    </row>
    <row r="2815" spans="8:10" x14ac:dyDescent="0.25">
      <c r="H2815" s="11">
        <f t="shared" si="63"/>
        <v>-10</v>
      </c>
      <c r="I2815" s="11">
        <f t="shared" si="64"/>
        <v>0</v>
      </c>
      <c r="J2815" s="11">
        <v>141</v>
      </c>
    </row>
    <row r="2816" spans="8:10" x14ac:dyDescent="0.25">
      <c r="H2816" s="11">
        <f t="shared" si="63"/>
        <v>-10</v>
      </c>
      <c r="I2816" s="11">
        <f t="shared" si="64"/>
        <v>0</v>
      </c>
      <c r="J2816" s="11">
        <v>142</v>
      </c>
    </row>
    <row r="2817" spans="8:10" x14ac:dyDescent="0.25">
      <c r="H2817" s="11">
        <f t="shared" si="63"/>
        <v>-10</v>
      </c>
      <c r="I2817" s="11">
        <f t="shared" si="64"/>
        <v>0</v>
      </c>
      <c r="J2817" s="11">
        <v>143</v>
      </c>
    </row>
    <row r="2818" spans="8:10" x14ac:dyDescent="0.25">
      <c r="H2818" s="11">
        <f t="shared" si="63"/>
        <v>-10</v>
      </c>
      <c r="I2818" s="11">
        <f t="shared" si="64"/>
        <v>0</v>
      </c>
      <c r="J2818" s="11">
        <v>144</v>
      </c>
    </row>
    <row r="2819" spans="8:10" x14ac:dyDescent="0.25">
      <c r="H2819" s="11">
        <f t="shared" si="63"/>
        <v>-10</v>
      </c>
      <c r="I2819" s="11">
        <f t="shared" si="64"/>
        <v>0</v>
      </c>
      <c r="J2819" s="11">
        <v>145</v>
      </c>
    </row>
    <row r="2820" spans="8:10" x14ac:dyDescent="0.25">
      <c r="H2820" s="11">
        <f t="shared" si="63"/>
        <v>-10</v>
      </c>
      <c r="I2820" s="11">
        <f t="shared" si="64"/>
        <v>0</v>
      </c>
      <c r="J2820" s="11">
        <v>146</v>
      </c>
    </row>
    <row r="2821" spans="8:10" x14ac:dyDescent="0.25">
      <c r="H2821" s="11">
        <f t="shared" si="63"/>
        <v>-10</v>
      </c>
      <c r="I2821" s="11">
        <f t="shared" si="64"/>
        <v>0</v>
      </c>
      <c r="J2821" s="11">
        <v>147</v>
      </c>
    </row>
    <row r="2822" spans="8:10" x14ac:dyDescent="0.25">
      <c r="H2822" s="11">
        <f t="shared" si="63"/>
        <v>-10</v>
      </c>
      <c r="I2822" s="11">
        <f t="shared" si="64"/>
        <v>0</v>
      </c>
      <c r="J2822" s="11">
        <v>148</v>
      </c>
    </row>
    <row r="2823" spans="8:10" x14ac:dyDescent="0.25">
      <c r="H2823" s="11">
        <f t="shared" si="63"/>
        <v>-10</v>
      </c>
      <c r="I2823" s="11">
        <f t="shared" si="64"/>
        <v>0</v>
      </c>
      <c r="J2823" s="11">
        <v>149</v>
      </c>
    </row>
    <row r="2824" spans="8:10" x14ac:dyDescent="0.25">
      <c r="H2824" s="11">
        <f t="shared" si="63"/>
        <v>-10</v>
      </c>
      <c r="I2824" s="11">
        <f t="shared" si="64"/>
        <v>0</v>
      </c>
      <c r="J2824" s="11">
        <v>150</v>
      </c>
    </row>
    <row r="2825" spans="8:10" x14ac:dyDescent="0.25">
      <c r="H2825" s="11">
        <f t="shared" si="63"/>
        <v>-10</v>
      </c>
      <c r="I2825" s="11">
        <f t="shared" si="64"/>
        <v>0</v>
      </c>
      <c r="J2825" s="11">
        <v>151</v>
      </c>
    </row>
    <row r="2826" spans="8:10" x14ac:dyDescent="0.25">
      <c r="H2826" s="11">
        <f t="shared" si="63"/>
        <v>-10</v>
      </c>
      <c r="I2826" s="11">
        <f t="shared" si="64"/>
        <v>0</v>
      </c>
      <c r="J2826" s="11">
        <v>152</v>
      </c>
    </row>
    <row r="2827" spans="8:10" x14ac:dyDescent="0.25">
      <c r="H2827" s="11">
        <f t="shared" si="63"/>
        <v>-10</v>
      </c>
      <c r="I2827" s="11">
        <f t="shared" si="64"/>
        <v>0</v>
      </c>
      <c r="J2827" s="11">
        <v>153</v>
      </c>
    </row>
    <row r="2828" spans="8:10" x14ac:dyDescent="0.25">
      <c r="H2828" s="11">
        <f t="shared" si="63"/>
        <v>-10</v>
      </c>
      <c r="I2828" s="11">
        <f t="shared" si="64"/>
        <v>0</v>
      </c>
      <c r="J2828" s="11">
        <v>154</v>
      </c>
    </row>
    <row r="2829" spans="8:10" x14ac:dyDescent="0.25">
      <c r="H2829" s="11">
        <f t="shared" si="63"/>
        <v>-10</v>
      </c>
      <c r="I2829" s="11">
        <f t="shared" si="64"/>
        <v>0</v>
      </c>
      <c r="J2829" s="11">
        <v>155</v>
      </c>
    </row>
    <row r="2830" spans="8:10" x14ac:dyDescent="0.25">
      <c r="H2830" s="11">
        <f t="shared" si="63"/>
        <v>-10</v>
      </c>
      <c r="I2830" s="11">
        <f t="shared" si="64"/>
        <v>0</v>
      </c>
      <c r="J2830" s="11">
        <v>156</v>
      </c>
    </row>
    <row r="2831" spans="8:10" x14ac:dyDescent="0.25">
      <c r="H2831" s="11">
        <f t="shared" si="63"/>
        <v>-10</v>
      </c>
      <c r="I2831" s="11">
        <f t="shared" si="64"/>
        <v>0</v>
      </c>
      <c r="J2831" s="11">
        <v>157</v>
      </c>
    </row>
    <row r="2832" spans="8:10" x14ac:dyDescent="0.25">
      <c r="H2832" s="11">
        <f t="shared" si="63"/>
        <v>-10</v>
      </c>
      <c r="I2832" s="11">
        <f t="shared" si="64"/>
        <v>0</v>
      </c>
      <c r="J2832" s="11">
        <v>158</v>
      </c>
    </row>
    <row r="2833" spans="8:10" x14ac:dyDescent="0.25">
      <c r="H2833" s="11">
        <f t="shared" si="63"/>
        <v>-10</v>
      </c>
      <c r="I2833" s="11">
        <f t="shared" si="64"/>
        <v>0</v>
      </c>
      <c r="J2833" s="11">
        <v>159</v>
      </c>
    </row>
    <row r="2834" spans="8:10" x14ac:dyDescent="0.25">
      <c r="H2834" s="11">
        <f t="shared" si="63"/>
        <v>-10</v>
      </c>
      <c r="I2834" s="11">
        <f t="shared" si="64"/>
        <v>0</v>
      </c>
      <c r="J2834" s="11">
        <v>160</v>
      </c>
    </row>
    <row r="2835" spans="8:10" x14ac:dyDescent="0.25">
      <c r="H2835" s="11">
        <f t="shared" si="63"/>
        <v>-10</v>
      </c>
      <c r="I2835" s="11">
        <f t="shared" si="64"/>
        <v>0</v>
      </c>
      <c r="J2835" s="11">
        <v>161</v>
      </c>
    </row>
    <row r="2836" spans="8:10" x14ac:dyDescent="0.25">
      <c r="H2836" s="11">
        <f t="shared" si="63"/>
        <v>-10</v>
      </c>
      <c r="I2836" s="11">
        <f t="shared" si="64"/>
        <v>0</v>
      </c>
      <c r="J2836" s="11">
        <v>162</v>
      </c>
    </row>
    <row r="2837" spans="8:10" x14ac:dyDescent="0.25">
      <c r="H2837" s="11">
        <f t="shared" si="63"/>
        <v>-10</v>
      </c>
      <c r="I2837" s="11">
        <f t="shared" si="64"/>
        <v>0</v>
      </c>
      <c r="J2837" s="11">
        <v>163</v>
      </c>
    </row>
    <row r="2838" spans="8:10" x14ac:dyDescent="0.25">
      <c r="H2838" s="11">
        <f t="shared" si="63"/>
        <v>-10</v>
      </c>
      <c r="I2838" s="11">
        <f t="shared" si="64"/>
        <v>0</v>
      </c>
      <c r="J2838" s="11">
        <v>164</v>
      </c>
    </row>
    <row r="2839" spans="8:10" x14ac:dyDescent="0.25">
      <c r="H2839" s="11">
        <f t="shared" si="63"/>
        <v>-10</v>
      </c>
      <c r="I2839" s="11">
        <f t="shared" si="64"/>
        <v>0</v>
      </c>
      <c r="J2839" s="11">
        <v>165</v>
      </c>
    </row>
    <row r="2840" spans="8:10" x14ac:dyDescent="0.25">
      <c r="H2840" s="11">
        <f t="shared" si="63"/>
        <v>-10</v>
      </c>
      <c r="I2840" s="11">
        <f t="shared" si="64"/>
        <v>0</v>
      </c>
      <c r="J2840" s="11">
        <v>166</v>
      </c>
    </row>
    <row r="2841" spans="8:10" x14ac:dyDescent="0.25">
      <c r="H2841" s="11">
        <f t="shared" si="63"/>
        <v>-10</v>
      </c>
      <c r="I2841" s="11">
        <f t="shared" si="64"/>
        <v>0</v>
      </c>
      <c r="J2841" s="11">
        <v>167</v>
      </c>
    </row>
    <row r="2842" spans="8:10" x14ac:dyDescent="0.25">
      <c r="H2842" s="11">
        <f t="shared" si="63"/>
        <v>-10</v>
      </c>
      <c r="I2842" s="11">
        <f t="shared" si="64"/>
        <v>0</v>
      </c>
      <c r="J2842" s="11">
        <v>168</v>
      </c>
    </row>
    <row r="2843" spans="8:10" x14ac:dyDescent="0.25">
      <c r="H2843" s="11">
        <f t="shared" si="63"/>
        <v>-10</v>
      </c>
      <c r="I2843" s="11">
        <f t="shared" si="64"/>
        <v>0</v>
      </c>
      <c r="J2843" s="11">
        <v>169</v>
      </c>
    </row>
    <row r="2844" spans="8:10" x14ac:dyDescent="0.25">
      <c r="H2844" s="11">
        <f t="shared" si="63"/>
        <v>-10</v>
      </c>
      <c r="I2844" s="11">
        <f t="shared" si="64"/>
        <v>0</v>
      </c>
      <c r="J2844" s="11">
        <v>170</v>
      </c>
    </row>
    <row r="2845" spans="8:10" x14ac:dyDescent="0.25">
      <c r="H2845" s="11">
        <f t="shared" si="63"/>
        <v>-10</v>
      </c>
      <c r="I2845" s="11">
        <f t="shared" si="64"/>
        <v>0</v>
      </c>
      <c r="J2845" s="11">
        <v>171</v>
      </c>
    </row>
    <row r="2846" spans="8:10" x14ac:dyDescent="0.25">
      <c r="H2846" s="11">
        <f t="shared" si="63"/>
        <v>-10</v>
      </c>
      <c r="I2846" s="11">
        <f t="shared" si="64"/>
        <v>0</v>
      </c>
      <c r="J2846" s="11">
        <v>172</v>
      </c>
    </row>
    <row r="2847" spans="8:10" x14ac:dyDescent="0.25">
      <c r="H2847" s="11">
        <f t="shared" si="63"/>
        <v>-10</v>
      </c>
      <c r="I2847" s="11">
        <f t="shared" si="64"/>
        <v>0</v>
      </c>
      <c r="J2847" s="11">
        <v>173</v>
      </c>
    </row>
    <row r="2848" spans="8:10" x14ac:dyDescent="0.25">
      <c r="H2848" s="11">
        <f t="shared" si="63"/>
        <v>-10</v>
      </c>
      <c r="I2848" s="11">
        <f t="shared" si="64"/>
        <v>0</v>
      </c>
      <c r="J2848" s="11">
        <v>174</v>
      </c>
    </row>
    <row r="2849" spans="8:10" x14ac:dyDescent="0.25">
      <c r="H2849" s="11">
        <f t="shared" si="63"/>
        <v>-10</v>
      </c>
      <c r="I2849" s="11">
        <f t="shared" si="64"/>
        <v>0</v>
      </c>
      <c r="J2849" s="11">
        <v>175</v>
      </c>
    </row>
    <row r="2850" spans="8:10" x14ac:dyDescent="0.25">
      <c r="H2850" s="11">
        <f t="shared" si="63"/>
        <v>-10</v>
      </c>
      <c r="I2850" s="11">
        <f t="shared" si="64"/>
        <v>0</v>
      </c>
      <c r="J2850" s="11">
        <v>176</v>
      </c>
    </row>
    <row r="2851" spans="8:10" x14ac:dyDescent="0.25">
      <c r="H2851" s="11">
        <f t="shared" si="63"/>
        <v>-10</v>
      </c>
      <c r="I2851" s="11">
        <f t="shared" si="64"/>
        <v>0</v>
      </c>
      <c r="J2851" s="11">
        <v>177</v>
      </c>
    </row>
    <row r="2852" spans="8:10" x14ac:dyDescent="0.25">
      <c r="H2852" s="11">
        <f t="shared" si="63"/>
        <v>-10</v>
      </c>
      <c r="I2852" s="11">
        <f t="shared" si="64"/>
        <v>0</v>
      </c>
      <c r="J2852" s="11">
        <v>178</v>
      </c>
    </row>
    <row r="2853" spans="8:10" x14ac:dyDescent="0.25">
      <c r="H2853" s="11">
        <f t="shared" si="63"/>
        <v>-10</v>
      </c>
      <c r="I2853" s="11">
        <f t="shared" si="64"/>
        <v>0</v>
      </c>
      <c r="J2853" s="11">
        <v>179</v>
      </c>
    </row>
    <row r="2854" spans="8:10" x14ac:dyDescent="0.25">
      <c r="H2854" s="11">
        <f t="shared" si="63"/>
        <v>-10</v>
      </c>
      <c r="I2854" s="11">
        <f t="shared" si="64"/>
        <v>0</v>
      </c>
      <c r="J2854" s="11">
        <v>180</v>
      </c>
    </row>
    <row r="2855" spans="8:10" x14ac:dyDescent="0.25">
      <c r="H2855" s="11">
        <f t="shared" si="63"/>
        <v>-10</v>
      </c>
      <c r="I2855" s="11">
        <f t="shared" si="64"/>
        <v>0</v>
      </c>
      <c r="J2855" s="11">
        <v>181</v>
      </c>
    </row>
    <row r="2856" spans="8:10" x14ac:dyDescent="0.25">
      <c r="H2856" s="11">
        <f t="shared" si="63"/>
        <v>-10</v>
      </c>
      <c r="I2856" s="11">
        <f t="shared" si="64"/>
        <v>0</v>
      </c>
      <c r="J2856" s="11">
        <v>182</v>
      </c>
    </row>
    <row r="2857" spans="8:10" x14ac:dyDescent="0.25">
      <c r="H2857" s="11">
        <f t="shared" si="63"/>
        <v>-10</v>
      </c>
      <c r="I2857" s="11">
        <f t="shared" si="64"/>
        <v>0</v>
      </c>
      <c r="J2857" s="11">
        <v>183</v>
      </c>
    </row>
    <row r="2858" spans="8:10" x14ac:dyDescent="0.25">
      <c r="H2858" s="11">
        <f t="shared" si="63"/>
        <v>-10</v>
      </c>
      <c r="I2858" s="11">
        <f t="shared" si="64"/>
        <v>0</v>
      </c>
      <c r="J2858" s="11">
        <v>184</v>
      </c>
    </row>
    <row r="2859" spans="8:10" x14ac:dyDescent="0.25">
      <c r="H2859" s="11">
        <f t="shared" si="63"/>
        <v>-10</v>
      </c>
      <c r="I2859" s="11">
        <f t="shared" si="64"/>
        <v>0</v>
      </c>
      <c r="J2859" s="11">
        <v>185</v>
      </c>
    </row>
    <row r="2860" spans="8:10" x14ac:dyDescent="0.25">
      <c r="H2860" s="11">
        <f t="shared" si="63"/>
        <v>-10</v>
      </c>
      <c r="I2860" s="11">
        <f t="shared" si="64"/>
        <v>0</v>
      </c>
      <c r="J2860" s="11">
        <v>186</v>
      </c>
    </row>
    <row r="2861" spans="8:10" x14ac:dyDescent="0.25">
      <c r="H2861" s="11">
        <f t="shared" si="63"/>
        <v>-10</v>
      </c>
      <c r="I2861" s="11">
        <f t="shared" si="64"/>
        <v>0</v>
      </c>
      <c r="J2861" s="11">
        <v>187</v>
      </c>
    </row>
    <row r="2862" spans="8:10" x14ac:dyDescent="0.25">
      <c r="H2862" s="11">
        <f t="shared" si="63"/>
        <v>-10</v>
      </c>
      <c r="I2862" s="11">
        <f t="shared" si="64"/>
        <v>0</v>
      </c>
      <c r="J2862" s="11">
        <v>188</v>
      </c>
    </row>
    <row r="2863" spans="8:10" x14ac:dyDescent="0.25">
      <c r="H2863" s="11">
        <f t="shared" si="63"/>
        <v>-10</v>
      </c>
      <c r="I2863" s="11">
        <f t="shared" si="64"/>
        <v>0</v>
      </c>
      <c r="J2863" s="11">
        <v>189</v>
      </c>
    </row>
    <row r="2864" spans="8:10" x14ac:dyDescent="0.25">
      <c r="H2864" s="11">
        <f t="shared" si="63"/>
        <v>-10</v>
      </c>
      <c r="I2864" s="11">
        <f t="shared" si="64"/>
        <v>0</v>
      </c>
      <c r="J2864" s="11">
        <v>190</v>
      </c>
    </row>
    <row r="2865" spans="8:10" x14ac:dyDescent="0.25">
      <c r="H2865" s="11">
        <f t="shared" si="63"/>
        <v>-10</v>
      </c>
      <c r="I2865" s="11">
        <f t="shared" si="64"/>
        <v>0</v>
      </c>
      <c r="J2865" s="11">
        <v>191</v>
      </c>
    </row>
    <row r="2866" spans="8:10" x14ac:dyDescent="0.25">
      <c r="H2866" s="11">
        <f t="shared" si="63"/>
        <v>-10</v>
      </c>
      <c r="I2866" s="11">
        <f t="shared" si="64"/>
        <v>0</v>
      </c>
      <c r="J2866" s="11">
        <v>192</v>
      </c>
    </row>
    <row r="2867" spans="8:10" x14ac:dyDescent="0.25">
      <c r="H2867" s="11">
        <f t="shared" ref="H2867:H2888" si="65">(((E2867+F2867)/2)-10)</f>
        <v>-10</v>
      </c>
      <c r="I2867" s="11">
        <f t="shared" ref="I2867:I2888" si="66">(B2867)</f>
        <v>0</v>
      </c>
      <c r="J2867" s="11">
        <v>193</v>
      </c>
    </row>
    <row r="2868" spans="8:10" x14ac:dyDescent="0.25">
      <c r="H2868" s="11">
        <f t="shared" si="65"/>
        <v>-10</v>
      </c>
      <c r="I2868" s="11">
        <f t="shared" si="66"/>
        <v>0</v>
      </c>
      <c r="J2868" s="11">
        <v>194</v>
      </c>
    </row>
    <row r="2869" spans="8:10" x14ac:dyDescent="0.25">
      <c r="H2869" s="11">
        <f t="shared" si="65"/>
        <v>-10</v>
      </c>
      <c r="I2869" s="11">
        <f t="shared" si="66"/>
        <v>0</v>
      </c>
      <c r="J2869" s="11">
        <v>195</v>
      </c>
    </row>
    <row r="2870" spans="8:10" x14ac:dyDescent="0.25">
      <c r="H2870" s="11">
        <f t="shared" si="65"/>
        <v>-10</v>
      </c>
      <c r="I2870" s="11">
        <f t="shared" si="66"/>
        <v>0</v>
      </c>
      <c r="J2870" s="11">
        <v>196</v>
      </c>
    </row>
    <row r="2871" spans="8:10" x14ac:dyDescent="0.25">
      <c r="H2871" s="11">
        <f t="shared" si="65"/>
        <v>-10</v>
      </c>
      <c r="I2871" s="11">
        <f t="shared" si="66"/>
        <v>0</v>
      </c>
      <c r="J2871" s="11">
        <v>197</v>
      </c>
    </row>
    <row r="2872" spans="8:10" x14ac:dyDescent="0.25">
      <c r="H2872" s="11">
        <f t="shared" si="65"/>
        <v>-10</v>
      </c>
      <c r="I2872" s="11">
        <f t="shared" si="66"/>
        <v>0</v>
      </c>
      <c r="J2872" s="11">
        <v>198</v>
      </c>
    </row>
    <row r="2873" spans="8:10" x14ac:dyDescent="0.25">
      <c r="H2873" s="11">
        <f t="shared" si="65"/>
        <v>-10</v>
      </c>
      <c r="I2873" s="11">
        <f t="shared" si="66"/>
        <v>0</v>
      </c>
      <c r="J2873" s="11">
        <v>199</v>
      </c>
    </row>
    <row r="2874" spans="8:10" x14ac:dyDescent="0.25">
      <c r="H2874" s="11">
        <f t="shared" si="65"/>
        <v>-10</v>
      </c>
      <c r="I2874" s="11">
        <f t="shared" si="66"/>
        <v>0</v>
      </c>
      <c r="J2874" s="11">
        <v>200</v>
      </c>
    </row>
    <row r="2875" spans="8:10" x14ac:dyDescent="0.25">
      <c r="H2875" s="11">
        <f t="shared" si="65"/>
        <v>-10</v>
      </c>
      <c r="I2875" s="11">
        <f t="shared" si="66"/>
        <v>0</v>
      </c>
      <c r="J2875" s="11">
        <v>201</v>
      </c>
    </row>
    <row r="2876" spans="8:10" x14ac:dyDescent="0.25">
      <c r="H2876" s="11">
        <f t="shared" si="65"/>
        <v>-10</v>
      </c>
      <c r="I2876" s="11">
        <f t="shared" si="66"/>
        <v>0</v>
      </c>
      <c r="J2876" s="11">
        <v>202</v>
      </c>
    </row>
    <row r="2877" spans="8:10" x14ac:dyDescent="0.25">
      <c r="H2877" s="11">
        <f t="shared" si="65"/>
        <v>-10</v>
      </c>
      <c r="I2877" s="11">
        <f t="shared" si="66"/>
        <v>0</v>
      </c>
      <c r="J2877" s="11">
        <v>203</v>
      </c>
    </row>
    <row r="2878" spans="8:10" x14ac:dyDescent="0.25">
      <c r="H2878" s="11">
        <f t="shared" si="65"/>
        <v>-10</v>
      </c>
      <c r="I2878" s="11">
        <f t="shared" si="66"/>
        <v>0</v>
      </c>
      <c r="J2878" s="11">
        <v>204</v>
      </c>
    </row>
    <row r="2879" spans="8:10" x14ac:dyDescent="0.25">
      <c r="H2879" s="11">
        <f t="shared" si="65"/>
        <v>-10</v>
      </c>
      <c r="I2879" s="11">
        <f t="shared" si="66"/>
        <v>0</v>
      </c>
      <c r="J2879" s="11">
        <v>205</v>
      </c>
    </row>
    <row r="2880" spans="8:10" x14ac:dyDescent="0.25">
      <c r="H2880" s="11">
        <f t="shared" si="65"/>
        <v>-10</v>
      </c>
      <c r="I2880" s="11">
        <f t="shared" si="66"/>
        <v>0</v>
      </c>
      <c r="J2880" s="11">
        <v>206</v>
      </c>
    </row>
    <row r="2881" spans="8:10" x14ac:dyDescent="0.25">
      <c r="H2881" s="11">
        <f t="shared" si="65"/>
        <v>-10</v>
      </c>
      <c r="I2881" s="11">
        <f t="shared" si="66"/>
        <v>0</v>
      </c>
      <c r="J2881" s="11">
        <v>207</v>
      </c>
    </row>
    <row r="2882" spans="8:10" x14ac:dyDescent="0.25">
      <c r="H2882" s="11">
        <f t="shared" si="65"/>
        <v>-10</v>
      </c>
      <c r="I2882" s="11">
        <f t="shared" si="66"/>
        <v>0</v>
      </c>
      <c r="J2882" s="11">
        <v>208</v>
      </c>
    </row>
    <row r="2883" spans="8:10" x14ac:dyDescent="0.25">
      <c r="H2883" s="11">
        <f t="shared" si="65"/>
        <v>-10</v>
      </c>
      <c r="I2883" s="11">
        <f t="shared" si="66"/>
        <v>0</v>
      </c>
      <c r="J2883" s="11">
        <v>209</v>
      </c>
    </row>
    <row r="2884" spans="8:10" x14ac:dyDescent="0.25">
      <c r="H2884" s="11">
        <f t="shared" si="65"/>
        <v>-10</v>
      </c>
      <c r="I2884" s="11">
        <f t="shared" si="66"/>
        <v>0</v>
      </c>
      <c r="J2884" s="11">
        <v>210</v>
      </c>
    </row>
    <row r="2885" spans="8:10" x14ac:dyDescent="0.25">
      <c r="H2885" s="11">
        <f t="shared" si="65"/>
        <v>-10</v>
      </c>
      <c r="I2885" s="11">
        <f t="shared" si="66"/>
        <v>0</v>
      </c>
      <c r="J2885" s="11">
        <v>211</v>
      </c>
    </row>
    <row r="2886" spans="8:10" x14ac:dyDescent="0.25">
      <c r="H2886" s="11">
        <f t="shared" si="65"/>
        <v>-10</v>
      </c>
      <c r="I2886" s="11">
        <f t="shared" si="66"/>
        <v>0</v>
      </c>
      <c r="J2886" s="11">
        <v>212</v>
      </c>
    </row>
    <row r="2887" spans="8:10" x14ac:dyDescent="0.25">
      <c r="H2887" s="11">
        <f t="shared" si="65"/>
        <v>-10</v>
      </c>
      <c r="I2887" s="11">
        <f t="shared" si="66"/>
        <v>0</v>
      </c>
      <c r="J2887" s="11">
        <v>213</v>
      </c>
    </row>
    <row r="2888" spans="8:10" x14ac:dyDescent="0.25">
      <c r="H2888" s="11">
        <f t="shared" si="65"/>
        <v>-10</v>
      </c>
      <c r="I2888" s="11">
        <f t="shared" si="66"/>
        <v>0</v>
      </c>
      <c r="J2888" s="11">
        <v>214</v>
      </c>
    </row>
  </sheetData>
  <sortState ref="U1:W7">
    <sortCondition ref="U1:U7"/>
  </sortState>
  <mergeCells count="8">
    <mergeCell ref="B26:B27"/>
    <mergeCell ref="A26:A27"/>
    <mergeCell ref="Y2:AG2"/>
    <mergeCell ref="G26:G27"/>
    <mergeCell ref="F26:F27"/>
    <mergeCell ref="E26:E27"/>
    <mergeCell ref="D26:D27"/>
    <mergeCell ref="C26:C2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2439"/>
  <sheetViews>
    <sheetView zoomScaleNormal="100" workbookViewId="0">
      <selection activeCell="E61" sqref="E61:G61"/>
    </sheetView>
  </sheetViews>
  <sheetFormatPr defaultRowHeight="15" x14ac:dyDescent="0.25"/>
  <cols>
    <col min="1" max="1" width="11.7109375" style="9" customWidth="1"/>
    <col min="2" max="7" width="9.140625" style="9"/>
    <col min="8" max="8" width="4" style="9" customWidth="1"/>
    <col min="9" max="9" width="9.42578125" style="44" customWidth="1"/>
    <col min="10" max="10" width="9.28515625" style="28" customWidth="1"/>
    <col min="11" max="11" width="10" style="32" customWidth="1"/>
    <col min="12" max="13" width="10" style="4" customWidth="1"/>
    <col min="14" max="14" width="9.140625" style="9"/>
    <col min="15" max="15" width="11.140625" style="9" customWidth="1"/>
    <col min="16" max="16" width="9.140625" style="9"/>
    <col min="17" max="21" width="6" style="4" customWidth="1"/>
    <col min="22" max="22" width="6" style="9" customWidth="1"/>
    <col min="23" max="23" width="6" style="11" customWidth="1"/>
    <col min="24" max="24" width="1.42578125" style="9" customWidth="1"/>
    <col min="25" max="31" width="6" style="9" customWidth="1"/>
    <col min="32" max="32" width="9.140625" style="9"/>
    <col min="33" max="33" width="9.140625" style="41"/>
    <col min="34" max="16384" width="9.140625" style="9"/>
  </cols>
  <sheetData>
    <row r="1" spans="1:33" x14ac:dyDescent="0.25">
      <c r="A1" s="9" t="s">
        <v>0</v>
      </c>
      <c r="B1" s="9" t="s">
        <v>1</v>
      </c>
    </row>
    <row r="3" spans="1:33" ht="42.75" customHeight="1" x14ac:dyDescent="0.25">
      <c r="A3" s="7" t="s">
        <v>40</v>
      </c>
      <c r="B3" s="7" t="s">
        <v>41</v>
      </c>
      <c r="C3" s="7" t="s">
        <v>42</v>
      </c>
      <c r="D3" s="7" t="s">
        <v>43</v>
      </c>
      <c r="E3" s="7" t="s">
        <v>45</v>
      </c>
      <c r="F3" s="7" t="s">
        <v>47</v>
      </c>
      <c r="G3" s="7" t="s">
        <v>49</v>
      </c>
      <c r="H3" s="1" t="s">
        <v>69</v>
      </c>
      <c r="I3" s="43" t="s">
        <v>122</v>
      </c>
      <c r="J3" s="29" t="s">
        <v>117</v>
      </c>
      <c r="K3" s="33" t="s">
        <v>70</v>
      </c>
      <c r="L3" s="6"/>
      <c r="M3" s="6" t="s">
        <v>75</v>
      </c>
    </row>
    <row r="4" spans="1:33" ht="15" customHeight="1" x14ac:dyDescent="0.25">
      <c r="A4" s="10">
        <v>41139</v>
      </c>
      <c r="B4" s="9">
        <v>2012</v>
      </c>
      <c r="C4" s="9">
        <v>8</v>
      </c>
      <c r="D4" s="9">
        <v>18</v>
      </c>
      <c r="E4" s="9">
        <v>32.799999999999997</v>
      </c>
      <c r="F4" s="9">
        <v>13.1</v>
      </c>
      <c r="G4" s="9">
        <v>23</v>
      </c>
      <c r="K4" s="34"/>
      <c r="L4" s="9"/>
      <c r="O4" s="4"/>
      <c r="P4" s="4"/>
      <c r="R4" s="9"/>
      <c r="S4" s="9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36"/>
    </row>
    <row r="5" spans="1:33" ht="15" customHeight="1" x14ac:dyDescent="0.25">
      <c r="A5" s="10">
        <v>41140</v>
      </c>
      <c r="B5" s="9">
        <v>2012</v>
      </c>
      <c r="C5" s="9">
        <v>8</v>
      </c>
      <c r="D5" s="9">
        <v>19</v>
      </c>
      <c r="E5" s="9">
        <v>34.9</v>
      </c>
      <c r="F5" s="9">
        <v>13.1</v>
      </c>
      <c r="G5" s="9">
        <v>24</v>
      </c>
      <c r="K5" s="34"/>
      <c r="L5" s="9"/>
      <c r="O5" s="4"/>
      <c r="P5" s="4"/>
      <c r="R5" s="9"/>
      <c r="S5" s="9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36"/>
    </row>
    <row r="6" spans="1:33" ht="15" customHeight="1" x14ac:dyDescent="0.25">
      <c r="A6" s="10">
        <v>41141</v>
      </c>
      <c r="B6" s="9">
        <v>2012</v>
      </c>
      <c r="C6" s="9">
        <v>8</v>
      </c>
      <c r="D6" s="9">
        <v>20</v>
      </c>
      <c r="E6" s="9">
        <v>34.1</v>
      </c>
      <c r="F6" s="9">
        <v>16.2</v>
      </c>
      <c r="G6" s="9">
        <v>25.2</v>
      </c>
      <c r="K6" s="34"/>
      <c r="L6" s="9"/>
      <c r="O6" s="4"/>
      <c r="P6" s="4"/>
      <c r="R6" s="9"/>
      <c r="S6" s="9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36"/>
    </row>
    <row r="7" spans="1:33" ht="15" customHeight="1" x14ac:dyDescent="0.25">
      <c r="A7" s="10">
        <v>41142</v>
      </c>
      <c r="B7" s="9">
        <v>2012</v>
      </c>
      <c r="C7" s="9">
        <v>8</v>
      </c>
      <c r="D7" s="9">
        <v>21</v>
      </c>
      <c r="E7" s="9">
        <v>31.1</v>
      </c>
      <c r="F7" s="9">
        <v>14.7</v>
      </c>
      <c r="G7" s="9">
        <v>22.9</v>
      </c>
      <c r="K7" s="34"/>
      <c r="L7" s="9"/>
      <c r="O7" s="4"/>
      <c r="P7" s="4"/>
      <c r="X7" s="4"/>
      <c r="Y7" s="4"/>
      <c r="Z7" s="4"/>
      <c r="AA7" s="4"/>
      <c r="AB7" s="4"/>
      <c r="AC7" s="4"/>
      <c r="AD7" s="4"/>
      <c r="AE7" s="4"/>
      <c r="AF7" s="4"/>
      <c r="AG7" s="36"/>
    </row>
    <row r="8" spans="1:33" ht="15" customHeight="1" x14ac:dyDescent="0.25">
      <c r="A8" s="10">
        <v>41143</v>
      </c>
      <c r="B8" s="9">
        <v>2012</v>
      </c>
      <c r="C8" s="9">
        <v>8</v>
      </c>
      <c r="D8" s="9">
        <v>22</v>
      </c>
      <c r="E8" s="9">
        <v>27.8</v>
      </c>
      <c r="F8" s="9">
        <v>9.1</v>
      </c>
      <c r="G8" s="9">
        <v>18.5</v>
      </c>
      <c r="K8" s="34"/>
      <c r="L8" s="9"/>
      <c r="O8" s="4"/>
      <c r="P8" s="4"/>
      <c r="R8" s="9"/>
      <c r="S8" s="9"/>
      <c r="V8" s="4"/>
      <c r="W8" s="4"/>
      <c r="X8" s="4"/>
      <c r="AF8" s="4"/>
      <c r="AG8" s="36"/>
    </row>
    <row r="9" spans="1:33" ht="15" customHeight="1" x14ac:dyDescent="0.25">
      <c r="A9" s="10">
        <v>41144</v>
      </c>
      <c r="B9" s="9">
        <v>2012</v>
      </c>
      <c r="C9" s="9">
        <v>8</v>
      </c>
      <c r="D9" s="9">
        <v>23</v>
      </c>
      <c r="E9" s="9">
        <v>25</v>
      </c>
      <c r="F9" s="9">
        <v>7.9</v>
      </c>
      <c r="G9" s="9">
        <v>16.5</v>
      </c>
      <c r="K9" s="34"/>
      <c r="L9" s="9"/>
      <c r="O9" s="4"/>
      <c r="P9" s="4"/>
      <c r="R9" s="9"/>
      <c r="S9" s="9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36"/>
    </row>
    <row r="10" spans="1:33" ht="15" customHeight="1" x14ac:dyDescent="0.25">
      <c r="A10" s="10">
        <v>41145</v>
      </c>
      <c r="B10" s="9">
        <v>2012</v>
      </c>
      <c r="C10" s="9">
        <v>8</v>
      </c>
      <c r="D10" s="9">
        <v>24</v>
      </c>
      <c r="E10" s="9">
        <v>22.8</v>
      </c>
      <c r="F10" s="9">
        <v>10.3</v>
      </c>
      <c r="G10" s="9">
        <v>16.600000000000001</v>
      </c>
      <c r="K10" s="34"/>
      <c r="L10" s="9"/>
      <c r="O10" s="4"/>
      <c r="P10" s="4"/>
      <c r="R10" s="9"/>
      <c r="S10" s="9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36"/>
    </row>
    <row r="11" spans="1:33" ht="15" customHeight="1" x14ac:dyDescent="0.25">
      <c r="A11" s="10">
        <v>41146</v>
      </c>
      <c r="B11" s="9">
        <v>2012</v>
      </c>
      <c r="C11" s="9">
        <v>8</v>
      </c>
      <c r="D11" s="9">
        <v>25</v>
      </c>
      <c r="E11" s="9">
        <v>25.3</v>
      </c>
      <c r="F11" s="9">
        <v>7.2</v>
      </c>
      <c r="G11" s="9">
        <v>16.3</v>
      </c>
      <c r="K11" s="34"/>
      <c r="L11" s="9"/>
    </row>
    <row r="12" spans="1:33" ht="15" customHeight="1" x14ac:dyDescent="0.25">
      <c r="A12" s="10">
        <v>41147</v>
      </c>
      <c r="B12" s="9">
        <v>2012</v>
      </c>
      <c r="C12" s="9">
        <v>8</v>
      </c>
      <c r="D12" s="9">
        <v>26</v>
      </c>
      <c r="E12" s="9">
        <v>27</v>
      </c>
      <c r="F12" s="9">
        <v>9.9</v>
      </c>
      <c r="G12" s="9">
        <v>18.5</v>
      </c>
      <c r="K12" s="34"/>
      <c r="L12" s="9"/>
    </row>
    <row r="13" spans="1:33" ht="15" customHeight="1" x14ac:dyDescent="0.25">
      <c r="A13" s="10">
        <v>41148</v>
      </c>
      <c r="B13" s="9">
        <v>2012</v>
      </c>
      <c r="C13" s="9">
        <v>8</v>
      </c>
      <c r="D13" s="9">
        <v>27</v>
      </c>
      <c r="E13" s="9">
        <v>29.4</v>
      </c>
      <c r="F13" s="9">
        <v>13.1</v>
      </c>
      <c r="G13" s="9">
        <v>21.3</v>
      </c>
      <c r="K13" s="34"/>
      <c r="L13" s="9"/>
    </row>
    <row r="14" spans="1:33" ht="15" customHeight="1" x14ac:dyDescent="0.25">
      <c r="A14" s="10">
        <v>41149</v>
      </c>
      <c r="B14" s="9">
        <v>2012</v>
      </c>
      <c r="C14" s="9">
        <v>8</v>
      </c>
      <c r="D14" s="9">
        <v>28</v>
      </c>
      <c r="E14" s="9">
        <v>24.6</v>
      </c>
      <c r="F14" s="9">
        <v>12.9</v>
      </c>
      <c r="G14" s="9">
        <v>18.8</v>
      </c>
      <c r="K14" s="34"/>
      <c r="L14" s="9"/>
    </row>
    <row r="15" spans="1:33" ht="15" customHeight="1" x14ac:dyDescent="0.25">
      <c r="A15" s="10">
        <v>41150</v>
      </c>
      <c r="B15" s="9">
        <v>2012</v>
      </c>
      <c r="C15" s="9">
        <v>8</v>
      </c>
      <c r="D15" s="9">
        <v>29</v>
      </c>
      <c r="E15" s="9">
        <v>24.8</v>
      </c>
      <c r="F15" s="9">
        <v>8</v>
      </c>
      <c r="G15" s="9">
        <v>16.399999999999999</v>
      </c>
      <c r="K15" s="34"/>
      <c r="L15" s="9"/>
    </row>
    <row r="16" spans="1:33" ht="15" customHeight="1" thickBot="1" x14ac:dyDescent="0.3">
      <c r="A16" s="10">
        <v>41151</v>
      </c>
      <c r="B16" s="9">
        <v>2012</v>
      </c>
      <c r="C16" s="9">
        <v>8</v>
      </c>
      <c r="D16" s="9">
        <v>30</v>
      </c>
      <c r="E16" s="9">
        <v>25.8</v>
      </c>
      <c r="F16" s="9">
        <v>10.199999999999999</v>
      </c>
      <c r="G16" s="9">
        <v>18</v>
      </c>
      <c r="K16" s="34"/>
      <c r="L16" s="9"/>
      <c r="N16" s="9" t="s">
        <v>108</v>
      </c>
      <c r="Q16" s="74" t="s">
        <v>121</v>
      </c>
      <c r="R16" s="74"/>
      <c r="S16" s="74"/>
      <c r="T16" s="74"/>
      <c r="U16" s="74"/>
      <c r="V16" s="74"/>
      <c r="W16" s="74"/>
      <c r="Y16" s="74" t="s">
        <v>120</v>
      </c>
      <c r="Z16" s="74"/>
      <c r="AA16" s="74"/>
      <c r="AB16" s="74"/>
      <c r="AC16" s="74"/>
      <c r="AD16" s="74"/>
      <c r="AE16" s="74"/>
    </row>
    <row r="17" spans="1:33" ht="15" customHeight="1" x14ac:dyDescent="0.25">
      <c r="A17" s="10">
        <v>41152</v>
      </c>
      <c r="B17" s="9">
        <v>2012</v>
      </c>
      <c r="C17" s="9">
        <v>8</v>
      </c>
      <c r="D17" s="9">
        <v>31</v>
      </c>
      <c r="E17" s="9">
        <v>25.5</v>
      </c>
      <c r="F17" s="9">
        <v>9.5</v>
      </c>
      <c r="G17" s="9">
        <v>17.5</v>
      </c>
      <c r="I17" s="45">
        <f>AVERAGE(G16:G17)</f>
        <v>17.75</v>
      </c>
      <c r="J17" s="39">
        <f>AVERAGE(G15:G17)</f>
        <v>17.3</v>
      </c>
      <c r="K17" s="40">
        <f t="shared" ref="K17" si="0">AVERAGE(G11:G17)</f>
        <v>18.11428571428571</v>
      </c>
      <c r="L17" s="9"/>
      <c r="N17" s="9" t="s">
        <v>109</v>
      </c>
      <c r="Q17" s="8" t="s">
        <v>71</v>
      </c>
      <c r="R17" s="8" t="s">
        <v>72</v>
      </c>
      <c r="S17" s="8" t="s">
        <v>73</v>
      </c>
      <c r="T17" s="8" t="s">
        <v>74</v>
      </c>
      <c r="U17" s="8" t="s">
        <v>116</v>
      </c>
      <c r="V17" s="35" t="s">
        <v>118</v>
      </c>
      <c r="W17" s="37" t="s">
        <v>119</v>
      </c>
      <c r="X17" s="38"/>
      <c r="Y17" s="8" t="s">
        <v>71</v>
      </c>
      <c r="Z17" s="8" t="s">
        <v>72</v>
      </c>
      <c r="AA17" s="8" t="s">
        <v>73</v>
      </c>
      <c r="AB17" s="8" t="s">
        <v>74</v>
      </c>
      <c r="AC17" s="8" t="s">
        <v>116</v>
      </c>
      <c r="AD17" s="35" t="s">
        <v>118</v>
      </c>
      <c r="AE17" s="37" t="s">
        <v>119</v>
      </c>
      <c r="AF17" s="11"/>
    </row>
    <row r="18" spans="1:33" x14ac:dyDescent="0.25">
      <c r="A18" s="10">
        <v>41153</v>
      </c>
      <c r="B18" s="9">
        <v>2012</v>
      </c>
      <c r="C18" s="9">
        <v>9</v>
      </c>
      <c r="D18" s="9">
        <v>1</v>
      </c>
      <c r="E18" s="9">
        <v>25.6</v>
      </c>
      <c r="F18" s="9">
        <v>10.5</v>
      </c>
      <c r="G18" s="9">
        <v>18.100000000000001</v>
      </c>
      <c r="I18" s="27">
        <v>17.8</v>
      </c>
      <c r="J18" s="30">
        <v>17.866666666666667</v>
      </c>
      <c r="K18" s="32">
        <v>18.37142857142857</v>
      </c>
      <c r="L18" s="4">
        <f>AVERAGE(F12:F18)</f>
        <v>10.585714285714285</v>
      </c>
      <c r="M18" s="4">
        <f t="shared" ref="M18:M23" si="1">AVERAGE(G5:G18)</f>
        <v>19.185714285714287</v>
      </c>
      <c r="N18" s="9">
        <f>MIN(F18:F259)</f>
        <v>-11.8</v>
      </c>
      <c r="O18" s="10">
        <v>41153</v>
      </c>
      <c r="P18" s="2">
        <v>41153</v>
      </c>
      <c r="Q18" s="27">
        <v>17.8</v>
      </c>
      <c r="R18" s="27">
        <v>18.399999999999999</v>
      </c>
      <c r="S18" s="27">
        <v>16.5</v>
      </c>
      <c r="T18" s="27">
        <v>17.8</v>
      </c>
      <c r="U18" s="27">
        <v>19.350000000000001</v>
      </c>
      <c r="V18" s="27">
        <v>20.85</v>
      </c>
      <c r="W18" s="27">
        <v>15.850000000000001</v>
      </c>
      <c r="X18" s="19"/>
      <c r="Y18" s="36">
        <v>17.866666666666667</v>
      </c>
      <c r="Z18" s="36">
        <v>18.866666666666667</v>
      </c>
      <c r="AA18" s="36">
        <v>17.133333333333333</v>
      </c>
      <c r="AB18" s="36">
        <v>17.533333333333335</v>
      </c>
      <c r="AC18" s="36">
        <v>18.866666666666664</v>
      </c>
      <c r="AD18" s="36">
        <v>20.633333333333336</v>
      </c>
      <c r="AE18" s="36">
        <v>15.9</v>
      </c>
      <c r="AF18" s="4"/>
      <c r="AG18" s="36"/>
    </row>
    <row r="19" spans="1:33" x14ac:dyDescent="0.25">
      <c r="A19" s="10">
        <v>41154</v>
      </c>
      <c r="B19" s="9">
        <v>2012</v>
      </c>
      <c r="C19" s="9">
        <v>9</v>
      </c>
      <c r="D19" s="9">
        <v>2</v>
      </c>
      <c r="E19" s="9">
        <v>25.2</v>
      </c>
      <c r="F19" s="9">
        <v>5.7</v>
      </c>
      <c r="G19" s="9">
        <v>15.5</v>
      </c>
      <c r="I19" s="27">
        <v>16.8</v>
      </c>
      <c r="J19" s="30">
        <v>17.033333333333335</v>
      </c>
      <c r="K19" s="32">
        <v>17.942857142857143</v>
      </c>
      <c r="L19" s="4">
        <f t="shared" ref="L19:L82" si="2">AVERAGE(F13:F19)</f>
        <v>9.9857142857142858</v>
      </c>
      <c r="M19" s="4">
        <f t="shared" si="1"/>
        <v>18.578571428571429</v>
      </c>
      <c r="N19" s="26" t="s">
        <v>107</v>
      </c>
      <c r="O19" s="10">
        <v>41154</v>
      </c>
      <c r="P19" s="2">
        <v>41154</v>
      </c>
      <c r="Q19" s="27">
        <v>16.8</v>
      </c>
      <c r="R19" s="27">
        <v>20.149999999999999</v>
      </c>
      <c r="S19" s="27">
        <v>16.2</v>
      </c>
      <c r="T19" s="27">
        <v>17.25</v>
      </c>
      <c r="U19" s="27">
        <v>16.7</v>
      </c>
      <c r="V19" s="27">
        <v>21.7</v>
      </c>
      <c r="W19" s="27">
        <v>16.200000000000003</v>
      </c>
      <c r="X19" s="19"/>
      <c r="Y19" s="36">
        <v>17.033333333333335</v>
      </c>
      <c r="Z19" s="36">
        <v>19.366666666666664</v>
      </c>
      <c r="AA19" s="36">
        <v>16.466666666666665</v>
      </c>
      <c r="AB19" s="36">
        <v>17.366666666666667</v>
      </c>
      <c r="AC19" s="36">
        <v>18.100000000000001</v>
      </c>
      <c r="AD19" s="36">
        <v>21.466666666666669</v>
      </c>
      <c r="AE19" s="36">
        <v>16.100000000000001</v>
      </c>
      <c r="AF19" s="4"/>
      <c r="AG19" s="36"/>
    </row>
    <row r="20" spans="1:33" x14ac:dyDescent="0.25">
      <c r="A20" s="10">
        <v>41155</v>
      </c>
      <c r="B20" s="9">
        <v>2012</v>
      </c>
      <c r="C20" s="9">
        <v>9</v>
      </c>
      <c r="D20" s="9">
        <v>3</v>
      </c>
      <c r="E20" s="9">
        <v>24.5</v>
      </c>
      <c r="F20" s="9">
        <v>8.3000000000000007</v>
      </c>
      <c r="G20" s="9">
        <v>16.399999999999999</v>
      </c>
      <c r="I20" s="27">
        <v>15.95</v>
      </c>
      <c r="J20" s="30">
        <v>16.666666666666668</v>
      </c>
      <c r="K20" s="32">
        <v>17.242857142857144</v>
      </c>
      <c r="L20" s="4">
        <f t="shared" si="2"/>
        <v>9.2999999999999989</v>
      </c>
      <c r="M20" s="4">
        <f t="shared" si="1"/>
        <v>17.95</v>
      </c>
      <c r="O20" s="10">
        <v>41155</v>
      </c>
      <c r="P20" s="2">
        <v>41155</v>
      </c>
      <c r="Q20" s="27">
        <v>15.95</v>
      </c>
      <c r="R20" s="27">
        <v>21.9</v>
      </c>
      <c r="S20" s="27">
        <v>15.899999999999999</v>
      </c>
      <c r="T20" s="27">
        <v>15.3</v>
      </c>
      <c r="U20" s="27">
        <v>14.75</v>
      </c>
      <c r="V20" s="27">
        <v>22.65</v>
      </c>
      <c r="W20" s="27">
        <v>16.8</v>
      </c>
      <c r="X20" s="19"/>
      <c r="Y20" s="36">
        <v>16.666666666666668</v>
      </c>
      <c r="Z20" s="36">
        <v>20.933333333333334</v>
      </c>
      <c r="AA20" s="36">
        <v>15.933333333333332</v>
      </c>
      <c r="AB20" s="36">
        <v>16.2</v>
      </c>
      <c r="AC20" s="36">
        <v>15.766666666666666</v>
      </c>
      <c r="AD20" s="36">
        <v>22</v>
      </c>
      <c r="AE20" s="36">
        <v>16.466666666666669</v>
      </c>
      <c r="AF20" s="4"/>
      <c r="AG20" s="36"/>
    </row>
    <row r="21" spans="1:33" x14ac:dyDescent="0.25">
      <c r="A21" s="10">
        <v>41156</v>
      </c>
      <c r="B21" s="9">
        <v>2012</v>
      </c>
      <c r="C21" s="9">
        <v>9</v>
      </c>
      <c r="D21" s="9">
        <v>4</v>
      </c>
      <c r="E21" s="9">
        <v>25.9</v>
      </c>
      <c r="F21" s="9">
        <v>12.8</v>
      </c>
      <c r="G21" s="9">
        <v>19.399999999999999</v>
      </c>
      <c r="I21" s="27">
        <v>17.899999999999999</v>
      </c>
      <c r="J21" s="30">
        <v>17.099999999999998</v>
      </c>
      <c r="K21" s="32">
        <v>17.328571428571429</v>
      </c>
      <c r="L21" s="4">
        <f t="shared" si="2"/>
        <v>9.2857142857142865</v>
      </c>
      <c r="M21" s="4">
        <f t="shared" si="1"/>
        <v>17.7</v>
      </c>
      <c r="O21" s="10">
        <v>41156</v>
      </c>
      <c r="P21" s="2">
        <v>41156</v>
      </c>
      <c r="Q21" s="27">
        <v>17.899999999999999</v>
      </c>
      <c r="R21" s="27">
        <v>20.5</v>
      </c>
      <c r="S21" s="27">
        <v>15</v>
      </c>
      <c r="T21" s="27">
        <v>14.1</v>
      </c>
      <c r="U21" s="27">
        <v>14.7</v>
      </c>
      <c r="V21" s="27">
        <v>23.35</v>
      </c>
      <c r="W21" s="27">
        <v>16</v>
      </c>
      <c r="X21" s="19"/>
      <c r="Y21" s="36">
        <v>17.099999999999998</v>
      </c>
      <c r="Z21" s="36">
        <v>20.766666666666666</v>
      </c>
      <c r="AA21" s="36">
        <v>15.466666666666667</v>
      </c>
      <c r="AB21" s="36">
        <v>14.9</v>
      </c>
      <c r="AC21" s="36">
        <v>15</v>
      </c>
      <c r="AD21" s="36">
        <v>23.133333333333336</v>
      </c>
      <c r="AE21" s="36">
        <v>16.2</v>
      </c>
      <c r="AF21" s="4"/>
      <c r="AG21" s="36"/>
    </row>
    <row r="22" spans="1:33" x14ac:dyDescent="0.25">
      <c r="A22" s="10">
        <v>41157</v>
      </c>
      <c r="B22" s="9">
        <v>2012</v>
      </c>
      <c r="C22" s="9">
        <v>9</v>
      </c>
      <c r="D22" s="9">
        <v>5</v>
      </c>
      <c r="E22" s="9">
        <v>23.6</v>
      </c>
      <c r="F22" s="9">
        <v>7</v>
      </c>
      <c r="G22" s="9">
        <v>15.3</v>
      </c>
      <c r="I22" s="27">
        <v>17.350000000000001</v>
      </c>
      <c r="J22" s="30">
        <v>17.033333333333331</v>
      </c>
      <c r="K22" s="32">
        <v>17.171428571428571</v>
      </c>
      <c r="L22" s="4">
        <f t="shared" si="2"/>
        <v>9.1428571428571423</v>
      </c>
      <c r="M22" s="4">
        <f t="shared" si="1"/>
        <v>17.471428571428572</v>
      </c>
      <c r="O22" s="10">
        <v>41157</v>
      </c>
      <c r="P22" s="2">
        <v>41157</v>
      </c>
      <c r="Q22" s="27">
        <v>17.350000000000001</v>
      </c>
      <c r="R22" s="27">
        <v>19.100000000000001</v>
      </c>
      <c r="S22" s="27">
        <v>15.350000000000001</v>
      </c>
      <c r="T22" s="27">
        <v>14.05</v>
      </c>
      <c r="U22" s="27">
        <v>14.5</v>
      </c>
      <c r="V22" s="27">
        <v>21.6</v>
      </c>
      <c r="W22" s="27">
        <v>15.1</v>
      </c>
      <c r="X22" s="19"/>
      <c r="Y22" s="36">
        <v>17.033333333333331</v>
      </c>
      <c r="Z22" s="36">
        <v>20.233333333333334</v>
      </c>
      <c r="AA22" s="36">
        <v>15.366666666666667</v>
      </c>
      <c r="AB22" s="36">
        <v>14.066666666666668</v>
      </c>
      <c r="AC22" s="36">
        <v>14.299999999999999</v>
      </c>
      <c r="AD22" s="36">
        <v>21.933333333333337</v>
      </c>
      <c r="AE22" s="36">
        <v>15.733333333333334</v>
      </c>
      <c r="AF22" s="4"/>
      <c r="AG22" s="36"/>
    </row>
    <row r="23" spans="1:33" x14ac:dyDescent="0.25">
      <c r="A23" s="10">
        <v>41158</v>
      </c>
      <c r="B23" s="9">
        <v>2012</v>
      </c>
      <c r="C23" s="9">
        <v>9</v>
      </c>
      <c r="D23" s="9">
        <v>6</v>
      </c>
      <c r="E23" s="9">
        <v>24.5</v>
      </c>
      <c r="F23" s="9">
        <v>6.9</v>
      </c>
      <c r="G23" s="9">
        <v>15.7</v>
      </c>
      <c r="I23" s="27">
        <v>15.5</v>
      </c>
      <c r="J23" s="30">
        <v>16.8</v>
      </c>
      <c r="K23" s="32">
        <v>16.842857142857145</v>
      </c>
      <c r="L23" s="4">
        <f t="shared" si="2"/>
        <v>8.6714285714285708</v>
      </c>
      <c r="M23" s="4">
        <f t="shared" si="1"/>
        <v>17.414285714285715</v>
      </c>
      <c r="O23" s="10">
        <v>41158</v>
      </c>
      <c r="P23" s="2">
        <v>41158</v>
      </c>
      <c r="Q23" s="27">
        <v>15.5</v>
      </c>
      <c r="R23" s="27">
        <v>18.399999999999999</v>
      </c>
      <c r="S23" s="27">
        <v>16.850000000000001</v>
      </c>
      <c r="T23" s="27">
        <v>12.95</v>
      </c>
      <c r="U23" s="27">
        <v>14.2</v>
      </c>
      <c r="V23" s="27">
        <v>19.899999999999999</v>
      </c>
      <c r="W23" s="27">
        <v>15.9</v>
      </c>
      <c r="X23" s="19"/>
      <c r="Y23" s="36">
        <v>16.8</v>
      </c>
      <c r="Z23" s="36">
        <v>18.433333333333334</v>
      </c>
      <c r="AA23" s="36">
        <v>16.100000000000001</v>
      </c>
      <c r="AB23" s="36">
        <v>13.333333333333334</v>
      </c>
      <c r="AC23" s="36">
        <v>14.633333333333333</v>
      </c>
      <c r="AD23" s="36">
        <v>21.3</v>
      </c>
      <c r="AE23" s="36">
        <v>15.6</v>
      </c>
      <c r="AF23" s="4"/>
      <c r="AG23" s="36"/>
    </row>
    <row r="24" spans="1:33" x14ac:dyDescent="0.25">
      <c r="A24" s="10">
        <v>41159</v>
      </c>
      <c r="B24" s="9">
        <v>2012</v>
      </c>
      <c r="C24" s="9">
        <v>9</v>
      </c>
      <c r="D24" s="9">
        <v>7</v>
      </c>
      <c r="E24" s="9">
        <v>26.1</v>
      </c>
      <c r="F24" s="9">
        <v>6</v>
      </c>
      <c r="G24" s="9">
        <v>16.100000000000001</v>
      </c>
      <c r="I24" s="27">
        <v>15.9</v>
      </c>
      <c r="J24" s="30">
        <v>15.700000000000001</v>
      </c>
      <c r="K24" s="32">
        <v>16.642857142857142</v>
      </c>
      <c r="L24" s="4">
        <f t="shared" si="2"/>
        <v>8.1714285714285708</v>
      </c>
      <c r="M24" s="4">
        <f>AVERAGE(G11:G24)</f>
        <v>17.378571428571426</v>
      </c>
      <c r="O24" s="10">
        <v>41159</v>
      </c>
      <c r="P24" s="2">
        <v>41159</v>
      </c>
      <c r="Q24" s="27">
        <v>15.9</v>
      </c>
      <c r="R24" s="27">
        <v>16.850000000000001</v>
      </c>
      <c r="S24" s="27">
        <v>18.399999999999999</v>
      </c>
      <c r="T24" s="27">
        <v>13.2</v>
      </c>
      <c r="U24" s="27">
        <v>15.350000000000001</v>
      </c>
      <c r="V24" s="27">
        <v>19.95</v>
      </c>
      <c r="W24" s="27">
        <v>17.149999999999999</v>
      </c>
      <c r="X24" s="19"/>
      <c r="Y24" s="36">
        <v>15.700000000000001</v>
      </c>
      <c r="Z24" s="36">
        <v>17.8</v>
      </c>
      <c r="AA24" s="36">
        <v>17.633333333333336</v>
      </c>
      <c r="AB24" s="36">
        <v>13.466666666666667</v>
      </c>
      <c r="AC24" s="36">
        <v>14.733333333333334</v>
      </c>
      <c r="AD24" s="36">
        <v>19.666666666666668</v>
      </c>
      <c r="AE24" s="36">
        <v>16.5</v>
      </c>
      <c r="AF24" s="4"/>
      <c r="AG24" s="36"/>
    </row>
    <row r="25" spans="1:33" x14ac:dyDescent="0.25">
      <c r="A25" s="10">
        <v>41160</v>
      </c>
      <c r="B25" s="9">
        <v>2012</v>
      </c>
      <c r="C25" s="9">
        <v>9</v>
      </c>
      <c r="D25" s="9">
        <v>8</v>
      </c>
      <c r="E25" s="9">
        <v>30.1</v>
      </c>
      <c r="F25" s="9">
        <v>5.9</v>
      </c>
      <c r="G25" s="9">
        <v>18</v>
      </c>
      <c r="I25" s="27">
        <v>17.05</v>
      </c>
      <c r="J25" s="30">
        <v>16.599999999999998</v>
      </c>
      <c r="K25" s="32">
        <v>16.62857142857143</v>
      </c>
      <c r="L25" s="4">
        <f t="shared" si="2"/>
        <v>7.5142857142857133</v>
      </c>
      <c r="M25" s="4">
        <f t="shared" ref="M25:M88" si="3">AVERAGE(G12:G25)</f>
        <v>17.5</v>
      </c>
      <c r="O25" s="10">
        <v>41160</v>
      </c>
      <c r="P25" s="2">
        <v>41160</v>
      </c>
      <c r="Q25" s="27">
        <v>17.05</v>
      </c>
      <c r="R25" s="27">
        <v>17.649999999999999</v>
      </c>
      <c r="S25" s="27">
        <v>20.75</v>
      </c>
      <c r="T25" s="27">
        <v>15.35</v>
      </c>
      <c r="U25" s="27">
        <v>15.5</v>
      </c>
      <c r="V25" s="27">
        <v>20.6</v>
      </c>
      <c r="W25" s="27">
        <v>17.549999999999997</v>
      </c>
      <c r="X25" s="19"/>
      <c r="Y25" s="36">
        <v>16.599999999999998</v>
      </c>
      <c r="Z25" s="36">
        <v>17.466666666666669</v>
      </c>
      <c r="AA25" s="36">
        <v>19.7</v>
      </c>
      <c r="AB25" s="36">
        <v>14.199999999999998</v>
      </c>
      <c r="AC25" s="36">
        <v>15.300000000000002</v>
      </c>
      <c r="AD25" s="36">
        <v>20.633333333333333</v>
      </c>
      <c r="AE25" s="36">
        <v>17.233333333333331</v>
      </c>
      <c r="AF25" s="4"/>
      <c r="AG25" s="36"/>
    </row>
    <row r="26" spans="1:33" x14ac:dyDescent="0.25">
      <c r="A26" s="10">
        <v>41161</v>
      </c>
      <c r="B26" s="9">
        <v>2012</v>
      </c>
      <c r="C26" s="9">
        <v>9</v>
      </c>
      <c r="D26" s="9">
        <v>9</v>
      </c>
      <c r="E26" s="9">
        <v>29.3</v>
      </c>
      <c r="F26" s="9">
        <v>14.9</v>
      </c>
      <c r="G26" s="9">
        <v>22.1</v>
      </c>
      <c r="I26" s="27">
        <v>20.05</v>
      </c>
      <c r="J26" s="30">
        <v>18.733333333333334</v>
      </c>
      <c r="K26" s="32">
        <v>17.571428571428573</v>
      </c>
      <c r="L26" s="4">
        <f t="shared" si="2"/>
        <v>8.8285714285714274</v>
      </c>
      <c r="M26" s="4">
        <f t="shared" si="3"/>
        <v>17.757142857142856</v>
      </c>
      <c r="O26" s="10">
        <v>41161</v>
      </c>
      <c r="P26" s="2">
        <v>41161</v>
      </c>
      <c r="Q26" s="27">
        <v>20.05</v>
      </c>
      <c r="R26" s="27">
        <v>18.75</v>
      </c>
      <c r="S26" s="27">
        <v>19.05</v>
      </c>
      <c r="T26" s="27">
        <v>16.45</v>
      </c>
      <c r="U26" s="27">
        <v>14.649999999999999</v>
      </c>
      <c r="V26" s="27">
        <v>21.1</v>
      </c>
      <c r="W26" s="27">
        <v>17.95</v>
      </c>
      <c r="X26" s="19"/>
      <c r="Y26" s="36">
        <v>18.733333333333334</v>
      </c>
      <c r="Z26" s="36">
        <v>18.033333333333331</v>
      </c>
      <c r="AA26" s="36">
        <v>19.099999999999998</v>
      </c>
      <c r="AB26" s="36">
        <v>15.799999999999999</v>
      </c>
      <c r="AC26" s="36">
        <v>15.033333333333333</v>
      </c>
      <c r="AD26" s="36">
        <v>20.466666666666669</v>
      </c>
      <c r="AE26" s="36">
        <v>17.866666666666664</v>
      </c>
      <c r="AF26" s="4"/>
      <c r="AG26" s="36"/>
    </row>
    <row r="27" spans="1:33" x14ac:dyDescent="0.25">
      <c r="A27" s="10">
        <v>41162</v>
      </c>
      <c r="B27" s="9">
        <v>2012</v>
      </c>
      <c r="C27" s="9">
        <v>9</v>
      </c>
      <c r="D27" s="9">
        <v>10</v>
      </c>
      <c r="E27" s="9">
        <v>19</v>
      </c>
      <c r="F27" s="9">
        <v>11.8</v>
      </c>
      <c r="G27" s="9">
        <v>15.4</v>
      </c>
      <c r="H27" s="9" t="s">
        <v>68</v>
      </c>
      <c r="I27" s="27">
        <v>18.75</v>
      </c>
      <c r="J27" s="30">
        <v>18.5</v>
      </c>
      <c r="K27" s="32">
        <v>17.428571428571427</v>
      </c>
      <c r="L27" s="4">
        <f t="shared" si="2"/>
        <v>9.3285714285714274</v>
      </c>
      <c r="M27" s="4">
        <f t="shared" si="3"/>
        <v>17.335714285714285</v>
      </c>
      <c r="O27" s="10">
        <v>41162</v>
      </c>
      <c r="P27" s="2">
        <v>41162</v>
      </c>
      <c r="Q27" s="27">
        <v>18.75</v>
      </c>
      <c r="R27" s="27">
        <v>19.3</v>
      </c>
      <c r="S27" s="27">
        <v>15</v>
      </c>
      <c r="T27" s="27">
        <v>16.899999999999999</v>
      </c>
      <c r="U27" s="27">
        <v>17.75</v>
      </c>
      <c r="V27" s="27">
        <v>18.7</v>
      </c>
      <c r="W27" s="27">
        <v>17.899999999999999</v>
      </c>
      <c r="X27" s="19"/>
      <c r="Y27" s="36">
        <v>18.5</v>
      </c>
      <c r="Z27" s="36">
        <v>19.099999999999998</v>
      </c>
      <c r="AA27" s="36">
        <v>17.433333333333334</v>
      </c>
      <c r="AB27" s="36">
        <v>16.666666666666668</v>
      </c>
      <c r="AC27" s="36">
        <v>16.899999999999999</v>
      </c>
      <c r="AD27" s="36">
        <v>19.8</v>
      </c>
      <c r="AE27" s="36">
        <v>17.733333333333334</v>
      </c>
      <c r="AF27" s="4"/>
      <c r="AG27" s="36"/>
    </row>
    <row r="28" spans="1:33" x14ac:dyDescent="0.25">
      <c r="A28" s="10">
        <v>41163</v>
      </c>
      <c r="B28" s="9">
        <v>2012</v>
      </c>
      <c r="C28" s="9">
        <v>9</v>
      </c>
      <c r="D28" s="9">
        <v>11</v>
      </c>
      <c r="E28" s="9">
        <v>19.899999999999999</v>
      </c>
      <c r="F28" s="9">
        <v>3.6</v>
      </c>
      <c r="G28" s="9">
        <v>11.8</v>
      </c>
      <c r="I28" s="27">
        <v>13.600000000000001</v>
      </c>
      <c r="J28" s="30">
        <v>16.433333333333334</v>
      </c>
      <c r="K28" s="32">
        <v>16.342857142857142</v>
      </c>
      <c r="L28" s="4">
        <f t="shared" si="2"/>
        <v>8.0142857142857142</v>
      </c>
      <c r="M28" s="4">
        <f t="shared" si="3"/>
        <v>16.835714285714285</v>
      </c>
      <c r="O28" s="10">
        <v>41163</v>
      </c>
      <c r="P28" s="2">
        <v>41163</v>
      </c>
      <c r="Q28" s="27">
        <v>13.600000000000001</v>
      </c>
      <c r="R28" s="27">
        <v>19.55</v>
      </c>
      <c r="S28" s="27">
        <v>12.7</v>
      </c>
      <c r="T28" s="27">
        <v>17.649999999999999</v>
      </c>
      <c r="U28" s="27">
        <v>18.95</v>
      </c>
      <c r="V28" s="27">
        <v>17.25</v>
      </c>
      <c r="W28" s="27">
        <v>15.8</v>
      </c>
      <c r="X28" s="19"/>
      <c r="Y28" s="36">
        <v>16.433333333333334</v>
      </c>
      <c r="Z28" s="36">
        <v>19.3</v>
      </c>
      <c r="AA28" s="36">
        <v>13.733333333333334</v>
      </c>
      <c r="AB28" s="36">
        <v>17.333333333333332</v>
      </c>
      <c r="AC28" s="36">
        <v>17.333333333333332</v>
      </c>
      <c r="AD28" s="36">
        <v>18.233333333333334</v>
      </c>
      <c r="AE28" s="36">
        <v>16.7</v>
      </c>
      <c r="AF28" s="4"/>
      <c r="AG28" s="36"/>
    </row>
    <row r="29" spans="1:33" x14ac:dyDescent="0.25">
      <c r="A29" s="10">
        <v>41164</v>
      </c>
      <c r="B29" s="9">
        <v>2012</v>
      </c>
      <c r="C29" s="9">
        <v>9</v>
      </c>
      <c r="D29" s="9">
        <v>12</v>
      </c>
      <c r="E29" s="9">
        <v>21</v>
      </c>
      <c r="F29" s="9">
        <v>0.7</v>
      </c>
      <c r="G29" s="9">
        <v>10.9</v>
      </c>
      <c r="I29" s="27">
        <v>11.350000000000001</v>
      </c>
      <c r="J29" s="30">
        <v>12.700000000000001</v>
      </c>
      <c r="K29" s="32">
        <v>15.714285714285717</v>
      </c>
      <c r="L29" s="4">
        <f t="shared" si="2"/>
        <v>7.1142857142857148</v>
      </c>
      <c r="M29" s="4">
        <f t="shared" si="3"/>
        <v>16.442857142857143</v>
      </c>
      <c r="O29" s="10">
        <v>41164</v>
      </c>
      <c r="P29" s="2">
        <v>41164</v>
      </c>
      <c r="Q29" s="27">
        <v>11.350000000000001</v>
      </c>
      <c r="R29" s="27">
        <v>19.75</v>
      </c>
      <c r="S29" s="27">
        <v>10.8</v>
      </c>
      <c r="T29" s="27">
        <v>18.75</v>
      </c>
      <c r="U29" s="27">
        <v>15.55</v>
      </c>
      <c r="V29" s="27">
        <v>16.899999999999999</v>
      </c>
      <c r="W29" s="27">
        <v>13.55</v>
      </c>
      <c r="X29" s="19"/>
      <c r="Y29" s="36">
        <v>12.700000000000001</v>
      </c>
      <c r="Z29" s="36">
        <v>19.766666666666666</v>
      </c>
      <c r="AA29" s="36">
        <v>11.933333333333332</v>
      </c>
      <c r="AB29" s="36">
        <v>18.2</v>
      </c>
      <c r="AC29" s="36">
        <v>17.5</v>
      </c>
      <c r="AD29" s="36">
        <v>17</v>
      </c>
      <c r="AE29" s="36">
        <v>14.800000000000002</v>
      </c>
      <c r="AF29" s="4"/>
      <c r="AG29" s="36"/>
    </row>
    <row r="30" spans="1:33" x14ac:dyDescent="0.25">
      <c r="A30" s="10">
        <v>41165</v>
      </c>
      <c r="B30" s="9">
        <v>2012</v>
      </c>
      <c r="C30" s="9">
        <v>9</v>
      </c>
      <c r="D30" s="9">
        <v>13</v>
      </c>
      <c r="E30" s="9">
        <v>23.7</v>
      </c>
      <c r="F30" s="9">
        <v>4</v>
      </c>
      <c r="G30" s="9">
        <v>13.9</v>
      </c>
      <c r="I30" s="27">
        <v>12.4</v>
      </c>
      <c r="J30" s="30">
        <v>12.200000000000001</v>
      </c>
      <c r="K30" s="32">
        <v>15.457142857142859</v>
      </c>
      <c r="L30" s="4">
        <f t="shared" si="2"/>
        <v>6.7000000000000011</v>
      </c>
      <c r="M30" s="4">
        <f t="shared" si="3"/>
        <v>16.150000000000002</v>
      </c>
      <c r="O30" s="10">
        <v>41165</v>
      </c>
      <c r="P30" s="2">
        <v>41165</v>
      </c>
      <c r="Q30" s="27">
        <v>12.4</v>
      </c>
      <c r="R30" s="27">
        <v>20.6</v>
      </c>
      <c r="S30" s="27">
        <v>12.65</v>
      </c>
      <c r="T30" s="27">
        <v>19.950000000000003</v>
      </c>
      <c r="U30" s="27">
        <v>14.149999999999999</v>
      </c>
      <c r="V30" s="27">
        <v>16.649999999999999</v>
      </c>
      <c r="W30" s="27">
        <v>12.100000000000001</v>
      </c>
      <c r="X30" s="19"/>
      <c r="Y30" s="36">
        <v>12.200000000000001</v>
      </c>
      <c r="Z30" s="36">
        <v>20.166666666666668</v>
      </c>
      <c r="AA30" s="36">
        <v>12.166666666666666</v>
      </c>
      <c r="AB30" s="36">
        <v>19.366666666666667</v>
      </c>
      <c r="AC30" s="36">
        <v>14.933333333333332</v>
      </c>
      <c r="AD30" s="36">
        <v>16.866666666666664</v>
      </c>
      <c r="AE30" s="36">
        <v>12.833333333333334</v>
      </c>
      <c r="AF30" s="4"/>
      <c r="AG30" s="36"/>
    </row>
    <row r="31" spans="1:33" x14ac:dyDescent="0.25">
      <c r="A31" s="10">
        <v>41166</v>
      </c>
      <c r="B31" s="9">
        <v>2012</v>
      </c>
      <c r="C31" s="9">
        <v>9</v>
      </c>
      <c r="D31" s="9">
        <v>14</v>
      </c>
      <c r="E31" s="9">
        <v>27.4</v>
      </c>
      <c r="F31" s="9">
        <v>3.6</v>
      </c>
      <c r="G31" s="9">
        <v>15.5</v>
      </c>
      <c r="I31" s="27">
        <v>14.7</v>
      </c>
      <c r="J31" s="30">
        <v>13.433333333333332</v>
      </c>
      <c r="K31" s="32">
        <v>15.371428571428572</v>
      </c>
      <c r="L31" s="4">
        <f t="shared" si="2"/>
        <v>6.3571428571428585</v>
      </c>
      <c r="M31" s="4">
        <f t="shared" si="3"/>
        <v>16.00714285714286</v>
      </c>
      <c r="O31" s="10">
        <v>41166</v>
      </c>
      <c r="P31" s="2">
        <v>41166</v>
      </c>
      <c r="Q31" s="27">
        <v>14.7</v>
      </c>
      <c r="R31" s="27">
        <v>20.65</v>
      </c>
      <c r="S31" s="27">
        <v>15</v>
      </c>
      <c r="T31" s="27">
        <v>16.8</v>
      </c>
      <c r="U31" s="27">
        <v>14.6</v>
      </c>
      <c r="V31" s="27">
        <v>15.55</v>
      </c>
      <c r="W31" s="27">
        <v>12.05</v>
      </c>
      <c r="X31" s="19"/>
      <c r="Y31" s="36">
        <v>13.433333333333332</v>
      </c>
      <c r="Z31" s="36">
        <v>20.5</v>
      </c>
      <c r="AA31" s="36">
        <v>13.466666666666667</v>
      </c>
      <c r="AB31" s="36">
        <v>17.633333333333336</v>
      </c>
      <c r="AC31" s="36">
        <v>14.6</v>
      </c>
      <c r="AD31" s="36">
        <v>15.866666666666665</v>
      </c>
      <c r="AE31" s="36">
        <v>12.300000000000002</v>
      </c>
      <c r="AF31" s="4"/>
      <c r="AG31" s="36"/>
    </row>
    <row r="32" spans="1:33" x14ac:dyDescent="0.25">
      <c r="A32" s="10">
        <v>41167</v>
      </c>
      <c r="B32" s="9">
        <v>2012</v>
      </c>
      <c r="C32" s="9">
        <v>9</v>
      </c>
      <c r="D32" s="9">
        <v>15</v>
      </c>
      <c r="E32" s="9">
        <v>26.5</v>
      </c>
      <c r="F32" s="9">
        <v>4.9000000000000004</v>
      </c>
      <c r="G32" s="9">
        <v>15.7</v>
      </c>
      <c r="I32" s="27">
        <v>15.6</v>
      </c>
      <c r="J32" s="30">
        <v>15.033333333333331</v>
      </c>
      <c r="K32" s="32">
        <v>15.042857142857143</v>
      </c>
      <c r="L32" s="4">
        <f t="shared" si="2"/>
        <v>6.2142857142857144</v>
      </c>
      <c r="M32" s="4">
        <f t="shared" si="3"/>
        <v>15.835714285714287</v>
      </c>
      <c r="O32" s="10">
        <v>41167</v>
      </c>
      <c r="P32" s="2">
        <v>41167</v>
      </c>
      <c r="Q32" s="27">
        <v>15.6</v>
      </c>
      <c r="R32" s="27">
        <v>20.149999999999999</v>
      </c>
      <c r="S32" s="27">
        <v>15</v>
      </c>
      <c r="T32" s="27">
        <v>12.55</v>
      </c>
      <c r="U32" s="27">
        <v>15.7</v>
      </c>
      <c r="V32" s="27">
        <v>14.350000000000001</v>
      </c>
      <c r="W32" s="27">
        <v>12.45</v>
      </c>
      <c r="X32" s="19"/>
      <c r="Y32" s="36">
        <v>15.033333333333331</v>
      </c>
      <c r="Z32" s="36">
        <v>20.433333333333334</v>
      </c>
      <c r="AA32" s="36">
        <v>14.966666666666667</v>
      </c>
      <c r="AB32" s="36">
        <v>15.233333333333334</v>
      </c>
      <c r="AC32" s="36">
        <v>15.033333333333333</v>
      </c>
      <c r="AD32" s="36">
        <v>15.166666666666666</v>
      </c>
      <c r="AE32" s="36">
        <v>12.1</v>
      </c>
      <c r="AF32" s="4"/>
      <c r="AG32" s="36"/>
    </row>
    <row r="33" spans="1:33" x14ac:dyDescent="0.25">
      <c r="A33" s="10">
        <v>41168</v>
      </c>
      <c r="B33" s="9">
        <v>2012</v>
      </c>
      <c r="C33" s="9">
        <v>9</v>
      </c>
      <c r="D33" s="9">
        <v>16</v>
      </c>
      <c r="E33" s="9">
        <v>25.3</v>
      </c>
      <c r="F33" s="9">
        <v>9.4</v>
      </c>
      <c r="G33" s="9">
        <v>17.399999999999999</v>
      </c>
      <c r="I33" s="27">
        <v>16.549999999999997</v>
      </c>
      <c r="J33" s="30">
        <v>16.2</v>
      </c>
      <c r="K33" s="32">
        <v>14.37142857142857</v>
      </c>
      <c r="L33" s="4">
        <f t="shared" si="2"/>
        <v>5.4285714285714288</v>
      </c>
      <c r="M33" s="4">
        <f t="shared" si="3"/>
        <v>15.971428571428573</v>
      </c>
      <c r="O33" s="10">
        <v>41168</v>
      </c>
      <c r="P33" s="2">
        <v>41168</v>
      </c>
      <c r="Q33" s="27">
        <v>16.549999999999997</v>
      </c>
      <c r="R33" s="27">
        <v>19.399999999999999</v>
      </c>
      <c r="S33" s="27">
        <v>15.2</v>
      </c>
      <c r="T33" s="27">
        <v>12.55</v>
      </c>
      <c r="U33" s="27">
        <v>16.5</v>
      </c>
      <c r="V33" s="27">
        <v>14.4</v>
      </c>
      <c r="W33" s="27">
        <v>12.7</v>
      </c>
      <c r="X33" s="19"/>
      <c r="Y33" s="36">
        <v>16.2</v>
      </c>
      <c r="Z33" s="36">
        <v>19.7</v>
      </c>
      <c r="AA33" s="36">
        <v>15.166666666666666</v>
      </c>
      <c r="AB33" s="36">
        <v>12.700000000000001</v>
      </c>
      <c r="AC33" s="36">
        <v>16.166666666666668</v>
      </c>
      <c r="AD33" s="36">
        <v>14.366666666666667</v>
      </c>
      <c r="AE33" s="36">
        <v>12.699999999999998</v>
      </c>
      <c r="AF33" s="4"/>
      <c r="AG33" s="36"/>
    </row>
    <row r="34" spans="1:33" x14ac:dyDescent="0.25">
      <c r="A34" s="10">
        <v>41169</v>
      </c>
      <c r="B34" s="9">
        <v>2012</v>
      </c>
      <c r="C34" s="9">
        <v>9</v>
      </c>
      <c r="D34" s="9">
        <v>17</v>
      </c>
      <c r="E34" s="9">
        <v>24.8</v>
      </c>
      <c r="F34" s="9">
        <v>7.1</v>
      </c>
      <c r="G34" s="9">
        <v>16</v>
      </c>
      <c r="I34" s="27">
        <v>16.7</v>
      </c>
      <c r="J34" s="30">
        <v>16.366666666666664</v>
      </c>
      <c r="K34" s="32">
        <v>14.457142857142856</v>
      </c>
      <c r="L34" s="4">
        <f t="shared" si="2"/>
        <v>4.757142857142858</v>
      </c>
      <c r="M34" s="4">
        <f t="shared" si="3"/>
        <v>15.942857142857145</v>
      </c>
      <c r="O34" s="10">
        <v>41169</v>
      </c>
      <c r="P34" s="2">
        <v>41169</v>
      </c>
      <c r="Q34" s="27">
        <v>16.7</v>
      </c>
      <c r="R34" s="27">
        <v>17.8</v>
      </c>
      <c r="S34" s="27">
        <v>15.75</v>
      </c>
      <c r="T34" s="27">
        <v>12.3</v>
      </c>
      <c r="U34" s="27">
        <v>16.950000000000003</v>
      </c>
      <c r="V34" s="27">
        <v>13.95</v>
      </c>
      <c r="W34" s="27">
        <v>12</v>
      </c>
      <c r="X34" s="19"/>
      <c r="Y34" s="36">
        <v>16.366666666666664</v>
      </c>
      <c r="Z34" s="36">
        <v>18.533333333333331</v>
      </c>
      <c r="AA34" s="36">
        <v>15.466666666666667</v>
      </c>
      <c r="AB34" s="36">
        <v>12.233333333333334</v>
      </c>
      <c r="AC34" s="36">
        <v>16.599999999999998</v>
      </c>
      <c r="AD34" s="36">
        <v>14.1</v>
      </c>
      <c r="AE34" s="36">
        <v>12.066666666666668</v>
      </c>
      <c r="AF34" s="4"/>
      <c r="AG34" s="36"/>
    </row>
    <row r="35" spans="1:33" x14ac:dyDescent="0.25">
      <c r="A35" s="10">
        <v>41170</v>
      </c>
      <c r="B35" s="9">
        <v>2012</v>
      </c>
      <c r="C35" s="9">
        <v>9</v>
      </c>
      <c r="D35" s="9">
        <v>18</v>
      </c>
      <c r="E35" s="9">
        <v>24.4</v>
      </c>
      <c r="F35" s="9">
        <v>3.8</v>
      </c>
      <c r="G35" s="9">
        <v>14.1</v>
      </c>
      <c r="I35" s="27">
        <v>15.05</v>
      </c>
      <c r="J35" s="30">
        <v>15.833333333333334</v>
      </c>
      <c r="K35" s="32">
        <v>14.785714285714286</v>
      </c>
      <c r="L35" s="4">
        <f t="shared" si="2"/>
        <v>4.7857142857142856</v>
      </c>
      <c r="M35" s="4">
        <f t="shared" si="3"/>
        <v>15.564285714285713</v>
      </c>
      <c r="O35" s="10">
        <v>41170</v>
      </c>
      <c r="P35" s="2">
        <v>41170</v>
      </c>
      <c r="Q35" s="27">
        <v>15.05</v>
      </c>
      <c r="R35" s="27">
        <v>16.450000000000003</v>
      </c>
      <c r="S35" s="27">
        <v>17.149999999999999</v>
      </c>
      <c r="T35" s="27">
        <v>13.7</v>
      </c>
      <c r="U35" s="27">
        <v>17.950000000000003</v>
      </c>
      <c r="V35" s="27">
        <v>12.95</v>
      </c>
      <c r="W35" s="27">
        <v>12.25</v>
      </c>
      <c r="X35" s="19"/>
      <c r="Y35" s="36">
        <v>15.833333333333334</v>
      </c>
      <c r="Z35" s="36">
        <v>17.233333333333334</v>
      </c>
      <c r="AA35" s="36">
        <v>16.599999999999998</v>
      </c>
      <c r="AB35" s="36">
        <v>13.466666666666669</v>
      </c>
      <c r="AC35" s="36">
        <v>17.666666666666668</v>
      </c>
      <c r="AD35" s="36">
        <v>13.433333333333332</v>
      </c>
      <c r="AE35" s="36">
        <v>12.566666666666668</v>
      </c>
      <c r="AF35" s="4"/>
      <c r="AG35" s="36"/>
    </row>
    <row r="36" spans="1:33" x14ac:dyDescent="0.25">
      <c r="A36" s="10">
        <v>41171</v>
      </c>
      <c r="B36" s="9">
        <v>2012</v>
      </c>
      <c r="C36" s="9">
        <v>9</v>
      </c>
      <c r="D36" s="9">
        <v>19</v>
      </c>
      <c r="E36" s="9">
        <v>26</v>
      </c>
      <c r="F36" s="9">
        <v>7.1</v>
      </c>
      <c r="G36" s="9">
        <v>16.600000000000001</v>
      </c>
      <c r="I36" s="27">
        <v>15.350000000000001</v>
      </c>
      <c r="J36" s="30">
        <v>15.566666666666668</v>
      </c>
      <c r="K36" s="32">
        <v>15.599999999999998</v>
      </c>
      <c r="L36" s="4">
        <f t="shared" si="2"/>
        <v>5.7</v>
      </c>
      <c r="M36" s="4">
        <f t="shared" si="3"/>
        <v>15.657142857142858</v>
      </c>
      <c r="O36" s="10">
        <v>41171</v>
      </c>
      <c r="P36" s="2">
        <v>41171</v>
      </c>
      <c r="Q36" s="27">
        <v>15.350000000000001</v>
      </c>
      <c r="R36" s="27">
        <v>14.55</v>
      </c>
      <c r="S36" s="27">
        <v>19.149999999999999</v>
      </c>
      <c r="T36" s="27">
        <v>16.950000000000003</v>
      </c>
      <c r="U36" s="27">
        <v>16.649999999999999</v>
      </c>
      <c r="V36" s="27">
        <v>11.2</v>
      </c>
      <c r="W36" s="27">
        <v>12.95</v>
      </c>
      <c r="X36" s="19"/>
      <c r="Y36" s="36">
        <v>15.566666666666668</v>
      </c>
      <c r="Z36" s="36">
        <v>15.300000000000002</v>
      </c>
      <c r="AA36" s="36">
        <v>18.099999999999998</v>
      </c>
      <c r="AB36" s="36">
        <v>15.166666666666666</v>
      </c>
      <c r="AC36" s="36">
        <v>16.700000000000003</v>
      </c>
      <c r="AD36" s="36">
        <v>11.966666666666667</v>
      </c>
      <c r="AE36" s="36">
        <v>12.233333333333334</v>
      </c>
      <c r="AF36" s="4"/>
      <c r="AG36" s="36"/>
    </row>
    <row r="37" spans="1:33" x14ac:dyDescent="0.25">
      <c r="A37" s="10">
        <v>41172</v>
      </c>
      <c r="B37" s="9">
        <v>2012</v>
      </c>
      <c r="C37" s="9">
        <v>9</v>
      </c>
      <c r="D37" s="9">
        <v>20</v>
      </c>
      <c r="E37" s="9">
        <v>25.5</v>
      </c>
      <c r="F37" s="9">
        <v>9.1999999999999993</v>
      </c>
      <c r="G37" s="9">
        <v>17.399999999999999</v>
      </c>
      <c r="I37" s="27">
        <v>17</v>
      </c>
      <c r="J37" s="30">
        <v>16.033333333333335</v>
      </c>
      <c r="K37" s="32">
        <v>16.099999999999998</v>
      </c>
      <c r="L37" s="4">
        <f t="shared" si="2"/>
        <v>6.4428571428571422</v>
      </c>
      <c r="M37" s="4">
        <f t="shared" si="3"/>
        <v>15.778571428571428</v>
      </c>
      <c r="O37" s="10">
        <v>41172</v>
      </c>
      <c r="P37" s="2">
        <v>41172</v>
      </c>
      <c r="Q37" s="27">
        <v>17</v>
      </c>
      <c r="R37" s="27">
        <v>13</v>
      </c>
      <c r="S37" s="27">
        <v>18.45</v>
      </c>
      <c r="T37" s="27">
        <v>20.3</v>
      </c>
      <c r="U37" s="27">
        <v>13.1</v>
      </c>
      <c r="V37" s="27">
        <v>9.8000000000000007</v>
      </c>
      <c r="W37" s="27">
        <v>12.55</v>
      </c>
      <c r="X37" s="19"/>
      <c r="Y37" s="36">
        <v>16.033333333333335</v>
      </c>
      <c r="Z37" s="36">
        <v>14.033333333333333</v>
      </c>
      <c r="AA37" s="36">
        <v>18.399999999999999</v>
      </c>
      <c r="AB37" s="36">
        <v>18.8</v>
      </c>
      <c r="AC37" s="36">
        <v>15.1</v>
      </c>
      <c r="AD37" s="36">
        <v>10.666666666666666</v>
      </c>
      <c r="AE37" s="36">
        <v>12.933333333333332</v>
      </c>
      <c r="AF37" s="4"/>
      <c r="AG37" s="36"/>
    </row>
    <row r="38" spans="1:33" x14ac:dyDescent="0.25">
      <c r="A38" s="10">
        <v>41173</v>
      </c>
      <c r="B38" s="9">
        <v>2012</v>
      </c>
      <c r="C38" s="9">
        <v>9</v>
      </c>
      <c r="D38" s="9">
        <v>21</v>
      </c>
      <c r="E38" s="9">
        <v>25.2</v>
      </c>
      <c r="F38" s="9">
        <v>6.4</v>
      </c>
      <c r="G38" s="9">
        <v>15.8</v>
      </c>
      <c r="I38" s="27">
        <v>16.600000000000001</v>
      </c>
      <c r="J38" s="30">
        <v>16.599999999999998</v>
      </c>
      <c r="K38" s="32">
        <v>16.142857142857142</v>
      </c>
      <c r="L38" s="4">
        <f t="shared" si="2"/>
        <v>6.8428571428571425</v>
      </c>
      <c r="M38" s="4">
        <f t="shared" si="3"/>
        <v>15.757142857142858</v>
      </c>
      <c r="O38" s="10">
        <v>41173</v>
      </c>
      <c r="P38" s="2">
        <v>41173</v>
      </c>
      <c r="Q38" s="27">
        <v>16.600000000000001</v>
      </c>
      <c r="R38" s="27">
        <v>14.2</v>
      </c>
      <c r="S38" s="27">
        <v>16.75</v>
      </c>
      <c r="T38" s="27">
        <v>18.100000000000001</v>
      </c>
      <c r="U38" s="27">
        <v>13.75</v>
      </c>
      <c r="V38" s="27">
        <v>10.3</v>
      </c>
      <c r="W38" s="27">
        <v>13.25</v>
      </c>
      <c r="X38" s="19"/>
      <c r="Y38" s="36">
        <v>16.599999999999998</v>
      </c>
      <c r="Z38" s="36">
        <v>13.799999999999999</v>
      </c>
      <c r="AA38" s="36">
        <v>17.833333333333332</v>
      </c>
      <c r="AB38" s="36">
        <v>18.099999999999998</v>
      </c>
      <c r="AC38" s="36">
        <v>13.9</v>
      </c>
      <c r="AD38" s="36">
        <v>10.200000000000001</v>
      </c>
      <c r="AE38" s="36">
        <v>12.9</v>
      </c>
      <c r="AF38" s="4"/>
      <c r="AG38" s="36"/>
    </row>
    <row r="39" spans="1:33" x14ac:dyDescent="0.25">
      <c r="A39" s="10">
        <v>41174</v>
      </c>
      <c r="B39" s="9">
        <v>2012</v>
      </c>
      <c r="C39" s="9">
        <v>9</v>
      </c>
      <c r="D39" s="9">
        <v>22</v>
      </c>
      <c r="E39" s="9">
        <v>24.9</v>
      </c>
      <c r="F39" s="9">
        <v>7.2</v>
      </c>
      <c r="G39" s="9">
        <v>16.100000000000001</v>
      </c>
      <c r="I39" s="27">
        <v>15.950000000000001</v>
      </c>
      <c r="J39" s="30">
        <v>16.433333333333334</v>
      </c>
      <c r="K39" s="32">
        <v>16.2</v>
      </c>
      <c r="L39" s="4">
        <f t="shared" si="2"/>
        <v>7.1714285714285708</v>
      </c>
      <c r="M39" s="4">
        <f t="shared" si="3"/>
        <v>15.62142857142857</v>
      </c>
      <c r="O39" s="10">
        <v>41174</v>
      </c>
      <c r="P39" s="2">
        <v>41174</v>
      </c>
      <c r="Q39" s="27">
        <v>15.950000000000001</v>
      </c>
      <c r="R39" s="27">
        <v>13.5</v>
      </c>
      <c r="S39" s="27">
        <v>15.75</v>
      </c>
      <c r="T39" s="27">
        <v>12.5</v>
      </c>
      <c r="U39" s="27">
        <v>15.85</v>
      </c>
      <c r="V39" s="27">
        <v>11.6</v>
      </c>
      <c r="W39" s="27">
        <v>13.95</v>
      </c>
      <c r="X39" s="19"/>
      <c r="Y39" s="36">
        <v>16.433333333333334</v>
      </c>
      <c r="Z39" s="36">
        <v>13.333333333333334</v>
      </c>
      <c r="AA39" s="36">
        <v>16.133333333333333</v>
      </c>
      <c r="AB39" s="36">
        <v>15.833333333333334</v>
      </c>
      <c r="AC39" s="36">
        <v>14.566666666666668</v>
      </c>
      <c r="AD39" s="36">
        <v>10.933333333333332</v>
      </c>
      <c r="AE39" s="36">
        <v>13.6</v>
      </c>
      <c r="AF39" s="4"/>
      <c r="AG39" s="36"/>
    </row>
    <row r="40" spans="1:33" x14ac:dyDescent="0.25">
      <c r="A40" s="10">
        <v>41175</v>
      </c>
      <c r="B40" s="9">
        <v>2012</v>
      </c>
      <c r="C40" s="9">
        <v>9</v>
      </c>
      <c r="D40" s="9">
        <v>23</v>
      </c>
      <c r="E40" s="9">
        <v>23.9</v>
      </c>
      <c r="F40" s="9">
        <v>8</v>
      </c>
      <c r="G40" s="9">
        <v>16</v>
      </c>
      <c r="I40" s="27">
        <v>16.05</v>
      </c>
      <c r="J40" s="30">
        <v>15.966666666666669</v>
      </c>
      <c r="K40" s="32">
        <v>16</v>
      </c>
      <c r="L40" s="4">
        <f t="shared" si="2"/>
        <v>6.9714285714285724</v>
      </c>
      <c r="M40" s="4">
        <f t="shared" si="3"/>
        <v>15.185714285714285</v>
      </c>
      <c r="O40" s="10">
        <v>41175</v>
      </c>
      <c r="P40" s="2">
        <v>41175</v>
      </c>
      <c r="Q40" s="27">
        <v>16.05</v>
      </c>
      <c r="R40" s="27">
        <v>12.399999999999999</v>
      </c>
      <c r="S40" s="27">
        <v>15.45</v>
      </c>
      <c r="T40" s="27">
        <v>12.05</v>
      </c>
      <c r="U40" s="27">
        <v>14.649999999999999</v>
      </c>
      <c r="V40" s="27">
        <v>12.899999999999999</v>
      </c>
      <c r="W40" s="27">
        <v>13.65</v>
      </c>
      <c r="X40" s="19"/>
      <c r="Y40" s="36">
        <v>15.966666666666669</v>
      </c>
      <c r="Z40" s="36">
        <v>13.4</v>
      </c>
      <c r="AA40" s="36">
        <v>15.833333333333334</v>
      </c>
      <c r="AB40" s="36">
        <v>12.6</v>
      </c>
      <c r="AC40" s="36">
        <v>14.933333333333332</v>
      </c>
      <c r="AD40" s="36">
        <v>12.266666666666666</v>
      </c>
      <c r="AE40" s="36">
        <v>13.633333333333333</v>
      </c>
      <c r="AF40" s="4"/>
      <c r="AG40" s="36"/>
    </row>
    <row r="41" spans="1:33" x14ac:dyDescent="0.25">
      <c r="A41" s="10">
        <v>41176</v>
      </c>
      <c r="B41" s="9">
        <v>2012</v>
      </c>
      <c r="C41" s="9">
        <v>9</v>
      </c>
      <c r="D41" s="9">
        <v>24</v>
      </c>
      <c r="E41" s="9">
        <v>25.7</v>
      </c>
      <c r="F41" s="9">
        <v>6.2</v>
      </c>
      <c r="G41" s="9">
        <v>16</v>
      </c>
      <c r="I41" s="27">
        <v>16</v>
      </c>
      <c r="J41" s="30">
        <v>16.033333333333335</v>
      </c>
      <c r="K41" s="32">
        <v>16</v>
      </c>
      <c r="L41" s="4">
        <f t="shared" si="2"/>
        <v>6.8428571428571434</v>
      </c>
      <c r="M41" s="4">
        <f t="shared" si="3"/>
        <v>15.228571428571428</v>
      </c>
      <c r="O41" s="10">
        <v>41176</v>
      </c>
      <c r="P41" s="2">
        <v>41176</v>
      </c>
      <c r="Q41" s="27">
        <v>16</v>
      </c>
      <c r="R41" s="27">
        <v>12.1</v>
      </c>
      <c r="S41" s="27">
        <v>17.05</v>
      </c>
      <c r="T41" s="27">
        <v>13.600000000000001</v>
      </c>
      <c r="U41" s="27">
        <v>14.399999999999999</v>
      </c>
      <c r="V41" s="27">
        <v>12.45</v>
      </c>
      <c r="W41" s="27">
        <v>13.75</v>
      </c>
      <c r="X41" s="19"/>
      <c r="Y41" s="36">
        <v>16.033333333333335</v>
      </c>
      <c r="Z41" s="36">
        <v>11.933333333333332</v>
      </c>
      <c r="AA41" s="36">
        <v>16.333333333333332</v>
      </c>
      <c r="AB41" s="36">
        <v>12.833333333333334</v>
      </c>
      <c r="AC41" s="36">
        <v>15</v>
      </c>
      <c r="AD41" s="36">
        <v>12.366666666666665</v>
      </c>
      <c r="AE41" s="36">
        <v>13.933333333333332</v>
      </c>
      <c r="AF41" s="4"/>
      <c r="AG41" s="36"/>
    </row>
    <row r="42" spans="1:33" x14ac:dyDescent="0.25">
      <c r="A42" s="10">
        <v>41177</v>
      </c>
      <c r="B42" s="9">
        <v>2012</v>
      </c>
      <c r="C42" s="9">
        <v>9</v>
      </c>
      <c r="D42" s="9">
        <v>25</v>
      </c>
      <c r="E42" s="9">
        <v>24.6</v>
      </c>
      <c r="F42" s="9">
        <v>13</v>
      </c>
      <c r="G42" s="9">
        <v>18.8</v>
      </c>
      <c r="I42" s="27">
        <v>17.399999999999999</v>
      </c>
      <c r="J42" s="30">
        <v>16.933333333333334</v>
      </c>
      <c r="K42" s="32">
        <v>16.671428571428571</v>
      </c>
      <c r="L42" s="4">
        <f t="shared" si="2"/>
        <v>8.1571428571428566</v>
      </c>
      <c r="M42" s="4">
        <f t="shared" si="3"/>
        <v>15.72857142857143</v>
      </c>
      <c r="O42" s="10">
        <v>41177</v>
      </c>
      <c r="P42" s="2">
        <v>41177</v>
      </c>
      <c r="Q42" s="27">
        <v>17.399999999999999</v>
      </c>
      <c r="R42" s="27">
        <v>11.05</v>
      </c>
      <c r="S42" s="27">
        <v>17.149999999999999</v>
      </c>
      <c r="T42" s="27">
        <v>15.399999999999999</v>
      </c>
      <c r="U42" s="27">
        <v>15.75</v>
      </c>
      <c r="V42" s="27">
        <v>11.45</v>
      </c>
      <c r="W42" s="27">
        <v>13.2</v>
      </c>
      <c r="X42" s="19"/>
      <c r="Y42" s="36">
        <v>16.933333333333334</v>
      </c>
      <c r="Z42" s="36">
        <v>11.766666666666666</v>
      </c>
      <c r="AA42" s="36">
        <v>16.766666666666666</v>
      </c>
      <c r="AB42" s="36">
        <v>14.533333333333333</v>
      </c>
      <c r="AC42" s="36">
        <v>14.866666666666665</v>
      </c>
      <c r="AD42" s="36">
        <v>12.166666666666666</v>
      </c>
      <c r="AE42" s="36">
        <v>13.133333333333333</v>
      </c>
      <c r="AF42" s="4"/>
      <c r="AG42" s="36"/>
    </row>
    <row r="43" spans="1:33" x14ac:dyDescent="0.25">
      <c r="A43" s="10">
        <v>41178</v>
      </c>
      <c r="B43" s="9">
        <v>2012</v>
      </c>
      <c r="C43" s="9">
        <v>9</v>
      </c>
      <c r="D43" s="9">
        <v>26</v>
      </c>
      <c r="E43" s="9">
        <v>21.9</v>
      </c>
      <c r="F43" s="9">
        <v>6.8</v>
      </c>
      <c r="G43" s="9">
        <v>14.4</v>
      </c>
      <c r="I43" s="27">
        <v>16.600000000000001</v>
      </c>
      <c r="J43" s="30">
        <v>16.399999999999999</v>
      </c>
      <c r="K43" s="32">
        <v>16.357142857142858</v>
      </c>
      <c r="L43" s="4">
        <f t="shared" si="2"/>
        <v>8.1142857142857139</v>
      </c>
      <c r="M43" s="4">
        <f t="shared" si="3"/>
        <v>15.97857142857143</v>
      </c>
      <c r="O43" s="10">
        <v>41178</v>
      </c>
      <c r="P43" s="2">
        <v>41178</v>
      </c>
      <c r="Q43" s="27">
        <v>16.600000000000001</v>
      </c>
      <c r="R43" s="27">
        <v>11.25</v>
      </c>
      <c r="S43" s="27">
        <v>14.7</v>
      </c>
      <c r="T43" s="27">
        <v>14.35</v>
      </c>
      <c r="U43" s="27">
        <v>16.5</v>
      </c>
      <c r="V43" s="27">
        <v>12.7</v>
      </c>
      <c r="W43" s="27">
        <v>11.9</v>
      </c>
      <c r="X43" s="19"/>
      <c r="Y43" s="36">
        <v>16.399999999999999</v>
      </c>
      <c r="Z43" s="36">
        <v>11.166666666666666</v>
      </c>
      <c r="AA43" s="36">
        <v>15.833333333333334</v>
      </c>
      <c r="AB43" s="36">
        <v>14.366666666666665</v>
      </c>
      <c r="AC43" s="36">
        <v>16.233333333333334</v>
      </c>
      <c r="AD43" s="36">
        <v>12.233333333333334</v>
      </c>
      <c r="AE43" s="36">
        <v>12.766666666666666</v>
      </c>
      <c r="AF43" s="4"/>
      <c r="AG43" s="36"/>
    </row>
    <row r="44" spans="1:33" x14ac:dyDescent="0.25">
      <c r="A44" s="10">
        <v>41179</v>
      </c>
      <c r="B44" s="9">
        <v>2012</v>
      </c>
      <c r="C44" s="9">
        <v>9</v>
      </c>
      <c r="D44" s="9">
        <v>27</v>
      </c>
      <c r="E44" s="9">
        <v>22.4</v>
      </c>
      <c r="F44" s="9">
        <v>4.7</v>
      </c>
      <c r="G44" s="9">
        <v>13.6</v>
      </c>
      <c r="I44" s="27">
        <v>14</v>
      </c>
      <c r="J44" s="30">
        <v>15.600000000000001</v>
      </c>
      <c r="K44" s="32">
        <v>15.814285714285715</v>
      </c>
      <c r="L44" s="4">
        <f t="shared" si="2"/>
        <v>7.4714285714285706</v>
      </c>
      <c r="M44" s="4">
        <f t="shared" si="3"/>
        <v>15.957142857142857</v>
      </c>
      <c r="O44" s="10">
        <v>41179</v>
      </c>
      <c r="P44" s="2">
        <v>41179</v>
      </c>
      <c r="Q44" s="27">
        <v>14</v>
      </c>
      <c r="R44" s="27">
        <v>9.4</v>
      </c>
      <c r="S44" s="27">
        <v>13.8</v>
      </c>
      <c r="T44" s="27">
        <v>11.3</v>
      </c>
      <c r="U44" s="27">
        <v>16.95</v>
      </c>
      <c r="V44" s="27">
        <v>13.600000000000001</v>
      </c>
      <c r="W44" s="27">
        <v>13.05</v>
      </c>
      <c r="X44" s="19"/>
      <c r="Y44" s="36">
        <v>15.600000000000001</v>
      </c>
      <c r="Z44" s="36">
        <v>9.9666666666666668</v>
      </c>
      <c r="AA44" s="36">
        <v>14.6</v>
      </c>
      <c r="AB44" s="36">
        <v>13</v>
      </c>
      <c r="AC44" s="36">
        <v>16.566666666666666</v>
      </c>
      <c r="AD44" s="36">
        <v>12.933333333333332</v>
      </c>
      <c r="AE44" s="36">
        <v>12.666666666666666</v>
      </c>
      <c r="AF44" s="4"/>
      <c r="AG44" s="36"/>
    </row>
    <row r="45" spans="1:33" x14ac:dyDescent="0.25">
      <c r="A45" s="10">
        <v>41180</v>
      </c>
      <c r="B45" s="9">
        <v>2012</v>
      </c>
      <c r="C45" s="9">
        <v>9</v>
      </c>
      <c r="D45" s="9">
        <v>28</v>
      </c>
      <c r="E45" s="9">
        <v>24</v>
      </c>
      <c r="F45" s="9">
        <v>4.5999999999999996</v>
      </c>
      <c r="G45" s="9">
        <v>14.3</v>
      </c>
      <c r="I45" s="27">
        <v>13.95</v>
      </c>
      <c r="J45" s="30">
        <v>14.1</v>
      </c>
      <c r="K45" s="32">
        <v>15.6</v>
      </c>
      <c r="L45" s="4">
        <f t="shared" si="2"/>
        <v>7.2142857142857144</v>
      </c>
      <c r="M45" s="4">
        <f t="shared" si="3"/>
        <v>15.871428571428572</v>
      </c>
      <c r="O45" s="10">
        <v>41180</v>
      </c>
      <c r="P45" s="2">
        <v>41180</v>
      </c>
      <c r="Q45" s="27">
        <v>13.95</v>
      </c>
      <c r="R45" s="27">
        <v>10.75</v>
      </c>
      <c r="S45" s="27">
        <v>14.2</v>
      </c>
      <c r="T45" s="27">
        <v>10.7</v>
      </c>
      <c r="U45" s="27">
        <v>14.75</v>
      </c>
      <c r="V45" s="27">
        <v>14.3</v>
      </c>
      <c r="W45" s="27">
        <v>14.149999999999999</v>
      </c>
      <c r="X45" s="19"/>
      <c r="Y45" s="36">
        <v>14.1</v>
      </c>
      <c r="Z45" s="36">
        <v>10.966666666666667</v>
      </c>
      <c r="AA45" s="36">
        <v>13.866666666666667</v>
      </c>
      <c r="AB45" s="36">
        <v>11.233333333333334</v>
      </c>
      <c r="AC45" s="36">
        <v>15.566666666666668</v>
      </c>
      <c r="AD45" s="36">
        <v>14.133333333333335</v>
      </c>
      <c r="AE45" s="36">
        <v>13.4</v>
      </c>
      <c r="AF45" s="4"/>
      <c r="AG45" s="36"/>
    </row>
    <row r="46" spans="1:33" x14ac:dyDescent="0.25">
      <c r="A46" s="10">
        <v>41181</v>
      </c>
      <c r="B46" s="9">
        <v>2012</v>
      </c>
      <c r="C46" s="9">
        <v>9</v>
      </c>
      <c r="D46" s="9">
        <v>29</v>
      </c>
      <c r="E46" s="9">
        <v>25.6</v>
      </c>
      <c r="F46" s="9">
        <v>8.3000000000000007</v>
      </c>
      <c r="G46" s="9">
        <v>17</v>
      </c>
      <c r="I46" s="27">
        <v>15.65</v>
      </c>
      <c r="J46" s="30">
        <v>14.966666666666667</v>
      </c>
      <c r="K46" s="32">
        <v>15.728571428571428</v>
      </c>
      <c r="L46" s="4">
        <f t="shared" si="2"/>
        <v>7.3714285714285728</v>
      </c>
      <c r="M46" s="4">
        <f t="shared" si="3"/>
        <v>15.964285714285717</v>
      </c>
      <c r="O46" s="10">
        <v>41181</v>
      </c>
      <c r="P46" s="2">
        <v>41181</v>
      </c>
      <c r="Q46" s="27">
        <v>15.65</v>
      </c>
      <c r="R46" s="27">
        <v>12.8</v>
      </c>
      <c r="S46" s="27">
        <v>13.7</v>
      </c>
      <c r="T46" s="27">
        <v>10.95</v>
      </c>
      <c r="U46" s="27">
        <v>12.4</v>
      </c>
      <c r="V46" s="27">
        <v>15.2</v>
      </c>
      <c r="W46" s="27">
        <v>12.3</v>
      </c>
      <c r="X46" s="19"/>
      <c r="Y46" s="36">
        <v>14.966666666666667</v>
      </c>
      <c r="Z46" s="36">
        <v>11</v>
      </c>
      <c r="AA46" s="36">
        <v>13.933333333333332</v>
      </c>
      <c r="AB46" s="36">
        <v>10.733333333333334</v>
      </c>
      <c r="AC46" s="36">
        <v>13.833333333333334</v>
      </c>
      <c r="AD46" s="36">
        <v>14.6</v>
      </c>
      <c r="AE46" s="36">
        <v>12.933333333333332</v>
      </c>
      <c r="AF46" s="4"/>
      <c r="AG46" s="36"/>
    </row>
    <row r="47" spans="1:33" x14ac:dyDescent="0.25">
      <c r="A47" s="10">
        <v>41182</v>
      </c>
      <c r="B47" s="9">
        <v>2012</v>
      </c>
      <c r="C47" s="9">
        <v>9</v>
      </c>
      <c r="D47" s="9">
        <v>30</v>
      </c>
      <c r="E47" s="9">
        <v>22.1</v>
      </c>
      <c r="F47" s="9">
        <v>5.4</v>
      </c>
      <c r="G47" s="9">
        <v>13.8</v>
      </c>
      <c r="I47" s="27">
        <v>15.4</v>
      </c>
      <c r="J47" s="30">
        <v>15.033333333333333</v>
      </c>
      <c r="K47" s="32">
        <v>15.414285714285713</v>
      </c>
      <c r="L47" s="4">
        <f t="shared" si="2"/>
        <v>6.9999999999999991</v>
      </c>
      <c r="M47" s="4">
        <f t="shared" si="3"/>
        <v>15.707142857142859</v>
      </c>
      <c r="O47" s="10">
        <v>41182</v>
      </c>
      <c r="P47" s="2">
        <v>41182</v>
      </c>
      <c r="Q47" s="27">
        <v>15.4</v>
      </c>
      <c r="R47" s="27">
        <v>11.35</v>
      </c>
      <c r="S47" s="27">
        <v>12.8</v>
      </c>
      <c r="T47" s="27">
        <v>11.05</v>
      </c>
      <c r="U47" s="27">
        <v>13.8</v>
      </c>
      <c r="V47" s="27">
        <v>13.5</v>
      </c>
      <c r="W47" s="27">
        <v>10.5</v>
      </c>
      <c r="X47" s="19"/>
      <c r="Y47" s="36">
        <v>15.033333333333333</v>
      </c>
      <c r="Z47" s="36">
        <v>12.266666666666666</v>
      </c>
      <c r="AA47" s="36">
        <v>13.199999999999998</v>
      </c>
      <c r="AB47" s="36">
        <v>11.066666666666668</v>
      </c>
      <c r="AC47" s="36">
        <v>13.466666666666667</v>
      </c>
      <c r="AD47" s="36">
        <v>14.066666666666668</v>
      </c>
      <c r="AE47" s="36">
        <v>11.700000000000001</v>
      </c>
      <c r="AF47" s="4"/>
      <c r="AG47" s="36"/>
    </row>
    <row r="48" spans="1:33" x14ac:dyDescent="0.25">
      <c r="A48" s="10">
        <v>41183</v>
      </c>
      <c r="B48" s="9">
        <v>2012</v>
      </c>
      <c r="C48" s="9">
        <v>10</v>
      </c>
      <c r="D48" s="9">
        <v>1</v>
      </c>
      <c r="E48" s="9">
        <v>22.8</v>
      </c>
      <c r="F48" s="9">
        <v>6.1</v>
      </c>
      <c r="G48" s="9">
        <v>14.5</v>
      </c>
      <c r="I48" s="27">
        <v>14.15</v>
      </c>
      <c r="J48" s="30">
        <v>15.1</v>
      </c>
      <c r="K48" s="32">
        <v>15.200000000000001</v>
      </c>
      <c r="L48" s="4">
        <f t="shared" si="2"/>
        <v>6.9857142857142867</v>
      </c>
      <c r="M48" s="4">
        <f t="shared" si="3"/>
        <v>15.600000000000003</v>
      </c>
      <c r="O48" s="10">
        <v>41183</v>
      </c>
      <c r="P48" s="2">
        <v>41183</v>
      </c>
      <c r="Q48" s="27">
        <v>14.15</v>
      </c>
      <c r="R48" s="27">
        <v>10.45</v>
      </c>
      <c r="S48" s="27">
        <v>11.6</v>
      </c>
      <c r="T48" s="27">
        <v>12.55</v>
      </c>
      <c r="U48" s="27">
        <v>14.45</v>
      </c>
      <c r="V48" s="27">
        <v>12</v>
      </c>
      <c r="W48" s="27">
        <v>10.55</v>
      </c>
      <c r="X48" s="19"/>
      <c r="Y48" s="36">
        <v>15.1</v>
      </c>
      <c r="Z48" s="36">
        <v>10.799999999999999</v>
      </c>
      <c r="AA48" s="36">
        <v>12.200000000000001</v>
      </c>
      <c r="AB48" s="36">
        <v>11.966666666666669</v>
      </c>
      <c r="AC48" s="36">
        <v>13.633333333333335</v>
      </c>
      <c r="AD48" s="36">
        <v>13.066666666666668</v>
      </c>
      <c r="AE48" s="36">
        <v>10.533333333333333</v>
      </c>
      <c r="AF48" s="4"/>
      <c r="AG48" s="36"/>
    </row>
    <row r="49" spans="1:33" x14ac:dyDescent="0.25">
      <c r="A49" s="10">
        <v>41184</v>
      </c>
      <c r="B49" s="9">
        <v>2012</v>
      </c>
      <c r="C49" s="9">
        <v>10</v>
      </c>
      <c r="D49" s="9">
        <v>2</v>
      </c>
      <c r="E49" s="9">
        <v>19.100000000000001</v>
      </c>
      <c r="F49" s="9">
        <v>5.9</v>
      </c>
      <c r="G49" s="9">
        <v>12.5</v>
      </c>
      <c r="I49" s="27">
        <v>13.5</v>
      </c>
      <c r="J49" s="30">
        <v>13.6</v>
      </c>
      <c r="K49" s="32">
        <v>14.299999999999999</v>
      </c>
      <c r="L49" s="4">
        <f t="shared" si="2"/>
        <v>5.9714285714285724</v>
      </c>
      <c r="M49" s="4">
        <f t="shared" si="3"/>
        <v>15.485714285714286</v>
      </c>
      <c r="O49" s="10">
        <v>41184</v>
      </c>
      <c r="P49" s="2">
        <v>41184</v>
      </c>
      <c r="Q49" s="27">
        <v>13.5</v>
      </c>
      <c r="R49" s="27">
        <v>8.25</v>
      </c>
      <c r="S49" s="27">
        <v>11.6</v>
      </c>
      <c r="T49" s="27">
        <v>11.95</v>
      </c>
      <c r="U49" s="27">
        <v>11.5</v>
      </c>
      <c r="V49" s="27">
        <v>11.899999999999999</v>
      </c>
      <c r="W49" s="27">
        <v>9.15</v>
      </c>
      <c r="X49" s="19"/>
      <c r="Y49" s="36">
        <v>13.6</v>
      </c>
      <c r="Z49" s="36">
        <v>9.2333333333333325</v>
      </c>
      <c r="AA49" s="36">
        <v>11.799999999999999</v>
      </c>
      <c r="AB49" s="36">
        <v>11.733333333333334</v>
      </c>
      <c r="AC49" s="36">
        <v>12.866666666666665</v>
      </c>
      <c r="AD49" s="36">
        <v>11.866666666666667</v>
      </c>
      <c r="AE49" s="36">
        <v>9.6</v>
      </c>
      <c r="AF49" s="4"/>
      <c r="AG49" s="36"/>
    </row>
    <row r="50" spans="1:33" x14ac:dyDescent="0.25">
      <c r="A50" s="10">
        <v>41185</v>
      </c>
      <c r="B50" s="9">
        <v>2012</v>
      </c>
      <c r="C50" s="9">
        <v>10</v>
      </c>
      <c r="D50" s="9">
        <v>3</v>
      </c>
      <c r="E50" s="9">
        <v>15.2</v>
      </c>
      <c r="F50" s="9">
        <v>1.5</v>
      </c>
      <c r="G50" s="9">
        <v>8.4</v>
      </c>
      <c r="I50" s="27">
        <v>10.45</v>
      </c>
      <c r="J50" s="30">
        <v>11.799999999999999</v>
      </c>
      <c r="K50" s="32">
        <v>13.442857142857145</v>
      </c>
      <c r="L50" s="4">
        <f t="shared" si="2"/>
        <v>5.2142857142857144</v>
      </c>
      <c r="M50" s="4">
        <f t="shared" si="3"/>
        <v>14.900000000000004</v>
      </c>
      <c r="O50" s="10">
        <v>41185</v>
      </c>
      <c r="P50" s="2">
        <v>41185</v>
      </c>
      <c r="Q50" s="27">
        <v>10.45</v>
      </c>
      <c r="R50" s="27">
        <v>8.15</v>
      </c>
      <c r="S50" s="27">
        <v>11.1</v>
      </c>
      <c r="T50" s="27">
        <v>11.6</v>
      </c>
      <c r="U50" s="27">
        <v>9.9499999999999993</v>
      </c>
      <c r="V50" s="27">
        <v>10.399999999999999</v>
      </c>
      <c r="W50" s="27">
        <v>6.0500000000000007</v>
      </c>
      <c r="X50" s="19"/>
      <c r="Y50" s="36">
        <v>11.799999999999999</v>
      </c>
      <c r="Z50" s="36">
        <v>8.6666666666666661</v>
      </c>
      <c r="AA50" s="36">
        <v>11.066666666666668</v>
      </c>
      <c r="AB50" s="36">
        <v>12.333333333333334</v>
      </c>
      <c r="AC50" s="36">
        <v>11.066666666666668</v>
      </c>
      <c r="AD50" s="36">
        <v>11</v>
      </c>
      <c r="AE50" s="36">
        <v>7.5666666666666673</v>
      </c>
      <c r="AF50" s="4"/>
      <c r="AG50" s="36"/>
    </row>
    <row r="51" spans="1:33" x14ac:dyDescent="0.25">
      <c r="A51" s="10">
        <v>41186</v>
      </c>
      <c r="B51" s="9">
        <v>2012</v>
      </c>
      <c r="C51" s="9">
        <v>10</v>
      </c>
      <c r="D51" s="9">
        <v>4</v>
      </c>
      <c r="E51" s="9">
        <v>16.2</v>
      </c>
      <c r="F51" s="9">
        <v>-0.8</v>
      </c>
      <c r="G51" s="9">
        <v>7.7</v>
      </c>
      <c r="I51" s="27">
        <v>8.0500000000000007</v>
      </c>
      <c r="J51" s="30">
        <v>9.5333333333333332</v>
      </c>
      <c r="K51" s="32">
        <v>12.6</v>
      </c>
      <c r="L51" s="4">
        <f t="shared" si="2"/>
        <v>4.4285714285714279</v>
      </c>
      <c r="M51" s="4">
        <f t="shared" si="3"/>
        <v>14.207142857142857</v>
      </c>
      <c r="O51" s="10">
        <v>41186</v>
      </c>
      <c r="P51" s="2">
        <v>41186</v>
      </c>
      <c r="Q51" s="27">
        <v>8.0500000000000007</v>
      </c>
      <c r="R51" s="27">
        <v>8.4499999999999993</v>
      </c>
      <c r="S51" s="27">
        <v>11.65</v>
      </c>
      <c r="T51" s="27">
        <v>11.6</v>
      </c>
      <c r="U51" s="27">
        <v>10.399999999999999</v>
      </c>
      <c r="V51" s="27">
        <v>8.85</v>
      </c>
      <c r="W51" s="27">
        <v>6.4</v>
      </c>
      <c r="X51" s="19"/>
      <c r="Y51" s="36">
        <v>9.5333333333333332</v>
      </c>
      <c r="Z51" s="36">
        <v>7.9000000000000012</v>
      </c>
      <c r="AA51" s="36">
        <v>11.833333333333334</v>
      </c>
      <c r="AB51" s="36">
        <v>11.1</v>
      </c>
      <c r="AC51" s="36">
        <v>10.166666666666666</v>
      </c>
      <c r="AD51" s="36">
        <v>9.7666666666666657</v>
      </c>
      <c r="AE51" s="36">
        <v>6.833333333333333</v>
      </c>
      <c r="AF51" s="4"/>
      <c r="AG51" s="36"/>
    </row>
    <row r="52" spans="1:33" x14ac:dyDescent="0.25">
      <c r="A52" s="10">
        <v>41187</v>
      </c>
      <c r="B52" s="9">
        <v>2012</v>
      </c>
      <c r="C52" s="9">
        <v>10</v>
      </c>
      <c r="D52" s="9">
        <v>5</v>
      </c>
      <c r="E52" s="9">
        <v>15.6</v>
      </c>
      <c r="F52" s="9">
        <v>-0.6</v>
      </c>
      <c r="G52" s="9">
        <v>7.5</v>
      </c>
      <c r="I52" s="27">
        <v>7.6</v>
      </c>
      <c r="J52" s="30">
        <v>7.8666666666666671</v>
      </c>
      <c r="K52" s="32">
        <v>11.62857142857143</v>
      </c>
      <c r="L52" s="4">
        <f t="shared" si="2"/>
        <v>3.6857142857142859</v>
      </c>
      <c r="M52" s="4">
        <f t="shared" si="3"/>
        <v>13.614285714285714</v>
      </c>
      <c r="O52" s="10">
        <v>41187</v>
      </c>
      <c r="P52" s="2">
        <v>41187</v>
      </c>
      <c r="Q52" s="27">
        <v>7.6</v>
      </c>
      <c r="R52" s="27">
        <v>9.3000000000000007</v>
      </c>
      <c r="S52" s="27">
        <v>12.55</v>
      </c>
      <c r="T52" s="27">
        <v>9.85</v>
      </c>
      <c r="U52" s="27">
        <v>11.05</v>
      </c>
      <c r="V52" s="27">
        <v>8.85</v>
      </c>
      <c r="W52" s="27">
        <v>6.5500000000000007</v>
      </c>
      <c r="X52" s="19"/>
      <c r="Y52" s="36">
        <v>7.8666666666666671</v>
      </c>
      <c r="Z52" s="36">
        <v>9.3666666666666654</v>
      </c>
      <c r="AA52" s="36">
        <v>11.700000000000001</v>
      </c>
      <c r="AB52" s="36">
        <v>10.933333333333332</v>
      </c>
      <c r="AC52" s="36">
        <v>10.766666666666666</v>
      </c>
      <c r="AD52" s="36">
        <v>8.9666666666666668</v>
      </c>
      <c r="AE52" s="36">
        <v>5.833333333333333</v>
      </c>
      <c r="AF52" s="4"/>
      <c r="AG52" s="36"/>
    </row>
    <row r="53" spans="1:33" x14ac:dyDescent="0.25">
      <c r="A53" s="10">
        <v>41188</v>
      </c>
      <c r="B53" s="9">
        <v>2012</v>
      </c>
      <c r="C53" s="9">
        <v>10</v>
      </c>
      <c r="D53" s="9">
        <v>6</v>
      </c>
      <c r="E53" s="9">
        <v>16.600000000000001</v>
      </c>
      <c r="F53" s="9">
        <v>0.4</v>
      </c>
      <c r="G53" s="9">
        <v>8.5</v>
      </c>
      <c r="I53" s="27">
        <v>8</v>
      </c>
      <c r="J53" s="30">
        <v>7.8999999999999995</v>
      </c>
      <c r="K53" s="32">
        <v>10.414285714285715</v>
      </c>
      <c r="L53" s="4">
        <f t="shared" si="2"/>
        <v>2.5571428571428565</v>
      </c>
      <c r="M53" s="4">
        <f t="shared" si="3"/>
        <v>13.071428571428569</v>
      </c>
      <c r="O53" s="10">
        <v>41188</v>
      </c>
      <c r="P53" s="2">
        <v>41188</v>
      </c>
      <c r="Q53" s="27">
        <v>8</v>
      </c>
      <c r="R53" s="27">
        <v>11.95</v>
      </c>
      <c r="S53" s="27">
        <v>12.95</v>
      </c>
      <c r="T53" s="27">
        <v>9.5500000000000007</v>
      </c>
      <c r="U53" s="27">
        <v>11.7</v>
      </c>
      <c r="V53" s="27">
        <v>8.8999999999999986</v>
      </c>
      <c r="W53" s="27">
        <v>6.9</v>
      </c>
      <c r="X53" s="19"/>
      <c r="Y53" s="36">
        <v>7.8999999999999995</v>
      </c>
      <c r="Z53" s="36">
        <v>10.433333333333334</v>
      </c>
      <c r="AA53" s="36">
        <v>13.066666666666668</v>
      </c>
      <c r="AB53" s="36">
        <v>9.7333333333333325</v>
      </c>
      <c r="AC53" s="36">
        <v>11.333333333333334</v>
      </c>
      <c r="AD53" s="36">
        <v>8.7666666666666657</v>
      </c>
      <c r="AE53" s="36">
        <v>7.4000000000000012</v>
      </c>
      <c r="AF53" s="4"/>
      <c r="AG53" s="36"/>
    </row>
    <row r="54" spans="1:33" x14ac:dyDescent="0.25">
      <c r="A54" s="10">
        <v>41189</v>
      </c>
      <c r="B54" s="9">
        <v>2012</v>
      </c>
      <c r="C54" s="9">
        <v>10</v>
      </c>
      <c r="D54" s="9">
        <v>7</v>
      </c>
      <c r="E54" s="9">
        <v>17.7</v>
      </c>
      <c r="F54" s="9">
        <v>-1.1000000000000001</v>
      </c>
      <c r="G54" s="9">
        <v>8.3000000000000007</v>
      </c>
      <c r="I54" s="27">
        <v>8.4</v>
      </c>
      <c r="J54" s="30">
        <v>8.1</v>
      </c>
      <c r="K54" s="32">
        <v>9.6285714285714299</v>
      </c>
      <c r="L54" s="4">
        <f t="shared" si="2"/>
        <v>1.6285714285714286</v>
      </c>
      <c r="M54" s="4">
        <f t="shared" si="3"/>
        <v>12.52142857142857</v>
      </c>
      <c r="O54" s="10">
        <v>41189</v>
      </c>
      <c r="P54" s="2">
        <v>41189</v>
      </c>
      <c r="Q54" s="27">
        <v>8.4</v>
      </c>
      <c r="R54" s="27">
        <v>13.55</v>
      </c>
      <c r="S54" s="27">
        <v>14.35</v>
      </c>
      <c r="T54" s="27">
        <v>10.35</v>
      </c>
      <c r="U54" s="27">
        <v>13.100000000000001</v>
      </c>
      <c r="V54" s="27">
        <v>9.6499999999999986</v>
      </c>
      <c r="W54" s="27">
        <v>7.6999999999999993</v>
      </c>
      <c r="X54" s="19"/>
      <c r="Y54" s="36">
        <v>8.1</v>
      </c>
      <c r="Z54" s="36">
        <v>12.766666666666666</v>
      </c>
      <c r="AA54" s="36">
        <v>13.5</v>
      </c>
      <c r="AB54" s="36">
        <v>10.1</v>
      </c>
      <c r="AC54" s="36">
        <v>12.566666666666668</v>
      </c>
      <c r="AD54" s="36">
        <v>9.4999999999999982</v>
      </c>
      <c r="AE54" s="36">
        <v>6.7</v>
      </c>
      <c r="AF54" s="4"/>
      <c r="AG54" s="36"/>
    </row>
    <row r="55" spans="1:33" x14ac:dyDescent="0.25">
      <c r="A55" s="10">
        <v>41190</v>
      </c>
      <c r="B55" s="9">
        <v>2012</v>
      </c>
      <c r="C55" s="9">
        <v>10</v>
      </c>
      <c r="D55" s="9">
        <v>8</v>
      </c>
      <c r="E55" s="9">
        <v>18.600000000000001</v>
      </c>
      <c r="F55" s="9">
        <v>0.9</v>
      </c>
      <c r="G55" s="9">
        <v>9.8000000000000007</v>
      </c>
      <c r="I55" s="27">
        <v>9.0500000000000007</v>
      </c>
      <c r="J55" s="30">
        <v>8.8666666666666671</v>
      </c>
      <c r="K55" s="32">
        <v>8.9571428571428555</v>
      </c>
      <c r="L55" s="4">
        <f t="shared" si="2"/>
        <v>0.8857142857142859</v>
      </c>
      <c r="M55" s="4">
        <f t="shared" si="3"/>
        <v>12.078571428571431</v>
      </c>
      <c r="O55" s="10">
        <v>41190</v>
      </c>
      <c r="P55" s="2">
        <v>41190</v>
      </c>
      <c r="Q55" s="27">
        <v>9.0500000000000007</v>
      </c>
      <c r="R55" s="27">
        <v>12.4</v>
      </c>
      <c r="S55" s="27">
        <v>14.649999999999999</v>
      </c>
      <c r="T55" s="27">
        <v>13.3</v>
      </c>
      <c r="U55" s="27">
        <v>12.65</v>
      </c>
      <c r="V55" s="27">
        <v>9.5500000000000007</v>
      </c>
      <c r="W55" s="27">
        <v>7.6999999999999993</v>
      </c>
      <c r="X55" s="19"/>
      <c r="Y55" s="36">
        <v>8.8666666666666671</v>
      </c>
      <c r="Z55" s="36">
        <v>12.5</v>
      </c>
      <c r="AA55" s="36">
        <v>14.466666666666667</v>
      </c>
      <c r="AB55" s="36">
        <v>12.033333333333333</v>
      </c>
      <c r="AC55" s="36">
        <v>12.4</v>
      </c>
      <c r="AD55" s="36">
        <v>9.2333333333333325</v>
      </c>
      <c r="AE55" s="36">
        <v>8.1666666666666661</v>
      </c>
      <c r="AF55" s="4"/>
      <c r="AG55" s="36"/>
    </row>
    <row r="56" spans="1:33" x14ac:dyDescent="0.25">
      <c r="A56" s="10">
        <v>41191</v>
      </c>
      <c r="B56" s="9">
        <v>2012</v>
      </c>
      <c r="C56" s="9">
        <v>10</v>
      </c>
      <c r="D56" s="9">
        <v>9</v>
      </c>
      <c r="E56" s="9">
        <v>18.5</v>
      </c>
      <c r="F56" s="9">
        <v>2.9</v>
      </c>
      <c r="G56" s="9">
        <v>10.7</v>
      </c>
      <c r="I56" s="27">
        <v>10.25</v>
      </c>
      <c r="J56" s="30">
        <v>9.6</v>
      </c>
      <c r="K56" s="32">
        <v>8.7000000000000011</v>
      </c>
      <c r="L56" s="4">
        <f t="shared" si="2"/>
        <v>0.45714285714285713</v>
      </c>
      <c r="M56" s="4">
        <f t="shared" si="3"/>
        <v>11.5</v>
      </c>
      <c r="O56" s="10">
        <v>41191</v>
      </c>
      <c r="P56" s="2">
        <v>41191</v>
      </c>
      <c r="Q56" s="27">
        <v>10.25</v>
      </c>
      <c r="R56" s="27">
        <v>8.85</v>
      </c>
      <c r="S56" s="27">
        <v>13.7</v>
      </c>
      <c r="T56" s="27">
        <v>16.25</v>
      </c>
      <c r="U56" s="27">
        <v>11.45</v>
      </c>
      <c r="V56" s="27">
        <v>7.7</v>
      </c>
      <c r="W56" s="27">
        <v>10.149999999999999</v>
      </c>
      <c r="X56" s="19"/>
      <c r="Y56" s="36">
        <v>9.6</v>
      </c>
      <c r="Z56" s="36">
        <v>10.700000000000001</v>
      </c>
      <c r="AA56" s="36">
        <v>14</v>
      </c>
      <c r="AB56" s="36">
        <v>14.566666666666668</v>
      </c>
      <c r="AC56" s="36">
        <v>12.4</v>
      </c>
      <c r="AD56" s="36">
        <v>8.7000000000000011</v>
      </c>
      <c r="AE56" s="36">
        <v>8.8666666666666654</v>
      </c>
      <c r="AF56" s="4"/>
      <c r="AG56" s="36"/>
    </row>
    <row r="57" spans="1:33" x14ac:dyDescent="0.25">
      <c r="A57" s="10">
        <v>41192</v>
      </c>
      <c r="B57" s="9">
        <v>2012</v>
      </c>
      <c r="C57" s="9">
        <v>10</v>
      </c>
      <c r="D57" s="9">
        <v>10</v>
      </c>
      <c r="E57" s="9">
        <v>18.5</v>
      </c>
      <c r="F57" s="9">
        <v>0.8</v>
      </c>
      <c r="G57" s="9">
        <v>9.6999999999999993</v>
      </c>
      <c r="I57" s="27">
        <v>10.199999999999999</v>
      </c>
      <c r="J57" s="30">
        <v>10.066666666666666</v>
      </c>
      <c r="K57" s="32">
        <v>8.8857142857142861</v>
      </c>
      <c r="L57" s="4">
        <f t="shared" si="2"/>
        <v>0.35714285714285715</v>
      </c>
      <c r="M57" s="4">
        <f t="shared" si="3"/>
        <v>11.164285714285713</v>
      </c>
      <c r="O57" s="10">
        <v>41192</v>
      </c>
      <c r="P57" s="2">
        <v>41192</v>
      </c>
      <c r="Q57" s="27">
        <v>10.199999999999999</v>
      </c>
      <c r="R57" s="27">
        <v>7.75</v>
      </c>
      <c r="S57" s="27">
        <v>12.649999999999999</v>
      </c>
      <c r="T57" s="27">
        <v>16.75</v>
      </c>
      <c r="U57" s="27">
        <v>9.65</v>
      </c>
      <c r="V57" s="27">
        <v>8.5500000000000007</v>
      </c>
      <c r="W57" s="27">
        <v>10.75</v>
      </c>
      <c r="X57" s="19"/>
      <c r="Y57" s="36">
        <v>10.066666666666666</v>
      </c>
      <c r="Z57" s="36">
        <v>8.6333333333333329</v>
      </c>
      <c r="AA57" s="36">
        <v>13.333333333333334</v>
      </c>
      <c r="AB57" s="36">
        <v>16.3</v>
      </c>
      <c r="AC57" s="36">
        <v>10.1</v>
      </c>
      <c r="AD57" s="36">
        <v>8.5</v>
      </c>
      <c r="AE57" s="36">
        <v>10.199999999999999</v>
      </c>
      <c r="AF57" s="4"/>
      <c r="AG57" s="36"/>
    </row>
    <row r="58" spans="1:33" x14ac:dyDescent="0.25">
      <c r="A58" s="10">
        <v>41193</v>
      </c>
      <c r="B58" s="9">
        <v>2012</v>
      </c>
      <c r="C58" s="9">
        <v>10</v>
      </c>
      <c r="D58" s="9">
        <v>11</v>
      </c>
      <c r="E58" s="9">
        <v>17.399999999999999</v>
      </c>
      <c r="F58" s="9">
        <v>1.2</v>
      </c>
      <c r="G58" s="9">
        <v>9.3000000000000007</v>
      </c>
      <c r="I58" s="27">
        <v>9.5</v>
      </c>
      <c r="J58" s="30">
        <v>9.9</v>
      </c>
      <c r="K58" s="32">
        <v>9.1142857142857139</v>
      </c>
      <c r="L58" s="4">
        <f t="shared" si="2"/>
        <v>0.6428571428571429</v>
      </c>
      <c r="M58" s="4">
        <f t="shared" si="3"/>
        <v>10.857142857142858</v>
      </c>
      <c r="O58" s="10">
        <v>41193</v>
      </c>
      <c r="P58" s="2">
        <v>41193</v>
      </c>
      <c r="Q58" s="27">
        <v>9.5</v>
      </c>
      <c r="R58" s="27">
        <v>6.3</v>
      </c>
      <c r="S58" s="27">
        <v>13.5</v>
      </c>
      <c r="T58" s="27">
        <v>15.549999999999999</v>
      </c>
      <c r="U58" s="27">
        <v>6.35</v>
      </c>
      <c r="V58" s="27">
        <v>7.55</v>
      </c>
      <c r="W58" s="27">
        <v>8.5</v>
      </c>
      <c r="X58" s="19"/>
      <c r="Y58" s="36">
        <v>9.9</v>
      </c>
      <c r="Z58" s="36">
        <v>6.6333333333333329</v>
      </c>
      <c r="AA58" s="36">
        <v>13.233333333333333</v>
      </c>
      <c r="AB58" s="36">
        <v>16.066666666666666</v>
      </c>
      <c r="AC58" s="36">
        <v>8.2000000000000011</v>
      </c>
      <c r="AD58" s="36">
        <v>7.3666666666666671</v>
      </c>
      <c r="AE58" s="36">
        <v>9.4</v>
      </c>
      <c r="AF58" s="4"/>
      <c r="AG58" s="36"/>
    </row>
    <row r="59" spans="1:33" x14ac:dyDescent="0.25">
      <c r="A59" s="10">
        <v>41194</v>
      </c>
      <c r="B59" s="9">
        <v>2012</v>
      </c>
      <c r="C59" s="9">
        <v>10</v>
      </c>
      <c r="D59" s="9">
        <v>12</v>
      </c>
      <c r="E59" s="9">
        <v>19</v>
      </c>
      <c r="F59" s="9">
        <v>5.9</v>
      </c>
      <c r="G59" s="9">
        <v>12.5</v>
      </c>
      <c r="I59" s="27">
        <v>10.9</v>
      </c>
      <c r="J59" s="30">
        <v>10.5</v>
      </c>
      <c r="K59" s="32">
        <v>9.8285714285714274</v>
      </c>
      <c r="L59" s="4">
        <f t="shared" si="2"/>
        <v>1.5714285714285714</v>
      </c>
      <c r="M59" s="4">
        <f t="shared" si="3"/>
        <v>10.72857142857143</v>
      </c>
      <c r="O59" s="10">
        <v>41194</v>
      </c>
      <c r="P59" s="2">
        <v>41194</v>
      </c>
      <c r="Q59" s="27">
        <v>10.9</v>
      </c>
      <c r="R59" s="27">
        <v>7.3</v>
      </c>
      <c r="S59" s="27">
        <v>12.95</v>
      </c>
      <c r="T59" s="27">
        <v>13.6</v>
      </c>
      <c r="U59" s="27">
        <v>5.05</v>
      </c>
      <c r="V59" s="27">
        <v>5.6</v>
      </c>
      <c r="W59" s="27">
        <v>8.4</v>
      </c>
      <c r="X59" s="19"/>
      <c r="Y59" s="36">
        <v>10.5</v>
      </c>
      <c r="Z59" s="36">
        <v>7.5999999999999988</v>
      </c>
      <c r="AA59" s="36">
        <v>12.833333333333334</v>
      </c>
      <c r="AB59" s="36">
        <v>14.533333333333331</v>
      </c>
      <c r="AC59" s="36">
        <v>5.833333333333333</v>
      </c>
      <c r="AD59" s="36">
        <v>7.1000000000000005</v>
      </c>
      <c r="AE59" s="36">
        <v>9.0333333333333332</v>
      </c>
      <c r="AF59" s="4"/>
      <c r="AG59" s="36"/>
    </row>
    <row r="60" spans="1:33" x14ac:dyDescent="0.25">
      <c r="A60" s="10">
        <v>41195</v>
      </c>
      <c r="B60" s="9">
        <v>2012</v>
      </c>
      <c r="C60" s="9">
        <v>10</v>
      </c>
      <c r="D60" s="9">
        <v>13</v>
      </c>
      <c r="E60" s="9">
        <v>15.3</v>
      </c>
      <c r="F60" s="9">
        <v>10.3</v>
      </c>
      <c r="G60" s="9">
        <v>12.8</v>
      </c>
      <c r="I60" s="27">
        <v>12.65</v>
      </c>
      <c r="J60" s="30">
        <v>11.533333333333333</v>
      </c>
      <c r="K60" s="32">
        <v>10.442857142857141</v>
      </c>
      <c r="L60" s="4">
        <f t="shared" si="2"/>
        <v>2.9857142857142862</v>
      </c>
      <c r="M60" s="4">
        <f t="shared" si="3"/>
        <v>10.428571428571429</v>
      </c>
      <c r="O60" s="10">
        <v>41195</v>
      </c>
      <c r="P60" s="2">
        <v>41195</v>
      </c>
      <c r="Q60" s="27">
        <v>12.65</v>
      </c>
      <c r="R60" s="27">
        <v>9.3999999999999986</v>
      </c>
      <c r="S60" s="27">
        <v>12.45</v>
      </c>
      <c r="T60" s="27">
        <v>12.05</v>
      </c>
      <c r="U60" s="27">
        <v>6.6999999999999993</v>
      </c>
      <c r="V60" s="27">
        <v>6.5500000000000007</v>
      </c>
      <c r="W60" s="27">
        <v>9.85</v>
      </c>
      <c r="X60" s="19"/>
      <c r="Y60" s="36">
        <v>11.533333333333333</v>
      </c>
      <c r="Z60" s="36">
        <v>7.7333333333333334</v>
      </c>
      <c r="AA60" s="36">
        <v>13.1</v>
      </c>
      <c r="AB60" s="36">
        <v>12.933333333333332</v>
      </c>
      <c r="AC60" s="36">
        <v>6.2333333333333334</v>
      </c>
      <c r="AD60" s="36">
        <v>6.0333333333333341</v>
      </c>
      <c r="AE60" s="36">
        <v>8.7999999999999989</v>
      </c>
      <c r="AF60" s="4"/>
      <c r="AG60" s="36"/>
    </row>
    <row r="61" spans="1:33" x14ac:dyDescent="0.25">
      <c r="A61" s="10">
        <v>41196</v>
      </c>
      <c r="B61" s="9">
        <v>2012</v>
      </c>
      <c r="C61" s="9">
        <v>10</v>
      </c>
      <c r="D61" s="9">
        <v>14</v>
      </c>
      <c r="E61" s="9">
        <v>17.899999999999999</v>
      </c>
      <c r="F61" s="9">
        <v>10.6</v>
      </c>
      <c r="G61" s="9">
        <v>14.3</v>
      </c>
      <c r="H61" s="9" t="s">
        <v>68</v>
      </c>
      <c r="I61" s="27">
        <v>13.55</v>
      </c>
      <c r="J61" s="30">
        <v>13.200000000000001</v>
      </c>
      <c r="K61" s="32">
        <v>11.299999999999999</v>
      </c>
      <c r="L61" s="4">
        <f t="shared" si="2"/>
        <v>4.6571428571428575</v>
      </c>
      <c r="M61" s="4">
        <f t="shared" si="3"/>
        <v>10.464285714285717</v>
      </c>
      <c r="O61" s="10">
        <v>41196</v>
      </c>
      <c r="P61" s="2">
        <v>41196</v>
      </c>
      <c r="Q61" s="27">
        <v>13.55</v>
      </c>
      <c r="R61" s="27">
        <v>7.55</v>
      </c>
      <c r="S61" s="27">
        <v>13.8</v>
      </c>
      <c r="T61" s="27">
        <v>10.25</v>
      </c>
      <c r="U61" s="27">
        <v>9.85</v>
      </c>
      <c r="V61" s="27">
        <v>4.8000000000000007</v>
      </c>
      <c r="W61" s="27">
        <v>7.4499999999999993</v>
      </c>
      <c r="X61" s="19"/>
      <c r="Y61" s="36">
        <v>13.200000000000001</v>
      </c>
      <c r="Z61" s="36">
        <v>8.4333333333333318</v>
      </c>
      <c r="AA61" s="36">
        <v>13.033333333333331</v>
      </c>
      <c r="AB61" s="36">
        <v>11</v>
      </c>
      <c r="AC61" s="36">
        <v>8.1666666666666661</v>
      </c>
      <c r="AD61" s="36">
        <v>5.2666666666666666</v>
      </c>
      <c r="AE61" s="36">
        <v>8.3333333333333339</v>
      </c>
      <c r="AF61" s="4"/>
      <c r="AG61" s="36"/>
    </row>
    <row r="62" spans="1:33" x14ac:dyDescent="0.25">
      <c r="A62" s="10">
        <v>41197</v>
      </c>
      <c r="B62" s="9">
        <v>2012</v>
      </c>
      <c r="C62" s="9">
        <v>10</v>
      </c>
      <c r="D62" s="9">
        <v>15</v>
      </c>
      <c r="E62" s="9">
        <v>19.8</v>
      </c>
      <c r="F62" s="9">
        <v>9.1999999999999993</v>
      </c>
      <c r="G62" s="9">
        <v>14.5</v>
      </c>
      <c r="I62" s="27">
        <v>14.4</v>
      </c>
      <c r="J62" s="30">
        <v>13.866666666666667</v>
      </c>
      <c r="K62" s="32">
        <v>11.971428571428572</v>
      </c>
      <c r="L62" s="4">
        <f t="shared" si="2"/>
        <v>5.8428571428571434</v>
      </c>
      <c r="M62" s="4">
        <f t="shared" si="3"/>
        <v>10.464285714285714</v>
      </c>
      <c r="O62" s="10">
        <v>41197</v>
      </c>
      <c r="P62" s="2">
        <v>41197</v>
      </c>
      <c r="Q62" s="27">
        <v>14.4</v>
      </c>
      <c r="R62" s="27">
        <v>6.3</v>
      </c>
      <c r="S62" s="27">
        <v>12.6</v>
      </c>
      <c r="T62" s="27">
        <v>8.9499999999999993</v>
      </c>
      <c r="U62" s="27">
        <v>11.35</v>
      </c>
      <c r="V62" s="27">
        <v>6.8000000000000007</v>
      </c>
      <c r="W62" s="27">
        <v>5.55</v>
      </c>
      <c r="X62" s="19"/>
      <c r="Y62" s="36">
        <v>13.866666666666667</v>
      </c>
      <c r="Z62" s="36">
        <v>7.0666666666666664</v>
      </c>
      <c r="AA62" s="36">
        <v>12.866666666666667</v>
      </c>
      <c r="AB62" s="36">
        <v>9.8333333333333339</v>
      </c>
      <c r="AC62" s="36">
        <v>10.433333333333332</v>
      </c>
      <c r="AD62" s="36">
        <v>6.833333333333333</v>
      </c>
      <c r="AE62" s="36">
        <v>6.8999999999999995</v>
      </c>
      <c r="AF62" s="4"/>
      <c r="AG62" s="36"/>
    </row>
    <row r="63" spans="1:33" x14ac:dyDescent="0.25">
      <c r="A63" s="10">
        <v>41198</v>
      </c>
      <c r="B63" s="9">
        <v>2012</v>
      </c>
      <c r="C63" s="9">
        <v>10</v>
      </c>
      <c r="D63" s="9">
        <v>16</v>
      </c>
      <c r="E63" s="9">
        <v>15.9</v>
      </c>
      <c r="F63" s="9">
        <v>9.6</v>
      </c>
      <c r="G63" s="9">
        <v>12.8</v>
      </c>
      <c r="I63" s="27">
        <v>13.65</v>
      </c>
      <c r="J63" s="30">
        <v>13.866666666666667</v>
      </c>
      <c r="K63" s="32">
        <v>12.27142857142857</v>
      </c>
      <c r="L63" s="4">
        <f t="shared" si="2"/>
        <v>6.8</v>
      </c>
      <c r="M63" s="4">
        <f t="shared" si="3"/>
        <v>10.485714285714286</v>
      </c>
      <c r="O63" s="10">
        <v>41198</v>
      </c>
      <c r="P63" s="2">
        <v>41198</v>
      </c>
      <c r="Q63" s="27">
        <v>13.65</v>
      </c>
      <c r="R63" s="27">
        <v>7.8999999999999995</v>
      </c>
      <c r="S63" s="27">
        <v>10.5</v>
      </c>
      <c r="T63" s="27">
        <v>9.4</v>
      </c>
      <c r="U63" s="27">
        <v>11.8</v>
      </c>
      <c r="V63" s="27">
        <v>12.350000000000001</v>
      </c>
      <c r="W63" s="27">
        <v>6.1</v>
      </c>
      <c r="X63" s="19"/>
      <c r="Y63" s="36">
        <v>13.866666666666667</v>
      </c>
      <c r="Z63" s="36">
        <v>7.4333333333333327</v>
      </c>
      <c r="AA63" s="36">
        <v>11.733333333333334</v>
      </c>
      <c r="AB63" s="36">
        <v>9.2333333333333325</v>
      </c>
      <c r="AC63" s="36">
        <v>11.566666666666668</v>
      </c>
      <c r="AD63" s="36">
        <v>9.1333333333333346</v>
      </c>
      <c r="AE63" s="36">
        <v>5.833333333333333</v>
      </c>
      <c r="AF63" s="4"/>
      <c r="AG63" s="36"/>
    </row>
    <row r="64" spans="1:33" x14ac:dyDescent="0.25">
      <c r="A64" s="10">
        <v>41199</v>
      </c>
      <c r="B64" s="9">
        <v>2012</v>
      </c>
      <c r="C64" s="9">
        <v>10</v>
      </c>
      <c r="D64" s="9">
        <v>17</v>
      </c>
      <c r="E64" s="9">
        <v>14.5</v>
      </c>
      <c r="F64" s="9">
        <v>-1.2</v>
      </c>
      <c r="G64" s="9">
        <v>6.7</v>
      </c>
      <c r="I64" s="27">
        <v>9.75</v>
      </c>
      <c r="J64" s="30">
        <v>11.333333333333334</v>
      </c>
      <c r="K64" s="32">
        <v>11.842857142857143</v>
      </c>
      <c r="L64" s="4">
        <f t="shared" si="2"/>
        <v>6.5142857142857142</v>
      </c>
      <c r="M64" s="4">
        <f t="shared" si="3"/>
        <v>10.364285714285714</v>
      </c>
      <c r="O64" s="10">
        <v>41199</v>
      </c>
      <c r="P64" s="2">
        <v>41199</v>
      </c>
      <c r="Q64" s="27">
        <v>9.75</v>
      </c>
      <c r="R64" s="27">
        <v>8.6499999999999986</v>
      </c>
      <c r="S64" s="27">
        <v>9.9499999999999993</v>
      </c>
      <c r="T64" s="27">
        <v>10.25</v>
      </c>
      <c r="U64" s="27">
        <v>10.75</v>
      </c>
      <c r="V64" s="27">
        <v>11.75</v>
      </c>
      <c r="W64" s="27">
        <v>6.1</v>
      </c>
      <c r="X64" s="19"/>
      <c r="Y64" s="36">
        <v>11.333333333333334</v>
      </c>
      <c r="Z64" s="36">
        <v>7.8</v>
      </c>
      <c r="AA64" s="36">
        <v>10.299999999999999</v>
      </c>
      <c r="AB64" s="36">
        <v>9.8333333333333339</v>
      </c>
      <c r="AC64" s="36">
        <v>11.033333333333333</v>
      </c>
      <c r="AD64" s="36">
        <v>11.466666666666669</v>
      </c>
      <c r="AE64" s="36">
        <v>6</v>
      </c>
      <c r="AF64" s="4"/>
      <c r="AG64" s="36"/>
    </row>
    <row r="65" spans="1:33" x14ac:dyDescent="0.25">
      <c r="A65" s="10">
        <v>41200</v>
      </c>
      <c r="B65" s="9">
        <v>2012</v>
      </c>
      <c r="C65" s="9">
        <v>10</v>
      </c>
      <c r="D65" s="9">
        <v>18</v>
      </c>
      <c r="E65" s="9">
        <v>15.7</v>
      </c>
      <c r="F65" s="9">
        <v>9.6</v>
      </c>
      <c r="G65" s="9">
        <v>12.7</v>
      </c>
      <c r="I65" s="27">
        <v>9.6999999999999993</v>
      </c>
      <c r="J65" s="30">
        <v>10.733333333333334</v>
      </c>
      <c r="K65" s="32">
        <v>12.328571428571431</v>
      </c>
      <c r="L65" s="4">
        <f t="shared" si="2"/>
        <v>7.7142857142857144</v>
      </c>
      <c r="M65" s="4">
        <f t="shared" si="3"/>
        <v>10.72142857142857</v>
      </c>
      <c r="O65" s="10">
        <v>41200</v>
      </c>
      <c r="P65" s="2">
        <v>41200</v>
      </c>
      <c r="Q65" s="27">
        <v>9.6999999999999993</v>
      </c>
      <c r="R65" s="27">
        <v>6.5</v>
      </c>
      <c r="S65" s="27">
        <v>12.100000000000001</v>
      </c>
      <c r="T65" s="27">
        <v>11.6</v>
      </c>
      <c r="U65" s="27">
        <v>9.1</v>
      </c>
      <c r="V65" s="27">
        <v>8.35</v>
      </c>
      <c r="W65" s="27">
        <v>6.4499999999999993</v>
      </c>
      <c r="X65" s="19"/>
      <c r="Y65" s="36">
        <v>10.733333333333334</v>
      </c>
      <c r="Z65" s="36">
        <v>7.5666666666666655</v>
      </c>
      <c r="AA65" s="36">
        <v>11.4</v>
      </c>
      <c r="AB65" s="36">
        <v>11</v>
      </c>
      <c r="AC65" s="36">
        <v>10.066666666666666</v>
      </c>
      <c r="AD65" s="36">
        <v>10.166666666666666</v>
      </c>
      <c r="AE65" s="36">
        <v>6.4333333333333327</v>
      </c>
      <c r="AF65" s="4"/>
      <c r="AG65" s="36"/>
    </row>
    <row r="66" spans="1:33" x14ac:dyDescent="0.25">
      <c r="A66" s="10">
        <v>41201</v>
      </c>
      <c r="B66" s="9">
        <v>2012</v>
      </c>
      <c r="C66" s="9">
        <v>10</v>
      </c>
      <c r="D66" s="9">
        <v>19</v>
      </c>
      <c r="E66" s="9">
        <v>16.399999999999999</v>
      </c>
      <c r="F66" s="9">
        <v>8.8000000000000007</v>
      </c>
      <c r="G66" s="9">
        <v>12.6</v>
      </c>
      <c r="I66" s="27">
        <v>12.649999999999999</v>
      </c>
      <c r="J66" s="30">
        <v>10.666666666666666</v>
      </c>
      <c r="K66" s="32">
        <v>12.342857142857143</v>
      </c>
      <c r="L66" s="4">
        <f t="shared" si="2"/>
        <v>8.1285714285714281</v>
      </c>
      <c r="M66" s="4">
        <f t="shared" si="3"/>
        <v>11.085714285714284</v>
      </c>
      <c r="O66" s="10">
        <v>41201</v>
      </c>
      <c r="P66" s="2">
        <v>41201</v>
      </c>
      <c r="Q66" s="27">
        <v>12.649999999999999</v>
      </c>
      <c r="R66" s="27">
        <v>5.5500000000000007</v>
      </c>
      <c r="S66" s="27">
        <v>14.95</v>
      </c>
      <c r="T66" s="27">
        <v>13.65</v>
      </c>
      <c r="U66" s="27">
        <v>8.1</v>
      </c>
      <c r="V66" s="27">
        <v>8.8000000000000007</v>
      </c>
      <c r="W66" s="27">
        <v>7.6499999999999995</v>
      </c>
      <c r="X66" s="19"/>
      <c r="Y66" s="36">
        <v>10.666666666666666</v>
      </c>
      <c r="Z66" s="36">
        <v>6.2333333333333334</v>
      </c>
      <c r="AA66" s="36">
        <v>13.266666666666667</v>
      </c>
      <c r="AB66" s="36">
        <v>12.666666666666666</v>
      </c>
      <c r="AC66" s="36">
        <v>8.5666666666666664</v>
      </c>
      <c r="AD66" s="36">
        <v>9.1</v>
      </c>
      <c r="AE66" s="36">
        <v>7.0333333333333323</v>
      </c>
      <c r="AF66" s="4"/>
      <c r="AG66" s="36"/>
    </row>
    <row r="67" spans="1:33" x14ac:dyDescent="0.25">
      <c r="A67" s="10">
        <v>41202</v>
      </c>
      <c r="B67" s="9">
        <v>2012</v>
      </c>
      <c r="C67" s="9">
        <v>10</v>
      </c>
      <c r="D67" s="9">
        <v>20</v>
      </c>
      <c r="E67" s="9">
        <v>12.4</v>
      </c>
      <c r="F67" s="9">
        <v>2.6</v>
      </c>
      <c r="G67" s="9">
        <v>7.5</v>
      </c>
      <c r="I67" s="27">
        <v>10.050000000000001</v>
      </c>
      <c r="J67" s="30">
        <v>10.933333333333332</v>
      </c>
      <c r="K67" s="32">
        <v>11.585714285714285</v>
      </c>
      <c r="L67" s="27">
        <f t="shared" si="2"/>
        <v>7.0285714285714276</v>
      </c>
      <c r="M67" s="4">
        <f t="shared" si="3"/>
        <v>11.014285714285714</v>
      </c>
      <c r="O67" s="10">
        <v>41202</v>
      </c>
      <c r="P67" s="2">
        <v>41202</v>
      </c>
      <c r="Q67" s="27">
        <v>10.050000000000001</v>
      </c>
      <c r="R67" s="27">
        <v>6.65</v>
      </c>
      <c r="S67" s="27">
        <v>14.1</v>
      </c>
      <c r="T67" s="27">
        <v>12.4</v>
      </c>
      <c r="U67" s="27">
        <v>9.35</v>
      </c>
      <c r="V67" s="27">
        <v>11.45</v>
      </c>
      <c r="W67" s="27">
        <v>7.85</v>
      </c>
      <c r="X67" s="19"/>
      <c r="Y67" s="36">
        <v>10.933333333333332</v>
      </c>
      <c r="Z67" s="36">
        <v>6.2333333333333343</v>
      </c>
      <c r="AA67" s="36">
        <v>14.166666666666666</v>
      </c>
      <c r="AB67" s="36">
        <v>12.433333333333332</v>
      </c>
      <c r="AC67" s="36">
        <v>9.1333333333333329</v>
      </c>
      <c r="AD67" s="36">
        <v>9.9666666666666668</v>
      </c>
      <c r="AE67" s="36">
        <v>7.5999999999999988</v>
      </c>
      <c r="AF67" s="4"/>
      <c r="AG67" s="36"/>
    </row>
    <row r="68" spans="1:33" x14ac:dyDescent="0.25">
      <c r="A68" s="10">
        <v>41203</v>
      </c>
      <c r="B68" s="9">
        <v>2012</v>
      </c>
      <c r="C68" s="9">
        <v>10</v>
      </c>
      <c r="D68" s="9">
        <v>21</v>
      </c>
      <c r="E68" s="9">
        <v>7.9</v>
      </c>
      <c r="F68" s="9">
        <v>-2.6</v>
      </c>
      <c r="G68" s="9">
        <v>2.7</v>
      </c>
      <c r="I68" s="27">
        <v>5.0999999999999996</v>
      </c>
      <c r="J68" s="30">
        <v>7.6000000000000005</v>
      </c>
      <c r="K68" s="32">
        <v>9.9285714285714306</v>
      </c>
      <c r="L68" s="27">
        <f t="shared" si="2"/>
        <v>5.1428571428571432</v>
      </c>
      <c r="M68" s="4">
        <f t="shared" si="3"/>
        <v>10.614285714285714</v>
      </c>
      <c r="O68" s="10">
        <v>41203</v>
      </c>
      <c r="P68" s="2">
        <v>41203</v>
      </c>
      <c r="Q68" s="27">
        <v>5.0999999999999996</v>
      </c>
      <c r="R68" s="27">
        <v>7.8</v>
      </c>
      <c r="S68" s="27">
        <v>13.35</v>
      </c>
      <c r="T68" s="27">
        <v>9.0500000000000007</v>
      </c>
      <c r="U68" s="27">
        <v>9.4499999999999993</v>
      </c>
      <c r="V68" s="27">
        <v>9.1999999999999993</v>
      </c>
      <c r="W68" s="27">
        <v>7.55</v>
      </c>
      <c r="X68" s="19"/>
      <c r="Y68" s="36">
        <v>7.6000000000000005</v>
      </c>
      <c r="Z68" s="36">
        <v>7.1000000000000005</v>
      </c>
      <c r="AA68" s="36">
        <v>14.1</v>
      </c>
      <c r="AB68" s="36">
        <v>10.966666666666667</v>
      </c>
      <c r="AC68" s="36">
        <v>8.7999999999999989</v>
      </c>
      <c r="AD68" s="36">
        <v>9.6666666666666661</v>
      </c>
      <c r="AE68" s="36">
        <v>7.7666666666666657</v>
      </c>
      <c r="AF68" s="4"/>
      <c r="AG68" s="36"/>
    </row>
    <row r="69" spans="1:33" x14ac:dyDescent="0.25">
      <c r="A69" s="10">
        <v>41204</v>
      </c>
      <c r="B69" s="9">
        <v>2012</v>
      </c>
      <c r="C69" s="9">
        <v>10</v>
      </c>
      <c r="D69" s="9">
        <v>22</v>
      </c>
      <c r="E69" s="9">
        <v>8.1</v>
      </c>
      <c r="F69" s="9">
        <v>0.5</v>
      </c>
      <c r="G69" s="9">
        <v>4.3</v>
      </c>
      <c r="I69" s="27">
        <v>3.5</v>
      </c>
      <c r="J69" s="30">
        <v>4.833333333333333</v>
      </c>
      <c r="K69" s="32">
        <v>8.4714285714285715</v>
      </c>
      <c r="L69" s="27">
        <f t="shared" si="2"/>
        <v>3.9</v>
      </c>
      <c r="M69" s="4">
        <f t="shared" si="3"/>
        <v>10.221428571428572</v>
      </c>
      <c r="O69" s="10">
        <v>41204</v>
      </c>
      <c r="P69" s="2">
        <v>41204</v>
      </c>
      <c r="Q69" s="27">
        <v>3.5</v>
      </c>
      <c r="R69" s="27">
        <v>7.05</v>
      </c>
      <c r="S69" s="27">
        <v>13.25</v>
      </c>
      <c r="T69" s="27">
        <v>8.6999999999999993</v>
      </c>
      <c r="U69" s="27">
        <v>8.15</v>
      </c>
      <c r="V69" s="27">
        <v>8.9499999999999993</v>
      </c>
      <c r="W69" s="27">
        <v>7.1</v>
      </c>
      <c r="X69" s="19"/>
      <c r="Y69" s="36">
        <v>4.833333333333333</v>
      </c>
      <c r="Z69" s="36">
        <v>7.2333333333333334</v>
      </c>
      <c r="AA69" s="36">
        <v>13.033333333333333</v>
      </c>
      <c r="AB69" s="36">
        <v>9.1333333333333346</v>
      </c>
      <c r="AC69" s="36">
        <v>9.1666666666666661</v>
      </c>
      <c r="AD69" s="36">
        <v>10.066666666666666</v>
      </c>
      <c r="AE69" s="36">
        <v>7.2333333333333334</v>
      </c>
      <c r="AF69" s="4"/>
      <c r="AG69" s="36"/>
    </row>
    <row r="70" spans="1:33" x14ac:dyDescent="0.25">
      <c r="A70" s="10">
        <v>41205</v>
      </c>
      <c r="B70" s="9">
        <v>2012</v>
      </c>
      <c r="C70" s="9">
        <v>10</v>
      </c>
      <c r="D70" s="9">
        <v>23</v>
      </c>
      <c r="E70" s="9">
        <v>5.7</v>
      </c>
      <c r="F70" s="9">
        <v>2.8</v>
      </c>
      <c r="G70" s="9">
        <v>4.3</v>
      </c>
      <c r="I70" s="27">
        <v>4.3</v>
      </c>
      <c r="J70" s="30">
        <v>3.7666666666666671</v>
      </c>
      <c r="K70" s="32">
        <v>7.2571428571428571</v>
      </c>
      <c r="L70" s="27">
        <f t="shared" si="2"/>
        <v>2.9285714285714293</v>
      </c>
      <c r="M70" s="4">
        <f t="shared" si="3"/>
        <v>9.764285714285716</v>
      </c>
      <c r="O70" s="10">
        <v>41205</v>
      </c>
      <c r="P70" s="2">
        <v>41205</v>
      </c>
      <c r="Q70" s="27">
        <v>4.3</v>
      </c>
      <c r="R70" s="27">
        <v>7.25</v>
      </c>
      <c r="S70" s="27">
        <v>12</v>
      </c>
      <c r="T70" s="27">
        <v>7.8500000000000005</v>
      </c>
      <c r="U70" s="27">
        <v>8.9499999999999993</v>
      </c>
      <c r="V70" s="27">
        <v>9.0500000000000007</v>
      </c>
      <c r="W70" s="27">
        <v>6.05</v>
      </c>
      <c r="X70" s="19"/>
      <c r="Y70" s="36">
        <v>3.7666666666666671</v>
      </c>
      <c r="Z70" s="36">
        <v>7.5</v>
      </c>
      <c r="AA70" s="36">
        <v>12.700000000000001</v>
      </c>
      <c r="AB70" s="36">
        <v>7.9333333333333327</v>
      </c>
      <c r="AC70" s="36">
        <v>8.5333333333333332</v>
      </c>
      <c r="AD70" s="36">
        <v>8.0666666666666664</v>
      </c>
      <c r="AE70" s="36">
        <v>6.5666666666666664</v>
      </c>
      <c r="AF70" s="4"/>
      <c r="AG70" s="36"/>
    </row>
    <row r="71" spans="1:33" x14ac:dyDescent="0.25">
      <c r="A71" s="10">
        <v>41206</v>
      </c>
      <c r="B71" s="9">
        <v>2012</v>
      </c>
      <c r="C71" s="9">
        <v>10</v>
      </c>
      <c r="D71" s="9">
        <v>24</v>
      </c>
      <c r="E71" s="9">
        <v>5.2</v>
      </c>
      <c r="F71" s="9">
        <v>3.3</v>
      </c>
      <c r="G71" s="9">
        <v>4.3</v>
      </c>
      <c r="I71" s="27">
        <v>4.3</v>
      </c>
      <c r="J71" s="30">
        <v>4.3</v>
      </c>
      <c r="K71" s="32">
        <v>6.9142857142857128</v>
      </c>
      <c r="L71" s="27">
        <f t="shared" si="2"/>
        <v>3.5714285714285716</v>
      </c>
      <c r="M71" s="4">
        <f t="shared" si="3"/>
        <v>9.3785714285714299</v>
      </c>
      <c r="O71" s="10">
        <v>41206</v>
      </c>
      <c r="P71" s="2">
        <v>41206</v>
      </c>
      <c r="Q71" s="27">
        <v>4.3</v>
      </c>
      <c r="R71" s="27">
        <v>8</v>
      </c>
      <c r="S71" s="27">
        <v>9.15</v>
      </c>
      <c r="T71" s="27">
        <v>5.6</v>
      </c>
      <c r="U71" s="27">
        <v>9.1000000000000014</v>
      </c>
      <c r="V71" s="27">
        <v>7.8000000000000007</v>
      </c>
      <c r="W71" s="27">
        <v>7.7</v>
      </c>
      <c r="X71" s="19"/>
      <c r="Y71" s="36">
        <v>4.3</v>
      </c>
      <c r="Z71" s="36">
        <v>7.3666666666666671</v>
      </c>
      <c r="AA71" s="36">
        <v>10.233333333333333</v>
      </c>
      <c r="AB71" s="36">
        <v>6.833333333333333</v>
      </c>
      <c r="AC71" s="36">
        <v>8.9333333333333318</v>
      </c>
      <c r="AD71" s="36">
        <v>9.1333333333333346</v>
      </c>
      <c r="AE71" s="36">
        <v>7.333333333333333</v>
      </c>
      <c r="AF71" s="4"/>
      <c r="AG71" s="36"/>
    </row>
    <row r="72" spans="1:33" x14ac:dyDescent="0.25">
      <c r="A72" s="10">
        <v>41207</v>
      </c>
      <c r="B72" s="9">
        <v>2012</v>
      </c>
      <c r="C72" s="9">
        <v>10</v>
      </c>
      <c r="D72" s="9">
        <v>25</v>
      </c>
      <c r="E72" s="9">
        <v>9</v>
      </c>
      <c r="F72" s="9">
        <v>1.3</v>
      </c>
      <c r="G72" s="9">
        <v>5.2</v>
      </c>
      <c r="I72" s="27">
        <v>4.75</v>
      </c>
      <c r="J72" s="30">
        <v>4.6000000000000005</v>
      </c>
      <c r="K72" s="32">
        <v>5.8428571428571434</v>
      </c>
      <c r="L72" s="27">
        <f t="shared" si="2"/>
        <v>2.3857142857142861</v>
      </c>
      <c r="M72" s="4">
        <f t="shared" si="3"/>
        <v>9.0857142857142854</v>
      </c>
      <c r="O72" s="10">
        <v>41207</v>
      </c>
      <c r="P72" s="2">
        <v>41207</v>
      </c>
      <c r="Q72" s="27">
        <v>4.75</v>
      </c>
      <c r="R72" s="27">
        <v>7.6999999999999993</v>
      </c>
      <c r="S72" s="27">
        <v>8.3000000000000007</v>
      </c>
      <c r="T72" s="27">
        <v>5.4499999999999993</v>
      </c>
      <c r="U72" s="27">
        <v>10</v>
      </c>
      <c r="V72" s="27">
        <v>8.1999999999999993</v>
      </c>
      <c r="W72" s="27">
        <v>11.2</v>
      </c>
      <c r="X72" s="19"/>
      <c r="Y72" s="36">
        <v>4.6000000000000005</v>
      </c>
      <c r="Z72" s="36">
        <v>7.9333333333333336</v>
      </c>
      <c r="AA72" s="36">
        <v>9.4</v>
      </c>
      <c r="AB72" s="36">
        <v>5.7666666666666657</v>
      </c>
      <c r="AC72" s="36">
        <v>9.7666666666666675</v>
      </c>
      <c r="AD72" s="36">
        <v>7.5666666666666673</v>
      </c>
      <c r="AE72" s="36">
        <v>9.2999999999999989</v>
      </c>
      <c r="AF72" s="4"/>
      <c r="AG72" s="36"/>
    </row>
    <row r="73" spans="1:33" x14ac:dyDescent="0.25">
      <c r="A73" s="10">
        <v>41208</v>
      </c>
      <c r="B73" s="9">
        <v>2012</v>
      </c>
      <c r="C73" s="9">
        <v>10</v>
      </c>
      <c r="D73" s="9">
        <v>26</v>
      </c>
      <c r="E73" s="9">
        <v>6.6</v>
      </c>
      <c r="F73" s="9">
        <v>1.6</v>
      </c>
      <c r="G73" s="9">
        <v>4.0999999999999996</v>
      </c>
      <c r="I73" s="27">
        <v>4.6500000000000004</v>
      </c>
      <c r="J73" s="30">
        <v>4.5333333333333332</v>
      </c>
      <c r="K73" s="32">
        <v>4.6285714285714281</v>
      </c>
      <c r="L73" s="27">
        <f t="shared" si="2"/>
        <v>1.3571428571428572</v>
      </c>
      <c r="M73" s="4">
        <f t="shared" si="3"/>
        <v>8.4857142857142858</v>
      </c>
      <c r="O73" s="10">
        <v>41208</v>
      </c>
      <c r="P73" s="2">
        <v>41208</v>
      </c>
      <c r="Q73" s="27">
        <v>4.6500000000000004</v>
      </c>
      <c r="R73" s="27">
        <v>7.6999999999999993</v>
      </c>
      <c r="S73" s="27">
        <v>10.100000000000001</v>
      </c>
      <c r="T73" s="27">
        <v>7.8999999999999995</v>
      </c>
      <c r="U73" s="27">
        <v>9.1999999999999993</v>
      </c>
      <c r="V73" s="27">
        <v>6.25</v>
      </c>
      <c r="W73" s="27">
        <v>10.8</v>
      </c>
      <c r="X73" s="19"/>
      <c r="Y73" s="36">
        <v>4.5333333333333332</v>
      </c>
      <c r="Z73" s="36">
        <v>7.666666666666667</v>
      </c>
      <c r="AA73" s="36">
        <v>8.9666666666666668</v>
      </c>
      <c r="AB73" s="36">
        <v>6.8666666666666663</v>
      </c>
      <c r="AC73" s="36">
        <v>9.1</v>
      </c>
      <c r="AD73" s="36">
        <v>7.2666666666666657</v>
      </c>
      <c r="AE73" s="36">
        <v>10.5</v>
      </c>
      <c r="AF73" s="4"/>
      <c r="AG73" s="36"/>
    </row>
    <row r="74" spans="1:33" x14ac:dyDescent="0.25">
      <c r="A74" s="10">
        <v>41209</v>
      </c>
      <c r="B74" s="9">
        <v>2012</v>
      </c>
      <c r="C74" s="9">
        <v>10</v>
      </c>
      <c r="D74" s="9">
        <v>27</v>
      </c>
      <c r="E74" s="9">
        <v>7</v>
      </c>
      <c r="F74" s="9">
        <v>3.7</v>
      </c>
      <c r="G74" s="9">
        <v>5.4</v>
      </c>
      <c r="I74" s="27">
        <v>4.75</v>
      </c>
      <c r="J74" s="30">
        <v>4.9000000000000004</v>
      </c>
      <c r="K74" s="32">
        <v>4.3285714285714283</v>
      </c>
      <c r="L74" s="27">
        <f t="shared" si="2"/>
        <v>1.5142857142857145</v>
      </c>
      <c r="M74" s="4">
        <f t="shared" si="3"/>
        <v>7.9571428571428564</v>
      </c>
      <c r="O74" s="10">
        <v>41209</v>
      </c>
      <c r="P74" s="2">
        <v>41209</v>
      </c>
      <c r="Q74" s="27">
        <v>4.75</v>
      </c>
      <c r="R74" s="27">
        <v>7.95</v>
      </c>
      <c r="S74" s="27">
        <v>9.25</v>
      </c>
      <c r="T74" s="27">
        <v>8.35</v>
      </c>
      <c r="U74" s="27">
        <v>8.75</v>
      </c>
      <c r="V74" s="27">
        <v>5.85</v>
      </c>
      <c r="W74" s="27">
        <v>7.35</v>
      </c>
      <c r="X74" s="19"/>
      <c r="Y74" s="36">
        <v>4.9000000000000004</v>
      </c>
      <c r="Z74" s="36">
        <v>7.8999999999999995</v>
      </c>
      <c r="AA74" s="36">
        <v>9.4666666666666668</v>
      </c>
      <c r="AB74" s="36">
        <v>7.5999999999999988</v>
      </c>
      <c r="AC74" s="36">
        <v>9.5333333333333332</v>
      </c>
      <c r="AD74" s="36">
        <v>6.2666666666666666</v>
      </c>
      <c r="AE74" s="36">
        <v>9.0666666666666682</v>
      </c>
      <c r="AF74" s="4"/>
      <c r="AG74" s="36"/>
    </row>
    <row r="75" spans="1:33" x14ac:dyDescent="0.25">
      <c r="A75" s="10">
        <v>41210</v>
      </c>
      <c r="B75" s="9">
        <v>2012</v>
      </c>
      <c r="C75" s="9">
        <v>10</v>
      </c>
      <c r="D75" s="9">
        <v>28</v>
      </c>
      <c r="E75" s="9">
        <v>11.9</v>
      </c>
      <c r="F75" s="9">
        <v>6.8</v>
      </c>
      <c r="G75" s="9">
        <v>9.4</v>
      </c>
      <c r="I75" s="27">
        <v>7.4</v>
      </c>
      <c r="J75" s="30">
        <v>6.3</v>
      </c>
      <c r="K75" s="32">
        <v>5.2857142857142847</v>
      </c>
      <c r="L75" s="27">
        <f t="shared" si="2"/>
        <v>2.8571428571428572</v>
      </c>
      <c r="M75" s="4">
        <f t="shared" si="3"/>
        <v>7.6071428571428585</v>
      </c>
      <c r="O75" s="10">
        <v>41210</v>
      </c>
      <c r="P75" s="2">
        <v>41210</v>
      </c>
      <c r="Q75" s="27">
        <v>7.4</v>
      </c>
      <c r="R75" s="27">
        <v>7.5</v>
      </c>
      <c r="S75" s="27">
        <v>8.75</v>
      </c>
      <c r="T75" s="27">
        <v>5.85</v>
      </c>
      <c r="U75" s="27">
        <v>9.85</v>
      </c>
      <c r="V75" s="27">
        <v>6.35</v>
      </c>
      <c r="W75" s="27">
        <v>6.95</v>
      </c>
      <c r="X75" s="19"/>
      <c r="Y75" s="36">
        <v>6.3</v>
      </c>
      <c r="Z75" s="36">
        <v>7.5333333333333341</v>
      </c>
      <c r="AA75" s="36">
        <v>9.2666666666666675</v>
      </c>
      <c r="AB75" s="36">
        <v>7.1333333333333329</v>
      </c>
      <c r="AC75" s="36">
        <v>9</v>
      </c>
      <c r="AD75" s="36">
        <v>6.0333333333333341</v>
      </c>
      <c r="AE75" s="36">
        <v>7.666666666666667</v>
      </c>
      <c r="AF75" s="4"/>
      <c r="AG75" s="36"/>
    </row>
    <row r="76" spans="1:33" x14ac:dyDescent="0.25">
      <c r="A76" s="10">
        <v>41211</v>
      </c>
      <c r="B76" s="9">
        <v>2012</v>
      </c>
      <c r="C76" s="9">
        <v>10</v>
      </c>
      <c r="D76" s="9">
        <v>29</v>
      </c>
      <c r="E76" s="9">
        <v>12.4</v>
      </c>
      <c r="F76" s="9">
        <v>7.1</v>
      </c>
      <c r="G76" s="9">
        <v>9.8000000000000007</v>
      </c>
      <c r="I76" s="27">
        <v>9.6000000000000014</v>
      </c>
      <c r="J76" s="30">
        <v>8.2000000000000011</v>
      </c>
      <c r="K76" s="32">
        <v>6.0714285714285712</v>
      </c>
      <c r="L76" s="27">
        <f t="shared" si="2"/>
        <v>3.8000000000000003</v>
      </c>
      <c r="M76" s="4">
        <f t="shared" si="3"/>
        <v>7.2714285714285722</v>
      </c>
      <c r="O76" s="10">
        <v>41211</v>
      </c>
      <c r="P76" s="2">
        <v>41211</v>
      </c>
      <c r="Q76" s="27">
        <v>9.6000000000000014</v>
      </c>
      <c r="R76" s="27">
        <v>5.05</v>
      </c>
      <c r="S76" s="27">
        <v>10.5</v>
      </c>
      <c r="T76" s="27">
        <v>7.1999999999999993</v>
      </c>
      <c r="U76" s="27">
        <v>7.65</v>
      </c>
      <c r="V76" s="27">
        <v>6.25</v>
      </c>
      <c r="W76" s="27">
        <v>8.3500000000000014</v>
      </c>
      <c r="X76" s="19"/>
      <c r="Y76" s="36">
        <v>8.2000000000000011</v>
      </c>
      <c r="Z76" s="36">
        <v>6.1333333333333329</v>
      </c>
      <c r="AA76" s="36">
        <v>9.7333333333333325</v>
      </c>
      <c r="AB76" s="36">
        <v>7.1333333333333329</v>
      </c>
      <c r="AC76" s="36">
        <v>8.5</v>
      </c>
      <c r="AD76" s="36">
        <v>6.2666666666666657</v>
      </c>
      <c r="AE76" s="36">
        <v>7.4333333333333336</v>
      </c>
      <c r="AF76" s="4"/>
      <c r="AG76" s="36"/>
    </row>
    <row r="77" spans="1:33" x14ac:dyDescent="0.25">
      <c r="A77" s="10">
        <v>41212</v>
      </c>
      <c r="B77" s="9">
        <v>2012</v>
      </c>
      <c r="C77" s="9">
        <v>10</v>
      </c>
      <c r="D77" s="9">
        <v>30</v>
      </c>
      <c r="E77" s="9">
        <v>12.4</v>
      </c>
      <c r="F77" s="9">
        <v>9</v>
      </c>
      <c r="G77" s="9">
        <v>10.7</v>
      </c>
      <c r="I77" s="27">
        <v>10.25</v>
      </c>
      <c r="J77" s="30">
        <v>9.9666666666666668</v>
      </c>
      <c r="K77" s="32">
        <v>6.9857142857142867</v>
      </c>
      <c r="L77" s="27">
        <f t="shared" si="2"/>
        <v>4.6857142857142851</v>
      </c>
      <c r="M77" s="4">
        <f t="shared" si="3"/>
        <v>7.1214285714285719</v>
      </c>
      <c r="O77" s="10">
        <v>41212</v>
      </c>
      <c r="P77" s="2">
        <v>41212</v>
      </c>
      <c r="Q77" s="27">
        <v>10.25</v>
      </c>
      <c r="R77" s="27">
        <v>3</v>
      </c>
      <c r="S77" s="27">
        <v>11.25</v>
      </c>
      <c r="T77" s="27">
        <v>10.55</v>
      </c>
      <c r="U77" s="27">
        <v>6.6999999999999993</v>
      </c>
      <c r="V77" s="27">
        <v>4.3499999999999996</v>
      </c>
      <c r="W77" s="27">
        <v>7.6</v>
      </c>
      <c r="X77" s="19"/>
      <c r="Y77" s="36">
        <v>9.9666666666666668</v>
      </c>
      <c r="Z77" s="36">
        <v>4.2333333333333334</v>
      </c>
      <c r="AA77" s="36">
        <v>10.6</v>
      </c>
      <c r="AB77" s="36">
        <v>8.6</v>
      </c>
      <c r="AC77" s="36">
        <v>7.6333333333333329</v>
      </c>
      <c r="AD77" s="36">
        <v>5.0333333333333332</v>
      </c>
      <c r="AE77" s="36">
        <v>7.8333333333333348</v>
      </c>
      <c r="AF77" s="4"/>
      <c r="AG77" s="36"/>
    </row>
    <row r="78" spans="1:33" x14ac:dyDescent="0.25">
      <c r="A78" s="10">
        <v>41213</v>
      </c>
      <c r="B78" s="9">
        <v>2012</v>
      </c>
      <c r="C78" s="9">
        <v>10</v>
      </c>
      <c r="D78" s="9">
        <v>31</v>
      </c>
      <c r="E78" s="9">
        <v>10.199999999999999</v>
      </c>
      <c r="F78" s="9">
        <v>8.8000000000000007</v>
      </c>
      <c r="G78" s="9">
        <v>9.5</v>
      </c>
      <c r="I78" s="27">
        <v>10.1</v>
      </c>
      <c r="J78" s="30">
        <v>10</v>
      </c>
      <c r="K78" s="32">
        <v>7.7285714285714295</v>
      </c>
      <c r="L78" s="27">
        <f t="shared" si="2"/>
        <v>5.4714285714285706</v>
      </c>
      <c r="M78" s="4">
        <f t="shared" si="3"/>
        <v>7.3214285714285712</v>
      </c>
      <c r="O78" s="10">
        <v>41213</v>
      </c>
      <c r="P78" s="2">
        <v>41213</v>
      </c>
      <c r="Q78" s="27">
        <v>10.1</v>
      </c>
      <c r="R78" s="27">
        <v>5.3999999999999995</v>
      </c>
      <c r="S78" s="27">
        <v>10.600000000000001</v>
      </c>
      <c r="T78" s="27">
        <v>10.850000000000001</v>
      </c>
      <c r="U78" s="27">
        <v>8.6</v>
      </c>
      <c r="V78" s="27">
        <v>2.9000000000000004</v>
      </c>
      <c r="W78" s="27">
        <v>7.9499999999999993</v>
      </c>
      <c r="X78" s="19"/>
      <c r="Y78" s="36">
        <v>10</v>
      </c>
      <c r="Z78" s="36">
        <v>4.7333333333333334</v>
      </c>
      <c r="AA78" s="36">
        <v>10.966666666666667</v>
      </c>
      <c r="AB78" s="36">
        <v>10.466666666666667</v>
      </c>
      <c r="AC78" s="36">
        <v>7.666666666666667</v>
      </c>
      <c r="AD78" s="36">
        <v>3.9666666666666663</v>
      </c>
      <c r="AE78" s="36">
        <v>8.1</v>
      </c>
      <c r="AF78" s="4"/>
      <c r="AG78" s="36"/>
    </row>
    <row r="79" spans="1:33" x14ac:dyDescent="0.25">
      <c r="A79" s="10">
        <v>41214</v>
      </c>
      <c r="B79" s="9">
        <v>2012</v>
      </c>
      <c r="C79" s="9">
        <v>11</v>
      </c>
      <c r="D79" s="9">
        <v>1</v>
      </c>
      <c r="E79" s="9">
        <v>11.4</v>
      </c>
      <c r="F79" s="9">
        <v>4.8</v>
      </c>
      <c r="G79" s="9">
        <v>8.1</v>
      </c>
      <c r="I79" s="27">
        <v>8.8000000000000007</v>
      </c>
      <c r="J79" s="30">
        <v>9.4333333333333318</v>
      </c>
      <c r="K79" s="32">
        <v>8.1428571428571423</v>
      </c>
      <c r="L79" s="27">
        <f t="shared" si="2"/>
        <v>5.9714285714285706</v>
      </c>
      <c r="M79" s="4">
        <f t="shared" si="3"/>
        <v>6.9928571428571429</v>
      </c>
      <c r="O79" s="10">
        <v>41214</v>
      </c>
      <c r="P79" s="2">
        <v>41214</v>
      </c>
      <c r="Q79" s="27">
        <v>8.8000000000000007</v>
      </c>
      <c r="R79" s="27">
        <v>6.25</v>
      </c>
      <c r="S79" s="27">
        <v>8.85</v>
      </c>
      <c r="T79" s="27">
        <v>9.4</v>
      </c>
      <c r="U79" s="27">
        <v>10.35</v>
      </c>
      <c r="V79" s="27">
        <v>4.8499999999999996</v>
      </c>
      <c r="W79" s="27">
        <v>8.9499999999999993</v>
      </c>
      <c r="X79" s="19"/>
      <c r="Y79" s="36">
        <v>9.4333333333333318</v>
      </c>
      <c r="Z79" s="36">
        <v>5.0333333333333323</v>
      </c>
      <c r="AA79" s="36">
        <v>9.5000000000000018</v>
      </c>
      <c r="AB79" s="36">
        <v>10.066666666666668</v>
      </c>
      <c r="AC79" s="36">
        <v>9.4333333333333318</v>
      </c>
      <c r="AD79" s="36">
        <v>4.1000000000000005</v>
      </c>
      <c r="AE79" s="36">
        <v>8.2333333333333325</v>
      </c>
      <c r="AF79" s="4"/>
      <c r="AG79" s="36"/>
    </row>
    <row r="80" spans="1:33" x14ac:dyDescent="0.25">
      <c r="A80" s="10">
        <v>41215</v>
      </c>
      <c r="B80" s="9">
        <v>2012</v>
      </c>
      <c r="C80" s="9">
        <v>11</v>
      </c>
      <c r="D80" s="9">
        <v>2</v>
      </c>
      <c r="E80" s="9">
        <v>11.6</v>
      </c>
      <c r="F80" s="9">
        <v>3.2</v>
      </c>
      <c r="G80" s="9">
        <v>7.4</v>
      </c>
      <c r="I80" s="27">
        <v>7.75</v>
      </c>
      <c r="J80" s="30">
        <v>8.3333333333333339</v>
      </c>
      <c r="K80" s="32">
        <v>8.6142857142857139</v>
      </c>
      <c r="L80" s="27">
        <f t="shared" si="2"/>
        <v>6.2000000000000011</v>
      </c>
      <c r="M80" s="4">
        <f t="shared" si="3"/>
        <v>6.6214285714285719</v>
      </c>
      <c r="O80" s="10">
        <v>41215</v>
      </c>
      <c r="P80" s="2">
        <v>41215</v>
      </c>
      <c r="Q80" s="27">
        <v>7.75</v>
      </c>
      <c r="R80" s="27">
        <v>5.65</v>
      </c>
      <c r="S80" s="27">
        <v>6.1</v>
      </c>
      <c r="T80" s="27">
        <v>7.4</v>
      </c>
      <c r="U80" s="27">
        <v>11.25</v>
      </c>
      <c r="V80" s="27">
        <v>4.3499999999999996</v>
      </c>
      <c r="W80" s="27">
        <v>10.350000000000001</v>
      </c>
      <c r="X80" s="19"/>
      <c r="Y80" s="36">
        <v>8.3333333333333339</v>
      </c>
      <c r="Z80" s="36">
        <v>6.5</v>
      </c>
      <c r="AA80" s="36">
        <v>7.5333333333333341</v>
      </c>
      <c r="AB80" s="36">
        <v>8.3666666666666671</v>
      </c>
      <c r="AC80" s="36">
        <v>10.700000000000001</v>
      </c>
      <c r="AD80" s="36">
        <v>3.9666666666666663</v>
      </c>
      <c r="AE80" s="36">
        <v>9.9333333333333318</v>
      </c>
      <c r="AF80" s="4"/>
      <c r="AG80" s="36"/>
    </row>
    <row r="81" spans="1:33" x14ac:dyDescent="0.25">
      <c r="A81" s="10">
        <v>41216</v>
      </c>
      <c r="B81" s="9">
        <v>2012</v>
      </c>
      <c r="C81" s="9">
        <v>11</v>
      </c>
      <c r="D81" s="9">
        <v>3</v>
      </c>
      <c r="E81" s="9">
        <v>13.2</v>
      </c>
      <c r="F81" s="9">
        <v>10.6</v>
      </c>
      <c r="G81" s="9">
        <v>11.9</v>
      </c>
      <c r="I81" s="27">
        <v>9.65</v>
      </c>
      <c r="J81" s="30">
        <v>9.1333333333333329</v>
      </c>
      <c r="K81" s="32">
        <v>9.5428571428571445</v>
      </c>
      <c r="L81" s="27">
        <f t="shared" si="2"/>
        <v>7.1857142857142859</v>
      </c>
      <c r="M81" s="4">
        <f t="shared" si="3"/>
        <v>6.9357142857142859</v>
      </c>
      <c r="O81" s="10">
        <v>41216</v>
      </c>
      <c r="P81" s="2">
        <v>41216</v>
      </c>
      <c r="Q81" s="27">
        <v>9.65</v>
      </c>
      <c r="R81" s="27">
        <v>6.1</v>
      </c>
      <c r="S81" s="27">
        <v>6.45</v>
      </c>
      <c r="T81" s="27">
        <v>5.9499999999999993</v>
      </c>
      <c r="U81" s="27">
        <v>11.95</v>
      </c>
      <c r="V81" s="27">
        <v>-0.19999999999999996</v>
      </c>
      <c r="W81" s="27">
        <v>10.45</v>
      </c>
      <c r="X81" s="19"/>
      <c r="Y81" s="36">
        <v>9.1333333333333329</v>
      </c>
      <c r="Z81" s="36">
        <v>5.5</v>
      </c>
      <c r="AA81" s="36">
        <v>6.7333333333333334</v>
      </c>
      <c r="AB81" s="36">
        <v>6.8</v>
      </c>
      <c r="AC81" s="36">
        <v>11.666666666666666</v>
      </c>
      <c r="AD81" s="36">
        <v>2.0333333333333332</v>
      </c>
      <c r="AE81" s="36">
        <v>9.9</v>
      </c>
      <c r="AF81" s="4"/>
      <c r="AG81" s="36"/>
    </row>
    <row r="82" spans="1:33" x14ac:dyDescent="0.25">
      <c r="A82" s="10">
        <v>41217</v>
      </c>
      <c r="B82" s="9">
        <v>2012</v>
      </c>
      <c r="C82" s="9">
        <v>11</v>
      </c>
      <c r="D82" s="9">
        <v>4</v>
      </c>
      <c r="E82" s="9">
        <v>14.5</v>
      </c>
      <c r="F82" s="9">
        <v>8.4</v>
      </c>
      <c r="G82" s="9">
        <v>11.5</v>
      </c>
      <c r="I82" s="27">
        <v>11.7</v>
      </c>
      <c r="J82" s="30">
        <v>10.266666666666667</v>
      </c>
      <c r="K82" s="32">
        <v>9.8428571428571434</v>
      </c>
      <c r="L82" s="27">
        <f t="shared" si="2"/>
        <v>7.4142857142857155</v>
      </c>
      <c r="M82" s="4">
        <f t="shared" si="3"/>
        <v>7.5642857142857149</v>
      </c>
      <c r="O82" s="10">
        <v>41217</v>
      </c>
      <c r="P82" s="2">
        <v>41217</v>
      </c>
      <c r="Q82" s="27">
        <v>11.7</v>
      </c>
      <c r="R82" s="27">
        <v>3.6500000000000004</v>
      </c>
      <c r="S82" s="27">
        <v>9.65</v>
      </c>
      <c r="T82" s="27">
        <v>3.75</v>
      </c>
      <c r="U82" s="27">
        <v>10.15</v>
      </c>
      <c r="V82" s="27">
        <v>-3.3499999999999996</v>
      </c>
      <c r="W82" s="27">
        <v>10</v>
      </c>
      <c r="X82" s="19"/>
      <c r="Y82" s="36">
        <v>10.266666666666667</v>
      </c>
      <c r="Z82" s="36">
        <v>4.7666666666666666</v>
      </c>
      <c r="AA82" s="36">
        <v>8.0666666666666682</v>
      </c>
      <c r="AB82" s="36">
        <v>4.5999999999999996</v>
      </c>
      <c r="AC82" s="36">
        <v>10.566666666666666</v>
      </c>
      <c r="AD82" s="36">
        <v>-1.5</v>
      </c>
      <c r="AE82" s="36">
        <v>10.633333333333333</v>
      </c>
      <c r="AF82" s="4"/>
      <c r="AG82" s="36"/>
    </row>
    <row r="83" spans="1:33" x14ac:dyDescent="0.25">
      <c r="A83" s="10">
        <v>41218</v>
      </c>
      <c r="B83" s="9">
        <v>2012</v>
      </c>
      <c r="C83" s="9">
        <v>11</v>
      </c>
      <c r="D83" s="9">
        <v>5</v>
      </c>
      <c r="E83" s="9">
        <v>16.7</v>
      </c>
      <c r="F83" s="9">
        <v>5.7</v>
      </c>
      <c r="G83" s="9">
        <v>11.2</v>
      </c>
      <c r="I83" s="27">
        <v>11.35</v>
      </c>
      <c r="J83" s="30">
        <v>11.533333333333331</v>
      </c>
      <c r="K83" s="32">
        <v>10.042857142857143</v>
      </c>
      <c r="L83" s="27">
        <f t="shared" ref="L83:L146" si="4">AVERAGE(F77:F83)</f>
        <v>7.2142857142857144</v>
      </c>
      <c r="M83" s="4">
        <f t="shared" si="3"/>
        <v>8.0571428571428587</v>
      </c>
      <c r="O83" s="10">
        <v>41218</v>
      </c>
      <c r="P83" s="2">
        <v>41218</v>
      </c>
      <c r="Q83" s="27">
        <v>11.35</v>
      </c>
      <c r="R83" s="27">
        <v>1.7000000000000002</v>
      </c>
      <c r="S83" s="27">
        <v>9.9</v>
      </c>
      <c r="T83" s="27">
        <v>3.1500000000000004</v>
      </c>
      <c r="U83" s="27">
        <v>10.1</v>
      </c>
      <c r="V83" s="27">
        <v>-3.4499999999999997</v>
      </c>
      <c r="W83" s="27">
        <v>8.6</v>
      </c>
      <c r="X83" s="19"/>
      <c r="Y83" s="36">
        <v>11.533333333333331</v>
      </c>
      <c r="Z83" s="36">
        <v>2.8666666666666671</v>
      </c>
      <c r="AA83" s="36">
        <v>9.2666666666666675</v>
      </c>
      <c r="AB83" s="36">
        <v>3.9666666666666668</v>
      </c>
      <c r="AC83" s="36">
        <v>10.9</v>
      </c>
      <c r="AD83" s="36">
        <v>-3.1666666666666665</v>
      </c>
      <c r="AE83" s="36">
        <v>8.7333333333333325</v>
      </c>
      <c r="AF83" s="4"/>
      <c r="AG83" s="36"/>
    </row>
    <row r="84" spans="1:33" x14ac:dyDescent="0.25">
      <c r="A84" s="10">
        <v>41219</v>
      </c>
      <c r="B84" s="9">
        <v>2012</v>
      </c>
      <c r="C84" s="9">
        <v>11</v>
      </c>
      <c r="D84" s="9">
        <v>6</v>
      </c>
      <c r="E84" s="9">
        <v>9.8000000000000007</v>
      </c>
      <c r="F84" s="9">
        <v>3.3</v>
      </c>
      <c r="G84" s="9">
        <v>6.6</v>
      </c>
      <c r="I84" s="27">
        <v>8.8999999999999986</v>
      </c>
      <c r="J84" s="30">
        <v>9.7666666666666657</v>
      </c>
      <c r="K84" s="32">
        <v>9.4571428571428555</v>
      </c>
      <c r="L84" s="27">
        <f t="shared" si="4"/>
        <v>6.3999999999999995</v>
      </c>
      <c r="M84" s="4">
        <f t="shared" si="3"/>
        <v>8.2214285714285715</v>
      </c>
      <c r="O84" s="10">
        <v>41219</v>
      </c>
      <c r="P84" s="2">
        <v>41219</v>
      </c>
      <c r="Q84" s="27">
        <v>8.8999999999999986</v>
      </c>
      <c r="R84" s="27">
        <v>1.55</v>
      </c>
      <c r="S84" s="27">
        <v>10.6</v>
      </c>
      <c r="T84" s="27">
        <v>3.5</v>
      </c>
      <c r="U84" s="27">
        <v>11.45</v>
      </c>
      <c r="V84" s="27">
        <v>-4</v>
      </c>
      <c r="W84" s="27">
        <v>5.35</v>
      </c>
      <c r="X84" s="19"/>
      <c r="Y84" s="36">
        <v>9.7666666666666657</v>
      </c>
      <c r="Z84" s="36">
        <v>1.7333333333333334</v>
      </c>
      <c r="AA84" s="36">
        <v>10.833333333333334</v>
      </c>
      <c r="AB84" s="36">
        <v>2.9666666666666668</v>
      </c>
      <c r="AC84" s="36">
        <v>10.233333333333333</v>
      </c>
      <c r="AD84" s="36">
        <v>-4.0333333333333332</v>
      </c>
      <c r="AE84" s="36">
        <v>7.2333333333333334</v>
      </c>
      <c r="AF84" s="4"/>
      <c r="AG84" s="36"/>
    </row>
    <row r="85" spans="1:33" x14ac:dyDescent="0.25">
      <c r="A85" s="10">
        <v>41220</v>
      </c>
      <c r="B85" s="9">
        <v>2012</v>
      </c>
      <c r="C85" s="9">
        <v>11</v>
      </c>
      <c r="D85" s="9">
        <v>7</v>
      </c>
      <c r="E85" s="9">
        <v>12.6</v>
      </c>
      <c r="F85" s="9">
        <v>0.3</v>
      </c>
      <c r="G85" s="9">
        <v>6.5</v>
      </c>
      <c r="I85" s="27">
        <v>6.55</v>
      </c>
      <c r="J85" s="30">
        <v>8.1</v>
      </c>
      <c r="K85" s="32">
        <v>9.0285714285714285</v>
      </c>
      <c r="L85" s="27">
        <f t="shared" si="4"/>
        <v>5.1857142857142851</v>
      </c>
      <c r="M85" s="4">
        <f t="shared" si="3"/>
        <v>8.3785714285714299</v>
      </c>
      <c r="O85" s="10">
        <v>41220</v>
      </c>
      <c r="P85" s="2">
        <v>41220</v>
      </c>
      <c r="Q85" s="27">
        <v>6.55</v>
      </c>
      <c r="R85" s="27">
        <v>3.15</v>
      </c>
      <c r="S85" s="27">
        <v>10.8</v>
      </c>
      <c r="T85" s="27">
        <v>5.95</v>
      </c>
      <c r="U85" s="27">
        <v>11.35</v>
      </c>
      <c r="V85" s="27">
        <v>-2.4</v>
      </c>
      <c r="W85" s="27">
        <v>3.7</v>
      </c>
      <c r="X85" s="19"/>
      <c r="Y85" s="36">
        <v>8.1</v>
      </c>
      <c r="Z85" s="36">
        <v>2.5333333333333332</v>
      </c>
      <c r="AA85" s="36">
        <v>10.033333333333333</v>
      </c>
      <c r="AB85" s="36">
        <v>5.4333333333333336</v>
      </c>
      <c r="AC85" s="36">
        <v>11.699999999999998</v>
      </c>
      <c r="AD85" s="36">
        <v>-2.5333333333333332</v>
      </c>
      <c r="AE85" s="36">
        <v>4.5333333333333332</v>
      </c>
      <c r="AF85" s="4"/>
      <c r="AG85" s="36"/>
    </row>
    <row r="86" spans="1:33" x14ac:dyDescent="0.25">
      <c r="A86" s="10">
        <v>41221</v>
      </c>
      <c r="B86" s="9">
        <v>2012</v>
      </c>
      <c r="C86" s="9">
        <v>11</v>
      </c>
      <c r="D86" s="9">
        <v>8</v>
      </c>
      <c r="E86" s="9">
        <v>6.9</v>
      </c>
      <c r="F86" s="9">
        <v>-1</v>
      </c>
      <c r="G86" s="9">
        <v>3</v>
      </c>
      <c r="I86" s="27">
        <v>4.75</v>
      </c>
      <c r="J86" s="30">
        <v>5.3666666666666671</v>
      </c>
      <c r="K86" s="32">
        <v>8.3000000000000007</v>
      </c>
      <c r="L86" s="27">
        <f t="shared" si="4"/>
        <v>4.3571428571428577</v>
      </c>
      <c r="M86" s="4">
        <f t="shared" si="3"/>
        <v>8.2214285714285715</v>
      </c>
      <c r="O86" s="10">
        <v>41221</v>
      </c>
      <c r="P86" s="2">
        <v>41221</v>
      </c>
      <c r="Q86" s="27">
        <v>4.75</v>
      </c>
      <c r="R86" s="27">
        <v>4.95</v>
      </c>
      <c r="S86" s="27">
        <v>8.6000000000000014</v>
      </c>
      <c r="T86" s="27">
        <v>9.1000000000000014</v>
      </c>
      <c r="U86" s="27">
        <v>11.75</v>
      </c>
      <c r="V86" s="27">
        <v>-0.2</v>
      </c>
      <c r="W86" s="27">
        <v>1.1499999999999999</v>
      </c>
      <c r="X86" s="19"/>
      <c r="Y86" s="36">
        <v>5.3666666666666671</v>
      </c>
      <c r="Z86" s="36">
        <v>3.9</v>
      </c>
      <c r="AA86" s="36">
        <v>9.9666666666666668</v>
      </c>
      <c r="AB86" s="36">
        <v>6.9333333333333336</v>
      </c>
      <c r="AC86" s="36">
        <v>11.333333333333334</v>
      </c>
      <c r="AD86" s="36">
        <v>-1.8666666666666665</v>
      </c>
      <c r="AE86" s="36">
        <v>2.2666666666666671</v>
      </c>
      <c r="AF86" s="4"/>
      <c r="AG86" s="36"/>
    </row>
    <row r="87" spans="1:33" x14ac:dyDescent="0.25">
      <c r="A87" s="10">
        <v>41222</v>
      </c>
      <c r="B87" s="9">
        <v>2012</v>
      </c>
      <c r="C87" s="9">
        <v>11</v>
      </c>
      <c r="D87" s="9">
        <v>9</v>
      </c>
      <c r="E87" s="9">
        <v>4.2</v>
      </c>
      <c r="F87" s="9">
        <v>-0.4</v>
      </c>
      <c r="G87" s="9">
        <v>1.9</v>
      </c>
      <c r="I87" s="27">
        <v>2.4500000000000002</v>
      </c>
      <c r="J87" s="30">
        <v>3.8000000000000003</v>
      </c>
      <c r="K87" s="32">
        <v>7.5142857142857133</v>
      </c>
      <c r="L87" s="27">
        <f t="shared" si="4"/>
        <v>3.842857142857143</v>
      </c>
      <c r="M87" s="4">
        <f t="shared" si="3"/>
        <v>8.0642857142857149</v>
      </c>
      <c r="O87" s="10">
        <v>41222</v>
      </c>
      <c r="P87" s="2">
        <v>41222</v>
      </c>
      <c r="Q87" s="27">
        <v>2.4500000000000002</v>
      </c>
      <c r="R87" s="27">
        <v>3.2</v>
      </c>
      <c r="S87" s="27">
        <v>8.75</v>
      </c>
      <c r="T87" s="27">
        <v>7.15</v>
      </c>
      <c r="U87" s="27">
        <v>10.4</v>
      </c>
      <c r="V87" s="27">
        <v>0.29999999999999993</v>
      </c>
      <c r="W87" s="27">
        <v>-0.5</v>
      </c>
      <c r="X87" s="19"/>
      <c r="Y87" s="36">
        <v>3.8000000000000003</v>
      </c>
      <c r="Z87" s="36">
        <v>3.6333333333333333</v>
      </c>
      <c r="AA87" s="36">
        <v>8.8000000000000007</v>
      </c>
      <c r="AB87" s="36">
        <v>7.8666666666666671</v>
      </c>
      <c r="AC87" s="36">
        <v>11</v>
      </c>
      <c r="AD87" s="36">
        <v>0.33333333333333331</v>
      </c>
      <c r="AE87" s="36">
        <v>0.6333333333333333</v>
      </c>
      <c r="AF87" s="4"/>
      <c r="AG87" s="36"/>
    </row>
    <row r="88" spans="1:33" x14ac:dyDescent="0.25">
      <c r="A88" s="10">
        <v>41223</v>
      </c>
      <c r="B88" s="9">
        <v>2012</v>
      </c>
      <c r="C88" s="9">
        <v>11</v>
      </c>
      <c r="D88" s="9">
        <v>10</v>
      </c>
      <c r="E88" s="9">
        <v>2.7</v>
      </c>
      <c r="F88" s="9">
        <v>-4</v>
      </c>
      <c r="G88" s="9">
        <v>-0.7</v>
      </c>
      <c r="I88" s="27">
        <v>0.6</v>
      </c>
      <c r="J88" s="30">
        <v>1.4000000000000001</v>
      </c>
      <c r="K88" s="32">
        <v>5.7142857142857135</v>
      </c>
      <c r="L88" s="27">
        <f t="shared" si="4"/>
        <v>1.7571428571428578</v>
      </c>
      <c r="M88" s="4">
        <f t="shared" si="3"/>
        <v>7.628571428571429</v>
      </c>
      <c r="O88" s="10">
        <v>41223</v>
      </c>
      <c r="P88" s="2">
        <v>41223</v>
      </c>
      <c r="Q88" s="27">
        <v>0.6</v>
      </c>
      <c r="R88" s="27">
        <v>2.75</v>
      </c>
      <c r="S88" s="27">
        <v>7.3999999999999995</v>
      </c>
      <c r="T88" s="27">
        <v>3.25</v>
      </c>
      <c r="U88" s="27">
        <v>8.75</v>
      </c>
      <c r="V88" s="27">
        <v>2.65</v>
      </c>
      <c r="W88" s="27">
        <v>1.8499999999999999</v>
      </c>
      <c r="X88" s="19"/>
      <c r="Y88" s="36">
        <v>1.4000000000000001</v>
      </c>
      <c r="Z88" s="36">
        <v>3.6333333333333333</v>
      </c>
      <c r="AA88" s="36">
        <v>7.7</v>
      </c>
      <c r="AB88" s="36">
        <v>5.1333333333333337</v>
      </c>
      <c r="AC88" s="36">
        <v>9.6</v>
      </c>
      <c r="AD88" s="36">
        <v>1.5</v>
      </c>
      <c r="AE88" s="36">
        <v>1.0333333333333332</v>
      </c>
      <c r="AF88" s="4"/>
      <c r="AG88" s="36"/>
    </row>
    <row r="89" spans="1:33" x14ac:dyDescent="0.25">
      <c r="A89" s="10">
        <v>41224</v>
      </c>
      <c r="B89" s="9">
        <v>2012</v>
      </c>
      <c r="C89" s="9">
        <v>11</v>
      </c>
      <c r="D89" s="9">
        <v>11</v>
      </c>
      <c r="E89" s="9">
        <v>1.1000000000000001</v>
      </c>
      <c r="F89" s="9">
        <v>-8.5</v>
      </c>
      <c r="G89" s="9">
        <v>-3.7</v>
      </c>
      <c r="I89" s="27">
        <v>-2.2000000000000002</v>
      </c>
      <c r="J89" s="30">
        <v>-0.83333333333333337</v>
      </c>
      <c r="K89" s="32">
        <v>3.5428571428571423</v>
      </c>
      <c r="L89" s="27">
        <f t="shared" si="4"/>
        <v>-0.65714285714285714</v>
      </c>
      <c r="M89" s="4">
        <f t="shared" ref="M89:M152" si="5">AVERAGE(G76:G89)</f>
        <v>6.6928571428571431</v>
      </c>
      <c r="O89" s="10">
        <v>41224</v>
      </c>
      <c r="P89" s="2">
        <v>41224</v>
      </c>
      <c r="Q89" s="27">
        <v>-2.2000000000000002</v>
      </c>
      <c r="R89" s="27">
        <v>4.5999999999999996</v>
      </c>
      <c r="S89" s="27">
        <v>1.7499999999999998</v>
      </c>
      <c r="T89" s="27">
        <v>3</v>
      </c>
      <c r="U89" s="27">
        <v>7.5</v>
      </c>
      <c r="V89" s="27">
        <v>3.9</v>
      </c>
      <c r="W89" s="27">
        <v>2.5999999999999996</v>
      </c>
      <c r="X89" s="19"/>
      <c r="Y89" s="36">
        <v>-0.83333333333333337</v>
      </c>
      <c r="Z89" s="36">
        <v>3.4</v>
      </c>
      <c r="AA89" s="36">
        <v>4.2333333333333334</v>
      </c>
      <c r="AB89" s="36">
        <v>3.8000000000000003</v>
      </c>
      <c r="AC89" s="36">
        <v>8.1666666666666661</v>
      </c>
      <c r="AD89" s="36">
        <v>3.0666666666666664</v>
      </c>
      <c r="AE89" s="36">
        <v>1.5999999999999999</v>
      </c>
      <c r="AF89" s="4"/>
      <c r="AG89" s="36"/>
    </row>
    <row r="90" spans="1:33" x14ac:dyDescent="0.25">
      <c r="A90" s="10">
        <v>41225</v>
      </c>
      <c r="B90" s="9">
        <v>2012</v>
      </c>
      <c r="C90" s="9">
        <v>11</v>
      </c>
      <c r="D90" s="9">
        <v>12</v>
      </c>
      <c r="E90" s="9">
        <v>3.9</v>
      </c>
      <c r="F90" s="9">
        <v>0</v>
      </c>
      <c r="G90" s="9">
        <v>2</v>
      </c>
      <c r="I90" s="27">
        <v>-0.85000000000000009</v>
      </c>
      <c r="J90" s="30">
        <v>-0.80000000000000016</v>
      </c>
      <c r="K90" s="32">
        <v>2.2285714285714286</v>
      </c>
      <c r="L90" s="27">
        <f t="shared" si="4"/>
        <v>-1.4714285714285715</v>
      </c>
      <c r="M90" s="4">
        <f t="shared" si="5"/>
        <v>6.1357142857142852</v>
      </c>
      <c r="O90" s="10">
        <v>41225</v>
      </c>
      <c r="P90" s="2">
        <v>41225</v>
      </c>
      <c r="Q90" s="27">
        <v>-0.85000000000000009</v>
      </c>
      <c r="R90" s="27">
        <v>5.45</v>
      </c>
      <c r="S90" s="27">
        <v>-3.9000000000000004</v>
      </c>
      <c r="T90" s="27">
        <v>3</v>
      </c>
      <c r="U90" s="27">
        <v>9.15</v>
      </c>
      <c r="V90" s="27">
        <v>5.15</v>
      </c>
      <c r="W90" s="27">
        <v>1.35</v>
      </c>
      <c r="X90" s="19"/>
      <c r="Y90" s="36">
        <v>-0.80000000000000016</v>
      </c>
      <c r="Z90" s="36">
        <v>5.1333333333333329</v>
      </c>
      <c r="AA90" s="36">
        <v>-0.7333333333333335</v>
      </c>
      <c r="AB90" s="36">
        <v>2.3666666666666667</v>
      </c>
      <c r="AC90" s="36">
        <v>8.7666666666666675</v>
      </c>
      <c r="AD90" s="36">
        <v>4.7333333333333334</v>
      </c>
      <c r="AE90" s="36">
        <v>2.2666666666666662</v>
      </c>
      <c r="AF90" s="4"/>
      <c r="AG90" s="36"/>
    </row>
    <row r="91" spans="1:33" x14ac:dyDescent="0.25">
      <c r="A91" s="10">
        <v>41226</v>
      </c>
      <c r="B91" s="9">
        <v>2012</v>
      </c>
      <c r="C91" s="9">
        <v>11</v>
      </c>
      <c r="D91" s="9">
        <v>13</v>
      </c>
      <c r="E91" s="9">
        <v>6.3</v>
      </c>
      <c r="F91" s="9">
        <v>2.8</v>
      </c>
      <c r="G91" s="9">
        <v>4.5999999999999996</v>
      </c>
      <c r="I91" s="27">
        <v>3.3</v>
      </c>
      <c r="J91" s="30">
        <v>0.96666666666666645</v>
      </c>
      <c r="K91" s="32">
        <v>1.9428571428571428</v>
      </c>
      <c r="L91" s="27">
        <f t="shared" si="4"/>
        <v>-1.5428571428571429</v>
      </c>
      <c r="M91" s="4">
        <f t="shared" si="5"/>
        <v>5.6999999999999984</v>
      </c>
      <c r="O91" s="10">
        <v>41226</v>
      </c>
      <c r="P91" s="2">
        <v>41226</v>
      </c>
      <c r="Q91" s="27">
        <v>3.3</v>
      </c>
      <c r="R91" s="27">
        <v>7.5500000000000007</v>
      </c>
      <c r="S91" s="27">
        <v>-5.4</v>
      </c>
      <c r="T91" s="27">
        <v>5.55</v>
      </c>
      <c r="U91" s="27">
        <v>8.65</v>
      </c>
      <c r="V91" s="27">
        <v>7.1</v>
      </c>
      <c r="W91" s="27">
        <v>2.95</v>
      </c>
      <c r="X91" s="19"/>
      <c r="Y91" s="36">
        <v>0.96666666666666645</v>
      </c>
      <c r="Z91" s="36">
        <v>6.6000000000000005</v>
      </c>
      <c r="AA91" s="36">
        <v>-4.3</v>
      </c>
      <c r="AB91" s="36">
        <v>5.333333333333333</v>
      </c>
      <c r="AC91" s="36">
        <v>8.1</v>
      </c>
      <c r="AD91" s="36">
        <v>6.0333333333333341</v>
      </c>
      <c r="AE91" s="36">
        <v>2.3333333333333335</v>
      </c>
      <c r="AF91" s="4"/>
      <c r="AG91" s="36"/>
    </row>
    <row r="92" spans="1:33" x14ac:dyDescent="0.25">
      <c r="A92" s="10">
        <v>41227</v>
      </c>
      <c r="B92" s="9">
        <v>2012</v>
      </c>
      <c r="C92" s="9">
        <v>11</v>
      </c>
      <c r="D92" s="9">
        <v>14</v>
      </c>
      <c r="E92" s="9">
        <v>7.9</v>
      </c>
      <c r="F92" s="9">
        <v>3.9</v>
      </c>
      <c r="G92" s="9">
        <v>5.9</v>
      </c>
      <c r="I92" s="27">
        <v>5.25</v>
      </c>
      <c r="J92" s="30">
        <v>4.166666666666667</v>
      </c>
      <c r="K92" s="32">
        <v>1.8571428571428572</v>
      </c>
      <c r="L92" s="27">
        <f t="shared" si="4"/>
        <v>-1.0285714285714287</v>
      </c>
      <c r="M92" s="4">
        <f t="shared" si="5"/>
        <v>5.4428571428571422</v>
      </c>
      <c r="O92" s="10">
        <v>41227</v>
      </c>
      <c r="P92" s="2">
        <v>41227</v>
      </c>
      <c r="Q92" s="27">
        <v>5.25</v>
      </c>
      <c r="R92" s="27">
        <v>6.65</v>
      </c>
      <c r="S92" s="27">
        <v>-4.6500000000000004</v>
      </c>
      <c r="T92" s="27">
        <v>8.6</v>
      </c>
      <c r="U92" s="27">
        <v>7.15</v>
      </c>
      <c r="V92" s="27">
        <v>7.75</v>
      </c>
      <c r="W92" s="27">
        <v>3.75</v>
      </c>
      <c r="X92" s="38"/>
      <c r="Y92" s="36">
        <v>4.166666666666667</v>
      </c>
      <c r="Z92" s="36">
        <v>6.5</v>
      </c>
      <c r="AA92" s="36">
        <v>-5</v>
      </c>
      <c r="AB92" s="36">
        <v>6.1000000000000005</v>
      </c>
      <c r="AC92" s="36">
        <v>8.5333333333333332</v>
      </c>
      <c r="AD92" s="36">
        <v>7.3</v>
      </c>
      <c r="AE92" s="36">
        <v>3.0333333333333337</v>
      </c>
    </row>
    <row r="93" spans="1:33" x14ac:dyDescent="0.25">
      <c r="A93" s="10">
        <v>41228</v>
      </c>
      <c r="B93" s="9">
        <v>2012</v>
      </c>
      <c r="C93" s="9">
        <v>11</v>
      </c>
      <c r="D93" s="9">
        <v>15</v>
      </c>
      <c r="E93" s="9">
        <v>5.7</v>
      </c>
      <c r="F93" s="9">
        <v>3.6</v>
      </c>
      <c r="G93" s="9">
        <v>4.7</v>
      </c>
      <c r="I93" s="27">
        <v>5.3000000000000007</v>
      </c>
      <c r="J93" s="30">
        <v>5.0666666666666664</v>
      </c>
      <c r="K93" s="32">
        <v>2.1</v>
      </c>
      <c r="L93" s="27">
        <f t="shared" si="4"/>
        <v>-0.37142857142857155</v>
      </c>
      <c r="M93" s="4">
        <f t="shared" si="5"/>
        <v>5.2</v>
      </c>
      <c r="O93" s="10">
        <v>41228</v>
      </c>
      <c r="P93" s="2">
        <v>41228</v>
      </c>
      <c r="Q93" s="27">
        <v>5.3000000000000007</v>
      </c>
      <c r="R93" s="27">
        <v>3</v>
      </c>
      <c r="S93" s="27">
        <v>-4.4000000000000004</v>
      </c>
      <c r="T93" s="27">
        <v>5.95</v>
      </c>
      <c r="U93" s="27">
        <v>6.2</v>
      </c>
      <c r="V93" s="27">
        <v>7.2</v>
      </c>
      <c r="W93" s="27">
        <v>3.1500000000000004</v>
      </c>
      <c r="X93" s="38"/>
      <c r="Y93" s="36">
        <v>5.0666666666666664</v>
      </c>
      <c r="Z93" s="36">
        <v>4.9666666666666668</v>
      </c>
      <c r="AA93" s="36">
        <v>-4.6333333333333337</v>
      </c>
      <c r="AB93" s="36">
        <v>7.3</v>
      </c>
      <c r="AC93" s="36">
        <v>6.1333333333333329</v>
      </c>
      <c r="AD93" s="36">
        <v>7.3999999999999995</v>
      </c>
      <c r="AE93" s="36">
        <v>3.5333333333333332</v>
      </c>
    </row>
    <row r="94" spans="1:33" x14ac:dyDescent="0.25">
      <c r="A94" s="10">
        <v>41229</v>
      </c>
      <c r="B94" s="9">
        <v>2012</v>
      </c>
      <c r="C94" s="9">
        <v>11</v>
      </c>
      <c r="D94" s="9">
        <v>16</v>
      </c>
      <c r="E94" s="9">
        <v>6.5</v>
      </c>
      <c r="F94" s="9">
        <v>3.9</v>
      </c>
      <c r="G94" s="9">
        <v>5.2</v>
      </c>
      <c r="I94" s="27">
        <v>4.95</v>
      </c>
      <c r="J94" s="30">
        <v>5.2666666666666666</v>
      </c>
      <c r="K94" s="32">
        <v>2.5714285714285716</v>
      </c>
      <c r="L94" s="27">
        <f t="shared" si="4"/>
        <v>0.24285714285714302</v>
      </c>
      <c r="M94" s="4">
        <f t="shared" si="5"/>
        <v>5.0428571428571427</v>
      </c>
      <c r="O94" s="10">
        <v>41229</v>
      </c>
      <c r="P94" s="2">
        <v>41229</v>
      </c>
      <c r="Q94" s="27">
        <v>4.95</v>
      </c>
      <c r="R94" s="27">
        <v>2.75</v>
      </c>
      <c r="S94" s="27">
        <v>-5.15</v>
      </c>
      <c r="T94" s="27">
        <v>3</v>
      </c>
      <c r="U94" s="27">
        <v>3.9499999999999997</v>
      </c>
      <c r="V94" s="27">
        <v>5.9</v>
      </c>
      <c r="W94" s="27">
        <v>4.45</v>
      </c>
      <c r="X94" s="38"/>
      <c r="Y94" s="36">
        <v>5.2666666666666666</v>
      </c>
      <c r="Z94" s="36">
        <v>3.3000000000000003</v>
      </c>
      <c r="AA94" s="36">
        <v>-4.833333333333333</v>
      </c>
      <c r="AB94" s="36">
        <v>4.4000000000000004</v>
      </c>
      <c r="AC94" s="36">
        <v>5.3999999999999995</v>
      </c>
      <c r="AD94" s="36">
        <v>6.5</v>
      </c>
      <c r="AE94" s="36">
        <v>4.0333333333333341</v>
      </c>
    </row>
    <row r="95" spans="1:33" x14ac:dyDescent="0.25">
      <c r="A95" s="10">
        <v>41230</v>
      </c>
      <c r="B95" s="9">
        <v>2012</v>
      </c>
      <c r="C95" s="9">
        <v>11</v>
      </c>
      <c r="D95" s="9">
        <v>17</v>
      </c>
      <c r="E95" s="9">
        <v>7.7</v>
      </c>
      <c r="F95" s="9">
        <v>5.8</v>
      </c>
      <c r="G95" s="9">
        <v>6.8</v>
      </c>
      <c r="I95" s="27">
        <v>6</v>
      </c>
      <c r="J95" s="30">
        <v>5.5666666666666664</v>
      </c>
      <c r="K95" s="32">
        <v>3.6428571428571428</v>
      </c>
      <c r="L95" s="27">
        <f t="shared" si="4"/>
        <v>1.6428571428571428</v>
      </c>
      <c r="M95" s="4">
        <f t="shared" si="5"/>
        <v>4.6785714285714288</v>
      </c>
      <c r="O95" s="10">
        <v>41230</v>
      </c>
      <c r="P95" s="2">
        <v>41230</v>
      </c>
      <c r="Q95" s="27">
        <v>6</v>
      </c>
      <c r="R95" s="27">
        <v>3.05</v>
      </c>
      <c r="S95" s="27">
        <v>-6</v>
      </c>
      <c r="T95" s="27">
        <v>4.05</v>
      </c>
      <c r="U95" s="27">
        <v>2.75</v>
      </c>
      <c r="V95" s="27">
        <v>4.4000000000000004</v>
      </c>
      <c r="W95" s="27">
        <v>3.8</v>
      </c>
      <c r="X95" s="38"/>
      <c r="Y95" s="36">
        <v>5.5666666666666664</v>
      </c>
      <c r="Z95" s="36">
        <v>2.5666666666666669</v>
      </c>
      <c r="AA95" s="36">
        <v>-5.5333333333333341</v>
      </c>
      <c r="AB95" s="36">
        <v>4.2666666666666666</v>
      </c>
      <c r="AC95" s="36">
        <v>3.1999999999999997</v>
      </c>
      <c r="AD95" s="36">
        <v>5.166666666666667</v>
      </c>
      <c r="AE95" s="36">
        <v>3.5666666666666669</v>
      </c>
    </row>
    <row r="96" spans="1:33" x14ac:dyDescent="0.25">
      <c r="A96" s="10">
        <v>41231</v>
      </c>
      <c r="B96" s="9">
        <v>2012</v>
      </c>
      <c r="C96" s="9">
        <v>11</v>
      </c>
      <c r="D96" s="9">
        <v>18</v>
      </c>
      <c r="E96" s="9">
        <v>7.6</v>
      </c>
      <c r="F96" s="9">
        <v>4.7</v>
      </c>
      <c r="G96" s="9">
        <v>6.2</v>
      </c>
      <c r="I96" s="27">
        <v>6.5</v>
      </c>
      <c r="J96" s="30">
        <v>6.0666666666666664</v>
      </c>
      <c r="K96" s="32">
        <v>5.0571428571428569</v>
      </c>
      <c r="L96" s="27">
        <f t="shared" si="4"/>
        <v>3.5285714285714285</v>
      </c>
      <c r="M96" s="4">
        <f t="shared" si="5"/>
        <v>4.3</v>
      </c>
      <c r="O96" s="10">
        <v>41231</v>
      </c>
      <c r="P96" s="2">
        <v>41231</v>
      </c>
      <c r="Q96" s="27">
        <v>6.5</v>
      </c>
      <c r="R96" s="27">
        <v>4.0999999999999996</v>
      </c>
      <c r="S96" s="27">
        <v>-5.6</v>
      </c>
      <c r="T96" s="27">
        <v>4.8</v>
      </c>
      <c r="U96" s="27">
        <v>3.1</v>
      </c>
      <c r="V96" s="27">
        <v>4.75</v>
      </c>
      <c r="W96" s="27">
        <v>0.5</v>
      </c>
      <c r="X96" s="38"/>
      <c r="Y96" s="36">
        <v>6.0666666666666664</v>
      </c>
      <c r="Z96" s="36">
        <v>4.0333333333333332</v>
      </c>
      <c r="AA96" s="36">
        <v>-5.6333333333333329</v>
      </c>
      <c r="AB96" s="36">
        <v>3.6333333333333329</v>
      </c>
      <c r="AC96" s="36">
        <v>3.3333333333333335</v>
      </c>
      <c r="AD96" s="36">
        <v>4.8666666666666671</v>
      </c>
      <c r="AE96" s="36">
        <v>2.2666666666666666</v>
      </c>
    </row>
    <row r="97" spans="1:31" x14ac:dyDescent="0.25">
      <c r="A97" s="10">
        <v>41232</v>
      </c>
      <c r="B97" s="9">
        <v>2012</v>
      </c>
      <c r="C97" s="9">
        <v>11</v>
      </c>
      <c r="D97" s="9">
        <v>19</v>
      </c>
      <c r="E97" s="9">
        <v>12</v>
      </c>
      <c r="F97" s="9">
        <v>4.5999999999999996</v>
      </c>
      <c r="G97" s="9">
        <v>8.3000000000000007</v>
      </c>
      <c r="I97" s="27">
        <v>7.25</v>
      </c>
      <c r="J97" s="30">
        <v>7.1000000000000005</v>
      </c>
      <c r="K97" s="32">
        <v>5.9571428571428573</v>
      </c>
      <c r="L97" s="27">
        <f t="shared" si="4"/>
        <v>4.1857142857142851</v>
      </c>
      <c r="M97" s="4">
        <f t="shared" si="5"/>
        <v>4.0928571428571425</v>
      </c>
      <c r="O97" s="10">
        <v>41232</v>
      </c>
      <c r="P97" s="2">
        <v>41232</v>
      </c>
      <c r="Q97" s="27">
        <v>7.25</v>
      </c>
      <c r="R97" s="27">
        <v>5.15</v>
      </c>
      <c r="S97" s="27">
        <v>-2.5500000000000003</v>
      </c>
      <c r="T97" s="27">
        <v>1.8499999999999999</v>
      </c>
      <c r="U97" s="27">
        <v>4.9000000000000004</v>
      </c>
      <c r="V97" s="27">
        <v>5.9499999999999993</v>
      </c>
      <c r="W97" s="27">
        <v>-0.75</v>
      </c>
      <c r="X97" s="38"/>
      <c r="Y97" s="36">
        <v>7.1000000000000005</v>
      </c>
      <c r="Z97" s="36">
        <v>4.166666666666667</v>
      </c>
      <c r="AA97" s="36">
        <v>-3.7999999999999994</v>
      </c>
      <c r="AB97" s="36">
        <v>3.5</v>
      </c>
      <c r="AC97" s="36">
        <v>3.8333333333333335</v>
      </c>
      <c r="AD97" s="36">
        <v>5.2</v>
      </c>
      <c r="AE97" s="36">
        <v>0.10000000000000002</v>
      </c>
    </row>
    <row r="98" spans="1:31" x14ac:dyDescent="0.25">
      <c r="A98" s="10">
        <v>41233</v>
      </c>
      <c r="B98" s="9">
        <v>2012</v>
      </c>
      <c r="C98" s="9">
        <v>11</v>
      </c>
      <c r="D98" s="9">
        <v>20</v>
      </c>
      <c r="E98" s="9">
        <v>11.8</v>
      </c>
      <c r="F98" s="9">
        <v>7.9</v>
      </c>
      <c r="G98" s="9">
        <v>9.9</v>
      </c>
      <c r="I98" s="27">
        <v>9.1000000000000014</v>
      </c>
      <c r="J98" s="30">
        <v>8.1333333333333329</v>
      </c>
      <c r="K98" s="32">
        <v>6.7142857142857144</v>
      </c>
      <c r="L98" s="27">
        <f t="shared" si="4"/>
        <v>4.9142857142857137</v>
      </c>
      <c r="M98" s="4">
        <f t="shared" si="5"/>
        <v>4.3285714285714283</v>
      </c>
      <c r="O98" s="10">
        <v>41233</v>
      </c>
      <c r="P98" s="2">
        <v>41233</v>
      </c>
      <c r="Q98" s="27">
        <v>9.1000000000000014</v>
      </c>
      <c r="R98" s="27">
        <v>-0.55000000000000027</v>
      </c>
      <c r="S98" s="27">
        <v>1.45</v>
      </c>
      <c r="T98" s="27">
        <v>0.45</v>
      </c>
      <c r="U98" s="27">
        <v>6.1999999999999993</v>
      </c>
      <c r="V98" s="27">
        <v>4.9499999999999993</v>
      </c>
      <c r="W98" s="27">
        <v>-1.1499999999999999</v>
      </c>
      <c r="X98" s="38"/>
      <c r="Y98" s="36">
        <v>8.1333333333333329</v>
      </c>
      <c r="Z98" s="36">
        <v>1.6333333333333335</v>
      </c>
      <c r="AA98" s="36">
        <v>-0.66666666666666685</v>
      </c>
      <c r="AB98" s="36">
        <v>1.2333333333333332</v>
      </c>
      <c r="AC98" s="36">
        <v>5.6333333333333329</v>
      </c>
      <c r="AD98" s="36">
        <v>5.2333333333333334</v>
      </c>
      <c r="AE98" s="36">
        <v>-1.0333333333333334</v>
      </c>
    </row>
    <row r="99" spans="1:31" x14ac:dyDescent="0.25">
      <c r="A99" s="10">
        <v>41234</v>
      </c>
      <c r="B99" s="9">
        <v>2012</v>
      </c>
      <c r="C99" s="9">
        <v>11</v>
      </c>
      <c r="D99" s="9">
        <v>21</v>
      </c>
      <c r="E99" s="9">
        <v>9.6999999999999993</v>
      </c>
      <c r="F99" s="9">
        <v>2.2999999999999998</v>
      </c>
      <c r="G99" s="9">
        <v>6</v>
      </c>
      <c r="I99" s="27">
        <v>7.95</v>
      </c>
      <c r="J99" s="30">
        <v>8.0666666666666682</v>
      </c>
      <c r="K99" s="32">
        <v>6.7285714285714286</v>
      </c>
      <c r="L99" s="27">
        <f t="shared" si="4"/>
        <v>4.6857142857142851</v>
      </c>
      <c r="M99" s="4">
        <f t="shared" si="5"/>
        <v>4.2928571428571427</v>
      </c>
      <c r="O99" s="10">
        <v>41234</v>
      </c>
      <c r="P99" s="2">
        <v>41234</v>
      </c>
      <c r="Q99" s="27">
        <v>7.95</v>
      </c>
      <c r="R99" s="27">
        <v>-5.8000000000000007</v>
      </c>
      <c r="S99" s="27">
        <v>2.95</v>
      </c>
      <c r="T99" s="27">
        <v>-1.25</v>
      </c>
      <c r="U99" s="27">
        <v>7.5</v>
      </c>
      <c r="V99" s="27">
        <v>4.1999999999999993</v>
      </c>
      <c r="W99" s="27">
        <v>-0.5</v>
      </c>
      <c r="X99" s="38"/>
      <c r="Y99" s="36">
        <v>8.0666666666666682</v>
      </c>
      <c r="Z99" s="36">
        <v>-2.4333333333333336</v>
      </c>
      <c r="AA99" s="36">
        <v>1.8999999999999997</v>
      </c>
      <c r="AB99" s="36">
        <v>-0.53333333333333333</v>
      </c>
      <c r="AC99" s="36">
        <v>6.7666666666666657</v>
      </c>
      <c r="AD99" s="36">
        <v>4.833333333333333</v>
      </c>
      <c r="AE99" s="36">
        <v>-0.56666666666666654</v>
      </c>
    </row>
    <row r="100" spans="1:31" x14ac:dyDescent="0.25">
      <c r="A100" s="10">
        <v>41235</v>
      </c>
      <c r="B100" s="9">
        <v>2012</v>
      </c>
      <c r="C100" s="9">
        <v>11</v>
      </c>
      <c r="D100" s="9">
        <v>22</v>
      </c>
      <c r="E100" s="9">
        <v>6.2</v>
      </c>
      <c r="F100" s="9">
        <v>-3.3</v>
      </c>
      <c r="G100" s="9">
        <v>1.5</v>
      </c>
      <c r="I100" s="27">
        <v>3.75</v>
      </c>
      <c r="J100" s="30">
        <v>5.8</v>
      </c>
      <c r="K100" s="32">
        <v>6.2714285714285714</v>
      </c>
      <c r="L100" s="27">
        <f t="shared" si="4"/>
        <v>3.6999999999999997</v>
      </c>
      <c r="M100" s="4">
        <f t="shared" si="5"/>
        <v>4.1857142857142859</v>
      </c>
      <c r="O100" s="10">
        <v>41235</v>
      </c>
      <c r="P100" s="2">
        <v>41235</v>
      </c>
      <c r="Q100" s="27">
        <v>3.75</v>
      </c>
      <c r="R100" s="27">
        <v>-5.5</v>
      </c>
      <c r="S100" s="27">
        <v>3.6</v>
      </c>
      <c r="T100" s="27">
        <v>-2.0499999999999998</v>
      </c>
      <c r="U100" s="27">
        <v>7.5</v>
      </c>
      <c r="V100" s="27">
        <v>6.45</v>
      </c>
      <c r="W100" s="27">
        <v>3.05</v>
      </c>
      <c r="X100" s="38"/>
      <c r="Y100" s="36">
        <v>5.8</v>
      </c>
      <c r="Z100" s="36">
        <v>-5.4666666666666677</v>
      </c>
      <c r="AA100" s="36">
        <v>3.4333333333333336</v>
      </c>
      <c r="AB100" s="36">
        <v>-1.3666666666666665</v>
      </c>
      <c r="AC100" s="36">
        <v>7.3666666666666671</v>
      </c>
      <c r="AD100" s="36">
        <v>5.5666666666666664</v>
      </c>
      <c r="AE100" s="36">
        <v>1.5</v>
      </c>
    </row>
    <row r="101" spans="1:31" x14ac:dyDescent="0.25">
      <c r="A101" s="10">
        <v>41236</v>
      </c>
      <c r="B101" s="9">
        <v>2012</v>
      </c>
      <c r="C101" s="9">
        <v>11</v>
      </c>
      <c r="D101" s="9">
        <v>23</v>
      </c>
      <c r="E101" s="9">
        <v>6.9</v>
      </c>
      <c r="F101" s="9">
        <v>4.3</v>
      </c>
      <c r="G101" s="9">
        <v>5.6</v>
      </c>
      <c r="I101" s="27">
        <v>3.55</v>
      </c>
      <c r="J101" s="30">
        <v>4.3666666666666663</v>
      </c>
      <c r="K101" s="32">
        <v>6.3285714285714292</v>
      </c>
      <c r="L101" s="27">
        <f t="shared" si="4"/>
        <v>3.7571428571428571</v>
      </c>
      <c r="M101" s="4">
        <f t="shared" si="5"/>
        <v>4.45</v>
      </c>
      <c r="O101" s="10">
        <v>41236</v>
      </c>
      <c r="P101" s="2">
        <v>41236</v>
      </c>
      <c r="Q101" s="27">
        <v>3.55</v>
      </c>
      <c r="R101" s="27">
        <v>-4.6999999999999993</v>
      </c>
      <c r="S101" s="27">
        <v>3.5</v>
      </c>
      <c r="T101" s="27">
        <v>-5.0000000000000044E-2</v>
      </c>
      <c r="U101" s="27">
        <v>7.05</v>
      </c>
      <c r="V101" s="27">
        <v>7.5500000000000007</v>
      </c>
      <c r="W101" s="27">
        <v>4.0999999999999996</v>
      </c>
      <c r="X101" s="38"/>
      <c r="Y101" s="36">
        <v>4.3666666666666663</v>
      </c>
      <c r="Z101" s="36">
        <v>-5.2</v>
      </c>
      <c r="AA101" s="36">
        <v>3.2666666666666671</v>
      </c>
      <c r="AB101" s="36">
        <v>-0.86666666666666659</v>
      </c>
      <c r="AC101" s="36">
        <v>7.333333333333333</v>
      </c>
      <c r="AD101" s="36">
        <v>6.5666666666666664</v>
      </c>
      <c r="AE101" s="36">
        <v>2.9333333333333336</v>
      </c>
    </row>
    <row r="102" spans="1:31" x14ac:dyDescent="0.25">
      <c r="A102" s="10">
        <v>41237</v>
      </c>
      <c r="B102" s="9">
        <v>2012</v>
      </c>
      <c r="C102" s="9">
        <v>11</v>
      </c>
      <c r="D102" s="9">
        <v>24</v>
      </c>
      <c r="E102" s="9">
        <v>7.7</v>
      </c>
      <c r="F102" s="9">
        <v>-2.2000000000000002</v>
      </c>
      <c r="G102" s="9">
        <v>2.8</v>
      </c>
      <c r="I102" s="27">
        <v>4.1999999999999993</v>
      </c>
      <c r="J102" s="30">
        <v>3.2999999999999994</v>
      </c>
      <c r="K102" s="32">
        <v>5.7571428571428571</v>
      </c>
      <c r="L102" s="27">
        <f t="shared" si="4"/>
        <v>2.6142857142857148</v>
      </c>
      <c r="M102" s="4">
        <f t="shared" si="5"/>
        <v>4.7</v>
      </c>
      <c r="O102" s="10">
        <v>41237</v>
      </c>
      <c r="P102" s="2">
        <v>41237</v>
      </c>
      <c r="Q102" s="27">
        <v>4.1999999999999993</v>
      </c>
      <c r="R102" s="27">
        <v>-2.8499999999999996</v>
      </c>
      <c r="S102" s="27">
        <v>2.15</v>
      </c>
      <c r="T102" s="27">
        <v>0.6</v>
      </c>
      <c r="U102" s="27">
        <v>6.6</v>
      </c>
      <c r="V102" s="27">
        <v>6.25</v>
      </c>
      <c r="W102" s="27">
        <v>2.35</v>
      </c>
      <c r="X102" s="38"/>
      <c r="Y102" s="36">
        <v>3.2999999999999994</v>
      </c>
      <c r="Z102" s="36">
        <v>-3.4999999999999996</v>
      </c>
      <c r="AA102" s="36">
        <v>2.9</v>
      </c>
      <c r="AB102" s="36">
        <v>-0.13333333333333336</v>
      </c>
      <c r="AC102" s="36">
        <v>6.7666666666666666</v>
      </c>
      <c r="AD102" s="36">
        <v>6.9333333333333336</v>
      </c>
      <c r="AE102" s="36">
        <v>3.4</v>
      </c>
    </row>
    <row r="103" spans="1:31" x14ac:dyDescent="0.25">
      <c r="A103" s="10">
        <v>41238</v>
      </c>
      <c r="B103" s="9">
        <v>2012</v>
      </c>
      <c r="C103" s="9">
        <v>11</v>
      </c>
      <c r="D103" s="9">
        <v>25</v>
      </c>
      <c r="E103" s="9">
        <v>4.9000000000000004</v>
      </c>
      <c r="F103" s="9">
        <v>-4.7</v>
      </c>
      <c r="G103" s="9">
        <v>0.1</v>
      </c>
      <c r="I103" s="27">
        <v>1.45</v>
      </c>
      <c r="J103" s="30">
        <v>2.8333333333333326</v>
      </c>
      <c r="K103" s="32">
        <v>4.8857142857142861</v>
      </c>
      <c r="L103" s="27">
        <f t="shared" si="4"/>
        <v>1.2714285714285718</v>
      </c>
      <c r="M103" s="4">
        <f t="shared" si="5"/>
        <v>4.9714285714285706</v>
      </c>
      <c r="O103" s="10">
        <v>41238</v>
      </c>
      <c r="P103" s="2">
        <v>41238</v>
      </c>
      <c r="Q103" s="27">
        <v>1.45</v>
      </c>
      <c r="R103" s="27">
        <v>-0.75</v>
      </c>
      <c r="S103" s="27">
        <v>2.0499999999999998</v>
      </c>
      <c r="T103" s="27">
        <v>-1.7</v>
      </c>
      <c r="U103" s="27">
        <v>7.3000000000000007</v>
      </c>
      <c r="V103" s="27">
        <v>6.25</v>
      </c>
      <c r="W103" s="27">
        <v>1.85</v>
      </c>
      <c r="X103" s="38"/>
      <c r="Y103" s="36">
        <v>2.8333333333333326</v>
      </c>
      <c r="Z103" s="36">
        <v>-2.0333333333333332</v>
      </c>
      <c r="AA103" s="36">
        <v>2.2333333333333329</v>
      </c>
      <c r="AB103" s="36">
        <v>-0.63333333333333341</v>
      </c>
      <c r="AC103" s="36">
        <v>7.2</v>
      </c>
      <c r="AD103" s="36">
        <v>6.4333333333333336</v>
      </c>
      <c r="AE103" s="36">
        <v>2.1333333333333333</v>
      </c>
    </row>
    <row r="104" spans="1:31" x14ac:dyDescent="0.25">
      <c r="A104" s="10">
        <v>41239</v>
      </c>
      <c r="B104" s="9">
        <v>2012</v>
      </c>
      <c r="C104" s="9">
        <v>11</v>
      </c>
      <c r="D104" s="9">
        <v>26</v>
      </c>
      <c r="E104" s="9">
        <v>2.2999999999999998</v>
      </c>
      <c r="F104" s="9">
        <v>-6.1</v>
      </c>
      <c r="G104" s="9">
        <v>-1.9</v>
      </c>
      <c r="I104" s="27">
        <v>-0.89999999999999991</v>
      </c>
      <c r="J104" s="30">
        <v>0.33333333333333331</v>
      </c>
      <c r="K104" s="32">
        <v>3.4285714285714293</v>
      </c>
      <c r="L104" s="27">
        <f t="shared" si="4"/>
        <v>-0.25714285714285712</v>
      </c>
      <c r="M104" s="4">
        <f t="shared" si="5"/>
        <v>4.6928571428571422</v>
      </c>
      <c r="O104" s="10">
        <v>41239</v>
      </c>
      <c r="P104" s="2">
        <v>41239</v>
      </c>
      <c r="Q104" s="27">
        <v>-0.89999999999999991</v>
      </c>
      <c r="R104" s="27">
        <v>-0.75</v>
      </c>
      <c r="S104" s="27">
        <v>2.2000000000000002</v>
      </c>
      <c r="T104" s="27">
        <v>-3.5999999999999996</v>
      </c>
      <c r="U104" s="27">
        <v>8.1999999999999993</v>
      </c>
      <c r="V104" s="27">
        <v>6.6999999999999993</v>
      </c>
      <c r="W104" s="27">
        <v>3.8000000000000003</v>
      </c>
      <c r="X104" s="38"/>
      <c r="Y104" s="36">
        <v>0.33333333333333331</v>
      </c>
      <c r="Z104" s="36">
        <v>-0.8666666666666667</v>
      </c>
      <c r="AA104" s="36">
        <v>2.0333333333333332</v>
      </c>
      <c r="AB104" s="36">
        <v>-2.5</v>
      </c>
      <c r="AC104" s="36">
        <v>7.5333333333333341</v>
      </c>
      <c r="AD104" s="36">
        <v>6.3666666666666671</v>
      </c>
      <c r="AE104" s="36">
        <v>3.2000000000000006</v>
      </c>
    </row>
    <row r="105" spans="1:31" x14ac:dyDescent="0.25">
      <c r="A105" s="10">
        <v>41240</v>
      </c>
      <c r="B105" s="9">
        <v>2012</v>
      </c>
      <c r="C105" s="9">
        <v>11</v>
      </c>
      <c r="D105" s="9">
        <v>27</v>
      </c>
      <c r="E105" s="9">
        <v>2.6</v>
      </c>
      <c r="F105" s="9">
        <v>-6.2</v>
      </c>
      <c r="G105" s="9">
        <v>-1.8</v>
      </c>
      <c r="I105" s="27">
        <v>-1.85</v>
      </c>
      <c r="J105" s="30">
        <v>-1.2</v>
      </c>
      <c r="K105" s="32">
        <v>1.7571428571428567</v>
      </c>
      <c r="L105" s="27">
        <f t="shared" si="4"/>
        <v>-2.2714285714285714</v>
      </c>
      <c r="M105" s="4">
        <f t="shared" si="5"/>
        <v>4.2357142857142858</v>
      </c>
      <c r="O105" s="10">
        <v>41240</v>
      </c>
      <c r="P105" s="2">
        <v>41240</v>
      </c>
      <c r="Q105" s="27">
        <v>-1.85</v>
      </c>
      <c r="R105" s="27">
        <v>-1.7</v>
      </c>
      <c r="S105" s="27">
        <v>4.1500000000000004</v>
      </c>
      <c r="T105" s="27">
        <v>-4.25</v>
      </c>
      <c r="U105" s="27">
        <v>6.75</v>
      </c>
      <c r="V105" s="27">
        <v>5.9</v>
      </c>
      <c r="W105" s="27">
        <v>6.35</v>
      </c>
      <c r="X105" s="38"/>
      <c r="Y105" s="36">
        <v>-1.2</v>
      </c>
      <c r="Z105" s="36">
        <v>-1.2666666666666666</v>
      </c>
      <c r="AA105" s="36">
        <v>3.5666666666666664</v>
      </c>
      <c r="AB105" s="36">
        <v>-3.8666666666666667</v>
      </c>
      <c r="AC105" s="36">
        <v>7.3</v>
      </c>
      <c r="AD105" s="36">
        <v>6.1999999999999993</v>
      </c>
      <c r="AE105" s="36">
        <v>4.8</v>
      </c>
    </row>
    <row r="106" spans="1:31" x14ac:dyDescent="0.25">
      <c r="A106" s="10">
        <v>41241</v>
      </c>
      <c r="B106" s="9">
        <v>2012</v>
      </c>
      <c r="C106" s="9">
        <v>11</v>
      </c>
      <c r="D106" s="9">
        <v>28</v>
      </c>
      <c r="E106" s="9">
        <v>4.0999999999999996</v>
      </c>
      <c r="F106" s="9">
        <v>-1.8</v>
      </c>
      <c r="G106" s="9">
        <v>1.2</v>
      </c>
      <c r="I106" s="27">
        <v>-0.30000000000000004</v>
      </c>
      <c r="J106" s="30">
        <v>-0.83333333333333337</v>
      </c>
      <c r="K106" s="32">
        <v>1.0714285714285712</v>
      </c>
      <c r="L106" s="27">
        <f t="shared" si="4"/>
        <v>-2.8571428571428572</v>
      </c>
      <c r="M106" s="4">
        <f t="shared" si="5"/>
        <v>3.9000000000000008</v>
      </c>
      <c r="O106" s="10">
        <v>41241</v>
      </c>
      <c r="P106" s="2">
        <v>41241</v>
      </c>
      <c r="Q106" s="27">
        <v>-0.30000000000000004</v>
      </c>
      <c r="R106" s="27">
        <v>-0.74999999999999989</v>
      </c>
      <c r="S106" s="27">
        <v>4</v>
      </c>
      <c r="T106" s="27">
        <v>-4.1500000000000004</v>
      </c>
      <c r="U106" s="27">
        <v>5.05</v>
      </c>
      <c r="V106" s="27">
        <v>5.0500000000000007</v>
      </c>
      <c r="W106" s="27">
        <v>6.75</v>
      </c>
      <c r="X106" s="38"/>
      <c r="Y106" s="36">
        <v>-0.83333333333333337</v>
      </c>
      <c r="Z106" s="36">
        <v>-0.86666666666666659</v>
      </c>
      <c r="AA106" s="36">
        <v>3.3333333333333335</v>
      </c>
      <c r="AB106" s="36">
        <v>-4.1333333333333337</v>
      </c>
      <c r="AC106" s="36">
        <v>6.0333333333333341</v>
      </c>
      <c r="AD106" s="36">
        <v>5.5666666666666673</v>
      </c>
      <c r="AE106" s="36">
        <v>6.4666666666666659</v>
      </c>
    </row>
    <row r="107" spans="1:31" x14ac:dyDescent="0.25">
      <c r="A107" s="10">
        <v>41242</v>
      </c>
      <c r="B107" s="9">
        <v>2012</v>
      </c>
      <c r="C107" s="9">
        <v>11</v>
      </c>
      <c r="D107" s="9">
        <v>29</v>
      </c>
      <c r="E107" s="9">
        <v>6</v>
      </c>
      <c r="F107" s="9">
        <v>4</v>
      </c>
      <c r="G107" s="9">
        <v>5</v>
      </c>
      <c r="I107" s="27">
        <v>3.1</v>
      </c>
      <c r="J107" s="30">
        <v>1.4666666666666668</v>
      </c>
      <c r="K107" s="32">
        <v>1.5714285714285712</v>
      </c>
      <c r="L107" s="27">
        <f t="shared" si="4"/>
        <v>-1.8142857142857143</v>
      </c>
      <c r="M107" s="4">
        <f t="shared" si="5"/>
        <v>3.9214285714285717</v>
      </c>
      <c r="O107" s="10">
        <v>41242</v>
      </c>
      <c r="P107" s="2">
        <v>41242</v>
      </c>
      <c r="Q107" s="27">
        <v>3.1</v>
      </c>
      <c r="R107" s="27">
        <v>0.60000000000000009</v>
      </c>
      <c r="S107" s="27">
        <v>-3.9499999999999997</v>
      </c>
      <c r="T107" s="27">
        <v>-3.8499999999999996</v>
      </c>
      <c r="U107" s="27">
        <v>3.0999999999999996</v>
      </c>
      <c r="V107" s="27">
        <v>3.95</v>
      </c>
      <c r="W107" s="27">
        <v>5.85</v>
      </c>
      <c r="X107" s="38"/>
      <c r="Y107" s="36">
        <v>1.4666666666666668</v>
      </c>
      <c r="Z107" s="36">
        <v>-0.36666666666666653</v>
      </c>
      <c r="AA107" s="36">
        <v>-0.53333333333333321</v>
      </c>
      <c r="AB107" s="36">
        <v>-4.0333333333333341</v>
      </c>
      <c r="AC107" s="36">
        <v>3.9</v>
      </c>
      <c r="AD107" s="36">
        <v>4.3666666666666671</v>
      </c>
      <c r="AE107" s="36">
        <v>6.166666666666667</v>
      </c>
    </row>
    <row r="108" spans="1:31" x14ac:dyDescent="0.25">
      <c r="A108" s="10">
        <v>41243</v>
      </c>
      <c r="B108" s="9">
        <v>2012</v>
      </c>
      <c r="C108" s="9">
        <v>11</v>
      </c>
      <c r="D108" s="9">
        <v>30</v>
      </c>
      <c r="E108" s="9">
        <v>7.9</v>
      </c>
      <c r="F108" s="9">
        <v>4</v>
      </c>
      <c r="G108" s="9">
        <v>6</v>
      </c>
      <c r="I108" s="27">
        <v>5.5</v>
      </c>
      <c r="J108" s="30">
        <v>4.0666666666666664</v>
      </c>
      <c r="K108" s="32">
        <v>1.6285714285714286</v>
      </c>
      <c r="L108" s="27">
        <f t="shared" si="4"/>
        <v>-1.8571428571428572</v>
      </c>
      <c r="M108" s="4">
        <f t="shared" si="5"/>
        <v>3.9785714285714291</v>
      </c>
      <c r="O108" s="10">
        <v>41243</v>
      </c>
      <c r="P108" s="2">
        <v>41243</v>
      </c>
      <c r="Q108" s="27">
        <v>5.5</v>
      </c>
      <c r="R108" s="27">
        <v>1.3499999999999999</v>
      </c>
      <c r="S108" s="27">
        <v>-10.45</v>
      </c>
      <c r="T108" s="27">
        <v>-4.3</v>
      </c>
      <c r="U108" s="27">
        <v>3.5</v>
      </c>
      <c r="V108" s="27">
        <v>3.5</v>
      </c>
      <c r="W108" s="27">
        <v>4.95</v>
      </c>
      <c r="X108" s="38"/>
      <c r="Y108" s="36">
        <v>4.0666666666666664</v>
      </c>
      <c r="Z108" s="36">
        <v>1.1666666666666667</v>
      </c>
      <c r="AA108" s="36">
        <v>-6.3999999999999995</v>
      </c>
      <c r="AB108" s="36">
        <v>-4.166666666666667</v>
      </c>
      <c r="AC108" s="36">
        <v>3.8666666666666667</v>
      </c>
      <c r="AD108" s="36">
        <v>3.9666666666666668</v>
      </c>
      <c r="AE108" s="36">
        <v>5.5333333333333341</v>
      </c>
    </row>
    <row r="109" spans="1:31" x14ac:dyDescent="0.25">
      <c r="A109" s="10">
        <v>41244</v>
      </c>
      <c r="B109" s="9">
        <v>2012</v>
      </c>
      <c r="C109" s="9">
        <v>12</v>
      </c>
      <c r="D109" s="9">
        <v>1</v>
      </c>
      <c r="E109" s="9">
        <v>11.2</v>
      </c>
      <c r="F109" s="9">
        <v>7.1</v>
      </c>
      <c r="G109" s="9">
        <v>9.1999999999999993</v>
      </c>
      <c r="I109" s="27">
        <v>7.6</v>
      </c>
      <c r="J109" s="30">
        <v>6.7333333333333334</v>
      </c>
      <c r="K109" s="32">
        <v>2.5428571428571431</v>
      </c>
      <c r="L109" s="27">
        <f t="shared" si="4"/>
        <v>-0.52857142857142869</v>
      </c>
      <c r="M109" s="4">
        <f t="shared" si="5"/>
        <v>4.1500000000000004</v>
      </c>
      <c r="O109" s="10">
        <v>41244</v>
      </c>
      <c r="P109" s="2">
        <v>41244</v>
      </c>
      <c r="Q109" s="27">
        <v>7.6</v>
      </c>
      <c r="R109" s="27">
        <v>2.5499999999999998</v>
      </c>
      <c r="S109" s="27">
        <v>-10.4</v>
      </c>
      <c r="T109" s="27">
        <v>-3.8</v>
      </c>
      <c r="U109" s="27">
        <v>3.7</v>
      </c>
      <c r="V109" s="27">
        <v>3.75</v>
      </c>
      <c r="W109" s="27">
        <v>4.3499999999999996</v>
      </c>
      <c r="X109" s="38"/>
      <c r="Y109" s="36">
        <v>6.7333333333333334</v>
      </c>
      <c r="Z109" s="36">
        <v>1.8333333333333333</v>
      </c>
      <c r="AA109" s="36">
        <v>-10.133333333333333</v>
      </c>
      <c r="AB109" s="36">
        <v>-3.7999999999999994</v>
      </c>
      <c r="AC109" s="36">
        <v>3</v>
      </c>
      <c r="AD109" s="36">
        <v>3.5</v>
      </c>
      <c r="AE109" s="36">
        <v>4.5666666666666664</v>
      </c>
    </row>
    <row r="110" spans="1:31" x14ac:dyDescent="0.25">
      <c r="A110" s="10">
        <v>41245</v>
      </c>
      <c r="B110" s="9">
        <v>2012</v>
      </c>
      <c r="C110" s="9">
        <v>12</v>
      </c>
      <c r="D110" s="9">
        <v>2</v>
      </c>
      <c r="E110" s="5">
        <v>8.5</v>
      </c>
      <c r="F110" s="5">
        <v>3.9</v>
      </c>
      <c r="G110" s="5">
        <v>6.2</v>
      </c>
      <c r="H110" s="9" t="s">
        <v>68</v>
      </c>
      <c r="I110" s="27">
        <v>7.6999999999999993</v>
      </c>
      <c r="J110" s="30">
        <v>7.1333333333333329</v>
      </c>
      <c r="K110" s="32">
        <v>3.4142857142857141</v>
      </c>
      <c r="L110" s="27">
        <f t="shared" si="4"/>
        <v>0.69999999999999984</v>
      </c>
      <c r="M110" s="4">
        <f t="shared" si="5"/>
        <v>4.1500000000000004</v>
      </c>
      <c r="O110" s="10">
        <v>41245</v>
      </c>
      <c r="P110" s="2">
        <v>41245</v>
      </c>
      <c r="Q110" s="27">
        <v>7.6999999999999993</v>
      </c>
      <c r="R110" s="27">
        <v>0.89999999999999991</v>
      </c>
      <c r="S110" s="27">
        <v>-9.3000000000000007</v>
      </c>
      <c r="T110" s="27">
        <v>-1.3499999999999999</v>
      </c>
      <c r="U110" s="27">
        <v>1.3</v>
      </c>
      <c r="V110" s="27">
        <v>2.6</v>
      </c>
      <c r="W110" s="27">
        <v>3.45</v>
      </c>
      <c r="X110" s="38"/>
      <c r="Y110" s="36">
        <v>7.1333333333333329</v>
      </c>
      <c r="Z110" s="36">
        <v>1.3666666666666665</v>
      </c>
      <c r="AA110" s="36">
        <v>-9.9666666666666668</v>
      </c>
      <c r="AB110" s="36">
        <v>-2.5</v>
      </c>
      <c r="AC110" s="36">
        <v>2.6666666666666665</v>
      </c>
      <c r="AD110" s="36">
        <v>3.0666666666666664</v>
      </c>
      <c r="AE110" s="36">
        <v>3.9333333333333331</v>
      </c>
    </row>
    <row r="111" spans="1:31" x14ac:dyDescent="0.25">
      <c r="A111" s="10">
        <v>41246</v>
      </c>
      <c r="B111" s="9">
        <v>2012</v>
      </c>
      <c r="C111" s="9">
        <v>12</v>
      </c>
      <c r="D111" s="9">
        <v>3</v>
      </c>
      <c r="E111" s="9">
        <v>8.6999999999999993</v>
      </c>
      <c r="F111" s="9">
        <v>5.6</v>
      </c>
      <c r="G111" s="9">
        <v>7.2</v>
      </c>
      <c r="I111" s="27">
        <v>6.7</v>
      </c>
      <c r="J111" s="30">
        <v>7.5333333333333323</v>
      </c>
      <c r="K111" s="32">
        <v>4.7142857142857144</v>
      </c>
      <c r="L111" s="27">
        <f t="shared" si="4"/>
        <v>2.3714285714285714</v>
      </c>
      <c r="M111" s="4">
        <f t="shared" si="5"/>
        <v>4.0714285714285721</v>
      </c>
      <c r="O111" s="10">
        <v>41246</v>
      </c>
      <c r="P111" s="2">
        <v>41246</v>
      </c>
      <c r="Q111" s="27">
        <v>6.7</v>
      </c>
      <c r="R111" s="27">
        <v>-2.5</v>
      </c>
      <c r="S111" s="27">
        <v>-7.4</v>
      </c>
      <c r="T111" s="27">
        <v>2.15</v>
      </c>
      <c r="U111" s="27">
        <v>2.3499999999999996</v>
      </c>
      <c r="V111" s="27">
        <v>0.9</v>
      </c>
      <c r="W111" s="27">
        <v>2.2000000000000002</v>
      </c>
      <c r="X111" s="38"/>
      <c r="Y111" s="36">
        <v>7.5333333333333323</v>
      </c>
      <c r="Z111" s="36">
        <v>-0.73333333333333339</v>
      </c>
      <c r="AA111" s="36">
        <v>-8.1</v>
      </c>
      <c r="AB111" s="36">
        <v>0.50000000000000011</v>
      </c>
      <c r="AC111" s="36">
        <v>2.2333333333333329</v>
      </c>
      <c r="AD111" s="36">
        <v>1.7666666666666666</v>
      </c>
      <c r="AE111" s="36">
        <v>2.7333333333333338</v>
      </c>
    </row>
    <row r="112" spans="1:31" x14ac:dyDescent="0.25">
      <c r="A112" s="10">
        <v>41247</v>
      </c>
      <c r="B112" s="9">
        <v>2012</v>
      </c>
      <c r="C112" s="9">
        <v>12</v>
      </c>
      <c r="D112" s="9">
        <v>4</v>
      </c>
      <c r="E112" s="9">
        <v>9.3000000000000007</v>
      </c>
      <c r="F112" s="9">
        <v>5.3</v>
      </c>
      <c r="G112" s="9">
        <v>7.3</v>
      </c>
      <c r="I112" s="27">
        <v>7.25</v>
      </c>
      <c r="J112" s="30">
        <v>6.8999999999999995</v>
      </c>
      <c r="K112" s="32">
        <v>6.0142857142857133</v>
      </c>
      <c r="L112" s="27">
        <f t="shared" si="4"/>
        <v>4.0142857142857142</v>
      </c>
      <c r="M112" s="4">
        <f t="shared" si="5"/>
        <v>3.8857142857142857</v>
      </c>
      <c r="O112" s="10">
        <v>41247</v>
      </c>
      <c r="P112" s="2">
        <v>41247</v>
      </c>
      <c r="Q112" s="27">
        <v>7.25</v>
      </c>
      <c r="R112" s="27">
        <v>-5.8</v>
      </c>
      <c r="S112" s="27">
        <v>-4.7</v>
      </c>
      <c r="T112" s="27">
        <v>4.75</v>
      </c>
      <c r="U112" s="27">
        <v>1.7499999999999998</v>
      </c>
      <c r="V112" s="27">
        <v>-1</v>
      </c>
      <c r="W112" s="27">
        <v>-1.25</v>
      </c>
      <c r="X112" s="38"/>
      <c r="Y112" s="36">
        <v>6.8999999999999995</v>
      </c>
      <c r="Z112" s="36">
        <v>-4.2</v>
      </c>
      <c r="AA112" s="36">
        <v>-6.166666666666667</v>
      </c>
      <c r="AB112" s="36">
        <v>3.1999999999999997</v>
      </c>
      <c r="AC112" s="36">
        <v>1.3666666666666665</v>
      </c>
      <c r="AD112" s="36">
        <v>-0.10000000000000002</v>
      </c>
      <c r="AE112" s="36">
        <v>0.20000000000000018</v>
      </c>
    </row>
    <row r="113" spans="1:31" x14ac:dyDescent="0.25">
      <c r="A113" s="10">
        <v>41248</v>
      </c>
      <c r="B113" s="9">
        <v>2012</v>
      </c>
      <c r="C113" s="9">
        <v>12</v>
      </c>
      <c r="D113" s="9">
        <v>5</v>
      </c>
      <c r="E113" s="9">
        <v>9.4</v>
      </c>
      <c r="F113" s="9">
        <v>3.3</v>
      </c>
      <c r="G113" s="9">
        <v>6.4</v>
      </c>
      <c r="I113" s="27">
        <v>6.85</v>
      </c>
      <c r="J113" s="30">
        <v>6.9666666666666659</v>
      </c>
      <c r="K113" s="32">
        <v>6.7571428571428571</v>
      </c>
      <c r="L113" s="27">
        <f t="shared" si="4"/>
        <v>4.7428571428571429</v>
      </c>
      <c r="M113" s="4">
        <f t="shared" si="5"/>
        <v>3.9142857142857141</v>
      </c>
      <c r="O113" s="10">
        <v>41248</v>
      </c>
      <c r="P113" s="2">
        <v>41248</v>
      </c>
      <c r="Q113" s="27">
        <v>6.85</v>
      </c>
      <c r="R113" s="27">
        <v>-8.6499999999999986</v>
      </c>
      <c r="S113" s="27">
        <v>-3.1</v>
      </c>
      <c r="T113" s="27">
        <v>4.8499999999999996</v>
      </c>
      <c r="U113" s="27">
        <v>-2.6999999999999997</v>
      </c>
      <c r="V113" s="27">
        <v>-1.3</v>
      </c>
      <c r="W113" s="27">
        <v>-3.45</v>
      </c>
      <c r="X113" s="38"/>
      <c r="Y113" s="36">
        <v>6.9666666666666659</v>
      </c>
      <c r="Z113" s="36">
        <v>-7.0999999999999988</v>
      </c>
      <c r="AA113" s="36">
        <v>-3.9666666666666668</v>
      </c>
      <c r="AB113" s="36">
        <v>4.6333333333333337</v>
      </c>
      <c r="AC113" s="36">
        <v>-0.4333333333333334</v>
      </c>
      <c r="AD113" s="36">
        <v>-0.83333333333333337</v>
      </c>
      <c r="AE113" s="36">
        <v>-1.8666666666666665</v>
      </c>
    </row>
    <row r="114" spans="1:31" x14ac:dyDescent="0.25">
      <c r="A114" s="10">
        <v>41249</v>
      </c>
      <c r="B114" s="9">
        <v>2012</v>
      </c>
      <c r="C114" s="9">
        <v>12</v>
      </c>
      <c r="D114" s="9">
        <v>6</v>
      </c>
      <c r="E114" s="9">
        <v>5.8</v>
      </c>
      <c r="F114" s="9">
        <v>2.4</v>
      </c>
      <c r="G114" s="9">
        <v>4.0999999999999996</v>
      </c>
      <c r="I114" s="27">
        <v>5.25</v>
      </c>
      <c r="J114" s="30">
        <v>5.9333333333333327</v>
      </c>
      <c r="K114" s="32">
        <v>6.6285714285714281</v>
      </c>
      <c r="L114" s="27">
        <f t="shared" si="4"/>
        <v>4.5142857142857142</v>
      </c>
      <c r="M114" s="4">
        <f t="shared" si="5"/>
        <v>4.0999999999999996</v>
      </c>
      <c r="O114" s="10">
        <v>41249</v>
      </c>
      <c r="P114" s="2">
        <v>41249</v>
      </c>
      <c r="Q114" s="27">
        <v>5.25</v>
      </c>
      <c r="R114" s="27">
        <v>-9.35</v>
      </c>
      <c r="S114" s="27">
        <v>-0.65</v>
      </c>
      <c r="T114" s="27">
        <v>4.6500000000000004</v>
      </c>
      <c r="U114" s="27">
        <v>-4.05</v>
      </c>
      <c r="V114" s="27">
        <v>0.2</v>
      </c>
      <c r="W114" s="27">
        <v>-4.4000000000000004</v>
      </c>
      <c r="X114" s="38"/>
      <c r="Y114" s="36">
        <v>5.9333333333333327</v>
      </c>
      <c r="Z114" s="36">
        <v>-8.7666666666666657</v>
      </c>
      <c r="AA114" s="36">
        <v>-1.6666666666666667</v>
      </c>
      <c r="AB114" s="36">
        <v>4.8666666666666663</v>
      </c>
      <c r="AC114" s="36">
        <v>-2.9</v>
      </c>
      <c r="AD114" s="36">
        <v>-0.56666666666666676</v>
      </c>
      <c r="AE114" s="36">
        <v>-4.2</v>
      </c>
    </row>
    <row r="115" spans="1:31" x14ac:dyDescent="0.25">
      <c r="A115" s="10">
        <v>41250</v>
      </c>
      <c r="B115" s="9">
        <v>2012</v>
      </c>
      <c r="C115" s="9">
        <v>12</v>
      </c>
      <c r="D115" s="9">
        <v>7</v>
      </c>
      <c r="E115" s="9">
        <v>3.5</v>
      </c>
      <c r="F115" s="9">
        <v>-0.9</v>
      </c>
      <c r="G115" s="9">
        <v>1.3</v>
      </c>
      <c r="I115" s="27">
        <v>2.6999999999999997</v>
      </c>
      <c r="J115" s="30">
        <v>3.9333333333333336</v>
      </c>
      <c r="K115" s="32">
        <v>5.9571428571428564</v>
      </c>
      <c r="L115" s="27">
        <f t="shared" si="4"/>
        <v>3.8142857142857145</v>
      </c>
      <c r="M115" s="4">
        <f t="shared" si="5"/>
        <v>3.7928571428571423</v>
      </c>
      <c r="O115" s="10">
        <v>41250</v>
      </c>
      <c r="P115" s="2">
        <v>41250</v>
      </c>
      <c r="Q115" s="27">
        <v>2.6999999999999997</v>
      </c>
      <c r="R115" s="27">
        <v>-10.15</v>
      </c>
      <c r="S115" s="27">
        <v>2.0499999999999998</v>
      </c>
      <c r="T115" s="27">
        <v>5.6</v>
      </c>
      <c r="U115" s="27">
        <v>-5.3</v>
      </c>
      <c r="V115" s="27">
        <v>0.55000000000000004</v>
      </c>
      <c r="W115" s="27">
        <v>-5</v>
      </c>
      <c r="X115" s="38"/>
      <c r="Y115" s="36">
        <v>3.9333333333333336</v>
      </c>
      <c r="Z115" s="36">
        <v>-10</v>
      </c>
      <c r="AA115" s="36">
        <v>0.53333333333333333</v>
      </c>
      <c r="AB115" s="36">
        <v>5.2</v>
      </c>
      <c r="AC115" s="36">
        <v>-5.1333333333333329</v>
      </c>
      <c r="AD115" s="36">
        <v>0.20000000000000004</v>
      </c>
      <c r="AE115" s="36">
        <v>-4.3666666666666671</v>
      </c>
    </row>
    <row r="116" spans="1:31" x14ac:dyDescent="0.25">
      <c r="A116" s="10">
        <v>41251</v>
      </c>
      <c r="B116" s="9">
        <v>2012</v>
      </c>
      <c r="C116" s="9">
        <v>12</v>
      </c>
      <c r="D116" s="9">
        <v>8</v>
      </c>
      <c r="E116" s="9">
        <v>1.5</v>
      </c>
      <c r="F116" s="9">
        <v>-9.1999999999999993</v>
      </c>
      <c r="G116" s="9">
        <v>-3.9</v>
      </c>
      <c r="I116" s="27">
        <v>-1.2999999999999998</v>
      </c>
      <c r="J116" s="30">
        <v>0.49999999999999983</v>
      </c>
      <c r="K116" s="32">
        <v>4.0857142857142863</v>
      </c>
      <c r="L116" s="27">
        <f t="shared" si="4"/>
        <v>1.485714285714286</v>
      </c>
      <c r="M116" s="4">
        <f t="shared" si="5"/>
        <v>3.3142857142857141</v>
      </c>
      <c r="O116" s="10">
        <v>41251</v>
      </c>
      <c r="P116" s="2">
        <v>41251</v>
      </c>
      <c r="Q116" s="27">
        <v>-1.2999999999999998</v>
      </c>
      <c r="R116" s="27">
        <v>-10.55</v>
      </c>
      <c r="S116" s="27">
        <v>3.0999999999999996</v>
      </c>
      <c r="T116" s="27">
        <v>6.5</v>
      </c>
      <c r="U116" s="27">
        <v>-7.5</v>
      </c>
      <c r="V116" s="27">
        <v>0.2</v>
      </c>
      <c r="W116" s="27">
        <v>-1.9</v>
      </c>
      <c r="X116" s="38"/>
      <c r="Y116" s="36">
        <v>0.49999999999999983</v>
      </c>
      <c r="Z116" s="36">
        <v>-10.033333333333333</v>
      </c>
      <c r="AA116" s="36">
        <v>2.4666666666666663</v>
      </c>
      <c r="AB116" s="36">
        <v>5.9666666666666659</v>
      </c>
      <c r="AC116" s="36">
        <v>-6.1000000000000005</v>
      </c>
      <c r="AD116" s="36">
        <v>0.43333333333333335</v>
      </c>
      <c r="AE116" s="36">
        <v>-3.1666666666666665</v>
      </c>
    </row>
    <row r="117" spans="1:31" x14ac:dyDescent="0.25">
      <c r="A117" s="10">
        <v>41252</v>
      </c>
      <c r="B117" s="9">
        <v>2012</v>
      </c>
      <c r="C117" s="9">
        <v>12</v>
      </c>
      <c r="D117" s="9">
        <v>9</v>
      </c>
      <c r="E117" s="5">
        <v>-0.2</v>
      </c>
      <c r="F117" s="5">
        <v>-3.8</v>
      </c>
      <c r="G117" s="5">
        <v>-2</v>
      </c>
      <c r="H117" s="9" t="s">
        <v>68</v>
      </c>
      <c r="I117" s="27">
        <v>-2.95</v>
      </c>
      <c r="J117" s="30">
        <v>-1.5333333333333332</v>
      </c>
      <c r="K117" s="32">
        <v>2.9142857142857146</v>
      </c>
      <c r="L117" s="27">
        <f t="shared" si="4"/>
        <v>0.38571428571428551</v>
      </c>
      <c r="M117" s="4">
        <f t="shared" si="5"/>
        <v>3.1642857142857141</v>
      </c>
      <c r="O117" s="10">
        <v>41252</v>
      </c>
      <c r="P117" s="2">
        <v>41252</v>
      </c>
      <c r="Q117" s="27">
        <v>-2.95</v>
      </c>
      <c r="R117" s="27">
        <v>-8.3500000000000014</v>
      </c>
      <c r="S117" s="27">
        <v>5.1999999999999993</v>
      </c>
      <c r="T117" s="27">
        <v>6.5500000000000007</v>
      </c>
      <c r="U117" s="27">
        <v>-7.4</v>
      </c>
      <c r="V117" s="27">
        <v>-4.9999999999999989E-2</v>
      </c>
      <c r="W117" s="27">
        <v>1.55</v>
      </c>
      <c r="X117" s="38"/>
      <c r="Y117" s="36">
        <v>-1.5333333333333332</v>
      </c>
      <c r="Z117" s="36">
        <v>-9.3333333333333339</v>
      </c>
      <c r="AA117" s="36">
        <v>4.4333333333333327</v>
      </c>
      <c r="AB117" s="36">
        <v>6.4666666666666659</v>
      </c>
      <c r="AC117" s="36">
        <v>-7.3666666666666671</v>
      </c>
      <c r="AD117" s="36">
        <v>3.3333333333333347E-2</v>
      </c>
      <c r="AE117" s="36">
        <v>-0.39999999999999991</v>
      </c>
    </row>
    <row r="118" spans="1:31" x14ac:dyDescent="0.25">
      <c r="A118" s="10">
        <v>41253</v>
      </c>
      <c r="B118" s="9">
        <v>2012</v>
      </c>
      <c r="C118" s="9">
        <v>12</v>
      </c>
      <c r="D118" s="9">
        <v>10</v>
      </c>
      <c r="E118" s="9">
        <v>0.5</v>
      </c>
      <c r="F118" s="9">
        <v>-3.5</v>
      </c>
      <c r="G118" s="9">
        <v>-1.5</v>
      </c>
      <c r="H118" s="9" t="s">
        <v>68</v>
      </c>
      <c r="I118" s="27">
        <v>-1.75</v>
      </c>
      <c r="J118" s="30">
        <v>-2.4666666666666668</v>
      </c>
      <c r="K118" s="32">
        <v>1.671428571428571</v>
      </c>
      <c r="L118" s="27">
        <f t="shared" si="4"/>
        <v>-0.91428571428571426</v>
      </c>
      <c r="M118" s="4">
        <f t="shared" si="5"/>
        <v>3.1928571428571426</v>
      </c>
      <c r="O118" s="10">
        <v>41253</v>
      </c>
      <c r="P118" s="2">
        <v>41253</v>
      </c>
      <c r="Q118" s="27">
        <v>-1.75</v>
      </c>
      <c r="R118" s="27">
        <v>-7.25</v>
      </c>
      <c r="S118" s="27">
        <v>7.4</v>
      </c>
      <c r="T118" s="27">
        <v>4.5999999999999996</v>
      </c>
      <c r="U118" s="27">
        <v>-6.15</v>
      </c>
      <c r="V118" s="27">
        <v>0</v>
      </c>
      <c r="W118" s="27">
        <v>2.6500000000000004</v>
      </c>
      <c r="X118" s="38"/>
      <c r="Y118" s="36">
        <v>-2.4666666666666668</v>
      </c>
      <c r="Z118" s="36">
        <v>-8.1000000000000014</v>
      </c>
      <c r="AA118" s="36">
        <v>6.0333333333333323</v>
      </c>
      <c r="AB118" s="36">
        <v>5.3000000000000007</v>
      </c>
      <c r="AC118" s="36">
        <v>-6.666666666666667</v>
      </c>
      <c r="AD118" s="36">
        <v>6.6666666666666666E-2</v>
      </c>
      <c r="AE118" s="36">
        <v>1.9333333333333336</v>
      </c>
    </row>
    <row r="119" spans="1:31" x14ac:dyDescent="0.25">
      <c r="A119" s="10">
        <v>41254</v>
      </c>
      <c r="B119" s="9">
        <v>2012</v>
      </c>
      <c r="C119" s="9">
        <v>12</v>
      </c>
      <c r="D119" s="9">
        <v>11</v>
      </c>
      <c r="E119" s="9">
        <v>1.1000000000000001</v>
      </c>
      <c r="F119" s="9">
        <v>-1.8</v>
      </c>
      <c r="G119" s="9">
        <v>-0.4</v>
      </c>
      <c r="H119" s="9" t="s">
        <v>68</v>
      </c>
      <c r="I119" s="27">
        <v>-0.95</v>
      </c>
      <c r="J119" s="30">
        <v>-1.3</v>
      </c>
      <c r="K119" s="32">
        <v>0.5714285714285714</v>
      </c>
      <c r="L119" s="27">
        <f t="shared" si="4"/>
        <v>-1.9285714285714286</v>
      </c>
      <c r="M119" s="4">
        <f t="shared" si="5"/>
        <v>3.2928571428571423</v>
      </c>
      <c r="O119" s="10">
        <v>41254</v>
      </c>
      <c r="P119" s="2">
        <v>41254</v>
      </c>
      <c r="Q119" s="27">
        <v>-0.95</v>
      </c>
      <c r="R119" s="27">
        <v>-6.65</v>
      </c>
      <c r="S119" s="27">
        <v>7.5</v>
      </c>
      <c r="T119" s="27">
        <v>2.75</v>
      </c>
      <c r="U119" s="27">
        <v>-4.05</v>
      </c>
      <c r="V119" s="27">
        <v>9.9999999999999992E-2</v>
      </c>
      <c r="W119" s="27">
        <v>2.2000000000000002</v>
      </c>
      <c r="X119" s="38"/>
      <c r="Y119" s="36">
        <v>-1.3</v>
      </c>
      <c r="Z119" s="36">
        <v>-6.7333333333333334</v>
      </c>
      <c r="AA119" s="36">
        <v>7.3666666666666671</v>
      </c>
      <c r="AB119" s="36">
        <v>3.9666666666666663</v>
      </c>
      <c r="AC119" s="36">
        <v>-5.0666666666666673</v>
      </c>
      <c r="AD119" s="36">
        <v>-3.3333333333333333E-2</v>
      </c>
      <c r="AE119" s="36">
        <v>2.3333333333333335</v>
      </c>
    </row>
    <row r="120" spans="1:31" x14ac:dyDescent="0.25">
      <c r="A120" s="10">
        <v>41255</v>
      </c>
      <c r="B120" s="9">
        <v>2012</v>
      </c>
      <c r="C120" s="9">
        <v>12</v>
      </c>
      <c r="D120" s="9">
        <v>12</v>
      </c>
      <c r="E120" s="9">
        <v>2.7</v>
      </c>
      <c r="F120" s="9">
        <v>-2.4</v>
      </c>
      <c r="G120" s="9">
        <v>0.2</v>
      </c>
      <c r="I120" s="27">
        <v>-0.1</v>
      </c>
      <c r="J120" s="30">
        <v>-0.56666666666666665</v>
      </c>
      <c r="K120" s="32">
        <v>-0.31428571428571433</v>
      </c>
      <c r="L120" s="27">
        <f t="shared" si="4"/>
        <v>-2.7428571428571429</v>
      </c>
      <c r="M120" s="4">
        <f t="shared" si="5"/>
        <v>3.2214285714285715</v>
      </c>
      <c r="O120" s="10">
        <v>41255</v>
      </c>
      <c r="P120" s="2">
        <v>41255</v>
      </c>
      <c r="Q120" s="27">
        <v>-0.1</v>
      </c>
      <c r="R120" s="27">
        <v>-2.75</v>
      </c>
      <c r="S120" s="27">
        <v>6.15</v>
      </c>
      <c r="T120" s="27">
        <v>2.5</v>
      </c>
      <c r="U120" s="27">
        <v>-5.05</v>
      </c>
      <c r="V120" s="27">
        <v>-0.15000000000000002</v>
      </c>
      <c r="W120" s="27">
        <v>2.5</v>
      </c>
      <c r="X120" s="38"/>
      <c r="Y120" s="36">
        <v>-0.56666666666666665</v>
      </c>
      <c r="Z120" s="36">
        <v>-4.3666666666666671</v>
      </c>
      <c r="AA120" s="36">
        <v>6.666666666666667</v>
      </c>
      <c r="AB120" s="36">
        <v>2.6</v>
      </c>
      <c r="AC120" s="36">
        <v>-5.1000000000000005</v>
      </c>
      <c r="AD120" s="36">
        <v>0</v>
      </c>
      <c r="AE120" s="36">
        <v>2.5666666666666669</v>
      </c>
    </row>
    <row r="121" spans="1:31" x14ac:dyDescent="0.25">
      <c r="A121" s="10">
        <v>41256</v>
      </c>
      <c r="B121" s="9">
        <v>2012</v>
      </c>
      <c r="C121" s="9">
        <v>12</v>
      </c>
      <c r="D121" s="9">
        <v>13</v>
      </c>
      <c r="E121" s="9">
        <v>0.4</v>
      </c>
      <c r="F121" s="9">
        <v>-5</v>
      </c>
      <c r="G121" s="9">
        <v>-2.2999999999999998</v>
      </c>
      <c r="H121" s="9" t="s">
        <v>68</v>
      </c>
      <c r="I121" s="27">
        <v>-1.0499999999999998</v>
      </c>
      <c r="J121" s="30">
        <v>-0.83333333333333337</v>
      </c>
      <c r="K121" s="32">
        <v>-1.2285714285714284</v>
      </c>
      <c r="L121" s="27">
        <f t="shared" si="4"/>
        <v>-3.8</v>
      </c>
      <c r="M121" s="4">
        <f t="shared" si="5"/>
        <v>2.7</v>
      </c>
      <c r="O121" s="10">
        <v>41256</v>
      </c>
      <c r="P121" s="2">
        <v>41256</v>
      </c>
      <c r="Q121" s="27">
        <v>-1.0499999999999998</v>
      </c>
      <c r="R121" s="27">
        <v>0.05</v>
      </c>
      <c r="S121" s="27">
        <v>3.45</v>
      </c>
      <c r="T121" s="27">
        <v>3.25</v>
      </c>
      <c r="U121" s="27">
        <v>-8.8000000000000007</v>
      </c>
      <c r="V121" s="27">
        <v>0</v>
      </c>
      <c r="W121" s="27">
        <v>4.9499999999999993</v>
      </c>
      <c r="X121" s="38"/>
      <c r="Y121" s="36">
        <v>-0.83333333333333337</v>
      </c>
      <c r="Z121" s="36">
        <v>-1.8666666666666665</v>
      </c>
      <c r="AA121" s="36">
        <v>4.7333333333333334</v>
      </c>
      <c r="AB121" s="36">
        <v>3.0666666666666664</v>
      </c>
      <c r="AC121" s="36">
        <v>-6.833333333333333</v>
      </c>
      <c r="AD121" s="36">
        <v>-3.3333333333333347E-2</v>
      </c>
      <c r="AE121" s="36">
        <v>3.8666666666666667</v>
      </c>
    </row>
    <row r="122" spans="1:31" x14ac:dyDescent="0.25">
      <c r="A122" s="10">
        <v>41257</v>
      </c>
      <c r="B122" s="9">
        <v>2012</v>
      </c>
      <c r="C122" s="9">
        <v>12</v>
      </c>
      <c r="D122" s="9">
        <v>14</v>
      </c>
      <c r="E122" s="9">
        <v>1.4</v>
      </c>
      <c r="F122" s="9">
        <v>-5.6</v>
      </c>
      <c r="G122" s="9">
        <v>-2.1</v>
      </c>
      <c r="I122" s="27">
        <v>-2.2000000000000002</v>
      </c>
      <c r="J122" s="30">
        <v>-1.3999999999999997</v>
      </c>
      <c r="K122" s="32">
        <v>-1.7142857142857142</v>
      </c>
      <c r="L122" s="27">
        <f t="shared" si="4"/>
        <v>-4.4714285714285706</v>
      </c>
      <c r="M122" s="4">
        <f t="shared" si="5"/>
        <v>2.1214285714285714</v>
      </c>
      <c r="O122" s="10">
        <v>41257</v>
      </c>
      <c r="P122" s="2">
        <v>41257</v>
      </c>
      <c r="Q122" s="27">
        <v>-2.2000000000000002</v>
      </c>
      <c r="R122" s="27">
        <v>0.6</v>
      </c>
      <c r="S122" s="27">
        <v>1.9</v>
      </c>
      <c r="T122" s="27">
        <v>3.7</v>
      </c>
      <c r="U122" s="27">
        <v>-10.55</v>
      </c>
      <c r="V122" s="27">
        <v>0.85</v>
      </c>
      <c r="W122" s="27">
        <v>6.6999999999999993</v>
      </c>
      <c r="X122" s="38"/>
      <c r="Y122" s="36">
        <v>-1.3999999999999997</v>
      </c>
      <c r="Z122" s="36">
        <v>0.46666666666666673</v>
      </c>
      <c r="AA122" s="36">
        <v>2.9333333333333336</v>
      </c>
      <c r="AB122" s="36">
        <v>3.2333333333333329</v>
      </c>
      <c r="AC122" s="36">
        <v>-9.4333333333333336</v>
      </c>
      <c r="AD122" s="36">
        <v>0.5</v>
      </c>
      <c r="AE122" s="36">
        <v>5.5666666666666664</v>
      </c>
    </row>
    <row r="123" spans="1:31" x14ac:dyDescent="0.25">
      <c r="A123" s="10">
        <v>41258</v>
      </c>
      <c r="B123" s="9">
        <v>2012</v>
      </c>
      <c r="C123" s="9">
        <v>12</v>
      </c>
      <c r="D123" s="9">
        <v>15</v>
      </c>
      <c r="E123" s="9">
        <v>1.5</v>
      </c>
      <c r="F123" s="9">
        <v>-2.7</v>
      </c>
      <c r="G123" s="9">
        <v>-0.6</v>
      </c>
      <c r="I123" s="27">
        <v>-1.35</v>
      </c>
      <c r="J123" s="30">
        <v>-1.6666666666666667</v>
      </c>
      <c r="K123" s="32">
        <v>-1.2428571428571427</v>
      </c>
      <c r="L123" s="27">
        <f t="shared" si="4"/>
        <v>-3.5428571428571431</v>
      </c>
      <c r="M123" s="4">
        <f t="shared" si="5"/>
        <v>1.4214285714285713</v>
      </c>
      <c r="O123" s="10">
        <v>41258</v>
      </c>
      <c r="P123" s="2">
        <v>41258</v>
      </c>
      <c r="Q123" s="27">
        <v>-1.35</v>
      </c>
      <c r="R123" s="27">
        <v>2.4500000000000002</v>
      </c>
      <c r="S123" s="27">
        <v>1.0999999999999999</v>
      </c>
      <c r="T123" s="27">
        <v>0.90000000000000013</v>
      </c>
      <c r="U123" s="27">
        <v>-10</v>
      </c>
      <c r="V123" s="27">
        <v>1.35</v>
      </c>
      <c r="W123" s="27">
        <v>6</v>
      </c>
      <c r="X123" s="38"/>
      <c r="Y123" s="36">
        <v>-1.6666666666666667</v>
      </c>
      <c r="Z123" s="36">
        <v>1.5999999999999999</v>
      </c>
      <c r="AA123" s="36">
        <v>1.3666666666666665</v>
      </c>
      <c r="AB123" s="36">
        <v>2</v>
      </c>
      <c r="AC123" s="36">
        <v>-10.133333333333335</v>
      </c>
      <c r="AD123" s="36">
        <v>0.96666666666666667</v>
      </c>
      <c r="AE123" s="36">
        <v>6.1999999999999993</v>
      </c>
    </row>
    <row r="124" spans="1:31" x14ac:dyDescent="0.25">
      <c r="A124" s="10">
        <v>41259</v>
      </c>
      <c r="B124" s="9">
        <v>2012</v>
      </c>
      <c r="C124" s="9">
        <v>12</v>
      </c>
      <c r="D124" s="9">
        <v>16</v>
      </c>
      <c r="E124" s="9">
        <v>1.6</v>
      </c>
      <c r="F124" s="9">
        <v>-0.8</v>
      </c>
      <c r="G124" s="9">
        <v>0.4</v>
      </c>
      <c r="I124" s="27">
        <v>-9.9999999999999978E-2</v>
      </c>
      <c r="J124" s="30">
        <v>-0.76666666666666672</v>
      </c>
      <c r="K124" s="32">
        <v>-0.8999999999999998</v>
      </c>
      <c r="L124" s="27">
        <f t="shared" si="4"/>
        <v>-3.1142857142857139</v>
      </c>
      <c r="M124" s="4">
        <f t="shared" si="5"/>
        <v>1.0071428571428573</v>
      </c>
      <c r="O124" s="10">
        <v>41259</v>
      </c>
      <c r="P124" s="2">
        <v>41259</v>
      </c>
      <c r="Q124" s="27">
        <v>-9.9999999999999978E-2</v>
      </c>
      <c r="R124" s="27">
        <v>3.1</v>
      </c>
      <c r="S124" s="27">
        <v>0</v>
      </c>
      <c r="T124" s="27">
        <v>-1.2</v>
      </c>
      <c r="U124" s="27">
        <v>-10.600000000000001</v>
      </c>
      <c r="V124" s="27">
        <v>-0.65</v>
      </c>
      <c r="W124" s="27">
        <v>5.0500000000000007</v>
      </c>
      <c r="X124" s="38"/>
      <c r="Y124" s="36">
        <v>-0.76666666666666672</v>
      </c>
      <c r="Z124" s="36">
        <v>2.5</v>
      </c>
      <c r="AA124" s="36">
        <v>0.63333333333333319</v>
      </c>
      <c r="AB124" s="36">
        <v>0.26666666666666677</v>
      </c>
      <c r="AC124" s="36">
        <v>-10.633333333333333</v>
      </c>
      <c r="AD124" s="36">
        <v>6.6666666666666721E-2</v>
      </c>
      <c r="AE124" s="36">
        <v>5.6333333333333329</v>
      </c>
    </row>
    <row r="125" spans="1:31" x14ac:dyDescent="0.25">
      <c r="A125" s="10">
        <v>41260</v>
      </c>
      <c r="B125" s="9">
        <v>2012</v>
      </c>
      <c r="C125" s="9">
        <v>12</v>
      </c>
      <c r="D125" s="9">
        <v>17</v>
      </c>
      <c r="E125" s="9">
        <v>3.2</v>
      </c>
      <c r="F125" s="9">
        <v>-0.9</v>
      </c>
      <c r="G125" s="9">
        <v>1.2</v>
      </c>
      <c r="I125" s="27">
        <v>0.8</v>
      </c>
      <c r="J125" s="30">
        <v>0.33333333333333331</v>
      </c>
      <c r="K125" s="32">
        <v>-0.51428571428571412</v>
      </c>
      <c r="L125" s="27">
        <f t="shared" si="4"/>
        <v>-2.7428571428571429</v>
      </c>
      <c r="M125" s="4">
        <f t="shared" si="5"/>
        <v>0.57857142857142829</v>
      </c>
      <c r="O125" s="10">
        <v>41260</v>
      </c>
      <c r="P125" s="2">
        <v>41260</v>
      </c>
      <c r="Q125" s="27">
        <v>0.8</v>
      </c>
      <c r="R125" s="27">
        <v>2.75</v>
      </c>
      <c r="S125" s="27">
        <v>0.4</v>
      </c>
      <c r="T125" s="27">
        <v>-2.4500000000000002</v>
      </c>
      <c r="U125" s="27">
        <v>-12.05</v>
      </c>
      <c r="V125" s="27">
        <v>-0.9</v>
      </c>
      <c r="W125" s="27">
        <v>5.65</v>
      </c>
      <c r="X125" s="38"/>
      <c r="Y125" s="36">
        <v>0.33333333333333331</v>
      </c>
      <c r="Z125" s="36">
        <v>3.0333333333333332</v>
      </c>
      <c r="AA125" s="36">
        <v>0.3666666666666667</v>
      </c>
      <c r="AB125" s="36">
        <v>-2.1</v>
      </c>
      <c r="AC125" s="36">
        <v>-11.133333333333335</v>
      </c>
      <c r="AD125" s="36">
        <v>-0.20000000000000004</v>
      </c>
      <c r="AE125" s="36">
        <v>5.5</v>
      </c>
    </row>
    <row r="126" spans="1:31" x14ac:dyDescent="0.25">
      <c r="A126" s="10">
        <v>41261</v>
      </c>
      <c r="B126" s="9">
        <v>2012</v>
      </c>
      <c r="C126" s="9">
        <v>12</v>
      </c>
      <c r="D126" s="9">
        <v>18</v>
      </c>
      <c r="E126" s="9">
        <v>2.6</v>
      </c>
      <c r="F126" s="9">
        <v>-8.1999999999999993</v>
      </c>
      <c r="G126" s="9">
        <v>-2.8</v>
      </c>
      <c r="I126" s="27">
        <v>-0.79999999999999993</v>
      </c>
      <c r="J126" s="30">
        <v>-0.39999999999999991</v>
      </c>
      <c r="K126" s="32">
        <v>-0.85714285714285687</v>
      </c>
      <c r="L126" s="27">
        <f t="shared" si="4"/>
        <v>-3.657142857142857</v>
      </c>
      <c r="M126" s="4">
        <f t="shared" si="5"/>
        <v>-0.14285714285714282</v>
      </c>
      <c r="O126" s="10">
        <v>41261</v>
      </c>
      <c r="P126" s="2">
        <v>41261</v>
      </c>
      <c r="Q126" s="27">
        <v>-0.79999999999999993</v>
      </c>
      <c r="R126" s="27">
        <v>1.75</v>
      </c>
      <c r="S126" s="27">
        <v>2.2000000000000002</v>
      </c>
      <c r="T126" s="27">
        <v>-1.8499999999999999</v>
      </c>
      <c r="U126" s="27">
        <v>-9.8000000000000007</v>
      </c>
      <c r="V126" s="27">
        <v>1.1499999999999999</v>
      </c>
      <c r="W126" s="27">
        <v>7</v>
      </c>
      <c r="X126" s="38"/>
      <c r="Y126" s="36">
        <v>-0.39999999999999991</v>
      </c>
      <c r="Z126" s="36">
        <v>2.0333333333333332</v>
      </c>
      <c r="AA126" s="36">
        <v>1.3666666666666665</v>
      </c>
      <c r="AB126" s="36">
        <v>-1.5666666666666667</v>
      </c>
      <c r="AC126" s="36">
        <v>-10.5</v>
      </c>
      <c r="AD126" s="36">
        <v>-6.6666666666666652E-2</v>
      </c>
      <c r="AE126" s="36">
        <v>6.3</v>
      </c>
    </row>
    <row r="127" spans="1:31" x14ac:dyDescent="0.25">
      <c r="A127" s="10">
        <v>41262</v>
      </c>
      <c r="B127" s="9">
        <v>2012</v>
      </c>
      <c r="C127" s="9">
        <v>12</v>
      </c>
      <c r="D127" s="9">
        <v>19</v>
      </c>
      <c r="E127" s="9">
        <v>1.8</v>
      </c>
      <c r="F127" s="9">
        <v>-3.8</v>
      </c>
      <c r="G127" s="9">
        <v>-1</v>
      </c>
      <c r="I127" s="27">
        <v>-1.9</v>
      </c>
      <c r="J127" s="30">
        <v>-0.86666666666666659</v>
      </c>
      <c r="K127" s="32">
        <v>-1.0285714285714285</v>
      </c>
      <c r="L127" s="27">
        <f t="shared" si="4"/>
        <v>-3.8571428571428577</v>
      </c>
      <c r="M127" s="4">
        <f t="shared" si="5"/>
        <v>-0.67142857142857137</v>
      </c>
      <c r="O127" s="10">
        <v>41262</v>
      </c>
      <c r="P127" s="2">
        <v>41262</v>
      </c>
      <c r="Q127" s="27">
        <v>-1.9</v>
      </c>
      <c r="R127" s="27">
        <v>-1.65</v>
      </c>
      <c r="S127" s="27">
        <v>4.0999999999999996</v>
      </c>
      <c r="T127" s="27">
        <v>0.35</v>
      </c>
      <c r="U127" s="27">
        <v>-5.85</v>
      </c>
      <c r="V127" s="27">
        <v>1</v>
      </c>
      <c r="W127" s="27">
        <v>6.8</v>
      </c>
      <c r="X127" s="38"/>
      <c r="Y127" s="36">
        <v>-0.86666666666666659</v>
      </c>
      <c r="Z127" s="36">
        <v>-0.1333333333333333</v>
      </c>
      <c r="AA127" s="36">
        <v>3.1</v>
      </c>
      <c r="AB127" s="36">
        <v>-1.0666666666666667</v>
      </c>
      <c r="AC127" s="36">
        <v>-7.9666666666666677</v>
      </c>
      <c r="AD127" s="36">
        <v>0.89999999999999991</v>
      </c>
      <c r="AE127" s="36">
        <v>6.666666666666667</v>
      </c>
    </row>
    <row r="128" spans="1:31" x14ac:dyDescent="0.25">
      <c r="A128" s="10">
        <v>41263</v>
      </c>
      <c r="B128" s="9">
        <v>2012</v>
      </c>
      <c r="C128" s="9">
        <v>12</v>
      </c>
      <c r="D128" s="9">
        <v>20</v>
      </c>
      <c r="E128" s="9">
        <v>5</v>
      </c>
      <c r="F128" s="9">
        <v>1.8</v>
      </c>
      <c r="G128" s="9">
        <v>3.4</v>
      </c>
      <c r="I128" s="27">
        <v>1.2</v>
      </c>
      <c r="J128" s="30">
        <v>-0.1333333333333333</v>
      </c>
      <c r="K128" s="32">
        <v>-0.21428571428571436</v>
      </c>
      <c r="L128" s="27">
        <f t="shared" si="4"/>
        <v>-2.8857142857142861</v>
      </c>
      <c r="M128" s="4">
        <f t="shared" si="5"/>
        <v>-0.72142857142857142</v>
      </c>
      <c r="O128" s="10">
        <v>41263</v>
      </c>
      <c r="P128" s="2">
        <v>41263</v>
      </c>
      <c r="Q128" s="27">
        <v>1.2</v>
      </c>
      <c r="R128" s="27">
        <v>-4.75</v>
      </c>
      <c r="S128" s="27">
        <v>4.7</v>
      </c>
      <c r="T128" s="27">
        <v>0.6</v>
      </c>
      <c r="U128" s="27">
        <v>-0.95</v>
      </c>
      <c r="V128" s="27">
        <v>-2.4</v>
      </c>
      <c r="W128" s="27">
        <v>6.4</v>
      </c>
      <c r="X128" s="38"/>
      <c r="Y128" s="36">
        <v>-0.1333333333333333</v>
      </c>
      <c r="Z128" s="36">
        <v>-2.9666666666666663</v>
      </c>
      <c r="AA128" s="36">
        <v>4.2333333333333334</v>
      </c>
      <c r="AB128" s="36">
        <v>0.46666666666666662</v>
      </c>
      <c r="AC128" s="36">
        <v>-3.0999999999999996</v>
      </c>
      <c r="AD128" s="36">
        <v>-1.0666666666666667</v>
      </c>
      <c r="AE128" s="36">
        <v>6.8</v>
      </c>
    </row>
    <row r="129" spans="1:31" x14ac:dyDescent="0.25">
      <c r="A129" s="10">
        <v>41264</v>
      </c>
      <c r="B129" s="9">
        <v>2012</v>
      </c>
      <c r="C129" s="9">
        <v>12</v>
      </c>
      <c r="D129" s="9">
        <v>21</v>
      </c>
      <c r="E129" s="9">
        <v>3</v>
      </c>
      <c r="F129" s="9">
        <v>-3.8</v>
      </c>
      <c r="G129" s="9">
        <v>-0.4</v>
      </c>
      <c r="I129" s="27">
        <v>1.5</v>
      </c>
      <c r="J129" s="30">
        <v>0.66666666666666663</v>
      </c>
      <c r="K129" s="32">
        <v>2.8571428571428581E-2</v>
      </c>
      <c r="L129" s="27">
        <f t="shared" si="4"/>
        <v>-2.6285714285714286</v>
      </c>
      <c r="M129" s="4">
        <f t="shared" si="5"/>
        <v>-0.84285714285714286</v>
      </c>
      <c r="O129" s="10">
        <v>41264</v>
      </c>
      <c r="P129" s="2">
        <v>41264</v>
      </c>
      <c r="Q129" s="27">
        <v>1.5</v>
      </c>
      <c r="R129" s="27">
        <v>-5.3</v>
      </c>
      <c r="S129" s="27">
        <v>5.35</v>
      </c>
      <c r="T129" s="27">
        <v>0.19999999999999998</v>
      </c>
      <c r="U129" s="27">
        <v>0.64999999999999991</v>
      </c>
      <c r="V129" s="27">
        <v>-6.3000000000000007</v>
      </c>
      <c r="W129" s="27">
        <v>4.7</v>
      </c>
      <c r="X129" s="38"/>
      <c r="Y129" s="36">
        <v>0.66666666666666663</v>
      </c>
      <c r="Z129" s="36">
        <v>-4.833333333333333</v>
      </c>
      <c r="AA129" s="36">
        <v>5.2</v>
      </c>
      <c r="AB129" s="36">
        <v>0.3</v>
      </c>
      <c r="AC129" s="36">
        <v>-1</v>
      </c>
      <c r="AD129" s="36">
        <v>-4.0666666666666664</v>
      </c>
      <c r="AE129" s="36">
        <v>5.1333333333333337</v>
      </c>
    </row>
    <row r="130" spans="1:31" x14ac:dyDescent="0.25">
      <c r="A130" s="10">
        <v>41265</v>
      </c>
      <c r="B130" s="9">
        <v>2012</v>
      </c>
      <c r="C130" s="9">
        <v>12</v>
      </c>
      <c r="D130" s="9">
        <v>22</v>
      </c>
      <c r="E130" s="9">
        <v>1.1000000000000001</v>
      </c>
      <c r="F130" s="9">
        <v>-0.3</v>
      </c>
      <c r="G130" s="9">
        <v>0.4</v>
      </c>
      <c r="I130" s="27">
        <v>0</v>
      </c>
      <c r="J130" s="30">
        <v>1.1333333333333333</v>
      </c>
      <c r="K130" s="32">
        <v>0.17142857142857146</v>
      </c>
      <c r="L130" s="27">
        <f t="shared" si="4"/>
        <v>-2.2857142857142856</v>
      </c>
      <c r="M130" s="4">
        <f t="shared" si="5"/>
        <v>-0.53571428571428559</v>
      </c>
      <c r="O130" s="10">
        <v>41265</v>
      </c>
      <c r="P130" s="2">
        <v>41265</v>
      </c>
      <c r="Q130" s="27">
        <v>0</v>
      </c>
      <c r="R130" s="27">
        <v>-3.6</v>
      </c>
      <c r="S130" s="27">
        <v>4.8</v>
      </c>
      <c r="T130" s="27">
        <v>-0.55000000000000004</v>
      </c>
      <c r="U130" s="27">
        <v>-0.4</v>
      </c>
      <c r="V130" s="27">
        <v>-5.35</v>
      </c>
      <c r="W130" s="27">
        <v>0</v>
      </c>
      <c r="X130" s="38"/>
      <c r="Y130" s="36">
        <v>1.1333333333333333</v>
      </c>
      <c r="Z130" s="36">
        <v>-4.2666666666666666</v>
      </c>
      <c r="AA130" s="36">
        <v>4.7</v>
      </c>
      <c r="AB130" s="36">
        <v>-0.13333333333333336</v>
      </c>
      <c r="AC130" s="36">
        <v>0.53333333333333333</v>
      </c>
      <c r="AD130" s="36">
        <v>-5.3000000000000007</v>
      </c>
      <c r="AE130" s="36">
        <v>2.2666666666666671</v>
      </c>
    </row>
    <row r="131" spans="1:31" x14ac:dyDescent="0.25">
      <c r="A131" s="10">
        <v>41266</v>
      </c>
      <c r="B131" s="9">
        <v>2012</v>
      </c>
      <c r="C131" s="9">
        <v>12</v>
      </c>
      <c r="D131" s="9">
        <v>23</v>
      </c>
      <c r="E131" s="9">
        <v>3.6</v>
      </c>
      <c r="F131" s="9">
        <v>1.1000000000000001</v>
      </c>
      <c r="G131" s="9">
        <v>2.4</v>
      </c>
      <c r="I131" s="27">
        <v>1.4</v>
      </c>
      <c r="J131" s="30">
        <v>0.79999999999999993</v>
      </c>
      <c r="K131" s="32">
        <v>0.45714285714285718</v>
      </c>
      <c r="L131" s="27">
        <f t="shared" si="4"/>
        <v>-2.0142857142857142</v>
      </c>
      <c r="M131" s="4">
        <f t="shared" si="5"/>
        <v>-0.22142857142857131</v>
      </c>
      <c r="O131" s="10">
        <v>41266</v>
      </c>
      <c r="P131" s="2">
        <v>41266</v>
      </c>
      <c r="Q131" s="27">
        <v>1.4</v>
      </c>
      <c r="R131" s="27">
        <v>-0.70000000000000007</v>
      </c>
      <c r="S131" s="27">
        <v>3.15</v>
      </c>
      <c r="T131" s="27">
        <v>-0.85000000000000009</v>
      </c>
      <c r="U131" s="27">
        <v>-0.85</v>
      </c>
      <c r="V131" s="27">
        <v>-6.1999999999999993</v>
      </c>
      <c r="W131" s="27">
        <v>-5.0000000000000044E-2</v>
      </c>
      <c r="X131" s="38"/>
      <c r="Y131" s="36">
        <v>0.79999999999999993</v>
      </c>
      <c r="Z131" s="36">
        <v>-2.1333333333333333</v>
      </c>
      <c r="AA131" s="36">
        <v>4.166666666666667</v>
      </c>
      <c r="AB131" s="36">
        <v>-0.66666666666666663</v>
      </c>
      <c r="AC131" s="36">
        <v>-0.93333333333333324</v>
      </c>
      <c r="AD131" s="36">
        <v>-6.5999999999999988</v>
      </c>
      <c r="AE131" s="36">
        <v>0.83333333333333337</v>
      </c>
    </row>
    <row r="132" spans="1:31" x14ac:dyDescent="0.25">
      <c r="A132" s="10">
        <v>41267</v>
      </c>
      <c r="B132" s="9">
        <v>2012</v>
      </c>
      <c r="C132" s="9">
        <v>12</v>
      </c>
      <c r="D132" s="9">
        <v>24</v>
      </c>
      <c r="E132" s="9">
        <v>3.4</v>
      </c>
      <c r="F132" s="9">
        <v>0.1</v>
      </c>
      <c r="G132" s="9">
        <v>1.8</v>
      </c>
      <c r="I132" s="27">
        <v>2.1</v>
      </c>
      <c r="J132" s="30">
        <v>1.5333333333333332</v>
      </c>
      <c r="K132" s="32">
        <v>0.54285714285714282</v>
      </c>
      <c r="L132" s="27">
        <f t="shared" si="4"/>
        <v>-1.8714285714285717</v>
      </c>
      <c r="M132" s="4">
        <f t="shared" si="5"/>
        <v>1.4285714285714377E-2</v>
      </c>
      <c r="O132" s="10">
        <v>41267</v>
      </c>
      <c r="P132" s="2">
        <v>41267</v>
      </c>
      <c r="Q132" s="27">
        <v>2.1</v>
      </c>
      <c r="R132" s="27">
        <v>-0.54999999999999993</v>
      </c>
      <c r="S132" s="27">
        <v>2.7</v>
      </c>
      <c r="T132" s="27">
        <v>-0.95</v>
      </c>
      <c r="U132" s="27">
        <v>-1.45</v>
      </c>
      <c r="V132" s="27">
        <v>-10.45</v>
      </c>
      <c r="W132" s="27">
        <v>2</v>
      </c>
      <c r="X132" s="38"/>
      <c r="Y132" s="36">
        <v>1.5333333333333332</v>
      </c>
      <c r="Z132" s="36">
        <v>-1.0999999999999999</v>
      </c>
      <c r="AA132" s="36">
        <v>2.9333333333333336</v>
      </c>
      <c r="AB132" s="36">
        <v>-0.9</v>
      </c>
      <c r="AC132" s="36">
        <v>-0.8666666666666667</v>
      </c>
      <c r="AD132" s="36">
        <v>-8.0666666666666664</v>
      </c>
      <c r="AE132" s="36">
        <v>0.46666666666666662</v>
      </c>
    </row>
    <row r="133" spans="1:31" x14ac:dyDescent="0.25">
      <c r="A133" s="10">
        <v>41268</v>
      </c>
      <c r="B133" s="9">
        <v>2012</v>
      </c>
      <c r="C133" s="9">
        <v>12</v>
      </c>
      <c r="D133" s="9">
        <v>25</v>
      </c>
      <c r="E133" s="9">
        <v>1.2</v>
      </c>
      <c r="F133" s="9">
        <v>-1.3</v>
      </c>
      <c r="G133" s="9">
        <v>-0.1</v>
      </c>
      <c r="I133" s="27">
        <v>0.85</v>
      </c>
      <c r="J133" s="30">
        <v>1.3666666666666669</v>
      </c>
      <c r="K133" s="32">
        <v>0.9285714285714286</v>
      </c>
      <c r="L133" s="27">
        <f t="shared" si="4"/>
        <v>-0.88571428571428579</v>
      </c>
      <c r="M133" s="4">
        <f t="shared" si="5"/>
        <v>3.571428571428583E-2</v>
      </c>
      <c r="O133" s="10">
        <v>41268</v>
      </c>
      <c r="P133" s="2">
        <v>41268</v>
      </c>
      <c r="Q133" s="27">
        <v>0.85</v>
      </c>
      <c r="R133" s="27">
        <v>-2.4</v>
      </c>
      <c r="S133" s="27">
        <v>1.55</v>
      </c>
      <c r="T133" s="27">
        <v>-1.9</v>
      </c>
      <c r="U133" s="27">
        <v>-3.35</v>
      </c>
      <c r="V133" s="27">
        <v>-10</v>
      </c>
      <c r="W133" s="27">
        <v>1.8</v>
      </c>
      <c r="X133" s="38"/>
      <c r="Y133" s="36">
        <v>1.3666666666666669</v>
      </c>
      <c r="Z133" s="36">
        <v>-1.3333333333333333</v>
      </c>
      <c r="AA133" s="36">
        <v>2</v>
      </c>
      <c r="AB133" s="36">
        <v>-1.5666666666666664</v>
      </c>
      <c r="AC133" s="36">
        <v>-2.9</v>
      </c>
      <c r="AD133" s="36">
        <v>-9.6999999999999993</v>
      </c>
      <c r="AE133" s="36">
        <v>2.0333333333333332</v>
      </c>
    </row>
    <row r="134" spans="1:31" x14ac:dyDescent="0.25">
      <c r="A134" s="10">
        <v>41269</v>
      </c>
      <c r="B134" s="9">
        <v>2012</v>
      </c>
      <c r="C134" s="9">
        <v>12</v>
      </c>
      <c r="D134" s="9">
        <v>26</v>
      </c>
      <c r="E134" s="9">
        <v>1.5</v>
      </c>
      <c r="F134" s="9">
        <v>-1.5</v>
      </c>
      <c r="G134" s="9">
        <v>0</v>
      </c>
      <c r="H134" s="9" t="s">
        <v>68</v>
      </c>
      <c r="I134" s="27">
        <v>-0.05</v>
      </c>
      <c r="J134" s="30">
        <v>0.56666666666666665</v>
      </c>
      <c r="K134" s="32">
        <v>1.0714285714285714</v>
      </c>
      <c r="L134" s="27">
        <f t="shared" si="4"/>
        <v>-0.55714285714285705</v>
      </c>
      <c r="M134" s="4">
        <f t="shared" si="5"/>
        <v>2.142857142857147E-2</v>
      </c>
      <c r="O134" s="10">
        <v>41269</v>
      </c>
      <c r="P134" s="2">
        <v>41269</v>
      </c>
      <c r="Q134" s="27">
        <v>-0.05</v>
      </c>
      <c r="R134" s="27">
        <v>-1.7999999999999998</v>
      </c>
      <c r="S134" s="27">
        <v>0.55000000000000004</v>
      </c>
      <c r="T134" s="27">
        <v>-4.4000000000000004</v>
      </c>
      <c r="U134" s="27">
        <v>-6.05</v>
      </c>
      <c r="V134" s="27">
        <v>-8.8999999999999986</v>
      </c>
      <c r="W134" s="27">
        <v>1.1000000000000001</v>
      </c>
      <c r="X134" s="38"/>
      <c r="Y134" s="36">
        <v>0.56666666666666665</v>
      </c>
      <c r="Z134" s="36">
        <v>-1.8333333333333333</v>
      </c>
      <c r="AA134" s="36">
        <v>1.2</v>
      </c>
      <c r="AB134" s="36">
        <v>-3.2666666666666671</v>
      </c>
      <c r="AC134" s="36">
        <v>-4.333333333333333</v>
      </c>
      <c r="AD134" s="36">
        <v>-9.8666666666666671</v>
      </c>
      <c r="AE134" s="36">
        <v>1.2333333333333334</v>
      </c>
    </row>
    <row r="135" spans="1:31" x14ac:dyDescent="0.25">
      <c r="A135" s="10">
        <v>41270</v>
      </c>
      <c r="B135" s="9">
        <v>2012</v>
      </c>
      <c r="C135" s="9">
        <v>12</v>
      </c>
      <c r="D135" s="9">
        <v>27</v>
      </c>
      <c r="E135" s="9">
        <v>2.9</v>
      </c>
      <c r="F135" s="9">
        <v>-0.2</v>
      </c>
      <c r="G135" s="9">
        <v>1.4</v>
      </c>
      <c r="I135" s="27">
        <v>0.7</v>
      </c>
      <c r="J135" s="30">
        <v>0.43333333333333329</v>
      </c>
      <c r="K135" s="32">
        <v>0.7857142857142857</v>
      </c>
      <c r="L135" s="27">
        <f t="shared" si="4"/>
        <v>-0.84285714285714275</v>
      </c>
      <c r="M135" s="4">
        <f t="shared" si="5"/>
        <v>0.28571428571428564</v>
      </c>
      <c r="O135" s="10">
        <v>41270</v>
      </c>
      <c r="P135" s="2">
        <v>41270</v>
      </c>
      <c r="Q135" s="27">
        <v>0.7</v>
      </c>
      <c r="R135" s="27">
        <v>-0.44999999999999996</v>
      </c>
      <c r="S135" s="27">
        <v>0.65</v>
      </c>
      <c r="T135" s="27">
        <v>-3.9</v>
      </c>
      <c r="U135" s="27">
        <v>-3.4</v>
      </c>
      <c r="V135" s="27">
        <v>-8.6</v>
      </c>
      <c r="W135" s="27">
        <v>-0.54999999999999993</v>
      </c>
      <c r="X135" s="38"/>
      <c r="Y135" s="36">
        <v>0.43333333333333329</v>
      </c>
      <c r="Z135" s="36">
        <v>-1.2666666666666666</v>
      </c>
      <c r="AA135" s="36">
        <v>0.63333333333333341</v>
      </c>
      <c r="AB135" s="36">
        <v>-3.5333333333333337</v>
      </c>
      <c r="AC135" s="36">
        <v>-4.2</v>
      </c>
      <c r="AD135" s="36">
        <v>-8.4666666666666668</v>
      </c>
      <c r="AE135" s="36">
        <v>0.33333333333333343</v>
      </c>
    </row>
    <row r="136" spans="1:31" x14ac:dyDescent="0.25">
      <c r="A136" s="10">
        <v>41271</v>
      </c>
      <c r="B136" s="9">
        <v>2012</v>
      </c>
      <c r="C136" s="9">
        <v>12</v>
      </c>
      <c r="D136" s="9">
        <v>28</v>
      </c>
      <c r="E136" s="9">
        <v>1.5</v>
      </c>
      <c r="F136" s="9">
        <v>-0.8</v>
      </c>
      <c r="G136" s="9">
        <v>0.4</v>
      </c>
      <c r="I136" s="27">
        <v>0.89999999999999991</v>
      </c>
      <c r="J136" s="30">
        <v>0.6</v>
      </c>
      <c r="K136" s="32">
        <v>0.90000000000000013</v>
      </c>
      <c r="L136" s="27">
        <f t="shared" si="4"/>
        <v>-0.41428571428571431</v>
      </c>
      <c r="M136" s="4">
        <f t="shared" si="5"/>
        <v>0.4642857142857143</v>
      </c>
      <c r="O136" s="10">
        <v>41271</v>
      </c>
      <c r="P136" s="2">
        <v>41271</v>
      </c>
      <c r="Q136" s="27">
        <v>0.89999999999999991</v>
      </c>
      <c r="R136" s="27">
        <v>-0.75</v>
      </c>
      <c r="S136" s="27">
        <v>1</v>
      </c>
      <c r="T136" s="27">
        <v>-2.25</v>
      </c>
      <c r="U136" s="27">
        <v>-1.1499999999999999</v>
      </c>
      <c r="V136" s="27">
        <v>-6.4499999999999993</v>
      </c>
      <c r="W136" s="27">
        <v>-1.7999999999999998</v>
      </c>
      <c r="X136" s="38"/>
      <c r="Y136" s="36">
        <v>0.6</v>
      </c>
      <c r="Z136" s="36">
        <v>-0.73333333333333339</v>
      </c>
      <c r="AA136" s="36">
        <v>0.83333333333333337</v>
      </c>
      <c r="AB136" s="36">
        <v>-3.5</v>
      </c>
      <c r="AC136" s="36">
        <v>-2.8666666666666667</v>
      </c>
      <c r="AD136" s="36">
        <v>-7.5</v>
      </c>
      <c r="AE136" s="36">
        <v>-1.1666666666666667</v>
      </c>
    </row>
    <row r="137" spans="1:31" x14ac:dyDescent="0.25">
      <c r="A137" s="10">
        <v>41272</v>
      </c>
      <c r="B137" s="9">
        <v>2012</v>
      </c>
      <c r="C137" s="9">
        <v>12</v>
      </c>
      <c r="D137" s="9">
        <v>29</v>
      </c>
      <c r="E137" s="9">
        <v>-0.1</v>
      </c>
      <c r="F137" s="9">
        <v>-1.9</v>
      </c>
      <c r="G137" s="9">
        <v>-1</v>
      </c>
      <c r="I137" s="27">
        <v>-0.3</v>
      </c>
      <c r="J137" s="30">
        <v>0.26666666666666661</v>
      </c>
      <c r="K137" s="32">
        <v>0.70000000000000007</v>
      </c>
      <c r="L137" s="27">
        <f t="shared" si="4"/>
        <v>-0.6428571428571429</v>
      </c>
      <c r="M137" s="4">
        <f t="shared" si="5"/>
        <v>0.43571428571428583</v>
      </c>
      <c r="O137" s="10">
        <v>41272</v>
      </c>
      <c r="P137" s="2">
        <v>41272</v>
      </c>
      <c r="Q137" s="27">
        <v>-0.3</v>
      </c>
      <c r="R137" s="27">
        <v>-1.4</v>
      </c>
      <c r="S137" s="27">
        <v>-0.65</v>
      </c>
      <c r="T137" s="27">
        <v>-2.1500000000000004</v>
      </c>
      <c r="U137" s="27">
        <v>-0.60000000000000009</v>
      </c>
      <c r="V137" s="27">
        <v>-5.4</v>
      </c>
      <c r="W137" s="27">
        <v>-1.0999999999999999</v>
      </c>
      <c r="X137" s="38"/>
      <c r="Y137" s="36">
        <v>0.26666666666666661</v>
      </c>
      <c r="Z137" s="36">
        <v>-1</v>
      </c>
      <c r="AA137" s="36">
        <v>-0.16666666666666666</v>
      </c>
      <c r="AB137" s="36">
        <v>-2.0333333333333332</v>
      </c>
      <c r="AC137" s="36">
        <v>-0.56666666666666654</v>
      </c>
      <c r="AD137" s="36">
        <v>-6.1333333333333329</v>
      </c>
      <c r="AE137" s="36">
        <v>-1.1333333333333331</v>
      </c>
    </row>
    <row r="138" spans="1:31" x14ac:dyDescent="0.25">
      <c r="A138" s="10">
        <v>41273</v>
      </c>
      <c r="B138" s="9">
        <v>2012</v>
      </c>
      <c r="C138" s="9">
        <v>12</v>
      </c>
      <c r="D138" s="9">
        <v>30</v>
      </c>
      <c r="E138" s="9">
        <v>-0.4</v>
      </c>
      <c r="F138" s="9">
        <v>-7.1</v>
      </c>
      <c r="G138" s="9">
        <v>-3.8</v>
      </c>
      <c r="I138" s="27">
        <v>-2.4</v>
      </c>
      <c r="J138" s="30">
        <v>-1.4666666666666666</v>
      </c>
      <c r="K138" s="32">
        <v>-0.18571428571428575</v>
      </c>
      <c r="L138" s="27">
        <f t="shared" si="4"/>
        <v>-1.8142857142857143</v>
      </c>
      <c r="M138" s="4">
        <f t="shared" si="5"/>
        <v>0.13571428571428581</v>
      </c>
      <c r="O138" s="10">
        <v>41273</v>
      </c>
      <c r="P138" s="2">
        <v>41273</v>
      </c>
      <c r="Q138" s="27">
        <v>-2.4</v>
      </c>
      <c r="R138" s="27">
        <v>-0.9</v>
      </c>
      <c r="S138" s="27">
        <v>-5.0999999999999996</v>
      </c>
      <c r="T138" s="27">
        <v>-3</v>
      </c>
      <c r="U138" s="27">
        <v>-1.1499999999999999</v>
      </c>
      <c r="V138" s="27">
        <v>-6.4</v>
      </c>
      <c r="W138" s="27">
        <v>1.35</v>
      </c>
      <c r="X138" s="38"/>
      <c r="Y138" s="36">
        <v>-1.4666666666666666</v>
      </c>
      <c r="Z138" s="36">
        <v>-1.0333333333333332</v>
      </c>
      <c r="AA138" s="36">
        <v>-3</v>
      </c>
      <c r="AB138" s="36">
        <v>-2.9000000000000004</v>
      </c>
      <c r="AC138" s="36">
        <v>-1.3666666666666665</v>
      </c>
      <c r="AD138" s="36">
        <v>-6.0333333333333341</v>
      </c>
      <c r="AE138" s="36">
        <v>0.10000000000000009</v>
      </c>
    </row>
    <row r="139" spans="1:31" x14ac:dyDescent="0.25">
      <c r="A139" s="10">
        <v>41274</v>
      </c>
      <c r="B139" s="9">
        <v>2012</v>
      </c>
      <c r="C139" s="9">
        <v>12</v>
      </c>
      <c r="D139" s="9">
        <v>31</v>
      </c>
      <c r="E139" s="9">
        <v>-2.2999999999999998</v>
      </c>
      <c r="F139" s="9">
        <v>-8.4</v>
      </c>
      <c r="G139" s="9">
        <v>-5.4</v>
      </c>
      <c r="I139" s="27">
        <v>-4.5999999999999996</v>
      </c>
      <c r="J139" s="30">
        <v>-3.4</v>
      </c>
      <c r="K139" s="32">
        <v>-1.2142857142857142</v>
      </c>
      <c r="L139" s="27">
        <f t="shared" si="4"/>
        <v>-3.0285714285714285</v>
      </c>
      <c r="M139" s="4">
        <f t="shared" si="5"/>
        <v>-0.33571428571428574</v>
      </c>
      <c r="O139" s="10">
        <v>41274</v>
      </c>
      <c r="P139" s="2">
        <v>41274</v>
      </c>
      <c r="Q139" s="27">
        <v>-4.5999999999999996</v>
      </c>
      <c r="R139" s="27">
        <v>0.25</v>
      </c>
      <c r="S139" s="27">
        <v>-7.7</v>
      </c>
      <c r="T139" s="27">
        <v>-7.4</v>
      </c>
      <c r="U139" s="27">
        <v>-5.2</v>
      </c>
      <c r="V139" s="27">
        <v>-7.75</v>
      </c>
      <c r="W139" s="27">
        <v>-0.10000000000000009</v>
      </c>
      <c r="X139" s="38"/>
      <c r="Y139" s="36">
        <v>-3.4</v>
      </c>
      <c r="Z139" s="36">
        <v>-0.33333333333333331</v>
      </c>
      <c r="AA139" s="36">
        <v>-5.9666666666666659</v>
      </c>
      <c r="AB139" s="36">
        <v>-5.4666666666666659</v>
      </c>
      <c r="AC139" s="36">
        <v>-3.2666666666666671</v>
      </c>
      <c r="AD139" s="36">
        <v>-7</v>
      </c>
      <c r="AE139" s="36">
        <v>0</v>
      </c>
    </row>
    <row r="140" spans="1:31" x14ac:dyDescent="0.25">
      <c r="A140" s="10">
        <v>41275</v>
      </c>
      <c r="B140" s="9">
        <v>2013</v>
      </c>
      <c r="C140" s="9">
        <v>1</v>
      </c>
      <c r="D140" s="9">
        <v>1</v>
      </c>
      <c r="E140" s="9">
        <v>-2.7</v>
      </c>
      <c r="F140" s="9">
        <v>-8.4</v>
      </c>
      <c r="G140" s="9">
        <v>-5.6</v>
      </c>
      <c r="I140" s="27">
        <v>-5.5</v>
      </c>
      <c r="J140" s="30">
        <v>-4.9333333333333327</v>
      </c>
      <c r="K140" s="32">
        <v>-2</v>
      </c>
      <c r="L140" s="27">
        <f t="shared" si="4"/>
        <v>-4.0428571428571427</v>
      </c>
      <c r="M140" s="4">
        <f t="shared" si="5"/>
        <v>-0.5357142857142857</v>
      </c>
      <c r="O140" s="10">
        <v>41275</v>
      </c>
      <c r="P140" s="2">
        <v>41275</v>
      </c>
      <c r="Q140" s="27">
        <v>-5.5</v>
      </c>
      <c r="R140" s="27">
        <v>-0.19999999999999996</v>
      </c>
      <c r="S140" s="27">
        <v>-6.0500000000000007</v>
      </c>
      <c r="T140" s="27">
        <v>-10.850000000000001</v>
      </c>
      <c r="U140" s="27">
        <v>-5.0999999999999996</v>
      </c>
      <c r="V140" s="27">
        <v>-7.85</v>
      </c>
      <c r="W140" s="27">
        <v>-1.85</v>
      </c>
      <c r="X140" s="38"/>
      <c r="Y140" s="36">
        <v>-4.9333333333333327</v>
      </c>
      <c r="Z140" s="36">
        <v>-0.23333333333333331</v>
      </c>
      <c r="AA140" s="36">
        <v>-6.6000000000000005</v>
      </c>
      <c r="AB140" s="36">
        <v>-8.7000000000000011</v>
      </c>
      <c r="AC140" s="36">
        <v>-4.3666666666666671</v>
      </c>
      <c r="AD140" s="36">
        <v>-7.666666666666667</v>
      </c>
      <c r="AE140" s="36">
        <v>-0.40000000000000008</v>
      </c>
    </row>
    <row r="141" spans="1:31" x14ac:dyDescent="0.25">
      <c r="A141" s="10">
        <v>41276</v>
      </c>
      <c r="B141" s="9">
        <v>2013</v>
      </c>
      <c r="C141" s="9">
        <v>1</v>
      </c>
      <c r="D141" s="9">
        <v>2</v>
      </c>
      <c r="E141" s="9">
        <v>-2.4</v>
      </c>
      <c r="F141" s="9">
        <v>-5.5</v>
      </c>
      <c r="G141" s="9">
        <v>-4</v>
      </c>
      <c r="I141" s="27">
        <v>-4.8</v>
      </c>
      <c r="J141" s="30">
        <v>-5</v>
      </c>
      <c r="K141" s="32">
        <v>-2.5714285714285716</v>
      </c>
      <c r="L141" s="27">
        <f t="shared" si="4"/>
        <v>-4.6142857142857139</v>
      </c>
      <c r="M141" s="4">
        <f t="shared" si="5"/>
        <v>-0.75</v>
      </c>
      <c r="O141" s="10">
        <v>41276</v>
      </c>
      <c r="P141" s="2">
        <v>41276</v>
      </c>
      <c r="Q141" s="27">
        <v>-4.8</v>
      </c>
      <c r="R141" s="27">
        <v>0</v>
      </c>
      <c r="S141" s="27">
        <v>-3.75</v>
      </c>
      <c r="T141" s="27">
        <v>-8.9499999999999993</v>
      </c>
      <c r="U141" s="27">
        <v>-5.0999999999999996</v>
      </c>
      <c r="V141" s="27">
        <v>-7.65</v>
      </c>
      <c r="W141" s="27">
        <v>-0.2</v>
      </c>
      <c r="X141" s="38"/>
      <c r="Y141" s="36">
        <v>-5</v>
      </c>
      <c r="Z141" s="36">
        <v>0.26666666666666666</v>
      </c>
      <c r="AA141" s="36">
        <v>-5.0666666666666673</v>
      </c>
      <c r="AB141" s="36">
        <v>-9.4333333333333353</v>
      </c>
      <c r="AC141" s="36">
        <v>-5.8999999999999995</v>
      </c>
      <c r="AD141" s="36">
        <v>-7.833333333333333</v>
      </c>
      <c r="AE141" s="36">
        <v>-1.0333333333333334</v>
      </c>
    </row>
    <row r="142" spans="1:31" x14ac:dyDescent="0.25">
      <c r="A142" s="10">
        <v>41277</v>
      </c>
      <c r="B142" s="9">
        <v>2013</v>
      </c>
      <c r="C142" s="9">
        <v>1</v>
      </c>
      <c r="D142" s="9">
        <v>3</v>
      </c>
      <c r="E142" s="9">
        <v>-1.6</v>
      </c>
      <c r="F142" s="9">
        <v>-3.6</v>
      </c>
      <c r="G142" s="9">
        <v>-2.6</v>
      </c>
      <c r="I142" s="27">
        <v>-3.3</v>
      </c>
      <c r="J142" s="30">
        <v>-4.0666666666666664</v>
      </c>
      <c r="K142" s="32">
        <v>-3.1428571428571428</v>
      </c>
      <c r="L142" s="27">
        <f t="shared" si="4"/>
        <v>-5.1000000000000005</v>
      </c>
      <c r="M142" s="4">
        <f t="shared" si="5"/>
        <v>-1.1785714285714286</v>
      </c>
      <c r="O142" s="10">
        <v>41277</v>
      </c>
      <c r="P142" s="2">
        <v>41277</v>
      </c>
      <c r="Q142" s="27">
        <v>-3.3</v>
      </c>
      <c r="R142" s="27">
        <v>1.4</v>
      </c>
      <c r="S142" s="27">
        <v>-3.8499999999999996</v>
      </c>
      <c r="T142" s="27">
        <v>-6.55</v>
      </c>
      <c r="U142" s="27">
        <v>-9.65</v>
      </c>
      <c r="V142" s="27">
        <v>-8.3000000000000007</v>
      </c>
      <c r="W142" s="27">
        <v>1.85</v>
      </c>
      <c r="X142" s="38"/>
      <c r="Y142" s="36">
        <v>-4.0666666666666664</v>
      </c>
      <c r="Z142" s="36">
        <v>0.53333333333333333</v>
      </c>
      <c r="AA142" s="36">
        <v>-4.0333333333333332</v>
      </c>
      <c r="AB142" s="36">
        <v>-8.1333333333333329</v>
      </c>
      <c r="AC142" s="36">
        <v>-7.333333333333333</v>
      </c>
      <c r="AD142" s="36">
        <v>-8.0333333333333332</v>
      </c>
      <c r="AE142" s="36">
        <v>0.9</v>
      </c>
    </row>
    <row r="143" spans="1:31" x14ac:dyDescent="0.25">
      <c r="A143" s="10">
        <v>41278</v>
      </c>
      <c r="B143" s="9">
        <v>2013</v>
      </c>
      <c r="C143" s="9">
        <v>1</v>
      </c>
      <c r="D143" s="9">
        <v>4</v>
      </c>
      <c r="E143" s="9">
        <v>-1.7</v>
      </c>
      <c r="F143" s="9">
        <v>-6.4</v>
      </c>
      <c r="G143" s="9">
        <v>-4.0999999999999996</v>
      </c>
      <c r="I143" s="27">
        <v>-3.3499999999999996</v>
      </c>
      <c r="J143" s="30">
        <v>-3.5666666666666664</v>
      </c>
      <c r="K143" s="32">
        <v>-3.7857142857142856</v>
      </c>
      <c r="L143" s="27">
        <f t="shared" si="4"/>
        <v>-5.8999999999999995</v>
      </c>
      <c r="M143" s="4">
        <f t="shared" si="5"/>
        <v>-1.4428571428571431</v>
      </c>
      <c r="O143" s="10">
        <v>41278</v>
      </c>
      <c r="P143" s="2">
        <v>41278</v>
      </c>
      <c r="Q143" s="27">
        <v>-3.3499999999999996</v>
      </c>
      <c r="R143" s="27">
        <v>-0.8</v>
      </c>
      <c r="S143" s="27">
        <v>-3.9</v>
      </c>
      <c r="T143" s="27">
        <v>-5.7</v>
      </c>
      <c r="U143" s="27">
        <v>-11.55</v>
      </c>
      <c r="V143" s="27">
        <v>-7.0500000000000007</v>
      </c>
      <c r="W143" s="27">
        <v>5</v>
      </c>
      <c r="X143" s="38"/>
      <c r="Y143" s="36">
        <v>-3.5666666666666664</v>
      </c>
      <c r="Z143" s="36">
        <v>-0.13333333333333344</v>
      </c>
      <c r="AA143" s="36">
        <v>-3.6333333333333329</v>
      </c>
      <c r="AB143" s="36">
        <v>-6</v>
      </c>
      <c r="AC143" s="36">
        <v>-10.200000000000001</v>
      </c>
      <c r="AD143" s="36">
        <v>-7.3000000000000007</v>
      </c>
      <c r="AE143" s="36">
        <v>3.5333333333333337</v>
      </c>
    </row>
    <row r="144" spans="1:31" x14ac:dyDescent="0.25">
      <c r="A144" s="10">
        <v>41279</v>
      </c>
      <c r="B144" s="9">
        <v>2013</v>
      </c>
      <c r="C144" s="9">
        <v>1</v>
      </c>
      <c r="D144" s="9">
        <v>5</v>
      </c>
      <c r="E144" s="9">
        <v>-1.8</v>
      </c>
      <c r="F144" s="9">
        <v>-6</v>
      </c>
      <c r="G144" s="9">
        <v>-3.9</v>
      </c>
      <c r="H144" s="9" t="s">
        <v>68</v>
      </c>
      <c r="I144" s="27">
        <v>-4</v>
      </c>
      <c r="J144" s="30">
        <v>-3.5333333333333332</v>
      </c>
      <c r="K144" s="32">
        <v>-4.2</v>
      </c>
      <c r="L144" s="27">
        <f t="shared" si="4"/>
        <v>-6.4857142857142858</v>
      </c>
      <c r="M144" s="4">
        <f t="shared" si="5"/>
        <v>-1.75</v>
      </c>
      <c r="O144" s="10">
        <v>41279</v>
      </c>
      <c r="P144" s="2">
        <v>41279</v>
      </c>
      <c r="Q144" s="27">
        <v>-4</v>
      </c>
      <c r="R144" s="27">
        <v>-4.0999999999999996</v>
      </c>
      <c r="S144" s="27">
        <v>-2.2999999999999998</v>
      </c>
      <c r="T144" s="27">
        <v>-3.5500000000000003</v>
      </c>
      <c r="U144" s="27">
        <v>-10.8</v>
      </c>
      <c r="V144" s="27">
        <v>-3.3499999999999996</v>
      </c>
      <c r="W144" s="27">
        <v>4.5500000000000007</v>
      </c>
      <c r="X144" s="38"/>
      <c r="Y144" s="36">
        <v>-3.5333333333333332</v>
      </c>
      <c r="Z144" s="36">
        <v>-2.1999999999999997</v>
      </c>
      <c r="AA144" s="36">
        <v>-3.0666666666666664</v>
      </c>
      <c r="AB144" s="36">
        <v>-4.5333333333333341</v>
      </c>
      <c r="AC144" s="36">
        <v>-11.133333333333335</v>
      </c>
      <c r="AD144" s="36">
        <v>-5.166666666666667</v>
      </c>
      <c r="AE144" s="36">
        <v>4.0666666666666664</v>
      </c>
    </row>
    <row r="145" spans="1:31" x14ac:dyDescent="0.25">
      <c r="A145" s="10">
        <v>41280</v>
      </c>
      <c r="B145" s="9">
        <v>2013</v>
      </c>
      <c r="C145" s="9">
        <v>1</v>
      </c>
      <c r="D145" s="9">
        <v>6</v>
      </c>
      <c r="E145" s="9">
        <v>0.5</v>
      </c>
      <c r="F145" s="9">
        <v>-1</v>
      </c>
      <c r="G145" s="9">
        <v>-0.3</v>
      </c>
      <c r="I145" s="27">
        <v>-2.1</v>
      </c>
      <c r="J145" s="30">
        <v>-2.7666666666666671</v>
      </c>
      <c r="K145" s="32">
        <v>-3.7</v>
      </c>
      <c r="L145" s="27">
        <f t="shared" si="4"/>
        <v>-5.6142857142857148</v>
      </c>
      <c r="M145" s="4">
        <f t="shared" si="5"/>
        <v>-1.9428571428571428</v>
      </c>
      <c r="O145" s="10">
        <v>41280</v>
      </c>
      <c r="P145" s="2">
        <v>41280</v>
      </c>
      <c r="Q145" s="27">
        <v>-2.1</v>
      </c>
      <c r="R145" s="27">
        <v>-5.9</v>
      </c>
      <c r="S145" s="27">
        <v>-0.44999999999999996</v>
      </c>
      <c r="T145" s="27">
        <v>-0.75000000000000011</v>
      </c>
      <c r="U145" s="27">
        <v>-9.4499999999999993</v>
      </c>
      <c r="V145" s="27">
        <v>0.5</v>
      </c>
      <c r="W145" s="27">
        <v>2.6500000000000004</v>
      </c>
      <c r="X145" s="38"/>
      <c r="Y145" s="36">
        <v>-2.7666666666666671</v>
      </c>
      <c r="Z145" s="36">
        <v>-5</v>
      </c>
      <c r="AA145" s="36">
        <v>-1.3666666666666665</v>
      </c>
      <c r="AB145" s="36">
        <v>-2.1333333333333333</v>
      </c>
      <c r="AC145" s="36">
        <v>-10.066666666666668</v>
      </c>
      <c r="AD145" s="36">
        <v>-1.4333333333333329</v>
      </c>
      <c r="AE145" s="36">
        <v>4.0666666666666673</v>
      </c>
    </row>
    <row r="146" spans="1:31" x14ac:dyDescent="0.25">
      <c r="A146" s="10">
        <v>41281</v>
      </c>
      <c r="B146" s="9">
        <v>2013</v>
      </c>
      <c r="C146" s="9">
        <v>1</v>
      </c>
      <c r="D146" s="9">
        <v>7</v>
      </c>
      <c r="E146" s="9">
        <v>1.3</v>
      </c>
      <c r="F146" s="9">
        <v>-1.7</v>
      </c>
      <c r="G146" s="9">
        <v>-0.2</v>
      </c>
      <c r="I146" s="27">
        <v>-0.25</v>
      </c>
      <c r="J146" s="30">
        <v>-1.4666666666666668</v>
      </c>
      <c r="K146" s="32">
        <v>-2.9571428571428564</v>
      </c>
      <c r="L146" s="27">
        <f t="shared" si="4"/>
        <v>-4.6571428571428575</v>
      </c>
      <c r="M146" s="4">
        <f t="shared" si="5"/>
        <v>-2.0857142857142859</v>
      </c>
      <c r="O146" s="10">
        <v>41281</v>
      </c>
      <c r="P146" s="2">
        <v>41281</v>
      </c>
      <c r="Q146" s="27">
        <v>-0.25</v>
      </c>
      <c r="R146" s="27">
        <v>-5.4</v>
      </c>
      <c r="S146" s="27">
        <v>1.1000000000000001</v>
      </c>
      <c r="T146" s="27">
        <v>1.1499999999999999</v>
      </c>
      <c r="U146" s="27">
        <v>-10.3</v>
      </c>
      <c r="V146" s="27">
        <v>2.25</v>
      </c>
      <c r="W146" s="27">
        <v>1.75</v>
      </c>
      <c r="X146" s="38"/>
      <c r="Y146" s="36">
        <v>-1.4666666666666668</v>
      </c>
      <c r="Z146" s="36">
        <v>-5.2666666666666666</v>
      </c>
      <c r="AA146" s="36">
        <v>0.26666666666666666</v>
      </c>
      <c r="AB146" s="36">
        <v>3.3333333333333291E-2</v>
      </c>
      <c r="AC146" s="36">
        <v>-10.299999999999999</v>
      </c>
      <c r="AD146" s="36">
        <v>1.0333333333333334</v>
      </c>
      <c r="AE146" s="36">
        <v>1.9000000000000004</v>
      </c>
    </row>
    <row r="147" spans="1:31" x14ac:dyDescent="0.25">
      <c r="A147" s="10">
        <v>41282</v>
      </c>
      <c r="B147" s="9">
        <v>2013</v>
      </c>
      <c r="C147" s="9">
        <v>1</v>
      </c>
      <c r="D147" s="9">
        <v>8</v>
      </c>
      <c r="E147" s="9">
        <v>2.5</v>
      </c>
      <c r="F147" s="9">
        <v>-0.6</v>
      </c>
      <c r="G147" s="9">
        <v>1</v>
      </c>
      <c r="I147" s="27">
        <v>0.4</v>
      </c>
      <c r="J147" s="30">
        <v>0.16666666666666666</v>
      </c>
      <c r="K147" s="32">
        <v>-2.0142857142857142</v>
      </c>
      <c r="L147" s="27">
        <f t="shared" ref="L147:L210" si="6">AVERAGE(F141:F147)</f>
        <v>-3.5428571428571431</v>
      </c>
      <c r="M147" s="4">
        <f t="shared" si="5"/>
        <v>-2.0071428571428571</v>
      </c>
      <c r="O147" s="10">
        <v>41282</v>
      </c>
      <c r="P147" s="2">
        <v>41282</v>
      </c>
      <c r="Q147" s="27">
        <v>0.4</v>
      </c>
      <c r="R147" s="27">
        <v>-3</v>
      </c>
      <c r="S147" s="27">
        <v>1.9</v>
      </c>
      <c r="T147" s="27">
        <v>1.7000000000000002</v>
      </c>
      <c r="U147" s="27">
        <v>-10.45</v>
      </c>
      <c r="V147" s="27">
        <v>2.2999999999999998</v>
      </c>
      <c r="W147" s="27">
        <v>-2.15</v>
      </c>
      <c r="X147" s="38"/>
      <c r="Y147" s="36">
        <v>0.16666666666666666</v>
      </c>
      <c r="Z147" s="36">
        <v>-4.2666666666666666</v>
      </c>
      <c r="AA147" s="36">
        <v>1.4333333333333336</v>
      </c>
      <c r="AB147" s="36">
        <v>1.3666666666666665</v>
      </c>
      <c r="AC147" s="36">
        <v>-9.8333333333333339</v>
      </c>
      <c r="AD147" s="36">
        <v>2.3333333333333335</v>
      </c>
      <c r="AE147" s="36">
        <v>-0.40000000000000008</v>
      </c>
    </row>
    <row r="148" spans="1:31" x14ac:dyDescent="0.25">
      <c r="A148" s="10">
        <v>41283</v>
      </c>
      <c r="B148" s="9">
        <v>2013</v>
      </c>
      <c r="C148" s="9">
        <v>1</v>
      </c>
      <c r="D148" s="9">
        <v>9</v>
      </c>
      <c r="E148" s="9">
        <v>5.0999999999999996</v>
      </c>
      <c r="F148" s="9">
        <v>-0.8</v>
      </c>
      <c r="G148" s="9">
        <v>2.2000000000000002</v>
      </c>
      <c r="I148" s="27">
        <v>1.6</v>
      </c>
      <c r="J148" s="30">
        <v>1</v>
      </c>
      <c r="K148" s="32">
        <v>-1.1285714285714286</v>
      </c>
      <c r="L148" s="27">
        <f t="shared" si="6"/>
        <v>-2.8714285714285714</v>
      </c>
      <c r="M148" s="4">
        <f t="shared" si="5"/>
        <v>-1.85</v>
      </c>
      <c r="O148" s="10">
        <v>41283</v>
      </c>
      <c r="P148" s="2">
        <v>41283</v>
      </c>
      <c r="Q148" s="27">
        <v>1.6</v>
      </c>
      <c r="R148" s="27">
        <v>-0.7</v>
      </c>
      <c r="S148" s="27">
        <v>1.8</v>
      </c>
      <c r="T148" s="27">
        <v>1.55</v>
      </c>
      <c r="U148" s="27">
        <v>-6.15</v>
      </c>
      <c r="V148" s="27">
        <v>2.6</v>
      </c>
      <c r="W148" s="27">
        <v>-2.1</v>
      </c>
      <c r="X148" s="38"/>
      <c r="Y148" s="36">
        <v>1</v>
      </c>
      <c r="Z148" s="36">
        <v>-1.8</v>
      </c>
      <c r="AA148" s="36">
        <v>1.7666666666666666</v>
      </c>
      <c r="AB148" s="36">
        <v>1.5666666666666667</v>
      </c>
      <c r="AC148" s="36">
        <v>-8.1</v>
      </c>
      <c r="AD148" s="36">
        <v>2.4333333333333331</v>
      </c>
      <c r="AE148" s="36">
        <v>-1.2666666666666666</v>
      </c>
    </row>
    <row r="149" spans="1:31" x14ac:dyDescent="0.25">
      <c r="A149" s="10">
        <v>41284</v>
      </c>
      <c r="B149" s="9">
        <v>2013</v>
      </c>
      <c r="C149" s="9">
        <v>1</v>
      </c>
      <c r="D149" s="9">
        <v>10</v>
      </c>
      <c r="E149" s="9">
        <v>2.1</v>
      </c>
      <c r="F149" s="9">
        <v>-2.2999999999999998</v>
      </c>
      <c r="G149" s="9">
        <v>-0.1</v>
      </c>
      <c r="I149" s="27">
        <v>1.05</v>
      </c>
      <c r="J149" s="30">
        <v>1.0333333333333334</v>
      </c>
      <c r="K149" s="32">
        <v>-0.77142857142857135</v>
      </c>
      <c r="L149" s="27">
        <f t="shared" si="6"/>
        <v>-2.6857142857142859</v>
      </c>
      <c r="M149" s="4">
        <f t="shared" si="5"/>
        <v>-1.9571428571428573</v>
      </c>
      <c r="O149" s="10">
        <v>41284</v>
      </c>
      <c r="P149" s="2">
        <v>41284</v>
      </c>
      <c r="Q149" s="27">
        <v>1.05</v>
      </c>
      <c r="R149" s="27">
        <v>1.4000000000000001</v>
      </c>
      <c r="S149" s="27">
        <v>1.1000000000000001</v>
      </c>
      <c r="T149" s="27">
        <v>1.35</v>
      </c>
      <c r="U149" s="27">
        <v>-5.4</v>
      </c>
      <c r="V149" s="27">
        <v>2.4000000000000004</v>
      </c>
      <c r="W149" s="27">
        <v>2.4</v>
      </c>
      <c r="X149" s="38"/>
      <c r="Y149" s="36">
        <v>1.0333333333333334</v>
      </c>
      <c r="Z149" s="36">
        <v>0.26666666666666677</v>
      </c>
      <c r="AA149" s="36">
        <v>1.4333333333333333</v>
      </c>
      <c r="AB149" s="36">
        <v>1.5</v>
      </c>
      <c r="AC149" s="36">
        <v>-6.5666666666666673</v>
      </c>
      <c r="AD149" s="36">
        <v>2.4333333333333336</v>
      </c>
      <c r="AE149" s="36">
        <v>3.3333333333333215E-2</v>
      </c>
    </row>
    <row r="150" spans="1:31" x14ac:dyDescent="0.25">
      <c r="A150" s="10">
        <v>41285</v>
      </c>
      <c r="B150" s="9">
        <v>2013</v>
      </c>
      <c r="C150" s="9">
        <v>1</v>
      </c>
      <c r="D150" s="9">
        <v>11</v>
      </c>
      <c r="E150" s="9">
        <v>-0.6</v>
      </c>
      <c r="F150" s="9">
        <v>-9.4</v>
      </c>
      <c r="G150" s="9">
        <v>-5</v>
      </c>
      <c r="I150" s="27">
        <v>-2.5499999999999998</v>
      </c>
      <c r="J150" s="30">
        <v>-0.96666666666666667</v>
      </c>
      <c r="K150" s="32">
        <v>-0.90000000000000013</v>
      </c>
      <c r="L150" s="27">
        <f t="shared" si="6"/>
        <v>-3.1142857142857139</v>
      </c>
      <c r="M150" s="4">
        <f t="shared" si="5"/>
        <v>-2.3428571428571425</v>
      </c>
      <c r="O150" s="10">
        <v>41285</v>
      </c>
      <c r="P150" s="2">
        <v>41285</v>
      </c>
      <c r="Q150" s="27">
        <v>-2.5499999999999998</v>
      </c>
      <c r="R150" s="27">
        <v>3.95</v>
      </c>
      <c r="S150" s="27">
        <v>0.5</v>
      </c>
      <c r="T150" s="27">
        <v>1.35</v>
      </c>
      <c r="U150" s="27">
        <v>-9.5</v>
      </c>
      <c r="V150" s="27">
        <v>0.60000000000000009</v>
      </c>
      <c r="W150" s="27">
        <v>2.8499999999999996</v>
      </c>
      <c r="X150" s="38"/>
      <c r="Y150" s="36">
        <v>-0.96666666666666667</v>
      </c>
      <c r="Z150" s="36">
        <v>2.8333333333333335</v>
      </c>
      <c r="AA150" s="36">
        <v>0.83333333333333337</v>
      </c>
      <c r="AB150" s="36">
        <v>1.3333333333333333</v>
      </c>
      <c r="AC150" s="36">
        <v>-7.4666666666666659</v>
      </c>
      <c r="AD150" s="36">
        <v>1.3000000000000003</v>
      </c>
      <c r="AE150" s="36">
        <v>2.0666666666666664</v>
      </c>
    </row>
    <row r="151" spans="1:31" x14ac:dyDescent="0.25">
      <c r="A151" s="10">
        <v>41286</v>
      </c>
      <c r="B151" s="9">
        <v>2013</v>
      </c>
      <c r="C151" s="9">
        <v>1</v>
      </c>
      <c r="D151" s="9">
        <v>12</v>
      </c>
      <c r="E151" s="9">
        <v>-3.5</v>
      </c>
      <c r="F151" s="9">
        <v>-11.5</v>
      </c>
      <c r="G151" s="9">
        <v>-7.5</v>
      </c>
      <c r="I151" s="27">
        <v>-6.25</v>
      </c>
      <c r="J151" s="30">
        <v>-4.2</v>
      </c>
      <c r="K151" s="32">
        <v>-1.4142857142857144</v>
      </c>
      <c r="L151" s="27">
        <f t="shared" si="6"/>
        <v>-3.9</v>
      </c>
      <c r="M151" s="4">
        <f t="shared" si="5"/>
        <v>-2.8071428571428569</v>
      </c>
      <c r="O151" s="10">
        <v>41286</v>
      </c>
      <c r="P151" s="2">
        <v>41286</v>
      </c>
      <c r="Q151" s="27">
        <v>-6.25</v>
      </c>
      <c r="R151" s="27">
        <v>5.45</v>
      </c>
      <c r="S151" s="27">
        <v>0.2</v>
      </c>
      <c r="T151" s="27">
        <v>1.3</v>
      </c>
      <c r="U151" s="27">
        <v>-12.75</v>
      </c>
      <c r="V151" s="27">
        <v>-2</v>
      </c>
      <c r="W151" s="27">
        <v>9.9999999999999978E-2</v>
      </c>
      <c r="X151" s="38"/>
      <c r="Y151" s="36">
        <v>-4.2</v>
      </c>
      <c r="Z151" s="36">
        <v>4.3666666666666671</v>
      </c>
      <c r="AA151" s="36">
        <v>0.3666666666666667</v>
      </c>
      <c r="AB151" s="36">
        <v>1.3333333333333333</v>
      </c>
      <c r="AC151" s="36">
        <v>-10.966666666666667</v>
      </c>
      <c r="AD151" s="36">
        <v>-0.6333333333333333</v>
      </c>
      <c r="AE151" s="36">
        <v>1.4999999999999998</v>
      </c>
    </row>
    <row r="152" spans="1:31" x14ac:dyDescent="0.25">
      <c r="A152" s="10">
        <v>41287</v>
      </c>
      <c r="B152" s="9">
        <v>2013</v>
      </c>
      <c r="C152" s="9">
        <v>1</v>
      </c>
      <c r="D152" s="9">
        <v>13</v>
      </c>
      <c r="E152" s="9">
        <v>-3.7</v>
      </c>
      <c r="F152" s="9">
        <v>-9.5</v>
      </c>
      <c r="G152" s="9">
        <v>-6.6</v>
      </c>
      <c r="I152" s="27">
        <v>-7.05</v>
      </c>
      <c r="J152" s="30">
        <v>-6.3666666666666671</v>
      </c>
      <c r="K152" s="32">
        <v>-2.3142857142857141</v>
      </c>
      <c r="L152" s="27">
        <f t="shared" si="6"/>
        <v>-5.1142857142857139</v>
      </c>
      <c r="M152" s="4">
        <f t="shared" si="5"/>
        <v>-3.0071428571428571</v>
      </c>
      <c r="O152" s="10">
        <v>41287</v>
      </c>
      <c r="P152" s="2">
        <v>41287</v>
      </c>
      <c r="Q152" s="27">
        <v>-7.05</v>
      </c>
      <c r="R152" s="27">
        <v>7.25</v>
      </c>
      <c r="S152" s="27">
        <v>0.45</v>
      </c>
      <c r="T152" s="27">
        <v>2.0499999999999998</v>
      </c>
      <c r="U152" s="27">
        <v>-14.15</v>
      </c>
      <c r="V152" s="27">
        <v>-1.8</v>
      </c>
      <c r="W152" s="27">
        <v>-0.19999999999999996</v>
      </c>
      <c r="X152" s="38"/>
      <c r="Y152" s="36">
        <v>-6.3666666666666671</v>
      </c>
      <c r="Z152" s="36">
        <v>6.7333333333333343</v>
      </c>
      <c r="AA152" s="36">
        <v>0.40000000000000008</v>
      </c>
      <c r="AB152" s="36">
        <v>1.8</v>
      </c>
      <c r="AC152" s="36">
        <v>-13.299999999999999</v>
      </c>
      <c r="AD152" s="36">
        <v>-1.5</v>
      </c>
      <c r="AE152" s="36">
        <v>0.33333333333333331</v>
      </c>
    </row>
    <row r="153" spans="1:31" x14ac:dyDescent="0.25">
      <c r="A153" s="10">
        <v>41288</v>
      </c>
      <c r="B153" s="9">
        <v>2013</v>
      </c>
      <c r="C153" s="9">
        <v>1</v>
      </c>
      <c r="D153" s="9">
        <v>14</v>
      </c>
      <c r="E153" s="9">
        <v>-1.9</v>
      </c>
      <c r="F153" s="9">
        <v>-6.3</v>
      </c>
      <c r="G153" s="9">
        <v>-4.0999999999999996</v>
      </c>
      <c r="I153" s="27">
        <v>-5.35</v>
      </c>
      <c r="J153" s="30">
        <v>-6.0666666666666664</v>
      </c>
      <c r="K153" s="32">
        <v>-2.8714285714285714</v>
      </c>
      <c r="L153" s="27">
        <f t="shared" si="6"/>
        <v>-5.7714285714285714</v>
      </c>
      <c r="M153" s="4">
        <f t="shared" ref="M153:M216" si="7">AVERAGE(G140:G153)</f>
        <v>-2.9142857142857141</v>
      </c>
      <c r="O153" s="10">
        <v>41288</v>
      </c>
      <c r="P153" s="2">
        <v>41288</v>
      </c>
      <c r="Q153" s="27">
        <v>-5.35</v>
      </c>
      <c r="R153" s="27">
        <v>6.3500000000000005</v>
      </c>
      <c r="S153" s="27">
        <v>0.8</v>
      </c>
      <c r="T153" s="27">
        <v>1.2999999999999998</v>
      </c>
      <c r="U153" s="27">
        <v>-13.15</v>
      </c>
      <c r="V153" s="27">
        <v>0.15000000000000002</v>
      </c>
      <c r="W153" s="27">
        <v>0.15000000000000002</v>
      </c>
      <c r="X153" s="38"/>
      <c r="Y153" s="36">
        <v>-6.0666666666666664</v>
      </c>
      <c r="Z153" s="36">
        <v>5.9666666666666659</v>
      </c>
      <c r="AA153" s="36">
        <v>0.56666666666666676</v>
      </c>
      <c r="AB153" s="36">
        <v>1.2999999999999998</v>
      </c>
      <c r="AC153" s="36">
        <v>-13.4</v>
      </c>
      <c r="AD153" s="36">
        <v>-0.93333333333333324</v>
      </c>
      <c r="AE153" s="36">
        <v>-0.3</v>
      </c>
    </row>
    <row r="154" spans="1:31" x14ac:dyDescent="0.25">
      <c r="A154" s="10">
        <v>41289</v>
      </c>
      <c r="B154" s="9">
        <v>2013</v>
      </c>
      <c r="C154" s="9">
        <v>1</v>
      </c>
      <c r="D154" s="9">
        <v>15</v>
      </c>
      <c r="E154" s="9">
        <v>-3.9</v>
      </c>
      <c r="F154" s="9">
        <v>-11.8</v>
      </c>
      <c r="G154" s="9">
        <v>-7.9</v>
      </c>
      <c r="I154" s="27">
        <v>-6</v>
      </c>
      <c r="J154" s="30">
        <v>-6.2</v>
      </c>
      <c r="K154" s="32">
        <v>-4.1428571428571432</v>
      </c>
      <c r="L154" s="27">
        <f t="shared" si="6"/>
        <v>-7.371428571428571</v>
      </c>
      <c r="M154" s="4">
        <f t="shared" si="7"/>
        <v>-3.0785714285714287</v>
      </c>
      <c r="O154" s="10">
        <v>41289</v>
      </c>
      <c r="P154" s="2">
        <v>41289</v>
      </c>
      <c r="Q154" s="27">
        <v>-6</v>
      </c>
      <c r="R154" s="27">
        <v>3.0999999999999996</v>
      </c>
      <c r="S154" s="27">
        <v>1</v>
      </c>
      <c r="T154" s="27">
        <v>-1.35</v>
      </c>
      <c r="U154" s="27">
        <v>-8.5</v>
      </c>
      <c r="V154" s="27">
        <v>1.25</v>
      </c>
      <c r="W154" s="27">
        <v>-0.95</v>
      </c>
      <c r="X154" s="38"/>
      <c r="Y154" s="36">
        <v>-6.2</v>
      </c>
      <c r="Z154" s="36">
        <v>5.166666666666667</v>
      </c>
      <c r="AA154" s="36">
        <v>0.93333333333333324</v>
      </c>
      <c r="AB154" s="36">
        <v>3.3333333333333215E-2</v>
      </c>
      <c r="AC154" s="36">
        <v>-10.466666666666667</v>
      </c>
      <c r="AD154" s="36">
        <v>0.66666666666666663</v>
      </c>
      <c r="AE154" s="36">
        <v>-0.36666666666666664</v>
      </c>
    </row>
    <row r="155" spans="1:31" x14ac:dyDescent="0.25">
      <c r="A155" s="10">
        <v>41290</v>
      </c>
      <c r="B155" s="9">
        <v>2013</v>
      </c>
      <c r="C155" s="9">
        <v>1</v>
      </c>
      <c r="D155" s="9">
        <v>16</v>
      </c>
      <c r="E155" s="9">
        <v>-3.1</v>
      </c>
      <c r="F155" s="9">
        <v>-5.9</v>
      </c>
      <c r="G155" s="9">
        <v>-4.5</v>
      </c>
      <c r="I155" s="27">
        <v>-6.2</v>
      </c>
      <c r="J155" s="30">
        <v>-5.5</v>
      </c>
      <c r="K155" s="32">
        <v>-5.0999999999999996</v>
      </c>
      <c r="L155" s="27">
        <f t="shared" si="6"/>
        <v>-8.1</v>
      </c>
      <c r="M155" s="4">
        <f t="shared" si="7"/>
        <v>-3.1142857142857143</v>
      </c>
      <c r="O155" s="10">
        <v>41290</v>
      </c>
      <c r="P155" s="2">
        <v>41290</v>
      </c>
      <c r="Q155" s="27">
        <v>-6.2</v>
      </c>
      <c r="R155" s="27">
        <v>0.54999999999999993</v>
      </c>
      <c r="S155" s="27">
        <v>1.75</v>
      </c>
      <c r="T155" s="27">
        <v>-1.2</v>
      </c>
      <c r="U155" s="27">
        <v>-5.0999999999999996</v>
      </c>
      <c r="V155" s="27">
        <v>1.85</v>
      </c>
      <c r="W155" s="27">
        <v>-0.85</v>
      </c>
      <c r="X155" s="38"/>
      <c r="Y155" s="36">
        <v>-5.5</v>
      </c>
      <c r="Z155" s="36">
        <v>1.4999999999999998</v>
      </c>
      <c r="AA155" s="36">
        <v>1.4333333333333333</v>
      </c>
      <c r="AB155" s="36">
        <v>-0.8666666666666667</v>
      </c>
      <c r="AC155" s="36">
        <v>-7.3666666666666671</v>
      </c>
      <c r="AD155" s="36">
        <v>1.5</v>
      </c>
      <c r="AE155" s="36">
        <v>-0.73333333333333328</v>
      </c>
    </row>
    <row r="156" spans="1:31" x14ac:dyDescent="0.25">
      <c r="A156" s="10">
        <v>41291</v>
      </c>
      <c r="B156" s="9">
        <v>2013</v>
      </c>
      <c r="C156" s="9">
        <v>1</v>
      </c>
      <c r="D156" s="9">
        <v>17</v>
      </c>
      <c r="E156" s="9">
        <v>-2.2000000000000002</v>
      </c>
      <c r="F156" s="9">
        <v>-4.2</v>
      </c>
      <c r="G156" s="9">
        <v>-3.2</v>
      </c>
      <c r="I156" s="27">
        <v>-3.85</v>
      </c>
      <c r="J156" s="30">
        <v>-5.2</v>
      </c>
      <c r="K156" s="32">
        <v>-5.5428571428571436</v>
      </c>
      <c r="L156" s="27">
        <f t="shared" si="6"/>
        <v>-8.3714285714285719</v>
      </c>
      <c r="M156" s="4">
        <f t="shared" si="7"/>
        <v>-3.1571428571428575</v>
      </c>
      <c r="O156" s="10">
        <v>41291</v>
      </c>
      <c r="P156" s="2">
        <v>41291</v>
      </c>
      <c r="Q156" s="27">
        <v>-3.85</v>
      </c>
      <c r="R156" s="27">
        <v>-1.3</v>
      </c>
      <c r="S156" s="27">
        <v>1.65</v>
      </c>
      <c r="T156" s="27">
        <v>1.25</v>
      </c>
      <c r="U156" s="27">
        <v>-4.05</v>
      </c>
      <c r="V156" s="27">
        <v>3.1</v>
      </c>
      <c r="W156" s="27">
        <v>0</v>
      </c>
      <c r="X156" s="38"/>
      <c r="Y156" s="36">
        <v>-5.2</v>
      </c>
      <c r="Z156" s="36">
        <v>6.666666666666661E-2</v>
      </c>
      <c r="AA156" s="36">
        <v>1.5</v>
      </c>
      <c r="AB156" s="36">
        <v>0</v>
      </c>
      <c r="AC156" s="36">
        <v>-4.3999999999999995</v>
      </c>
      <c r="AD156" s="36">
        <v>2.6333333333333333</v>
      </c>
      <c r="AE156" s="36">
        <v>-0.46666666666666662</v>
      </c>
    </row>
    <row r="157" spans="1:31" x14ac:dyDescent="0.25">
      <c r="A157" s="10">
        <v>41292</v>
      </c>
      <c r="B157" s="9">
        <v>2013</v>
      </c>
      <c r="C157" s="9">
        <v>1</v>
      </c>
      <c r="D157" s="9">
        <v>18</v>
      </c>
      <c r="E157" s="9">
        <v>-0.6</v>
      </c>
      <c r="F157" s="9">
        <v>-2.9</v>
      </c>
      <c r="G157" s="9">
        <v>-1.8</v>
      </c>
      <c r="I157" s="27">
        <v>-2.5</v>
      </c>
      <c r="J157" s="30">
        <v>-3.1666666666666665</v>
      </c>
      <c r="K157" s="32">
        <v>-5.0857142857142863</v>
      </c>
      <c r="L157" s="27">
        <f t="shared" si="6"/>
        <v>-7.4428571428571431</v>
      </c>
      <c r="M157" s="4">
        <f t="shared" si="7"/>
        <v>-2.9928571428571429</v>
      </c>
      <c r="O157" s="10">
        <v>41292</v>
      </c>
      <c r="P157" s="2">
        <v>41292</v>
      </c>
      <c r="Q157" s="27">
        <v>-2.5</v>
      </c>
      <c r="R157" s="27">
        <v>-0.2</v>
      </c>
      <c r="S157" s="27">
        <v>2.2000000000000002</v>
      </c>
      <c r="T157" s="27">
        <v>2.4500000000000002</v>
      </c>
      <c r="U157" s="27">
        <v>-1.2</v>
      </c>
      <c r="V157" s="27">
        <v>4.0999999999999996</v>
      </c>
      <c r="W157" s="27">
        <v>1.75</v>
      </c>
      <c r="X157" s="38"/>
      <c r="Y157" s="36">
        <v>-3.1666666666666665</v>
      </c>
      <c r="Z157" s="36">
        <v>-0.70000000000000007</v>
      </c>
      <c r="AA157" s="36">
        <v>2.2333333333333329</v>
      </c>
      <c r="AB157" s="36">
        <v>1.6666666666666667</v>
      </c>
      <c r="AC157" s="36">
        <v>-2.5</v>
      </c>
      <c r="AD157" s="36">
        <v>3.4</v>
      </c>
      <c r="AE157" s="36">
        <v>1.0666666666666667</v>
      </c>
    </row>
    <row r="158" spans="1:31" x14ac:dyDescent="0.25">
      <c r="A158" s="10">
        <v>41293</v>
      </c>
      <c r="B158" s="9">
        <v>2013</v>
      </c>
      <c r="C158" s="9">
        <v>1</v>
      </c>
      <c r="D158" s="9">
        <v>19</v>
      </c>
      <c r="E158" s="9">
        <v>-2.6</v>
      </c>
      <c r="F158" s="9">
        <v>-6.8</v>
      </c>
      <c r="G158" s="9">
        <v>-4.7</v>
      </c>
      <c r="I158" s="27">
        <v>-3.25</v>
      </c>
      <c r="J158" s="30">
        <v>-3.2333333333333329</v>
      </c>
      <c r="K158" s="32">
        <v>-4.6857142857142859</v>
      </c>
      <c r="L158" s="27">
        <f t="shared" si="6"/>
        <v>-6.7714285714285714</v>
      </c>
      <c r="M158" s="4">
        <f t="shared" si="7"/>
        <v>-3.0500000000000003</v>
      </c>
      <c r="O158" s="10">
        <v>41293</v>
      </c>
      <c r="P158" s="2">
        <v>41293</v>
      </c>
      <c r="Q158" s="27">
        <v>-3.25</v>
      </c>
      <c r="R158" s="27">
        <v>0.9</v>
      </c>
      <c r="S158" s="27">
        <v>3.5</v>
      </c>
      <c r="T158" s="27">
        <v>2.25</v>
      </c>
      <c r="U158" s="27">
        <v>1.6500000000000001</v>
      </c>
      <c r="V158" s="27">
        <v>3.25</v>
      </c>
      <c r="W158" s="27">
        <v>4.0500000000000007</v>
      </c>
      <c r="X158" s="38"/>
      <c r="Y158" s="36">
        <v>-3.2333333333333329</v>
      </c>
      <c r="Z158" s="36">
        <v>0.3</v>
      </c>
      <c r="AA158" s="36">
        <v>2.6666666666666665</v>
      </c>
      <c r="AB158" s="36">
        <v>2.3000000000000003</v>
      </c>
      <c r="AC158" s="36">
        <v>0.10000000000000009</v>
      </c>
      <c r="AD158" s="36">
        <v>3.5666666666666664</v>
      </c>
      <c r="AE158" s="36">
        <v>2.8000000000000003</v>
      </c>
    </row>
    <row r="159" spans="1:31" x14ac:dyDescent="0.25">
      <c r="A159" s="10">
        <v>41294</v>
      </c>
      <c r="B159" s="9">
        <v>2013</v>
      </c>
      <c r="C159" s="9">
        <v>1</v>
      </c>
      <c r="D159" s="9">
        <v>20</v>
      </c>
      <c r="E159" s="9">
        <v>-1.5</v>
      </c>
      <c r="F159" s="9">
        <v>-6.2</v>
      </c>
      <c r="G159" s="9">
        <v>-3.9</v>
      </c>
      <c r="I159" s="27">
        <v>-4.3</v>
      </c>
      <c r="J159" s="30">
        <v>-3.4666666666666668</v>
      </c>
      <c r="K159" s="32">
        <v>-4.3</v>
      </c>
      <c r="L159" s="27">
        <f t="shared" si="6"/>
        <v>-6.3</v>
      </c>
      <c r="M159" s="4">
        <f t="shared" si="7"/>
        <v>-3.3071428571428569</v>
      </c>
      <c r="O159" s="10">
        <v>41294</v>
      </c>
      <c r="P159" s="2">
        <v>41294</v>
      </c>
      <c r="Q159" s="27">
        <v>-4.3</v>
      </c>
      <c r="R159" s="27">
        <v>1.25</v>
      </c>
      <c r="S159" s="27">
        <v>1.25</v>
      </c>
      <c r="T159" s="27">
        <v>2.4</v>
      </c>
      <c r="U159" s="27">
        <v>2.2000000000000002</v>
      </c>
      <c r="V159" s="27">
        <v>3.3</v>
      </c>
      <c r="W159" s="27">
        <v>2.5500000000000003</v>
      </c>
      <c r="X159" s="38"/>
      <c r="Y159" s="36">
        <v>-3.4666666666666668</v>
      </c>
      <c r="Z159" s="36">
        <v>1</v>
      </c>
      <c r="AA159" s="36">
        <v>1.9666666666666668</v>
      </c>
      <c r="AB159" s="36">
        <v>2.4333333333333331</v>
      </c>
      <c r="AC159" s="36">
        <v>1.6666666666666667</v>
      </c>
      <c r="AD159" s="36">
        <v>3.5333333333333332</v>
      </c>
      <c r="AE159" s="36">
        <v>2.7666666666666671</v>
      </c>
    </row>
    <row r="160" spans="1:31" x14ac:dyDescent="0.25">
      <c r="A160" s="10">
        <v>41295</v>
      </c>
      <c r="B160" s="9">
        <v>2013</v>
      </c>
      <c r="C160" s="9">
        <v>1</v>
      </c>
      <c r="D160" s="9">
        <v>21</v>
      </c>
      <c r="E160" s="9">
        <v>-3.1</v>
      </c>
      <c r="F160" s="9">
        <v>-6.3</v>
      </c>
      <c r="G160" s="9">
        <v>-4.7</v>
      </c>
      <c r="I160" s="27">
        <v>-4.3</v>
      </c>
      <c r="J160" s="30">
        <v>-4.4333333333333336</v>
      </c>
      <c r="K160" s="32">
        <v>-4.3857142857142852</v>
      </c>
      <c r="L160" s="27">
        <f t="shared" si="6"/>
        <v>-6.3</v>
      </c>
      <c r="M160" s="4">
        <f t="shared" si="7"/>
        <v>-3.628571428571429</v>
      </c>
      <c r="O160" s="10">
        <v>41295</v>
      </c>
      <c r="P160" s="2">
        <v>41295</v>
      </c>
      <c r="Q160" s="27">
        <v>-4.3</v>
      </c>
      <c r="R160" s="27">
        <v>0.3</v>
      </c>
      <c r="S160" s="27">
        <v>-1.5</v>
      </c>
      <c r="T160" s="27">
        <v>3.3499999999999996</v>
      </c>
      <c r="U160" s="27">
        <v>1.75</v>
      </c>
      <c r="V160" s="27">
        <v>3.9499999999999997</v>
      </c>
      <c r="W160" s="27">
        <v>-0.75</v>
      </c>
      <c r="X160" s="38"/>
      <c r="Y160" s="36">
        <v>-4.4333333333333336</v>
      </c>
      <c r="Z160" s="36">
        <v>0.6333333333333333</v>
      </c>
      <c r="AA160" s="36">
        <v>0.20000000000000004</v>
      </c>
      <c r="AB160" s="36">
        <v>2.9</v>
      </c>
      <c r="AC160" s="36">
        <v>2.0666666666666669</v>
      </c>
      <c r="AD160" s="36">
        <v>3.4666666666666663</v>
      </c>
      <c r="AE160" s="36">
        <v>1.1333333333333335</v>
      </c>
    </row>
    <row r="161" spans="1:31" x14ac:dyDescent="0.25">
      <c r="A161" s="10">
        <v>41296</v>
      </c>
      <c r="B161" s="9">
        <v>2013</v>
      </c>
      <c r="C161" s="9">
        <v>1</v>
      </c>
      <c r="D161" s="9">
        <v>22</v>
      </c>
      <c r="E161" s="9">
        <v>-6</v>
      </c>
      <c r="F161" s="9">
        <v>-8.4</v>
      </c>
      <c r="G161" s="9">
        <v>-7.2</v>
      </c>
      <c r="I161" s="27">
        <v>-5.95</v>
      </c>
      <c r="J161" s="30">
        <v>-5.2666666666666666</v>
      </c>
      <c r="K161" s="32">
        <v>-4.2857142857142856</v>
      </c>
      <c r="L161" s="27">
        <f t="shared" si="6"/>
        <v>-5.8142857142857141</v>
      </c>
      <c r="M161" s="4">
        <f t="shared" si="7"/>
        <v>-4.2142857142857144</v>
      </c>
      <c r="O161" s="10">
        <v>41296</v>
      </c>
      <c r="P161" s="2">
        <v>41296</v>
      </c>
      <c r="Q161" s="27">
        <v>-5.95</v>
      </c>
      <c r="R161" s="27">
        <v>-1.05</v>
      </c>
      <c r="S161" s="27">
        <v>-0.25</v>
      </c>
      <c r="T161" s="27">
        <v>5</v>
      </c>
      <c r="U161" s="27">
        <v>1.8</v>
      </c>
      <c r="V161" s="27">
        <v>3.45</v>
      </c>
      <c r="W161" s="27">
        <v>-1.5</v>
      </c>
      <c r="X161" s="38"/>
      <c r="Y161" s="36">
        <v>-5.2666666666666666</v>
      </c>
      <c r="Z161" s="36">
        <v>-0.3</v>
      </c>
      <c r="AA161" s="36">
        <v>-0.53333333333333333</v>
      </c>
      <c r="AB161" s="36">
        <v>4.2666666666666666</v>
      </c>
      <c r="AC161" s="36">
        <v>1.7666666666666666</v>
      </c>
      <c r="AD161" s="36">
        <v>3.6666666666666665</v>
      </c>
      <c r="AE161" s="36">
        <v>-0.93333333333333324</v>
      </c>
    </row>
    <row r="162" spans="1:31" x14ac:dyDescent="0.25">
      <c r="A162" s="10">
        <v>41297</v>
      </c>
      <c r="B162" s="9">
        <v>2013</v>
      </c>
      <c r="C162" s="9">
        <v>1</v>
      </c>
      <c r="D162" s="9">
        <v>23</v>
      </c>
      <c r="E162" s="9">
        <v>-0.1</v>
      </c>
      <c r="F162" s="9">
        <v>-6.2</v>
      </c>
      <c r="G162" s="9">
        <v>-3.2</v>
      </c>
      <c r="I162" s="27">
        <v>-5.2</v>
      </c>
      <c r="J162" s="30">
        <v>-5.0333333333333341</v>
      </c>
      <c r="K162" s="32">
        <v>-4.0999999999999996</v>
      </c>
      <c r="L162" s="27">
        <f t="shared" si="6"/>
        <v>-5.8571428571428568</v>
      </c>
      <c r="M162" s="4">
        <f t="shared" si="7"/>
        <v>-4.6000000000000005</v>
      </c>
      <c r="O162" s="10">
        <v>41297</v>
      </c>
      <c r="P162" s="2">
        <v>41297</v>
      </c>
      <c r="Q162" s="27">
        <v>-5.2</v>
      </c>
      <c r="R162" s="27">
        <v>0.15000000000000002</v>
      </c>
      <c r="S162" s="27">
        <v>2.25</v>
      </c>
      <c r="T162" s="27">
        <v>3.8499999999999996</v>
      </c>
      <c r="U162" s="27">
        <v>1.9</v>
      </c>
      <c r="V162" s="27">
        <v>1.9500000000000002</v>
      </c>
      <c r="W162" s="27">
        <v>-1.6</v>
      </c>
      <c r="X162" s="38"/>
      <c r="Y162" s="36">
        <v>-5.0333333333333341</v>
      </c>
      <c r="Z162" s="36">
        <v>-0.10000000000000002</v>
      </c>
      <c r="AA162" s="36">
        <v>0.8666666666666667</v>
      </c>
      <c r="AB162" s="36">
        <v>3.8666666666666667</v>
      </c>
      <c r="AC162" s="36">
        <v>1.8666666666666665</v>
      </c>
      <c r="AD162" s="36">
        <v>2.5666666666666669</v>
      </c>
      <c r="AE162" s="36">
        <v>-1.6333333333333335</v>
      </c>
    </row>
    <row r="163" spans="1:31" x14ac:dyDescent="0.25">
      <c r="A163" s="10">
        <v>41298</v>
      </c>
      <c r="B163" s="9">
        <v>2013</v>
      </c>
      <c r="C163" s="9">
        <v>1</v>
      </c>
      <c r="D163" s="9">
        <v>24</v>
      </c>
      <c r="E163" s="9">
        <v>0.8</v>
      </c>
      <c r="F163" s="9">
        <v>-1.6</v>
      </c>
      <c r="G163" s="9">
        <v>-0.4</v>
      </c>
      <c r="I163" s="27">
        <v>-1.8</v>
      </c>
      <c r="J163" s="30">
        <v>-3.6</v>
      </c>
      <c r="K163" s="32">
        <v>-3.6999999999999997</v>
      </c>
      <c r="L163" s="27">
        <f t="shared" si="6"/>
        <v>-5.4857142857142867</v>
      </c>
      <c r="M163" s="4">
        <f t="shared" si="7"/>
        <v>-4.6214285714285728</v>
      </c>
      <c r="O163" s="10">
        <v>41298</v>
      </c>
      <c r="P163" s="2">
        <v>41298</v>
      </c>
      <c r="Q163" s="27">
        <v>-1.8</v>
      </c>
      <c r="R163" s="27">
        <v>0.65</v>
      </c>
      <c r="S163" s="27">
        <v>2.95</v>
      </c>
      <c r="T163" s="27">
        <v>2.0499999999999998</v>
      </c>
      <c r="U163" s="27">
        <v>1.55</v>
      </c>
      <c r="V163" s="27">
        <v>1.6</v>
      </c>
      <c r="W163" s="27">
        <v>-2.95</v>
      </c>
      <c r="X163" s="38"/>
      <c r="Y163" s="36">
        <v>-3.6</v>
      </c>
      <c r="Z163" s="36">
        <v>-6.6666666666666652E-2</v>
      </c>
      <c r="AA163" s="36">
        <v>2.4333333333333331</v>
      </c>
      <c r="AB163" s="36">
        <v>3.4</v>
      </c>
      <c r="AC163" s="36">
        <v>1.6333333333333335</v>
      </c>
      <c r="AD163" s="36">
        <v>2.1</v>
      </c>
      <c r="AE163" s="36">
        <v>-2.4</v>
      </c>
    </row>
    <row r="164" spans="1:31" x14ac:dyDescent="0.25">
      <c r="A164" s="10">
        <v>41299</v>
      </c>
      <c r="B164" s="9">
        <v>2013</v>
      </c>
      <c r="C164" s="9">
        <v>1</v>
      </c>
      <c r="D164" s="9">
        <v>25</v>
      </c>
      <c r="E164" s="9">
        <v>3</v>
      </c>
      <c r="F164" s="9">
        <v>-1.3</v>
      </c>
      <c r="G164" s="9">
        <v>0.9</v>
      </c>
      <c r="I164" s="27">
        <v>0.25</v>
      </c>
      <c r="J164" s="30">
        <v>-0.9</v>
      </c>
      <c r="K164" s="32">
        <v>-3.3142857142857141</v>
      </c>
      <c r="L164" s="27">
        <f t="shared" si="6"/>
        <v>-5.257142857142858</v>
      </c>
      <c r="M164" s="4">
        <f t="shared" si="7"/>
        <v>-4.2000000000000011</v>
      </c>
      <c r="O164" s="10">
        <v>41299</v>
      </c>
      <c r="P164" s="2">
        <v>41299</v>
      </c>
      <c r="Q164" s="27">
        <v>0.25</v>
      </c>
      <c r="R164" s="27">
        <v>-4.9999999999999989E-2</v>
      </c>
      <c r="S164" s="27">
        <v>3.9</v>
      </c>
      <c r="T164" s="27">
        <v>2.0499999999999998</v>
      </c>
      <c r="U164" s="27">
        <v>1.1000000000000001</v>
      </c>
      <c r="V164" s="27">
        <v>2.5499999999999998</v>
      </c>
      <c r="W164" s="27">
        <v>-2.9</v>
      </c>
      <c r="X164" s="38"/>
      <c r="Y164" s="36">
        <v>-0.9</v>
      </c>
      <c r="Z164" s="36">
        <v>0.56666666666666676</v>
      </c>
      <c r="AA164" s="36">
        <v>3.6333333333333333</v>
      </c>
      <c r="AB164" s="36">
        <v>1.8999999999999997</v>
      </c>
      <c r="AC164" s="36">
        <v>1.4000000000000001</v>
      </c>
      <c r="AD164" s="36">
        <v>1.9666666666666668</v>
      </c>
      <c r="AE164" s="36">
        <v>-2.5666666666666669</v>
      </c>
    </row>
    <row r="165" spans="1:31" x14ac:dyDescent="0.25">
      <c r="A165" s="10">
        <v>41300</v>
      </c>
      <c r="B165" s="9">
        <v>2013</v>
      </c>
      <c r="C165" s="9">
        <v>1</v>
      </c>
      <c r="D165" s="9">
        <v>26</v>
      </c>
      <c r="E165" s="9">
        <v>3.1</v>
      </c>
      <c r="F165" s="9">
        <v>-1.2</v>
      </c>
      <c r="G165" s="9">
        <v>1</v>
      </c>
      <c r="I165" s="27">
        <v>0.95</v>
      </c>
      <c r="J165" s="30">
        <v>0.5</v>
      </c>
      <c r="K165" s="32">
        <v>-2.5</v>
      </c>
      <c r="L165" s="27">
        <f t="shared" si="6"/>
        <v>-4.4571428571428573</v>
      </c>
      <c r="M165" s="4">
        <f t="shared" si="7"/>
        <v>-3.5928571428571439</v>
      </c>
      <c r="O165" s="10">
        <v>41300</v>
      </c>
      <c r="P165" s="2">
        <v>41300</v>
      </c>
      <c r="Q165" s="27">
        <v>0.95</v>
      </c>
      <c r="R165" s="27">
        <v>0.55000000000000004</v>
      </c>
      <c r="S165" s="27">
        <v>4.3</v>
      </c>
      <c r="T165" s="27">
        <v>2.2999999999999998</v>
      </c>
      <c r="U165" s="27">
        <v>1.6500000000000001</v>
      </c>
      <c r="V165" s="27">
        <v>2.1</v>
      </c>
      <c r="W165" s="27">
        <v>-1.8</v>
      </c>
      <c r="X165" s="38"/>
      <c r="Y165" s="36">
        <v>0.5</v>
      </c>
      <c r="Z165" s="36">
        <v>0.19999999999999998</v>
      </c>
      <c r="AA165" s="36">
        <v>3.8000000000000003</v>
      </c>
      <c r="AB165" s="36">
        <v>2.3666666666666667</v>
      </c>
      <c r="AC165" s="36">
        <v>1.4666666666666668</v>
      </c>
      <c r="AD165" s="36">
        <v>2.1999999999999997</v>
      </c>
      <c r="AE165" s="36">
        <v>-2.5333333333333332</v>
      </c>
    </row>
    <row r="166" spans="1:31" x14ac:dyDescent="0.25">
      <c r="A166" s="10">
        <v>41301</v>
      </c>
      <c r="B166" s="9">
        <v>2013</v>
      </c>
      <c r="C166" s="9">
        <v>1</v>
      </c>
      <c r="D166" s="9">
        <v>27</v>
      </c>
      <c r="E166" s="9">
        <v>1.5</v>
      </c>
      <c r="F166" s="9">
        <v>-0.6</v>
      </c>
      <c r="G166" s="9">
        <v>0.5</v>
      </c>
      <c r="I166" s="27">
        <v>0.75</v>
      </c>
      <c r="J166" s="30">
        <v>0.79999999999999993</v>
      </c>
      <c r="K166" s="32">
        <v>-1.8714285714285717</v>
      </c>
      <c r="L166" s="27">
        <f t="shared" si="6"/>
        <v>-3.6571428571428575</v>
      </c>
      <c r="M166" s="4">
        <f t="shared" si="7"/>
        <v>-3.0857142857142859</v>
      </c>
      <c r="O166" s="10">
        <v>41301</v>
      </c>
      <c r="P166" s="2">
        <v>41301</v>
      </c>
      <c r="Q166" s="27">
        <v>0.75</v>
      </c>
      <c r="R166" s="27">
        <v>1.5499999999999998</v>
      </c>
      <c r="S166" s="27">
        <v>3.6500000000000004</v>
      </c>
      <c r="T166" s="27">
        <v>3.9</v>
      </c>
      <c r="U166" s="27">
        <v>1.35</v>
      </c>
      <c r="V166" s="27">
        <v>1.5</v>
      </c>
      <c r="W166" s="27">
        <v>0.49999999999999989</v>
      </c>
      <c r="X166" s="38"/>
      <c r="Y166" s="36">
        <v>0.79999999999999993</v>
      </c>
      <c r="Z166" s="36">
        <v>1.1666666666666667</v>
      </c>
      <c r="AA166" s="36">
        <v>4.1000000000000005</v>
      </c>
      <c r="AB166" s="36">
        <v>3.1333333333333329</v>
      </c>
      <c r="AC166" s="36">
        <v>1.2666666666666668</v>
      </c>
      <c r="AD166" s="36">
        <v>1.9000000000000001</v>
      </c>
      <c r="AE166" s="36">
        <v>-0.26666666666666677</v>
      </c>
    </row>
    <row r="167" spans="1:31" x14ac:dyDescent="0.25">
      <c r="A167" s="10">
        <v>41302</v>
      </c>
      <c r="B167" s="9">
        <v>2013</v>
      </c>
      <c r="C167" s="9">
        <v>1</v>
      </c>
      <c r="D167" s="9">
        <v>28</v>
      </c>
      <c r="E167" s="9">
        <v>-0.3</v>
      </c>
      <c r="F167" s="9">
        <v>-4.9000000000000004</v>
      </c>
      <c r="G167" s="9">
        <v>-2.6</v>
      </c>
      <c r="H167" s="9" t="s">
        <v>68</v>
      </c>
      <c r="I167" s="27">
        <v>-1.05</v>
      </c>
      <c r="J167" s="30">
        <v>-0.3666666666666667</v>
      </c>
      <c r="K167" s="32">
        <v>-1.5714285714285714</v>
      </c>
      <c r="L167" s="27">
        <f t="shared" si="6"/>
        <v>-3.4571428571428577</v>
      </c>
      <c r="M167" s="4">
        <f t="shared" si="7"/>
        <v>-2.9785714285714286</v>
      </c>
      <c r="O167" s="10">
        <v>41302</v>
      </c>
      <c r="P167" s="2">
        <v>41302</v>
      </c>
      <c r="Q167" s="27">
        <v>-1.05</v>
      </c>
      <c r="R167" s="27">
        <v>2.1</v>
      </c>
      <c r="S167" s="27">
        <v>1.9000000000000001</v>
      </c>
      <c r="T167" s="27">
        <v>5.1999999999999993</v>
      </c>
      <c r="U167" s="27">
        <v>1.1499999999999999</v>
      </c>
      <c r="V167" s="27">
        <v>1.8</v>
      </c>
      <c r="W167" s="27">
        <v>0.19999999999999996</v>
      </c>
      <c r="X167" s="38"/>
      <c r="Y167" s="36">
        <v>-0.3666666666666667</v>
      </c>
      <c r="Z167" s="36">
        <v>1.6333333333333331</v>
      </c>
      <c r="AA167" s="36">
        <v>2.4666666666666668</v>
      </c>
      <c r="AB167" s="36">
        <v>4.4666666666666659</v>
      </c>
      <c r="AC167" s="36">
        <v>1.5</v>
      </c>
      <c r="AD167" s="36">
        <v>1.7</v>
      </c>
      <c r="AE167" s="36">
        <v>-0.46666666666666673</v>
      </c>
    </row>
    <row r="168" spans="1:31" x14ac:dyDescent="0.25">
      <c r="A168" s="10">
        <v>41303</v>
      </c>
      <c r="B168" s="9">
        <v>2013</v>
      </c>
      <c r="C168" s="9">
        <v>1</v>
      </c>
      <c r="D168" s="9">
        <v>29</v>
      </c>
      <c r="E168" s="9">
        <v>4.3</v>
      </c>
      <c r="F168" s="9">
        <v>-2.7</v>
      </c>
      <c r="G168" s="9">
        <v>0.8</v>
      </c>
      <c r="I168" s="27">
        <v>-0.9</v>
      </c>
      <c r="J168" s="30">
        <v>-0.43333333333333335</v>
      </c>
      <c r="K168" s="32">
        <v>-0.42857142857142855</v>
      </c>
      <c r="L168" s="27">
        <f t="shared" si="6"/>
        <v>-2.6428571428571428</v>
      </c>
      <c r="M168" s="4">
        <f t="shared" si="7"/>
        <v>-2.3571428571428572</v>
      </c>
      <c r="O168" s="10">
        <v>41303</v>
      </c>
      <c r="P168" s="2">
        <v>41303</v>
      </c>
      <c r="Q168" s="27">
        <v>-0.9</v>
      </c>
      <c r="R168" s="27">
        <v>0.20000000000000007</v>
      </c>
      <c r="S168" s="27">
        <v>1</v>
      </c>
      <c r="T168" s="27">
        <v>4.25</v>
      </c>
      <c r="U168" s="27">
        <v>1.4500000000000002</v>
      </c>
      <c r="V168" s="27">
        <v>4.05</v>
      </c>
      <c r="W168" s="27">
        <v>-3.75</v>
      </c>
      <c r="X168" s="38"/>
      <c r="Y168" s="36">
        <v>-0.43333333333333335</v>
      </c>
      <c r="Z168" s="36">
        <v>0.93333333333333346</v>
      </c>
      <c r="AA168" s="36">
        <v>1.9000000000000001</v>
      </c>
      <c r="AB168" s="36">
        <v>4.4333333333333327</v>
      </c>
      <c r="AC168" s="36">
        <v>1.1333333333333333</v>
      </c>
      <c r="AD168" s="36">
        <v>3.1999999999999997</v>
      </c>
      <c r="AE168" s="36">
        <v>-1.5666666666666664</v>
      </c>
    </row>
    <row r="169" spans="1:31" x14ac:dyDescent="0.25">
      <c r="A169" s="10">
        <v>41304</v>
      </c>
      <c r="B169" s="9">
        <v>2013</v>
      </c>
      <c r="C169" s="9">
        <v>1</v>
      </c>
      <c r="D169" s="9">
        <v>30</v>
      </c>
      <c r="E169" s="9">
        <v>1.8</v>
      </c>
      <c r="F169" s="9">
        <v>-1.5</v>
      </c>
      <c r="G169" s="9">
        <v>0.2</v>
      </c>
      <c r="I169" s="27">
        <v>0.5</v>
      </c>
      <c r="J169" s="30">
        <v>-0.53333333333333333</v>
      </c>
      <c r="K169" s="32">
        <v>5.7142857142857141E-2</v>
      </c>
      <c r="L169" s="27">
        <f t="shared" si="6"/>
        <v>-1.9714285714285715</v>
      </c>
      <c r="M169" s="4">
        <f t="shared" si="7"/>
        <v>-2.0214285714285714</v>
      </c>
      <c r="O169" s="10">
        <v>41304</v>
      </c>
      <c r="P169" s="2">
        <v>41304</v>
      </c>
      <c r="Q169" s="27">
        <v>0.5</v>
      </c>
      <c r="R169" s="27">
        <v>-1.1000000000000001</v>
      </c>
      <c r="S169" s="27">
        <v>2.2000000000000002</v>
      </c>
      <c r="T169" s="27">
        <v>2.75</v>
      </c>
      <c r="U169" s="27">
        <v>0.45000000000000007</v>
      </c>
      <c r="V169" s="27">
        <v>4.55</v>
      </c>
      <c r="W169" s="27">
        <v>-4.1500000000000004</v>
      </c>
      <c r="X169" s="38"/>
      <c r="Y169" s="36">
        <v>-0.53333333333333333</v>
      </c>
      <c r="Z169" s="36">
        <v>-0.1333333333333333</v>
      </c>
      <c r="AA169" s="36">
        <v>1.5</v>
      </c>
      <c r="AB169" s="36">
        <v>3.6999999999999997</v>
      </c>
      <c r="AC169" s="36">
        <v>0.9</v>
      </c>
      <c r="AD169" s="36">
        <v>3.7333333333333329</v>
      </c>
      <c r="AE169" s="36">
        <v>-3.5666666666666664</v>
      </c>
    </row>
    <row r="170" spans="1:31" x14ac:dyDescent="0.25">
      <c r="A170" s="10">
        <v>41305</v>
      </c>
      <c r="B170" s="9">
        <v>2013</v>
      </c>
      <c r="C170" s="9">
        <v>1</v>
      </c>
      <c r="D170" s="9">
        <v>31</v>
      </c>
      <c r="E170" s="9">
        <v>3.2</v>
      </c>
      <c r="F170" s="9">
        <v>-1.5</v>
      </c>
      <c r="G170" s="9">
        <v>0.9</v>
      </c>
      <c r="I170" s="27">
        <v>0.55000000000000004</v>
      </c>
      <c r="J170" s="30">
        <v>0.6333333333333333</v>
      </c>
      <c r="K170" s="32">
        <v>0.24285714285714283</v>
      </c>
      <c r="L170" s="27">
        <f t="shared" si="6"/>
        <v>-1.9571428571428571</v>
      </c>
      <c r="M170" s="4">
        <f t="shared" si="7"/>
        <v>-1.7285714285714289</v>
      </c>
      <c r="O170" s="10">
        <v>41305</v>
      </c>
      <c r="P170" s="2">
        <v>41305</v>
      </c>
      <c r="Q170" s="27">
        <v>0.55000000000000004</v>
      </c>
      <c r="R170" s="27">
        <v>-3.1999999999999997</v>
      </c>
      <c r="S170" s="27">
        <v>2.25</v>
      </c>
      <c r="T170" s="27">
        <v>2.1</v>
      </c>
      <c r="U170" s="27">
        <v>-1.4000000000000001</v>
      </c>
      <c r="V170" s="27">
        <v>2.35</v>
      </c>
      <c r="W170" s="27">
        <v>-1.75</v>
      </c>
      <c r="X170" s="38"/>
      <c r="Y170" s="36">
        <v>0.6333333333333333</v>
      </c>
      <c r="Z170" s="36">
        <v>-2.6</v>
      </c>
      <c r="AA170" s="36">
        <v>2.1333333333333333</v>
      </c>
      <c r="AB170" s="36">
        <v>2.3666666666666667</v>
      </c>
      <c r="AC170" s="36">
        <v>-0.56666666666666665</v>
      </c>
      <c r="AD170" s="36">
        <v>3.5666666666666664</v>
      </c>
      <c r="AE170" s="36">
        <v>-2.8666666666666671</v>
      </c>
    </row>
    <row r="171" spans="1:31" x14ac:dyDescent="0.25">
      <c r="A171" s="10">
        <v>41306</v>
      </c>
      <c r="B171" s="9">
        <v>2013</v>
      </c>
      <c r="C171" s="9">
        <v>2</v>
      </c>
      <c r="D171" s="9">
        <v>1</v>
      </c>
      <c r="E171" s="9">
        <v>3.5</v>
      </c>
      <c r="F171" s="9">
        <v>-1.9</v>
      </c>
      <c r="G171" s="9">
        <v>0.8</v>
      </c>
      <c r="I171" s="27">
        <v>0.85000000000000009</v>
      </c>
      <c r="J171" s="30">
        <v>0.63333333333333341</v>
      </c>
      <c r="K171" s="32">
        <v>0.22857142857142859</v>
      </c>
      <c r="L171" s="27">
        <f t="shared" si="6"/>
        <v>-2.0428571428571431</v>
      </c>
      <c r="M171" s="4">
        <f t="shared" si="7"/>
        <v>-1.5428571428571429</v>
      </c>
      <c r="O171" s="10">
        <v>41306</v>
      </c>
      <c r="P171" s="2">
        <v>41306</v>
      </c>
      <c r="Q171" s="27">
        <v>0.85000000000000009</v>
      </c>
      <c r="R171" s="27">
        <v>-7.2</v>
      </c>
      <c r="S171" s="27">
        <v>1.95</v>
      </c>
      <c r="T171" s="27">
        <v>1.1499999999999999</v>
      </c>
      <c r="U171" s="27">
        <v>-4.0999999999999996</v>
      </c>
      <c r="V171" s="27">
        <v>1.75</v>
      </c>
      <c r="W171" s="27">
        <v>0.44999999999999996</v>
      </c>
      <c r="X171" s="38"/>
      <c r="Y171" s="36">
        <v>0.63333333333333341</v>
      </c>
      <c r="Z171" s="36">
        <v>-5.0666666666666664</v>
      </c>
      <c r="AA171" s="36">
        <v>2.1333333333333333</v>
      </c>
      <c r="AB171" s="36">
        <v>1.6333333333333335</v>
      </c>
      <c r="AC171" s="36">
        <v>-2.8000000000000003</v>
      </c>
      <c r="AD171" s="36">
        <v>2.1999999999999997</v>
      </c>
      <c r="AE171" s="36">
        <v>-0.76666666666666661</v>
      </c>
    </row>
    <row r="172" spans="1:31" x14ac:dyDescent="0.25">
      <c r="A172" s="10">
        <v>41307</v>
      </c>
      <c r="B172" s="9">
        <v>2013</v>
      </c>
      <c r="C172" s="9">
        <v>2</v>
      </c>
      <c r="D172" s="9">
        <v>2</v>
      </c>
      <c r="E172" s="9">
        <v>0.6</v>
      </c>
      <c r="F172" s="9">
        <v>-4.8</v>
      </c>
      <c r="G172" s="9">
        <v>-2.1</v>
      </c>
      <c r="I172" s="27">
        <v>-0.65</v>
      </c>
      <c r="J172" s="30">
        <v>-0.1333333333333333</v>
      </c>
      <c r="K172" s="32">
        <v>-0.21428571428571427</v>
      </c>
      <c r="L172" s="27">
        <f t="shared" si="6"/>
        <v>-2.5571428571428569</v>
      </c>
      <c r="M172" s="4">
        <f t="shared" si="7"/>
        <v>-1.3571428571428574</v>
      </c>
      <c r="O172" s="10">
        <v>41307</v>
      </c>
      <c r="P172" s="2">
        <v>41307</v>
      </c>
      <c r="Q172" s="27">
        <v>-0.65</v>
      </c>
      <c r="R172" s="27">
        <v>-7.1000000000000005</v>
      </c>
      <c r="S172" s="27">
        <v>2.15</v>
      </c>
      <c r="T172" s="27">
        <v>-0.79999999999999993</v>
      </c>
      <c r="U172" s="27">
        <v>-7.25</v>
      </c>
      <c r="V172" s="27">
        <v>2.25</v>
      </c>
      <c r="W172" s="27">
        <v>0.44999999999999996</v>
      </c>
      <c r="X172" s="38"/>
      <c r="Y172" s="36">
        <v>-0.1333333333333333</v>
      </c>
      <c r="Z172" s="36">
        <v>-6.6000000000000005</v>
      </c>
      <c r="AA172" s="36">
        <v>2.1</v>
      </c>
      <c r="AB172" s="36">
        <v>0</v>
      </c>
      <c r="AC172" s="36">
        <v>-5.7</v>
      </c>
      <c r="AD172" s="36">
        <v>2.0333333333333332</v>
      </c>
      <c r="AE172" s="36">
        <v>0.19999999999999996</v>
      </c>
    </row>
    <row r="173" spans="1:31" x14ac:dyDescent="0.25">
      <c r="A173" s="10">
        <v>41308</v>
      </c>
      <c r="B173" s="9">
        <v>2013</v>
      </c>
      <c r="C173" s="9">
        <v>2</v>
      </c>
      <c r="D173" s="9">
        <v>3</v>
      </c>
      <c r="E173" s="9">
        <v>5.7</v>
      </c>
      <c r="F173" s="9">
        <v>-5.4</v>
      </c>
      <c r="G173" s="9">
        <v>0.2</v>
      </c>
      <c r="H173" s="9" t="s">
        <v>68</v>
      </c>
      <c r="I173" s="27">
        <v>-0.95000000000000007</v>
      </c>
      <c r="J173" s="30">
        <v>-0.3666666666666667</v>
      </c>
      <c r="K173" s="32">
        <v>-0.25714285714285717</v>
      </c>
      <c r="L173" s="27">
        <f t="shared" si="6"/>
        <v>-3.2428571428571433</v>
      </c>
      <c r="M173" s="4">
        <f t="shared" si="7"/>
        <v>-1.0642857142857143</v>
      </c>
      <c r="O173" s="10">
        <v>41308</v>
      </c>
      <c r="P173" s="2">
        <v>41308</v>
      </c>
      <c r="Q173" s="27">
        <v>-0.95000000000000007</v>
      </c>
      <c r="R173" s="27">
        <v>-5.6</v>
      </c>
      <c r="S173" s="27">
        <v>1.95</v>
      </c>
      <c r="T173" s="27">
        <v>-2.8499999999999996</v>
      </c>
      <c r="U173" s="27">
        <v>-8.9</v>
      </c>
      <c r="V173" s="27">
        <v>3.7</v>
      </c>
      <c r="W173" s="27">
        <v>-3.25</v>
      </c>
      <c r="X173" s="38"/>
      <c r="Y173" s="36">
        <v>-0.3666666666666667</v>
      </c>
      <c r="Z173" s="36">
        <v>-6.666666666666667</v>
      </c>
      <c r="AA173" s="36">
        <v>1.9333333333333333</v>
      </c>
      <c r="AB173" s="36">
        <v>-1.6666666666666667</v>
      </c>
      <c r="AC173" s="36">
        <v>-7.8</v>
      </c>
      <c r="AD173" s="36">
        <v>3.1</v>
      </c>
      <c r="AE173" s="36">
        <v>-1.7666666666666668</v>
      </c>
    </row>
    <row r="174" spans="1:31" x14ac:dyDescent="0.25">
      <c r="A174" s="10">
        <v>41309</v>
      </c>
      <c r="B174" s="9">
        <v>2013</v>
      </c>
      <c r="C174" s="9">
        <v>2</v>
      </c>
      <c r="D174" s="9">
        <v>4</v>
      </c>
      <c r="E174" s="9">
        <v>4.3</v>
      </c>
      <c r="F174" s="9">
        <v>-2.1</v>
      </c>
      <c r="G174" s="9">
        <v>1.1000000000000001</v>
      </c>
      <c r="H174" s="9" t="s">
        <v>68</v>
      </c>
      <c r="I174" s="27">
        <v>0.65</v>
      </c>
      <c r="J174" s="30">
        <v>-0.26666666666666666</v>
      </c>
      <c r="K174" s="32">
        <v>0.27142857142857146</v>
      </c>
      <c r="L174" s="27">
        <f t="shared" si="6"/>
        <v>-2.8428571428571425</v>
      </c>
      <c r="M174" s="4">
        <f t="shared" si="7"/>
        <v>-0.65</v>
      </c>
      <c r="O174" s="10">
        <v>41309</v>
      </c>
      <c r="P174" s="2">
        <v>41309</v>
      </c>
      <c r="Q174" s="27">
        <v>0.65</v>
      </c>
      <c r="R174" s="27">
        <v>-7</v>
      </c>
      <c r="S174" s="27">
        <v>2</v>
      </c>
      <c r="T174" s="27">
        <v>-0.7</v>
      </c>
      <c r="U174" s="27">
        <v>-6.85</v>
      </c>
      <c r="V174" s="27">
        <v>4.05</v>
      </c>
      <c r="W174" s="27">
        <v>-9.3000000000000007</v>
      </c>
      <c r="X174" s="38"/>
      <c r="Y174" s="36">
        <v>-0.26666666666666666</v>
      </c>
      <c r="Z174" s="36">
        <v>-6.4666666666666659</v>
      </c>
      <c r="AA174" s="36">
        <v>2.1333333333333333</v>
      </c>
      <c r="AB174" s="36">
        <v>-1.2333333333333332</v>
      </c>
      <c r="AC174" s="36">
        <v>-7.5333333333333341</v>
      </c>
      <c r="AD174" s="36">
        <v>3.5666666666666664</v>
      </c>
      <c r="AE174" s="36">
        <v>-6.3</v>
      </c>
    </row>
    <row r="175" spans="1:31" x14ac:dyDescent="0.25">
      <c r="A175" s="10">
        <v>41310</v>
      </c>
      <c r="B175" s="9">
        <v>2013</v>
      </c>
      <c r="C175" s="9">
        <v>2</v>
      </c>
      <c r="D175" s="9">
        <v>5</v>
      </c>
      <c r="E175" s="9">
        <v>8.4</v>
      </c>
      <c r="F175" s="9">
        <v>-0.7</v>
      </c>
      <c r="G175" s="9">
        <v>3.9</v>
      </c>
      <c r="H175" s="9" t="s">
        <v>68</v>
      </c>
      <c r="I175" s="27">
        <v>2.5</v>
      </c>
      <c r="J175" s="30">
        <v>1.7333333333333334</v>
      </c>
      <c r="K175" s="32">
        <v>0.7142857142857143</v>
      </c>
      <c r="L175" s="27">
        <f t="shared" si="6"/>
        <v>-2.5571428571428569</v>
      </c>
      <c r="M175" s="4">
        <f t="shared" si="7"/>
        <v>0.14285714285714285</v>
      </c>
      <c r="O175" s="10">
        <v>41310</v>
      </c>
      <c r="P175" s="2">
        <v>41310</v>
      </c>
      <c r="Q175" s="27">
        <v>2.5</v>
      </c>
      <c r="R175" s="27">
        <v>-10.35</v>
      </c>
      <c r="S175" s="27">
        <v>3.45</v>
      </c>
      <c r="T175" s="27">
        <v>3.05</v>
      </c>
      <c r="U175" s="27">
        <v>-4.6500000000000004</v>
      </c>
      <c r="V175" s="27">
        <v>2.4500000000000002</v>
      </c>
      <c r="W175" s="27">
        <v>-12.15</v>
      </c>
      <c r="X175" s="38"/>
      <c r="Y175" s="36">
        <v>1.7333333333333334</v>
      </c>
      <c r="Z175" s="36">
        <v>-8.8333333333333339</v>
      </c>
      <c r="AA175" s="36">
        <v>2.8000000000000003</v>
      </c>
      <c r="AB175" s="36">
        <v>0.89999999999999991</v>
      </c>
      <c r="AC175" s="36">
        <v>-6.0666666666666664</v>
      </c>
      <c r="AD175" s="36">
        <v>3.2333333333333329</v>
      </c>
      <c r="AE175" s="36">
        <v>-10.166666666666666</v>
      </c>
    </row>
    <row r="176" spans="1:31" x14ac:dyDescent="0.25">
      <c r="A176" s="10">
        <v>41311</v>
      </c>
      <c r="B176" s="9">
        <v>2013</v>
      </c>
      <c r="C176" s="9">
        <v>2</v>
      </c>
      <c r="D176" s="9">
        <v>6</v>
      </c>
      <c r="E176" s="9">
        <v>5.4</v>
      </c>
      <c r="F176" s="9">
        <v>1.6</v>
      </c>
      <c r="G176" s="9">
        <v>3.5</v>
      </c>
      <c r="I176" s="27">
        <v>3.7</v>
      </c>
      <c r="J176" s="30">
        <v>2.8333333333333335</v>
      </c>
      <c r="K176" s="32">
        <v>1.1857142857142857</v>
      </c>
      <c r="L176" s="27">
        <f t="shared" si="6"/>
        <v>-2.1142857142857143</v>
      </c>
      <c r="M176" s="4">
        <f t="shared" si="7"/>
        <v>0.62142857142857133</v>
      </c>
      <c r="O176" s="10">
        <v>41311</v>
      </c>
      <c r="P176" s="2">
        <v>41311</v>
      </c>
      <c r="Q176" s="27">
        <v>3.7</v>
      </c>
      <c r="R176" s="27">
        <v>-13.05</v>
      </c>
      <c r="S176" s="27">
        <v>6.95</v>
      </c>
      <c r="T176" s="27">
        <v>3</v>
      </c>
      <c r="U176" s="27">
        <v>-5.8</v>
      </c>
      <c r="V176" s="27">
        <v>1.4</v>
      </c>
      <c r="W176" s="27">
        <v>-11.100000000000001</v>
      </c>
      <c r="X176" s="38"/>
      <c r="Y176" s="36">
        <v>2.8333333333333335</v>
      </c>
      <c r="Z176" s="36">
        <v>-11.433333333333332</v>
      </c>
      <c r="AA176" s="36">
        <v>5.4666666666666659</v>
      </c>
      <c r="AB176" s="36">
        <v>2.6666666666666665</v>
      </c>
      <c r="AC176" s="36">
        <v>-5.4666666666666659</v>
      </c>
      <c r="AD176" s="36">
        <v>2.0333333333333337</v>
      </c>
      <c r="AE176" s="36">
        <v>-11.533333333333333</v>
      </c>
    </row>
    <row r="177" spans="1:31" x14ac:dyDescent="0.25">
      <c r="A177" s="10">
        <v>41312</v>
      </c>
      <c r="B177" s="9">
        <v>2013</v>
      </c>
      <c r="C177" s="9">
        <v>2</v>
      </c>
      <c r="D177" s="9">
        <v>7</v>
      </c>
      <c r="E177" s="9">
        <v>4.8</v>
      </c>
      <c r="F177" s="9">
        <v>-2.6</v>
      </c>
      <c r="G177" s="9">
        <v>1.1000000000000001</v>
      </c>
      <c r="I177" s="27">
        <v>2.2999999999999998</v>
      </c>
      <c r="J177" s="30">
        <v>2.8333333333333335</v>
      </c>
      <c r="K177" s="32">
        <v>1.2142857142857142</v>
      </c>
      <c r="L177" s="27">
        <f t="shared" si="6"/>
        <v>-2.2714285714285714</v>
      </c>
      <c r="M177" s="4">
        <f t="shared" si="7"/>
        <v>0.72857142857142854</v>
      </c>
      <c r="O177" s="10">
        <v>41312</v>
      </c>
      <c r="P177" s="2">
        <v>41312</v>
      </c>
      <c r="Q177" s="27">
        <v>2.2999999999999998</v>
      </c>
      <c r="R177" s="27">
        <v>-11.3</v>
      </c>
      <c r="S177" s="27">
        <v>9.1999999999999993</v>
      </c>
      <c r="T177" s="27">
        <v>0.6</v>
      </c>
      <c r="U177" s="27">
        <v>-8.3000000000000007</v>
      </c>
      <c r="V177" s="27">
        <v>2.35</v>
      </c>
      <c r="W177" s="27">
        <v>-10.350000000000001</v>
      </c>
      <c r="X177" s="38"/>
      <c r="Y177" s="36">
        <v>2.8333333333333335</v>
      </c>
      <c r="Z177" s="36">
        <v>-11.700000000000001</v>
      </c>
      <c r="AA177" s="36">
        <v>7.6000000000000005</v>
      </c>
      <c r="AB177" s="36">
        <v>1.7666666666666666</v>
      </c>
      <c r="AC177" s="36">
        <v>-7.0333333333333341</v>
      </c>
      <c r="AD177" s="36">
        <v>2.1</v>
      </c>
      <c r="AE177" s="36">
        <v>-10.866666666666667</v>
      </c>
    </row>
    <row r="178" spans="1:31" x14ac:dyDescent="0.25">
      <c r="A178" s="10">
        <v>41313</v>
      </c>
      <c r="B178" s="9">
        <v>2013</v>
      </c>
      <c r="C178" s="9">
        <v>2</v>
      </c>
      <c r="D178" s="9">
        <v>8</v>
      </c>
      <c r="E178" s="9">
        <v>5</v>
      </c>
      <c r="F178" s="9">
        <v>-5.2</v>
      </c>
      <c r="G178" s="9">
        <v>-0.1</v>
      </c>
      <c r="I178" s="27">
        <v>0.5</v>
      </c>
      <c r="J178" s="30">
        <v>1.5</v>
      </c>
      <c r="K178" s="32">
        <v>1.0857142857142856</v>
      </c>
      <c r="L178" s="27">
        <f t="shared" si="6"/>
        <v>-2.7428571428571429</v>
      </c>
      <c r="M178" s="4">
        <f t="shared" si="7"/>
        <v>0.65714285714285714</v>
      </c>
      <c r="O178" s="10">
        <v>41313</v>
      </c>
      <c r="P178" s="2">
        <v>41313</v>
      </c>
      <c r="Q178" s="27">
        <v>0.5</v>
      </c>
      <c r="R178" s="27">
        <v>-9.3000000000000007</v>
      </c>
      <c r="S178" s="27">
        <v>9.1999999999999993</v>
      </c>
      <c r="T178" s="27">
        <v>-0.3</v>
      </c>
      <c r="U178" s="27">
        <v>-9.8000000000000007</v>
      </c>
      <c r="V178" s="27">
        <v>5.95</v>
      </c>
      <c r="W178" s="27">
        <v>-7.75</v>
      </c>
      <c r="X178" s="38"/>
      <c r="Y178" s="36">
        <v>1.5</v>
      </c>
      <c r="Z178" s="36">
        <v>-10.733333333333334</v>
      </c>
      <c r="AA178" s="36">
        <v>9.2999999999999989</v>
      </c>
      <c r="AB178" s="36">
        <v>0.43333333333333335</v>
      </c>
      <c r="AC178" s="36">
        <v>-8.9</v>
      </c>
      <c r="AD178" s="36">
        <v>4.3666666666666671</v>
      </c>
      <c r="AE178" s="36">
        <v>-8.6000000000000014</v>
      </c>
    </row>
    <row r="179" spans="1:31" x14ac:dyDescent="0.25">
      <c r="A179" s="10">
        <v>41314</v>
      </c>
      <c r="B179" s="9">
        <v>2013</v>
      </c>
      <c r="C179" s="9">
        <v>2</v>
      </c>
      <c r="D179" s="9">
        <v>9</v>
      </c>
      <c r="E179" s="9">
        <v>4.2</v>
      </c>
      <c r="F179" s="9">
        <v>-2.1</v>
      </c>
      <c r="G179" s="9">
        <v>1.1000000000000001</v>
      </c>
      <c r="I179" s="27">
        <v>0.5</v>
      </c>
      <c r="J179" s="30">
        <v>0.70000000000000007</v>
      </c>
      <c r="K179" s="32">
        <v>1.5428571428571427</v>
      </c>
      <c r="L179" s="27">
        <f t="shared" si="6"/>
        <v>-2.3571428571428572</v>
      </c>
      <c r="M179" s="4">
        <f t="shared" si="7"/>
        <v>0.66428571428571437</v>
      </c>
      <c r="O179" s="10">
        <v>41314</v>
      </c>
      <c r="P179" s="2">
        <v>41314</v>
      </c>
      <c r="Q179" s="27">
        <v>0.5</v>
      </c>
      <c r="R179" s="27">
        <v>-8.6</v>
      </c>
      <c r="S179" s="27">
        <v>8.25</v>
      </c>
      <c r="T179" s="27">
        <v>0.25</v>
      </c>
      <c r="U179" s="27">
        <v>-6.85</v>
      </c>
      <c r="V179" s="27">
        <v>3.85</v>
      </c>
      <c r="W179" s="27">
        <v>-6.4499999999999993</v>
      </c>
      <c r="X179" s="38"/>
      <c r="Y179" s="36">
        <v>0.70000000000000007</v>
      </c>
      <c r="Z179" s="36">
        <v>-8.7333333333333343</v>
      </c>
      <c r="AA179" s="36">
        <v>8.4666666666666668</v>
      </c>
      <c r="AB179" s="36">
        <v>-6.6666666666666652E-2</v>
      </c>
      <c r="AC179" s="36">
        <v>-7.7333333333333343</v>
      </c>
      <c r="AD179" s="36">
        <v>3.7333333333333338</v>
      </c>
      <c r="AE179" s="36">
        <v>-7.7666666666666666</v>
      </c>
    </row>
    <row r="180" spans="1:31" x14ac:dyDescent="0.25">
      <c r="A180" s="10">
        <v>41315</v>
      </c>
      <c r="B180" s="9">
        <v>2013</v>
      </c>
      <c r="C180" s="9">
        <v>2</v>
      </c>
      <c r="D180" s="9">
        <v>10</v>
      </c>
      <c r="E180" s="9">
        <v>3.9</v>
      </c>
      <c r="F180" s="9">
        <v>-3.8</v>
      </c>
      <c r="G180" s="9">
        <v>0.1</v>
      </c>
      <c r="I180" s="27">
        <v>0.60000000000000009</v>
      </c>
      <c r="J180" s="30">
        <v>0.3666666666666667</v>
      </c>
      <c r="K180" s="32">
        <v>1.5285714285714285</v>
      </c>
      <c r="L180" s="27">
        <f t="shared" si="6"/>
        <v>-2.1285714285714286</v>
      </c>
      <c r="M180" s="4">
        <f t="shared" si="7"/>
        <v>0.63571428571428579</v>
      </c>
      <c r="O180" s="10">
        <v>41315</v>
      </c>
      <c r="P180" s="2">
        <v>41315</v>
      </c>
      <c r="Q180" s="27">
        <v>0.60000000000000009</v>
      </c>
      <c r="R180" s="27">
        <v>-5.9499999999999993</v>
      </c>
      <c r="S180" s="27">
        <v>6.95</v>
      </c>
      <c r="T180" s="27">
        <v>1.05</v>
      </c>
      <c r="U180" s="27">
        <v>-0.5</v>
      </c>
      <c r="V180" s="27">
        <v>-2.8000000000000003</v>
      </c>
      <c r="W180" s="27">
        <v>-9.8000000000000007</v>
      </c>
      <c r="X180" s="38"/>
      <c r="Y180" s="36">
        <v>0.3666666666666667</v>
      </c>
      <c r="Z180" s="36">
        <v>-7.166666666666667</v>
      </c>
      <c r="AA180" s="36">
        <v>7.8</v>
      </c>
      <c r="AB180" s="36">
        <v>0.73333333333333339</v>
      </c>
      <c r="AC180" s="36">
        <v>-3.6999999999999997</v>
      </c>
      <c r="AD180" s="36">
        <v>0.93333333333333324</v>
      </c>
      <c r="AE180" s="36">
        <v>-8.2333333333333325</v>
      </c>
    </row>
    <row r="181" spans="1:31" x14ac:dyDescent="0.25">
      <c r="A181" s="10">
        <v>41316</v>
      </c>
      <c r="B181" s="9">
        <v>2013</v>
      </c>
      <c r="C181" s="9">
        <v>2</v>
      </c>
      <c r="D181" s="9">
        <v>11</v>
      </c>
      <c r="E181" s="9">
        <v>2.4</v>
      </c>
      <c r="F181" s="9">
        <v>-4.7</v>
      </c>
      <c r="G181" s="9">
        <v>-1.2</v>
      </c>
      <c r="I181" s="27">
        <v>-0.54999999999999993</v>
      </c>
      <c r="J181" s="30">
        <v>0</v>
      </c>
      <c r="K181" s="32">
        <v>1.2</v>
      </c>
      <c r="L181" s="27">
        <f t="shared" si="6"/>
        <v>-2.5</v>
      </c>
      <c r="M181" s="4">
        <f t="shared" si="7"/>
        <v>0.73571428571428577</v>
      </c>
      <c r="O181" s="10">
        <v>41316</v>
      </c>
      <c r="P181" s="2">
        <v>41316</v>
      </c>
      <c r="Q181" s="27">
        <v>-0.54999999999999993</v>
      </c>
      <c r="R181" s="27">
        <v>-2.9</v>
      </c>
      <c r="S181" s="27">
        <v>7.7</v>
      </c>
      <c r="T181" s="27">
        <v>2.2999999999999998</v>
      </c>
      <c r="U181" s="27">
        <v>0.85000000000000009</v>
      </c>
      <c r="V181" s="27">
        <v>-4.6500000000000004</v>
      </c>
      <c r="W181" s="27">
        <v>-11.05</v>
      </c>
      <c r="X181" s="38"/>
      <c r="Y181" s="36">
        <v>0</v>
      </c>
      <c r="Z181" s="36">
        <v>-4.4666666666666659</v>
      </c>
      <c r="AA181" s="36">
        <v>7.4666666666666659</v>
      </c>
      <c r="AB181" s="36">
        <v>1.6666666666666667</v>
      </c>
      <c r="AC181" s="36">
        <v>-0.6333333333333333</v>
      </c>
      <c r="AD181" s="36">
        <v>-3.3333333333333335</v>
      </c>
      <c r="AE181" s="36">
        <v>-9.9666666666666668</v>
      </c>
    </row>
    <row r="182" spans="1:31" x14ac:dyDescent="0.25">
      <c r="A182" s="10">
        <v>41317</v>
      </c>
      <c r="B182" s="9">
        <v>2013</v>
      </c>
      <c r="C182" s="9">
        <v>2</v>
      </c>
      <c r="D182" s="9">
        <v>12</v>
      </c>
      <c r="E182" s="9">
        <v>3.6</v>
      </c>
      <c r="F182" s="9">
        <v>0.2</v>
      </c>
      <c r="G182" s="9">
        <v>1.9</v>
      </c>
      <c r="I182" s="27">
        <v>0.35</v>
      </c>
      <c r="J182" s="30">
        <v>0.26666666666666666</v>
      </c>
      <c r="K182" s="32">
        <v>0.91428571428571404</v>
      </c>
      <c r="L182" s="27">
        <f t="shared" si="6"/>
        <v>-2.3714285714285714</v>
      </c>
      <c r="M182" s="4">
        <f t="shared" si="7"/>
        <v>0.81428571428571428</v>
      </c>
      <c r="O182" s="10">
        <v>41317</v>
      </c>
      <c r="P182" s="2">
        <v>41317</v>
      </c>
      <c r="Q182" s="27">
        <v>0.35</v>
      </c>
      <c r="R182" s="27">
        <v>2.2000000000000002</v>
      </c>
      <c r="S182" s="27">
        <v>8.15</v>
      </c>
      <c r="T182" s="27">
        <v>4.05</v>
      </c>
      <c r="U182" s="27">
        <v>-0.25</v>
      </c>
      <c r="V182" s="27">
        <v>-4.6500000000000004</v>
      </c>
      <c r="W182" s="27">
        <v>-9.6999999999999993</v>
      </c>
      <c r="X182" s="38"/>
      <c r="Y182" s="36">
        <v>0.26666666666666666</v>
      </c>
      <c r="Z182" s="36">
        <v>3.3333333333333513E-2</v>
      </c>
      <c r="AA182" s="36">
        <v>7.7333333333333334</v>
      </c>
      <c r="AB182" s="36">
        <v>3.2666666666666671</v>
      </c>
      <c r="AC182" s="36">
        <v>0.70000000000000007</v>
      </c>
      <c r="AD182" s="36">
        <v>-4.7333333333333334</v>
      </c>
      <c r="AE182" s="36">
        <v>-10.4</v>
      </c>
    </row>
    <row r="183" spans="1:31" x14ac:dyDescent="0.25">
      <c r="A183" s="10">
        <v>41318</v>
      </c>
      <c r="B183" s="9">
        <v>2013</v>
      </c>
      <c r="C183" s="9">
        <v>2</v>
      </c>
      <c r="D183" s="9">
        <v>13</v>
      </c>
      <c r="E183" s="9">
        <v>10.7</v>
      </c>
      <c r="F183" s="9">
        <v>-2.5</v>
      </c>
      <c r="G183" s="9">
        <v>4.0999999999999996</v>
      </c>
      <c r="I183" s="27">
        <v>3</v>
      </c>
      <c r="J183" s="30">
        <v>1.5999999999999999</v>
      </c>
      <c r="K183" s="32">
        <v>1</v>
      </c>
      <c r="L183" s="27">
        <f t="shared" si="6"/>
        <v>-2.9571428571428569</v>
      </c>
      <c r="M183" s="4">
        <f t="shared" si="7"/>
        <v>1.092857142857143</v>
      </c>
      <c r="O183" s="10">
        <v>41318</v>
      </c>
      <c r="P183" s="2">
        <v>41318</v>
      </c>
      <c r="Q183" s="27">
        <v>3</v>
      </c>
      <c r="R183" s="27">
        <v>5.95</v>
      </c>
      <c r="S183" s="27">
        <v>7.15</v>
      </c>
      <c r="T183" s="27">
        <v>5.15</v>
      </c>
      <c r="U183" s="27">
        <v>-1.05</v>
      </c>
      <c r="V183" s="27">
        <v>-3.85</v>
      </c>
      <c r="W183" s="27">
        <v>-8.3000000000000007</v>
      </c>
      <c r="X183" s="38"/>
      <c r="Y183" s="36">
        <v>1.5999999999999999</v>
      </c>
      <c r="Z183" s="36">
        <v>3.4666666666666668</v>
      </c>
      <c r="AA183" s="36">
        <v>7.6000000000000005</v>
      </c>
      <c r="AB183" s="36">
        <v>4.3999999999999995</v>
      </c>
      <c r="AC183" s="36">
        <v>-1</v>
      </c>
      <c r="AD183" s="36">
        <v>-4.0333333333333341</v>
      </c>
      <c r="AE183" s="36">
        <v>-8.9666666666666668</v>
      </c>
    </row>
    <row r="184" spans="1:31" x14ac:dyDescent="0.25">
      <c r="A184" s="10">
        <v>41319</v>
      </c>
      <c r="B184" s="9">
        <v>2013</v>
      </c>
      <c r="C184" s="9">
        <v>2</v>
      </c>
      <c r="D184" s="9">
        <v>14</v>
      </c>
      <c r="E184" s="9">
        <v>7.7</v>
      </c>
      <c r="F184" s="9">
        <v>-4.0999999999999996</v>
      </c>
      <c r="G184" s="9">
        <v>1.8</v>
      </c>
      <c r="I184" s="27">
        <v>2.9499999999999997</v>
      </c>
      <c r="J184" s="30">
        <v>2.6</v>
      </c>
      <c r="K184" s="32">
        <v>1.0999999999999999</v>
      </c>
      <c r="L184" s="27">
        <f t="shared" si="6"/>
        <v>-3.1714285714285717</v>
      </c>
      <c r="M184" s="4">
        <f t="shared" si="7"/>
        <v>1.157142857142857</v>
      </c>
      <c r="O184" s="10">
        <v>41319</v>
      </c>
      <c r="P184" s="2">
        <v>41319</v>
      </c>
      <c r="Q184" s="27">
        <v>2.9499999999999997</v>
      </c>
      <c r="R184" s="27">
        <v>4.75</v>
      </c>
      <c r="S184" s="27">
        <v>7.65</v>
      </c>
      <c r="T184" s="27">
        <v>5.0999999999999996</v>
      </c>
      <c r="U184" s="27">
        <v>-2.65</v>
      </c>
      <c r="V184" s="27">
        <v>-4.9999999999999822E-2</v>
      </c>
      <c r="W184" s="27">
        <v>-8.5</v>
      </c>
      <c r="X184" s="38"/>
      <c r="Y184" s="36">
        <v>2.6</v>
      </c>
      <c r="Z184" s="36">
        <v>5.1333333333333337</v>
      </c>
      <c r="AA184" s="36">
        <v>7.7</v>
      </c>
      <c r="AB184" s="36">
        <v>5.1333333333333337</v>
      </c>
      <c r="AC184" s="36">
        <v>-1.6333333333333335</v>
      </c>
      <c r="AD184" s="36">
        <v>-1.6666666666666667</v>
      </c>
      <c r="AE184" s="36">
        <v>-8.7000000000000011</v>
      </c>
    </row>
    <row r="185" spans="1:31" x14ac:dyDescent="0.25">
      <c r="A185" s="10">
        <v>41320</v>
      </c>
      <c r="B185" s="9">
        <v>2013</v>
      </c>
      <c r="C185" s="9">
        <v>2</v>
      </c>
      <c r="D185" s="9">
        <v>15</v>
      </c>
      <c r="E185" s="9">
        <v>7.3</v>
      </c>
      <c r="F185" s="9">
        <v>-3.2</v>
      </c>
      <c r="G185" s="9">
        <v>2.1</v>
      </c>
      <c r="I185" s="27">
        <v>1.9500000000000002</v>
      </c>
      <c r="J185" s="30">
        <v>2.6666666666666665</v>
      </c>
      <c r="K185" s="32">
        <v>1.4142857142857144</v>
      </c>
      <c r="L185" s="27">
        <f t="shared" si="6"/>
        <v>-2.8857142857142857</v>
      </c>
      <c r="M185" s="4">
        <f t="shared" si="7"/>
        <v>1.25</v>
      </c>
      <c r="O185" s="10">
        <v>41320</v>
      </c>
      <c r="P185" s="2">
        <v>41320</v>
      </c>
      <c r="Q185" s="27">
        <v>1.9500000000000002</v>
      </c>
      <c r="R185" s="27">
        <v>2.8</v>
      </c>
      <c r="S185" s="27">
        <v>6.65</v>
      </c>
      <c r="T185" s="27">
        <v>5.8</v>
      </c>
      <c r="U185" s="27">
        <v>0.40000000000000013</v>
      </c>
      <c r="V185" s="27">
        <v>1.4000000000000001</v>
      </c>
      <c r="W185" s="27">
        <v>-6.25</v>
      </c>
      <c r="X185" s="38"/>
      <c r="Y185" s="36">
        <v>2.6666666666666665</v>
      </c>
      <c r="Z185" s="36">
        <v>3.8666666666666667</v>
      </c>
      <c r="AA185" s="36">
        <v>6.6000000000000005</v>
      </c>
      <c r="AB185" s="36">
        <v>5.5666666666666664</v>
      </c>
      <c r="AC185" s="36">
        <v>-0.56666666666666654</v>
      </c>
      <c r="AD185" s="36">
        <v>1.2027416100105862E-16</v>
      </c>
      <c r="AE185" s="36">
        <v>-6.666666666666667</v>
      </c>
    </row>
    <row r="186" spans="1:31" x14ac:dyDescent="0.25">
      <c r="A186" s="10">
        <v>41321</v>
      </c>
      <c r="B186" s="9">
        <v>2013</v>
      </c>
      <c r="C186" s="9">
        <v>2</v>
      </c>
      <c r="D186" s="9">
        <v>16</v>
      </c>
      <c r="E186" s="9">
        <v>6.4</v>
      </c>
      <c r="F186" s="9">
        <v>2.8</v>
      </c>
      <c r="G186" s="9">
        <v>4.5999999999999996</v>
      </c>
      <c r="I186" s="27">
        <v>3.3499999999999996</v>
      </c>
      <c r="J186" s="30">
        <v>2.8333333333333335</v>
      </c>
      <c r="K186" s="32">
        <v>1.9142857142857141</v>
      </c>
      <c r="L186" s="27">
        <f t="shared" si="6"/>
        <v>-2.1857142857142859</v>
      </c>
      <c r="M186" s="4">
        <f t="shared" si="7"/>
        <v>1.7285714285714289</v>
      </c>
      <c r="O186" s="10">
        <v>41321</v>
      </c>
      <c r="P186" s="2">
        <v>41321</v>
      </c>
      <c r="Q186" s="27">
        <v>3.3499999999999996</v>
      </c>
      <c r="R186" s="27">
        <v>3</v>
      </c>
      <c r="S186" s="27">
        <v>3.45</v>
      </c>
      <c r="T186" s="27">
        <v>6.4</v>
      </c>
      <c r="U186" s="27">
        <v>4.5</v>
      </c>
      <c r="V186" s="27">
        <v>1</v>
      </c>
      <c r="W186" s="27">
        <v>-1.65</v>
      </c>
      <c r="X186" s="38"/>
      <c r="Y186" s="36">
        <v>2.8333333333333335</v>
      </c>
      <c r="Z186" s="36">
        <v>3.1666666666666665</v>
      </c>
      <c r="AA186" s="36">
        <v>5.2333333333333334</v>
      </c>
      <c r="AB186" s="36">
        <v>5.9666666666666659</v>
      </c>
      <c r="AC186" s="36">
        <v>2.0666666666666669</v>
      </c>
      <c r="AD186" s="36">
        <v>1.5666666666666667</v>
      </c>
      <c r="AE186" s="36">
        <v>-4.2666666666666666</v>
      </c>
    </row>
    <row r="187" spans="1:31" x14ac:dyDescent="0.25">
      <c r="A187" s="10">
        <v>41322</v>
      </c>
      <c r="B187" s="9">
        <v>2013</v>
      </c>
      <c r="C187" s="9">
        <v>2</v>
      </c>
      <c r="D187" s="9">
        <v>17</v>
      </c>
      <c r="E187" s="9">
        <v>5.6</v>
      </c>
      <c r="F187" s="9">
        <v>-1.8</v>
      </c>
      <c r="G187" s="9">
        <v>1.9</v>
      </c>
      <c r="I187" s="27">
        <v>3.25</v>
      </c>
      <c r="J187" s="30">
        <v>2.8666666666666667</v>
      </c>
      <c r="K187" s="32">
        <v>2.1714285714285713</v>
      </c>
      <c r="L187" s="27">
        <f t="shared" si="6"/>
        <v>-1.9000000000000001</v>
      </c>
      <c r="M187" s="4">
        <f t="shared" si="7"/>
        <v>1.8499999999999999</v>
      </c>
      <c r="O187" s="10">
        <v>41322</v>
      </c>
      <c r="P187" s="2">
        <v>41322</v>
      </c>
      <c r="Q187" s="27">
        <v>3.25</v>
      </c>
      <c r="R187" s="27">
        <v>3.55</v>
      </c>
      <c r="S187" s="27">
        <v>1.5</v>
      </c>
      <c r="T187" s="27">
        <v>5.55</v>
      </c>
      <c r="U187" s="27">
        <v>4.0500000000000007</v>
      </c>
      <c r="V187" s="27">
        <v>-0.30000000000000004</v>
      </c>
      <c r="W187" s="27">
        <v>-1.3499999999999999</v>
      </c>
      <c r="X187" s="38"/>
      <c r="Y187" s="36">
        <v>2.8666666666666667</v>
      </c>
      <c r="Z187" s="36">
        <v>3.0666666666666664</v>
      </c>
      <c r="AA187" s="36">
        <v>2.5</v>
      </c>
      <c r="AB187" s="36">
        <v>5.8666666666666671</v>
      </c>
      <c r="AC187" s="36">
        <v>3.9</v>
      </c>
      <c r="AD187" s="36">
        <v>-0.16666666666666666</v>
      </c>
      <c r="AE187" s="36">
        <v>-1.8999999999999997</v>
      </c>
    </row>
    <row r="188" spans="1:31" x14ac:dyDescent="0.25">
      <c r="A188" s="10">
        <v>41323</v>
      </c>
      <c r="B188" s="9">
        <v>2013</v>
      </c>
      <c r="C188" s="9">
        <v>2</v>
      </c>
      <c r="D188" s="9">
        <v>18</v>
      </c>
      <c r="E188" s="9">
        <v>1.8</v>
      </c>
      <c r="F188" s="9">
        <v>-5.7</v>
      </c>
      <c r="G188" s="9">
        <v>-2</v>
      </c>
      <c r="I188" s="27">
        <v>-5.0000000000000044E-2</v>
      </c>
      <c r="J188" s="30">
        <v>1.5</v>
      </c>
      <c r="K188" s="32">
        <v>2.0571428571428569</v>
      </c>
      <c r="L188" s="27">
        <f t="shared" si="6"/>
        <v>-2.0428571428571431</v>
      </c>
      <c r="M188" s="4">
        <f t="shared" si="7"/>
        <v>1.6285714285714283</v>
      </c>
      <c r="O188" s="10">
        <v>41323</v>
      </c>
      <c r="P188" s="2">
        <v>41323</v>
      </c>
      <c r="Q188" s="27">
        <v>-5.0000000000000044E-2</v>
      </c>
      <c r="R188" s="27">
        <v>2.8</v>
      </c>
      <c r="S188" s="27">
        <v>1.4000000000000001</v>
      </c>
      <c r="T188" s="27">
        <v>4.5</v>
      </c>
      <c r="U188" s="27">
        <v>1.35</v>
      </c>
      <c r="V188" s="27">
        <v>-3.3</v>
      </c>
      <c r="W188" s="27">
        <v>-4.7</v>
      </c>
      <c r="X188" s="38"/>
      <c r="Y188" s="36">
        <v>1.5</v>
      </c>
      <c r="Z188" s="36">
        <v>3.1666666666666665</v>
      </c>
      <c r="AA188" s="36">
        <v>1.7333333333333334</v>
      </c>
      <c r="AB188" s="36">
        <v>5.1000000000000005</v>
      </c>
      <c r="AC188" s="36">
        <v>2.7000000000000006</v>
      </c>
      <c r="AD188" s="36">
        <v>-1.5666666666666664</v>
      </c>
      <c r="AE188" s="36">
        <v>-3.2333333333333329</v>
      </c>
    </row>
    <row r="189" spans="1:31" x14ac:dyDescent="0.25">
      <c r="A189" s="10">
        <v>41324</v>
      </c>
      <c r="B189" s="9">
        <v>2013</v>
      </c>
      <c r="C189" s="9">
        <v>2</v>
      </c>
      <c r="D189" s="9">
        <v>19</v>
      </c>
      <c r="E189" s="9">
        <v>6.9</v>
      </c>
      <c r="F189" s="9">
        <v>-2</v>
      </c>
      <c r="G189" s="9">
        <v>2.5</v>
      </c>
      <c r="I189" s="27">
        <v>0.25</v>
      </c>
      <c r="J189" s="30">
        <v>0.79999999999999993</v>
      </c>
      <c r="K189" s="32">
        <v>2.1428571428571428</v>
      </c>
      <c r="L189" s="27">
        <f t="shared" si="6"/>
        <v>-2.3571428571428572</v>
      </c>
      <c r="M189" s="4">
        <f t="shared" si="7"/>
        <v>1.5285714285714285</v>
      </c>
      <c r="O189" s="10">
        <v>41324</v>
      </c>
      <c r="P189" s="2">
        <v>41324</v>
      </c>
      <c r="Q189" s="27">
        <v>0.25</v>
      </c>
      <c r="R189" s="27">
        <v>3.15</v>
      </c>
      <c r="S189" s="27">
        <v>2.1</v>
      </c>
      <c r="T189" s="27">
        <v>3.75</v>
      </c>
      <c r="U189" s="27">
        <v>1.8</v>
      </c>
      <c r="V189" s="27">
        <v>-6.1499999999999995</v>
      </c>
      <c r="W189" s="27">
        <v>-7.55</v>
      </c>
      <c r="X189" s="38"/>
      <c r="Y189" s="36">
        <v>0.79999999999999993</v>
      </c>
      <c r="Z189" s="36">
        <v>3.1666666666666665</v>
      </c>
      <c r="AA189" s="36">
        <v>1.6000000000000003</v>
      </c>
      <c r="AB189" s="36">
        <v>4.1000000000000005</v>
      </c>
      <c r="AC189" s="36">
        <v>2.1</v>
      </c>
      <c r="AD189" s="36">
        <v>-4.9333333333333327</v>
      </c>
      <c r="AE189" s="36">
        <v>-5.833333333333333</v>
      </c>
    </row>
    <row r="190" spans="1:31" x14ac:dyDescent="0.25">
      <c r="A190" s="10">
        <v>41325</v>
      </c>
      <c r="B190" s="9">
        <v>2013</v>
      </c>
      <c r="C190" s="9">
        <v>2</v>
      </c>
      <c r="D190" s="9">
        <v>20</v>
      </c>
      <c r="E190" s="9">
        <v>5.3</v>
      </c>
      <c r="F190" s="9">
        <v>-6.8</v>
      </c>
      <c r="G190" s="9">
        <v>-0.8</v>
      </c>
      <c r="I190" s="27">
        <v>0.85</v>
      </c>
      <c r="J190" s="30">
        <v>-0.10000000000000002</v>
      </c>
      <c r="K190" s="32">
        <v>1.4428571428571428</v>
      </c>
      <c r="L190" s="27">
        <f t="shared" si="6"/>
        <v>-2.9714285714285715</v>
      </c>
      <c r="M190" s="4">
        <f t="shared" si="7"/>
        <v>1.2214285714285713</v>
      </c>
      <c r="O190" s="10">
        <v>41325</v>
      </c>
      <c r="P190" s="2">
        <v>41325</v>
      </c>
      <c r="Q190" s="27">
        <v>0.85</v>
      </c>
      <c r="R190" s="27">
        <v>4.5</v>
      </c>
      <c r="S190" s="27">
        <v>3.7</v>
      </c>
      <c r="T190" s="27">
        <v>4.4000000000000004</v>
      </c>
      <c r="U190" s="27">
        <v>2.85</v>
      </c>
      <c r="V190" s="27">
        <v>-10.25</v>
      </c>
      <c r="W190" s="27">
        <v>-6.15</v>
      </c>
      <c r="X190" s="38"/>
      <c r="Y190" s="36">
        <v>-0.10000000000000002</v>
      </c>
      <c r="Z190" s="36">
        <v>3.7999999999999994</v>
      </c>
      <c r="AA190" s="36">
        <v>3.2000000000000006</v>
      </c>
      <c r="AB190" s="36">
        <v>4.333333333333333</v>
      </c>
      <c r="AC190" s="36">
        <v>1.9000000000000001</v>
      </c>
      <c r="AD190" s="36">
        <v>-8.2000000000000011</v>
      </c>
      <c r="AE190" s="36">
        <v>-6.4333333333333336</v>
      </c>
    </row>
    <row r="191" spans="1:31" x14ac:dyDescent="0.25">
      <c r="A191" s="10">
        <v>41326</v>
      </c>
      <c r="B191" s="9">
        <v>2013</v>
      </c>
      <c r="C191" s="9">
        <v>2</v>
      </c>
      <c r="D191" s="9">
        <v>21</v>
      </c>
      <c r="E191" s="9">
        <v>4.5999999999999996</v>
      </c>
      <c r="F191" s="9">
        <v>-1.4</v>
      </c>
      <c r="G191" s="9">
        <v>1.6</v>
      </c>
      <c r="I191" s="27">
        <v>0.4</v>
      </c>
      <c r="J191" s="30">
        <v>1.0999999999999999</v>
      </c>
      <c r="K191" s="32">
        <v>1.4142857142857141</v>
      </c>
      <c r="L191" s="27">
        <f t="shared" si="6"/>
        <v>-2.5857142857142854</v>
      </c>
      <c r="M191" s="4">
        <f t="shared" si="7"/>
        <v>1.2571428571428569</v>
      </c>
      <c r="O191" s="10">
        <v>41326</v>
      </c>
      <c r="P191" s="2">
        <v>41326</v>
      </c>
      <c r="Q191" s="27">
        <v>0.4</v>
      </c>
      <c r="R191" s="27">
        <v>2.75</v>
      </c>
      <c r="S191" s="27">
        <v>5</v>
      </c>
      <c r="T191" s="27">
        <v>3.7</v>
      </c>
      <c r="U191" s="27">
        <v>3.2</v>
      </c>
      <c r="V191" s="27">
        <v>-12.15</v>
      </c>
      <c r="W191" s="27">
        <v>-3.25</v>
      </c>
      <c r="X191" s="38"/>
      <c r="Y191" s="36">
        <v>1.0999999999999999</v>
      </c>
      <c r="Z191" s="36">
        <v>3.1333333333333333</v>
      </c>
      <c r="AA191" s="36">
        <v>4</v>
      </c>
      <c r="AB191" s="36">
        <v>3.5666666666666669</v>
      </c>
      <c r="AC191" s="36">
        <v>3.3333333333333335</v>
      </c>
      <c r="AD191" s="36">
        <v>-10.833333333333334</v>
      </c>
      <c r="AE191" s="36">
        <v>-4.8666666666666671</v>
      </c>
    </row>
    <row r="192" spans="1:31" x14ac:dyDescent="0.25">
      <c r="A192" s="10">
        <v>41327</v>
      </c>
      <c r="B192" s="9">
        <v>2013</v>
      </c>
      <c r="C192" s="9">
        <v>2</v>
      </c>
      <c r="D192" s="9">
        <v>22</v>
      </c>
      <c r="E192" s="9">
        <v>6.3</v>
      </c>
      <c r="F192" s="9">
        <v>0.1</v>
      </c>
      <c r="G192" s="9">
        <v>3.2</v>
      </c>
      <c r="I192" s="27">
        <v>2.4000000000000004</v>
      </c>
      <c r="J192" s="30">
        <v>1.3333333333333333</v>
      </c>
      <c r="K192" s="32">
        <v>1.5714285714285714</v>
      </c>
      <c r="L192" s="27">
        <f t="shared" si="6"/>
        <v>-2.1142857142857143</v>
      </c>
      <c r="M192" s="4">
        <f t="shared" si="7"/>
        <v>1.4928571428571427</v>
      </c>
      <c r="O192" s="10">
        <v>41327</v>
      </c>
      <c r="P192" s="2">
        <v>41327</v>
      </c>
      <c r="Q192" s="27">
        <v>2.4000000000000004</v>
      </c>
      <c r="R192" s="27">
        <v>-0.8</v>
      </c>
      <c r="S192" s="27">
        <v>2.65</v>
      </c>
      <c r="T192" s="27">
        <v>3.05</v>
      </c>
      <c r="U192" s="27">
        <v>2.95</v>
      </c>
      <c r="V192" s="27">
        <v>-9.35</v>
      </c>
      <c r="W192" s="27">
        <v>-3.15</v>
      </c>
      <c r="X192" s="38"/>
      <c r="Y192" s="36">
        <v>1.3333333333333333</v>
      </c>
      <c r="Z192" s="36">
        <v>1.1666666666666667</v>
      </c>
      <c r="AA192" s="36">
        <v>3.5666666666666664</v>
      </c>
      <c r="AB192" s="36">
        <v>3.8666666666666671</v>
      </c>
      <c r="AC192" s="36">
        <v>2.6666666666666665</v>
      </c>
      <c r="AD192" s="36">
        <v>-10.333333333333334</v>
      </c>
      <c r="AE192" s="36">
        <v>-3.5</v>
      </c>
    </row>
    <row r="193" spans="1:31" x14ac:dyDescent="0.25">
      <c r="A193" s="10">
        <v>41328</v>
      </c>
      <c r="B193" s="9">
        <v>2013</v>
      </c>
      <c r="C193" s="9">
        <v>2</v>
      </c>
      <c r="D193" s="9">
        <v>23</v>
      </c>
      <c r="E193" s="9">
        <v>10.4</v>
      </c>
      <c r="F193" s="9">
        <v>-2.2000000000000002</v>
      </c>
      <c r="G193" s="9">
        <v>4.0999999999999996</v>
      </c>
      <c r="I193" s="27">
        <v>3.65</v>
      </c>
      <c r="J193" s="30">
        <v>2.9666666666666668</v>
      </c>
      <c r="K193" s="32">
        <v>1.5</v>
      </c>
      <c r="L193" s="27">
        <f t="shared" si="6"/>
        <v>-2.8285714285714283</v>
      </c>
      <c r="M193" s="4">
        <f t="shared" si="7"/>
        <v>1.7071428571428571</v>
      </c>
      <c r="O193" s="10">
        <v>41328</v>
      </c>
      <c r="P193" s="2">
        <v>41328</v>
      </c>
      <c r="Q193" s="27">
        <v>3.65</v>
      </c>
      <c r="R193" s="27">
        <v>-2.2000000000000002</v>
      </c>
      <c r="S193" s="27">
        <v>1.0499999999999998</v>
      </c>
      <c r="T193" s="27">
        <v>2.2000000000000002</v>
      </c>
      <c r="U193" s="27">
        <v>0.45000000000000007</v>
      </c>
      <c r="V193" s="27">
        <v>-8.1999999999999993</v>
      </c>
      <c r="W193" s="27">
        <v>-4.8</v>
      </c>
      <c r="X193" s="38"/>
      <c r="Y193" s="36">
        <v>2.9666666666666668</v>
      </c>
      <c r="Z193" s="36">
        <v>-1.3333333333333333</v>
      </c>
      <c r="AA193" s="36">
        <v>2.2333333333333329</v>
      </c>
      <c r="AB193" s="36">
        <v>2.1</v>
      </c>
      <c r="AC193" s="36">
        <v>1.7333333333333334</v>
      </c>
      <c r="AD193" s="36">
        <v>-9.4666666666666668</v>
      </c>
      <c r="AE193" s="36">
        <v>-3.9666666666666663</v>
      </c>
    </row>
    <row r="194" spans="1:31" x14ac:dyDescent="0.25">
      <c r="A194" s="10">
        <v>41329</v>
      </c>
      <c r="B194" s="9">
        <v>2013</v>
      </c>
      <c r="C194" s="9">
        <v>2</v>
      </c>
      <c r="D194" s="9">
        <v>24</v>
      </c>
      <c r="E194" s="9">
        <v>4.5</v>
      </c>
      <c r="F194" s="9">
        <v>-3</v>
      </c>
      <c r="G194" s="9">
        <v>0.8</v>
      </c>
      <c r="I194" s="27">
        <v>2.4499999999999997</v>
      </c>
      <c r="J194" s="30">
        <v>2.6999999999999997</v>
      </c>
      <c r="K194" s="32">
        <v>1.342857142857143</v>
      </c>
      <c r="L194" s="27">
        <f t="shared" si="6"/>
        <v>-3</v>
      </c>
      <c r="M194" s="4">
        <f t="shared" si="7"/>
        <v>1.7571428571428569</v>
      </c>
      <c r="O194" s="10">
        <v>41329</v>
      </c>
      <c r="P194" s="2">
        <v>41329</v>
      </c>
      <c r="Q194" s="27">
        <v>2.4499999999999997</v>
      </c>
      <c r="R194" s="27">
        <v>-3.45</v>
      </c>
      <c r="S194" s="27">
        <v>2.75</v>
      </c>
      <c r="T194" s="27">
        <v>1</v>
      </c>
      <c r="U194" s="27">
        <v>-0.7</v>
      </c>
      <c r="V194" s="27">
        <v>-5.75</v>
      </c>
      <c r="W194" s="27">
        <v>-3.55</v>
      </c>
      <c r="X194" s="38"/>
      <c r="Y194" s="36">
        <v>2.6999999999999997</v>
      </c>
      <c r="Z194" s="36">
        <v>-2.9666666666666668</v>
      </c>
      <c r="AA194" s="36">
        <v>2.0666666666666664</v>
      </c>
      <c r="AB194" s="36">
        <v>2.0666666666666669</v>
      </c>
      <c r="AC194" s="36">
        <v>6.6666666666666721E-2</v>
      </c>
      <c r="AD194" s="36">
        <v>-6.0666666666666664</v>
      </c>
      <c r="AE194" s="36">
        <v>-3.6999999999999997</v>
      </c>
    </row>
    <row r="195" spans="1:31" x14ac:dyDescent="0.25">
      <c r="A195" s="10">
        <v>41330</v>
      </c>
      <c r="B195" s="9">
        <v>2013</v>
      </c>
      <c r="C195" s="9">
        <v>2</v>
      </c>
      <c r="D195" s="9">
        <v>25</v>
      </c>
      <c r="E195" s="9">
        <v>6.6</v>
      </c>
      <c r="F195" s="9">
        <v>0.9</v>
      </c>
      <c r="G195" s="9">
        <v>3.8</v>
      </c>
      <c r="I195" s="27">
        <v>2.2999999999999998</v>
      </c>
      <c r="J195" s="30">
        <v>2.9</v>
      </c>
      <c r="K195" s="32">
        <v>2.1714285714285713</v>
      </c>
      <c r="L195" s="27">
        <f t="shared" si="6"/>
        <v>-2.0571428571428574</v>
      </c>
      <c r="M195" s="4">
        <f t="shared" si="7"/>
        <v>2.1142857142857143</v>
      </c>
      <c r="O195" s="10">
        <v>41330</v>
      </c>
      <c r="P195" s="2">
        <v>41330</v>
      </c>
      <c r="Q195" s="27">
        <v>2.2999999999999998</v>
      </c>
      <c r="R195" s="27">
        <v>-6.25</v>
      </c>
      <c r="S195" s="27">
        <v>2.9499999999999997</v>
      </c>
      <c r="T195" s="27">
        <v>1.75</v>
      </c>
      <c r="U195" s="27">
        <v>-1.0499999999999998</v>
      </c>
      <c r="V195" s="27">
        <v>-0.30000000000000004</v>
      </c>
      <c r="W195" s="27">
        <v>-2.25</v>
      </c>
      <c r="X195" s="38"/>
      <c r="Y195" s="36">
        <v>2.9</v>
      </c>
      <c r="Z195" s="36">
        <v>-4.9666666666666668</v>
      </c>
      <c r="AA195" s="36">
        <v>2.4333333333333331</v>
      </c>
      <c r="AB195" s="36">
        <v>1.2333333333333334</v>
      </c>
      <c r="AC195" s="36">
        <v>-0.93333333333333324</v>
      </c>
      <c r="AD195" s="36">
        <v>-3.4333333333333336</v>
      </c>
      <c r="AE195" s="36">
        <v>-3.3666666666666667</v>
      </c>
    </row>
    <row r="196" spans="1:31" x14ac:dyDescent="0.25">
      <c r="A196" s="10">
        <v>41331</v>
      </c>
      <c r="B196" s="9">
        <v>2013</v>
      </c>
      <c r="C196" s="9">
        <v>2</v>
      </c>
      <c r="D196" s="9">
        <v>26</v>
      </c>
      <c r="E196" s="9">
        <v>7.1</v>
      </c>
      <c r="F196" s="9">
        <v>0.2</v>
      </c>
      <c r="G196" s="9">
        <v>3.7</v>
      </c>
      <c r="I196" s="27">
        <v>3.75</v>
      </c>
      <c r="J196" s="30">
        <v>2.7666666666666671</v>
      </c>
      <c r="K196" s="32">
        <v>2.3428571428571425</v>
      </c>
      <c r="L196" s="27">
        <f t="shared" si="6"/>
        <v>-1.7428571428571431</v>
      </c>
      <c r="M196" s="4">
        <f t="shared" si="7"/>
        <v>2.2428571428571429</v>
      </c>
      <c r="O196" s="10">
        <v>41331</v>
      </c>
      <c r="P196" s="2">
        <v>41331</v>
      </c>
      <c r="Q196" s="27">
        <v>3.75</v>
      </c>
      <c r="R196" s="27">
        <v>-7.4</v>
      </c>
      <c r="S196" s="27">
        <v>2.85</v>
      </c>
      <c r="T196" s="27">
        <v>1.75</v>
      </c>
      <c r="U196" s="27">
        <v>-0.64999999999999991</v>
      </c>
      <c r="V196" s="27">
        <v>-0.70000000000000007</v>
      </c>
      <c r="W196" s="27">
        <v>-5.05</v>
      </c>
      <c r="X196" s="38"/>
      <c r="Y196" s="36">
        <v>2.7666666666666671</v>
      </c>
      <c r="Z196" s="36">
        <v>-6.4333333333333336</v>
      </c>
      <c r="AA196" s="36">
        <v>3.2666666666666662</v>
      </c>
      <c r="AB196" s="36">
        <v>1.7666666666666666</v>
      </c>
      <c r="AC196" s="36">
        <v>-0.66666666666666652</v>
      </c>
      <c r="AD196" s="36">
        <v>-1.0666666666666667</v>
      </c>
      <c r="AE196" s="36">
        <v>-3.8666666666666667</v>
      </c>
    </row>
    <row r="197" spans="1:31" x14ac:dyDescent="0.25">
      <c r="A197" s="10">
        <v>41332</v>
      </c>
      <c r="B197" s="9">
        <v>2013</v>
      </c>
      <c r="C197" s="9">
        <v>2</v>
      </c>
      <c r="D197" s="9">
        <v>27</v>
      </c>
      <c r="E197" s="9">
        <v>8.9</v>
      </c>
      <c r="F197" s="9">
        <v>2.2999999999999998</v>
      </c>
      <c r="G197" s="9">
        <v>5.6</v>
      </c>
      <c r="I197" s="27">
        <v>4.6500000000000004</v>
      </c>
      <c r="J197" s="30">
        <v>4.3666666666666663</v>
      </c>
      <c r="K197" s="32">
        <v>3.2571428571428567</v>
      </c>
      <c r="L197" s="27">
        <f t="shared" si="6"/>
        <v>-0.44285714285714278</v>
      </c>
      <c r="M197" s="4">
        <f t="shared" si="7"/>
        <v>2.35</v>
      </c>
      <c r="O197" s="10">
        <v>41332</v>
      </c>
      <c r="P197" s="2">
        <v>41332</v>
      </c>
      <c r="Q197" s="27">
        <v>4.6500000000000004</v>
      </c>
      <c r="R197" s="27">
        <v>-4.8499999999999996</v>
      </c>
      <c r="S197" s="27">
        <v>4.8</v>
      </c>
      <c r="T197" s="27">
        <v>4.25</v>
      </c>
      <c r="U197" s="27">
        <v>-2.4500000000000002</v>
      </c>
      <c r="V197" s="27">
        <v>-0.45000000000000007</v>
      </c>
      <c r="W197" s="27">
        <v>-7.6</v>
      </c>
      <c r="X197" s="38"/>
      <c r="Y197" s="36">
        <v>4.3666666666666663</v>
      </c>
      <c r="Z197" s="36">
        <v>-5.8999999999999995</v>
      </c>
      <c r="AA197" s="36">
        <v>3.8000000000000003</v>
      </c>
      <c r="AB197" s="36">
        <v>3.4</v>
      </c>
      <c r="AC197" s="36">
        <v>-2.1</v>
      </c>
      <c r="AD197" s="36">
        <v>9.9999999999999936E-2</v>
      </c>
      <c r="AE197" s="36">
        <v>-6.0666666666666664</v>
      </c>
    </row>
    <row r="198" spans="1:31" x14ac:dyDescent="0.25">
      <c r="A198" s="10">
        <v>41333</v>
      </c>
      <c r="B198" s="9">
        <v>2013</v>
      </c>
      <c r="C198" s="9">
        <v>2</v>
      </c>
      <c r="D198" s="9">
        <v>28</v>
      </c>
      <c r="E198" s="9">
        <v>6.5</v>
      </c>
      <c r="F198" s="9">
        <v>-1.4</v>
      </c>
      <c r="G198" s="9">
        <v>2.6</v>
      </c>
      <c r="H198" s="9" t="s">
        <v>68</v>
      </c>
      <c r="I198" s="27">
        <v>4.0999999999999996</v>
      </c>
      <c r="J198" s="30">
        <v>3.9666666666666668</v>
      </c>
      <c r="K198" s="32">
        <v>3.3999999999999995</v>
      </c>
      <c r="L198" s="27">
        <f t="shared" si="6"/>
        <v>-0.44285714285714273</v>
      </c>
      <c r="M198" s="4">
        <f t="shared" si="7"/>
        <v>2.407142857142857</v>
      </c>
      <c r="O198" s="10">
        <v>41333</v>
      </c>
      <c r="P198" s="2">
        <v>41333</v>
      </c>
      <c r="Q198" s="27">
        <v>4.0999999999999996</v>
      </c>
      <c r="R198" s="27">
        <v>-1.1000000000000001</v>
      </c>
      <c r="S198" s="27">
        <v>3.9000000000000004</v>
      </c>
      <c r="T198" s="27">
        <v>5.4</v>
      </c>
      <c r="U198" s="27">
        <v>-4.5999999999999996</v>
      </c>
      <c r="V198" s="27">
        <v>1.6</v>
      </c>
      <c r="W198" s="27">
        <v>-5.25</v>
      </c>
      <c r="X198" s="38"/>
      <c r="Y198" s="36">
        <v>3.9666666666666668</v>
      </c>
      <c r="Z198" s="36">
        <v>-3</v>
      </c>
      <c r="AA198" s="36">
        <v>3.9</v>
      </c>
      <c r="AB198" s="36">
        <v>4.2</v>
      </c>
      <c r="AC198" s="36">
        <v>-3.0333333333333337</v>
      </c>
      <c r="AD198" s="36">
        <v>0.19999999999999996</v>
      </c>
      <c r="AE198" s="36">
        <v>-5.8666666666666663</v>
      </c>
    </row>
    <row r="199" spans="1:31" x14ac:dyDescent="0.25">
      <c r="A199" s="10">
        <v>41334</v>
      </c>
      <c r="B199" s="9">
        <v>2013</v>
      </c>
      <c r="C199" s="9">
        <v>3</v>
      </c>
      <c r="D199" s="9">
        <v>1</v>
      </c>
      <c r="E199" s="9">
        <v>12.1</v>
      </c>
      <c r="F199" s="9">
        <v>5.4</v>
      </c>
      <c r="G199" s="9">
        <v>8.8000000000000007</v>
      </c>
      <c r="I199" s="27">
        <v>5.7</v>
      </c>
      <c r="J199" s="30">
        <v>5.666666666666667</v>
      </c>
      <c r="K199" s="32">
        <v>4.2</v>
      </c>
      <c r="L199" s="27">
        <f t="shared" si="6"/>
        <v>0.31428571428571439</v>
      </c>
      <c r="M199" s="4">
        <f t="shared" si="7"/>
        <v>2.8857142857142861</v>
      </c>
      <c r="O199" s="10"/>
      <c r="P199" s="2"/>
      <c r="Q199" s="27"/>
      <c r="R199" s="27"/>
      <c r="S199" s="27"/>
      <c r="T199" s="27">
        <v>5.3</v>
      </c>
      <c r="U199" s="27"/>
      <c r="V199" s="27"/>
      <c r="X199" s="38"/>
      <c r="Y199" s="36"/>
      <c r="Z199" s="36"/>
      <c r="AA199" s="36"/>
      <c r="AB199" s="36">
        <v>5.7666666666666666</v>
      </c>
      <c r="AC199" s="36"/>
      <c r="AD199" s="36"/>
      <c r="AE199" s="36"/>
    </row>
    <row r="200" spans="1:31" x14ac:dyDescent="0.25">
      <c r="A200" s="10">
        <v>41335</v>
      </c>
      <c r="B200" s="9">
        <v>2013</v>
      </c>
      <c r="C200" s="9">
        <v>3</v>
      </c>
      <c r="D200" s="9">
        <v>2</v>
      </c>
      <c r="E200" s="9">
        <v>12.5</v>
      </c>
      <c r="F200" s="9">
        <v>5</v>
      </c>
      <c r="G200" s="9">
        <v>8.8000000000000007</v>
      </c>
      <c r="H200" s="9" t="s">
        <v>68</v>
      </c>
      <c r="I200" s="27">
        <v>8.8000000000000007</v>
      </c>
      <c r="J200" s="30">
        <v>6.7333333333333343</v>
      </c>
      <c r="K200" s="32">
        <v>4.8714285714285719</v>
      </c>
      <c r="L200" s="27">
        <f t="shared" si="6"/>
        <v>1.342857142857143</v>
      </c>
      <c r="M200" s="4">
        <f t="shared" si="7"/>
        <v>3.1857142857142855</v>
      </c>
      <c r="O200" s="10">
        <v>41334</v>
      </c>
      <c r="P200" s="2">
        <v>41334</v>
      </c>
      <c r="Q200" s="27">
        <v>5.7</v>
      </c>
      <c r="R200" s="27">
        <v>-1.1000000000000001</v>
      </c>
      <c r="S200" s="27">
        <v>2.1500000000000004</v>
      </c>
      <c r="T200" s="27">
        <v>5.0999999999999996</v>
      </c>
      <c r="U200" s="27">
        <v>-0.75</v>
      </c>
      <c r="V200" s="27">
        <v>1.7</v>
      </c>
      <c r="W200" s="27">
        <v>-2.4500000000000002</v>
      </c>
      <c r="X200" s="38"/>
      <c r="Y200" s="36">
        <v>5.666666666666667</v>
      </c>
      <c r="Z200" s="36">
        <v>-1.7</v>
      </c>
      <c r="AA200" s="36">
        <v>3.3333333333333335</v>
      </c>
      <c r="AB200" s="36">
        <v>4.7666666666666666</v>
      </c>
      <c r="AC200" s="36">
        <v>-2.1666666666666665</v>
      </c>
      <c r="AD200" s="36">
        <v>1.7</v>
      </c>
      <c r="AE200" s="36">
        <v>-4.333333333333333</v>
      </c>
    </row>
    <row r="201" spans="1:31" x14ac:dyDescent="0.25">
      <c r="A201" s="10">
        <v>41336</v>
      </c>
      <c r="B201" s="9">
        <v>2013</v>
      </c>
      <c r="C201" s="9">
        <v>3</v>
      </c>
      <c r="D201" s="9">
        <v>3</v>
      </c>
      <c r="E201" s="9">
        <v>8.8000000000000007</v>
      </c>
      <c r="F201" s="9">
        <v>0.4</v>
      </c>
      <c r="G201" s="9">
        <v>4.5999999999999996</v>
      </c>
      <c r="I201" s="27">
        <v>6.7</v>
      </c>
      <c r="J201" s="30">
        <v>7.4000000000000012</v>
      </c>
      <c r="K201" s="32">
        <v>5.4142857142857137</v>
      </c>
      <c r="L201" s="27">
        <f t="shared" si="6"/>
        <v>1.8285714285714287</v>
      </c>
      <c r="M201" s="4">
        <f t="shared" si="7"/>
        <v>3.378571428571429</v>
      </c>
      <c r="O201" s="10">
        <v>41335</v>
      </c>
      <c r="P201" s="2">
        <v>41335</v>
      </c>
      <c r="Q201" s="27">
        <v>8.8000000000000007</v>
      </c>
      <c r="R201" s="27">
        <v>-3.25</v>
      </c>
      <c r="S201" s="27">
        <v>2.8</v>
      </c>
      <c r="T201" s="27">
        <v>5.3000000000000007</v>
      </c>
      <c r="U201" s="27">
        <v>2.9000000000000004</v>
      </c>
      <c r="V201" s="27">
        <v>2.0999999999999996</v>
      </c>
      <c r="W201" s="27">
        <v>-3.35</v>
      </c>
      <c r="X201" s="38"/>
      <c r="Y201" s="36">
        <v>6.7333333333333343</v>
      </c>
      <c r="Z201" s="36">
        <v>-1.9333333333333336</v>
      </c>
      <c r="AA201" s="36">
        <v>2.5666666666666669</v>
      </c>
      <c r="AB201" s="36">
        <v>5.7</v>
      </c>
      <c r="AC201" s="36">
        <v>0.53333333333333333</v>
      </c>
      <c r="AD201" s="36">
        <v>1.8999999999999997</v>
      </c>
      <c r="AE201" s="36">
        <v>-3.0333333333333337</v>
      </c>
    </row>
    <row r="202" spans="1:31" x14ac:dyDescent="0.25">
      <c r="A202" s="10">
        <v>41337</v>
      </c>
      <c r="B202" s="9">
        <v>2013</v>
      </c>
      <c r="C202" s="9">
        <v>3</v>
      </c>
      <c r="D202" s="9">
        <v>4</v>
      </c>
      <c r="E202" s="9">
        <v>8.1999999999999993</v>
      </c>
      <c r="F202" s="9">
        <v>-2.2999999999999998</v>
      </c>
      <c r="G202" s="9">
        <v>3</v>
      </c>
      <c r="I202" s="27">
        <v>3.8</v>
      </c>
      <c r="J202" s="30">
        <v>5.4666666666666659</v>
      </c>
      <c r="K202" s="32">
        <v>5.3</v>
      </c>
      <c r="L202" s="27">
        <f t="shared" si="6"/>
        <v>1.3714285714285717</v>
      </c>
      <c r="M202" s="4">
        <f t="shared" si="7"/>
        <v>3.7357142857142862</v>
      </c>
      <c r="O202" s="10">
        <v>41336</v>
      </c>
      <c r="P202" s="2">
        <v>41336</v>
      </c>
      <c r="Q202" s="27">
        <v>6.7</v>
      </c>
      <c r="R202" s="27">
        <v>-2.15</v>
      </c>
      <c r="S202" s="27">
        <v>1.8499999999999999</v>
      </c>
      <c r="T202" s="27">
        <v>7.1</v>
      </c>
      <c r="U202" s="27">
        <v>4.1500000000000004</v>
      </c>
      <c r="V202" s="27">
        <v>1.3499999999999999</v>
      </c>
      <c r="W202" s="27">
        <v>-5.45</v>
      </c>
      <c r="X202" s="38"/>
      <c r="Y202" s="36">
        <v>7.4000000000000012</v>
      </c>
      <c r="Z202" s="36">
        <v>-2.4</v>
      </c>
      <c r="AA202" s="36">
        <v>1.9666666666666666</v>
      </c>
      <c r="AB202" s="36">
        <v>5.9666666666666677</v>
      </c>
      <c r="AC202" s="36">
        <v>3.6666666666666665</v>
      </c>
      <c r="AD202" s="36">
        <v>1.5333333333333332</v>
      </c>
      <c r="AE202" s="36">
        <v>-4.4666666666666668</v>
      </c>
    </row>
    <row r="203" spans="1:31" x14ac:dyDescent="0.25">
      <c r="A203" s="10">
        <v>41338</v>
      </c>
      <c r="B203" s="9">
        <v>2013</v>
      </c>
      <c r="C203" s="9">
        <v>3</v>
      </c>
      <c r="D203" s="9">
        <v>5</v>
      </c>
      <c r="E203" s="9">
        <v>5.5</v>
      </c>
      <c r="F203" s="9">
        <v>-1.3</v>
      </c>
      <c r="G203" s="9">
        <v>2.1</v>
      </c>
      <c r="I203" s="27">
        <v>2.5499999999999998</v>
      </c>
      <c r="J203" s="30">
        <v>3.2333333333333329</v>
      </c>
      <c r="K203" s="32">
        <v>5.0714285714285712</v>
      </c>
      <c r="L203" s="27">
        <f t="shared" si="6"/>
        <v>1.1571428571428573</v>
      </c>
      <c r="M203" s="4">
        <f t="shared" si="7"/>
        <v>3.7071428571428577</v>
      </c>
      <c r="O203" s="10">
        <v>41337</v>
      </c>
      <c r="P203" s="2">
        <v>41337</v>
      </c>
      <c r="Q203" s="27">
        <v>3.8</v>
      </c>
      <c r="R203" s="27">
        <v>0.85</v>
      </c>
      <c r="S203" s="27">
        <v>-0.44999999999999996</v>
      </c>
      <c r="T203" s="27">
        <v>6.65</v>
      </c>
      <c r="U203" s="27">
        <v>3.75</v>
      </c>
      <c r="V203" s="27">
        <v>0</v>
      </c>
      <c r="W203" s="27">
        <v>-7.75</v>
      </c>
      <c r="X203" s="38"/>
      <c r="Y203" s="36">
        <v>5.4666666666666659</v>
      </c>
      <c r="Z203" s="36">
        <v>-0.6333333333333333</v>
      </c>
      <c r="AA203" s="36">
        <v>0.83333333333333337</v>
      </c>
      <c r="AB203" s="36">
        <v>6.7333333333333334</v>
      </c>
      <c r="AC203" s="36">
        <v>3.5333333333333337</v>
      </c>
      <c r="AD203" s="36">
        <v>0.76666666666666661</v>
      </c>
      <c r="AE203" s="36">
        <v>-6.5666666666666673</v>
      </c>
    </row>
    <row r="204" spans="1:31" x14ac:dyDescent="0.25">
      <c r="A204" s="10">
        <v>41339</v>
      </c>
      <c r="B204" s="9">
        <v>2013</v>
      </c>
      <c r="C204" s="9">
        <v>3</v>
      </c>
      <c r="D204" s="9">
        <v>6</v>
      </c>
      <c r="E204" s="9">
        <v>3.5</v>
      </c>
      <c r="F204" s="9">
        <v>1.4</v>
      </c>
      <c r="G204" s="9">
        <v>2.5</v>
      </c>
      <c r="I204" s="27">
        <v>2.2999999999999998</v>
      </c>
      <c r="J204" s="30">
        <v>2.5333333333333332</v>
      </c>
      <c r="K204" s="32">
        <v>4.628571428571429</v>
      </c>
      <c r="L204" s="27">
        <f t="shared" si="6"/>
        <v>1.0285714285714287</v>
      </c>
      <c r="M204" s="4">
        <f t="shared" si="7"/>
        <v>3.9428571428571431</v>
      </c>
      <c r="O204" s="10">
        <v>41338</v>
      </c>
      <c r="P204" s="2">
        <v>41338</v>
      </c>
      <c r="Q204" s="27">
        <v>2.5499999999999998</v>
      </c>
      <c r="R204" s="27">
        <v>3.05</v>
      </c>
      <c r="S204" s="27">
        <v>0.95000000000000007</v>
      </c>
      <c r="T204" s="27">
        <v>8.6999999999999993</v>
      </c>
      <c r="U204" s="27">
        <v>0.34999999999999987</v>
      </c>
      <c r="V204" s="27">
        <v>-1.2</v>
      </c>
      <c r="W204" s="27">
        <v>-8.3500000000000014</v>
      </c>
      <c r="X204" s="38"/>
      <c r="Y204" s="36">
        <v>3.2333333333333329</v>
      </c>
      <c r="Z204" s="36">
        <v>1.8</v>
      </c>
      <c r="AA204" s="36">
        <v>0.73333333333333339</v>
      </c>
      <c r="AB204" s="36">
        <v>8.2333333333333343</v>
      </c>
      <c r="AC204" s="36">
        <v>1.9666666666666668</v>
      </c>
      <c r="AD204" s="36">
        <v>-0.66666666666666663</v>
      </c>
      <c r="AE204" s="36">
        <v>-7.8</v>
      </c>
    </row>
    <row r="205" spans="1:31" x14ac:dyDescent="0.25">
      <c r="A205" s="10">
        <v>41340</v>
      </c>
      <c r="B205" s="9">
        <v>2013</v>
      </c>
      <c r="C205" s="9">
        <v>3</v>
      </c>
      <c r="D205" s="9">
        <v>7</v>
      </c>
      <c r="E205" s="9">
        <v>6.4</v>
      </c>
      <c r="F205" s="9">
        <v>0.2</v>
      </c>
      <c r="G205" s="9">
        <v>3.3</v>
      </c>
      <c r="I205" s="27">
        <v>2.9</v>
      </c>
      <c r="J205" s="30">
        <v>2.6333333333333333</v>
      </c>
      <c r="K205" s="32">
        <v>4.7285714285714286</v>
      </c>
      <c r="L205" s="27">
        <f t="shared" si="6"/>
        <v>1.2571428571428569</v>
      </c>
      <c r="M205" s="4">
        <f t="shared" si="7"/>
        <v>4.0642857142857141</v>
      </c>
      <c r="O205" s="10">
        <v>41339</v>
      </c>
      <c r="P205" s="2">
        <v>41339</v>
      </c>
      <c r="Q205" s="27">
        <v>2.2999999999999998</v>
      </c>
      <c r="R205" s="27">
        <v>5.25</v>
      </c>
      <c r="S205" s="27">
        <v>4.3</v>
      </c>
      <c r="T205" s="27">
        <v>11.05</v>
      </c>
      <c r="U205" s="27">
        <v>-0.85000000000000009</v>
      </c>
      <c r="V205" s="27">
        <v>-0.15000000000000002</v>
      </c>
      <c r="W205" s="27">
        <v>-4.6000000000000005</v>
      </c>
      <c r="X205" s="38"/>
      <c r="Y205" s="36">
        <v>2.5333333333333332</v>
      </c>
      <c r="Z205" s="36">
        <v>4.3</v>
      </c>
      <c r="AA205" s="36">
        <v>2.4666666666666668</v>
      </c>
      <c r="AB205" s="36">
        <v>9.3666666666666654</v>
      </c>
      <c r="AC205" s="36">
        <v>0.19999999999999993</v>
      </c>
      <c r="AD205" s="36">
        <v>-0.23333333333333331</v>
      </c>
      <c r="AE205" s="36">
        <v>-6.0000000000000009</v>
      </c>
    </row>
    <row r="206" spans="1:31" x14ac:dyDescent="0.25">
      <c r="A206" s="10">
        <v>41341</v>
      </c>
      <c r="B206" s="9">
        <v>2013</v>
      </c>
      <c r="C206" s="9">
        <v>3</v>
      </c>
      <c r="D206" s="9">
        <v>8</v>
      </c>
      <c r="E206" s="9">
        <v>8.4</v>
      </c>
      <c r="F206" s="9">
        <v>0.9</v>
      </c>
      <c r="G206" s="9">
        <v>4.7</v>
      </c>
      <c r="I206" s="27">
        <v>4</v>
      </c>
      <c r="J206" s="30">
        <v>3.5</v>
      </c>
      <c r="K206" s="32">
        <v>4.1428571428571432</v>
      </c>
      <c r="L206" s="27">
        <f t="shared" si="6"/>
        <v>0.61428571428571443</v>
      </c>
      <c r="M206" s="4">
        <f t="shared" si="7"/>
        <v>4.1714285714285717</v>
      </c>
      <c r="O206" s="10">
        <v>41340</v>
      </c>
      <c r="P206" s="2">
        <v>41340</v>
      </c>
      <c r="Q206" s="27">
        <v>2.9</v>
      </c>
      <c r="R206" s="27">
        <v>7.35</v>
      </c>
      <c r="S206" s="27">
        <v>5.25</v>
      </c>
      <c r="T206" s="27">
        <v>7.9499999999999993</v>
      </c>
      <c r="U206" s="27">
        <v>-0.55000000000000004</v>
      </c>
      <c r="V206" s="27">
        <v>0.64999999999999991</v>
      </c>
      <c r="W206" s="27">
        <v>-0.5</v>
      </c>
      <c r="X206" s="38"/>
      <c r="Y206" s="36">
        <v>2.6333333333333333</v>
      </c>
      <c r="Z206" s="36">
        <v>6.1333333333333329</v>
      </c>
      <c r="AA206" s="36">
        <v>4.5333333333333332</v>
      </c>
      <c r="AB206" s="36">
        <v>9.1</v>
      </c>
      <c r="AC206" s="36">
        <v>-0.9</v>
      </c>
      <c r="AD206" s="36">
        <v>-0.23333333333333336</v>
      </c>
      <c r="AE206" s="36">
        <v>-2.9666666666666668</v>
      </c>
    </row>
    <row r="207" spans="1:31" x14ac:dyDescent="0.25">
      <c r="A207" s="10">
        <v>41342</v>
      </c>
      <c r="B207" s="9">
        <v>2013</v>
      </c>
      <c r="C207" s="9">
        <v>3</v>
      </c>
      <c r="D207" s="9">
        <v>9</v>
      </c>
      <c r="E207" s="9">
        <v>11.8</v>
      </c>
      <c r="F207" s="9">
        <v>-4.7</v>
      </c>
      <c r="G207" s="9">
        <v>3.6</v>
      </c>
      <c r="I207" s="27">
        <v>4.1500000000000004</v>
      </c>
      <c r="J207" s="30">
        <v>3.8666666666666667</v>
      </c>
      <c r="K207" s="32">
        <v>3.4</v>
      </c>
      <c r="L207" s="27">
        <f t="shared" si="6"/>
        <v>-0.77142857142857146</v>
      </c>
      <c r="M207" s="4">
        <f t="shared" si="7"/>
        <v>4.1357142857142861</v>
      </c>
      <c r="O207" s="10">
        <v>41341</v>
      </c>
      <c r="P207" s="2">
        <v>41341</v>
      </c>
      <c r="Q207" s="27">
        <v>4</v>
      </c>
      <c r="R207" s="27">
        <v>8.25</v>
      </c>
      <c r="S207" s="27">
        <v>5.55</v>
      </c>
      <c r="T207" s="27">
        <v>5.45</v>
      </c>
      <c r="U207" s="27">
        <v>0.44999999999999996</v>
      </c>
      <c r="V207" s="27">
        <v>1.1500000000000001</v>
      </c>
      <c r="W207" s="27">
        <v>-0.9</v>
      </c>
      <c r="X207" s="38"/>
      <c r="Y207" s="36">
        <v>3.5</v>
      </c>
      <c r="Z207" s="36">
        <v>7.7666666666666657</v>
      </c>
      <c r="AA207" s="36">
        <v>5.5333333333333341</v>
      </c>
      <c r="AB207" s="36">
        <v>7.1999999999999993</v>
      </c>
      <c r="AC207" s="36">
        <v>0.26666666666666661</v>
      </c>
      <c r="AD207" s="36">
        <v>1.3333333333333333</v>
      </c>
      <c r="AE207" s="36">
        <v>-1.0333333333333334</v>
      </c>
    </row>
    <row r="208" spans="1:31" x14ac:dyDescent="0.25">
      <c r="A208" s="10">
        <v>41343</v>
      </c>
      <c r="B208" s="9">
        <v>2013</v>
      </c>
      <c r="C208" s="9">
        <v>3</v>
      </c>
      <c r="D208" s="9">
        <v>10</v>
      </c>
      <c r="E208" s="9">
        <v>11</v>
      </c>
      <c r="F208" s="9">
        <v>0</v>
      </c>
      <c r="G208" s="9">
        <v>5.5</v>
      </c>
      <c r="I208" s="27">
        <v>4.55</v>
      </c>
      <c r="J208" s="30">
        <v>4.6000000000000005</v>
      </c>
      <c r="K208" s="32">
        <v>3.5285714285714285</v>
      </c>
      <c r="L208" s="27">
        <f t="shared" si="6"/>
        <v>-0.82857142857142851</v>
      </c>
      <c r="M208" s="4">
        <f t="shared" si="7"/>
        <v>4.4714285714285715</v>
      </c>
      <c r="O208" s="10">
        <v>41342</v>
      </c>
      <c r="P208" s="2">
        <v>41342</v>
      </c>
      <c r="Q208" s="27">
        <v>4.1500000000000004</v>
      </c>
      <c r="R208" s="27">
        <v>10.25</v>
      </c>
      <c r="S208" s="27">
        <v>6.9499999999999993</v>
      </c>
      <c r="T208" s="27">
        <v>4.5999999999999996</v>
      </c>
      <c r="U208" s="27">
        <v>1.2</v>
      </c>
      <c r="V208" s="27">
        <v>3.05</v>
      </c>
      <c r="W208" s="27">
        <v>-1.85</v>
      </c>
      <c r="X208" s="38"/>
      <c r="Y208" s="36">
        <v>3.8666666666666667</v>
      </c>
      <c r="Z208" s="36">
        <v>9.4666666666666668</v>
      </c>
      <c r="AA208" s="36">
        <v>6.3</v>
      </c>
      <c r="AB208" s="36">
        <v>4.8</v>
      </c>
      <c r="AC208" s="36">
        <v>0.46666666666666662</v>
      </c>
      <c r="AD208" s="36">
        <v>1.9000000000000001</v>
      </c>
      <c r="AE208" s="36">
        <v>-1.1333333333333335</v>
      </c>
    </row>
    <row r="209" spans="1:31" x14ac:dyDescent="0.25">
      <c r="A209" s="10">
        <v>41344</v>
      </c>
      <c r="B209" s="9">
        <v>2013</v>
      </c>
      <c r="C209" s="9">
        <v>3</v>
      </c>
      <c r="D209" s="9">
        <v>11</v>
      </c>
      <c r="E209" s="9">
        <v>10.5</v>
      </c>
      <c r="F209" s="9">
        <v>-2.2999999999999998</v>
      </c>
      <c r="G209" s="9">
        <v>4.0999999999999996</v>
      </c>
      <c r="I209" s="27">
        <v>4.8</v>
      </c>
      <c r="J209" s="30">
        <v>4.3999999999999995</v>
      </c>
      <c r="K209" s="32">
        <v>3.6857142857142855</v>
      </c>
      <c r="L209" s="27">
        <f t="shared" si="6"/>
        <v>-0.82857142857142851</v>
      </c>
      <c r="M209" s="4">
        <f t="shared" si="7"/>
        <v>4.4928571428571429</v>
      </c>
      <c r="O209" s="10">
        <v>41343</v>
      </c>
      <c r="P209" s="2">
        <v>41343</v>
      </c>
      <c r="Q209" s="27">
        <v>4.55</v>
      </c>
      <c r="R209" s="27">
        <v>8.75</v>
      </c>
      <c r="S209" s="27">
        <v>6.65</v>
      </c>
      <c r="T209" s="27">
        <v>6.55</v>
      </c>
      <c r="U209" s="27">
        <v>2.0499999999999998</v>
      </c>
      <c r="V209" s="27">
        <v>1.9</v>
      </c>
      <c r="W209" s="27">
        <v>-2.7</v>
      </c>
      <c r="X209" s="38"/>
      <c r="Y209" s="36">
        <v>4.6000000000000005</v>
      </c>
      <c r="Z209" s="36">
        <v>8.7000000000000011</v>
      </c>
      <c r="AA209" s="36">
        <v>6.4666666666666659</v>
      </c>
      <c r="AB209" s="36">
        <v>6.2666666666666657</v>
      </c>
      <c r="AC209" s="36">
        <v>2</v>
      </c>
      <c r="AD209" s="36">
        <v>2.1666666666666665</v>
      </c>
      <c r="AE209" s="36">
        <v>-2.5</v>
      </c>
    </row>
    <row r="210" spans="1:31" x14ac:dyDescent="0.25">
      <c r="A210" s="10">
        <v>41345</v>
      </c>
      <c r="B210" s="9">
        <v>2013</v>
      </c>
      <c r="C210" s="9">
        <v>3</v>
      </c>
      <c r="D210" s="9">
        <v>12</v>
      </c>
      <c r="E210" s="9">
        <v>13.9</v>
      </c>
      <c r="F210" s="9">
        <v>1.6</v>
      </c>
      <c r="G210" s="9">
        <v>7.8</v>
      </c>
      <c r="I210" s="27">
        <v>5.9499999999999993</v>
      </c>
      <c r="J210" s="30">
        <v>5.8</v>
      </c>
      <c r="K210" s="32">
        <v>4.5000000000000009</v>
      </c>
      <c r="L210" s="27">
        <f t="shared" si="6"/>
        <v>-0.41428571428571426</v>
      </c>
      <c r="M210" s="4">
        <f t="shared" si="7"/>
        <v>4.7857142857142856</v>
      </c>
      <c r="O210" s="10">
        <v>41344</v>
      </c>
      <c r="P210" s="2">
        <v>41344</v>
      </c>
      <c r="Q210" s="27">
        <v>4.8</v>
      </c>
      <c r="R210" s="27">
        <v>5.1999999999999993</v>
      </c>
      <c r="S210" s="27">
        <v>8.65</v>
      </c>
      <c r="T210" s="27">
        <v>7.1999999999999993</v>
      </c>
      <c r="U210" s="27">
        <v>3.7</v>
      </c>
      <c r="V210" s="27">
        <v>0.7</v>
      </c>
      <c r="W210" s="27">
        <v>-2.4500000000000002</v>
      </c>
      <c r="X210" s="38"/>
      <c r="Y210" s="36">
        <v>4.3999999999999995</v>
      </c>
      <c r="Z210" s="36">
        <v>7.4333333333333336</v>
      </c>
      <c r="AA210" s="36">
        <v>8.3666666666666671</v>
      </c>
      <c r="AB210" s="36">
        <v>5.9666666666666659</v>
      </c>
      <c r="AC210" s="36">
        <v>2.6333333333333333</v>
      </c>
      <c r="AD210" s="36">
        <v>1.5999999999999999</v>
      </c>
      <c r="AE210" s="36">
        <v>-2.1666666666666665</v>
      </c>
    </row>
    <row r="211" spans="1:31" x14ac:dyDescent="0.25">
      <c r="A211" s="10">
        <v>41346</v>
      </c>
      <c r="B211" s="9">
        <v>2013</v>
      </c>
      <c r="C211" s="9">
        <v>3</v>
      </c>
      <c r="D211" s="9">
        <v>13</v>
      </c>
      <c r="E211" s="9">
        <v>16</v>
      </c>
      <c r="F211" s="9">
        <v>2.4</v>
      </c>
      <c r="G211" s="9">
        <v>9.1999999999999993</v>
      </c>
      <c r="I211" s="27">
        <v>8.5</v>
      </c>
      <c r="J211" s="30">
        <v>7.0333333333333323</v>
      </c>
      <c r="K211" s="32">
        <v>5.4571428571428573</v>
      </c>
      <c r="L211" s="27">
        <f t="shared" ref="L211:L274" si="8">AVERAGE(F205:F211)</f>
        <v>-0.27142857142857152</v>
      </c>
      <c r="M211" s="4">
        <f t="shared" si="7"/>
        <v>5.0428571428571436</v>
      </c>
      <c r="O211" s="10">
        <v>41345</v>
      </c>
      <c r="P211" s="2">
        <v>41345</v>
      </c>
      <c r="Q211" s="27">
        <v>5.9499999999999993</v>
      </c>
      <c r="R211" s="27">
        <v>4.9499999999999993</v>
      </c>
      <c r="S211" s="27">
        <v>11.75</v>
      </c>
      <c r="T211" s="27">
        <v>5.6</v>
      </c>
      <c r="U211" s="27">
        <v>5.0999999999999996</v>
      </c>
      <c r="V211" s="27">
        <v>1.4</v>
      </c>
      <c r="W211" s="27">
        <v>-1.3</v>
      </c>
      <c r="X211" s="38"/>
      <c r="Y211" s="36">
        <v>5.8</v>
      </c>
      <c r="Z211" s="36">
        <v>5.1666666666666661</v>
      </c>
      <c r="AA211" s="36">
        <v>9.6666666666666661</v>
      </c>
      <c r="AB211" s="36">
        <v>6.9333333333333327</v>
      </c>
      <c r="AC211" s="36">
        <v>4.6000000000000005</v>
      </c>
      <c r="AD211" s="36">
        <v>1.0666666666666667</v>
      </c>
      <c r="AE211" s="36">
        <v>-2.1333333333333333</v>
      </c>
    </row>
    <row r="212" spans="1:31" x14ac:dyDescent="0.25">
      <c r="A212" s="10">
        <v>41347</v>
      </c>
      <c r="B212" s="9">
        <v>2013</v>
      </c>
      <c r="C212" s="9">
        <v>3</v>
      </c>
      <c r="D212" s="9">
        <v>14</v>
      </c>
      <c r="E212" s="9">
        <v>14.9</v>
      </c>
      <c r="F212" s="9">
        <v>8</v>
      </c>
      <c r="G212" s="9">
        <v>11.5</v>
      </c>
      <c r="I212" s="27">
        <v>10.35</v>
      </c>
      <c r="J212" s="30">
        <v>9.5</v>
      </c>
      <c r="K212" s="32">
        <v>6.6285714285714281</v>
      </c>
      <c r="L212" s="27">
        <f t="shared" si="8"/>
        <v>0.84285714285714286</v>
      </c>
      <c r="M212" s="4">
        <f t="shared" si="7"/>
        <v>5.6785714285714288</v>
      </c>
      <c r="O212" s="10">
        <v>41346</v>
      </c>
      <c r="P212" s="2">
        <v>41346</v>
      </c>
      <c r="Q212" s="27">
        <v>8.5</v>
      </c>
      <c r="R212" s="27">
        <v>5.4</v>
      </c>
      <c r="S212" s="27">
        <v>10.45</v>
      </c>
      <c r="T212" s="27">
        <v>4.75</v>
      </c>
      <c r="U212" s="27">
        <v>6.95</v>
      </c>
      <c r="V212" s="27">
        <v>2.85</v>
      </c>
      <c r="W212" s="27">
        <v>-2.0499999999999998</v>
      </c>
      <c r="X212" s="38"/>
      <c r="Y212" s="36">
        <v>7.0333333333333323</v>
      </c>
      <c r="Z212" s="36">
        <v>5.1999999999999993</v>
      </c>
      <c r="AA212" s="36">
        <v>10.9</v>
      </c>
      <c r="AB212" s="36">
        <v>4.7666666666666666</v>
      </c>
      <c r="AC212" s="36">
        <v>5.8999999999999995</v>
      </c>
      <c r="AD212" s="36">
        <v>2.2333333333333329</v>
      </c>
      <c r="AE212" s="42"/>
    </row>
    <row r="213" spans="1:31" x14ac:dyDescent="0.25">
      <c r="A213" s="10">
        <v>41348</v>
      </c>
      <c r="B213" s="9">
        <v>2013</v>
      </c>
      <c r="C213" s="9">
        <v>3</v>
      </c>
      <c r="D213" s="9">
        <v>15</v>
      </c>
      <c r="E213" s="9">
        <v>17.3</v>
      </c>
      <c r="F213" s="9">
        <v>4.7</v>
      </c>
      <c r="G213" s="9">
        <v>11</v>
      </c>
      <c r="I213" s="27">
        <v>11.25</v>
      </c>
      <c r="J213" s="30">
        <v>10.566666666666666</v>
      </c>
      <c r="K213" s="32">
        <v>7.5285714285714294</v>
      </c>
      <c r="L213" s="27">
        <f t="shared" si="8"/>
        <v>1.3857142857142857</v>
      </c>
      <c r="M213" s="4">
        <f t="shared" si="7"/>
        <v>5.8357142857142863</v>
      </c>
      <c r="O213" s="10">
        <v>41347</v>
      </c>
      <c r="P213" s="2">
        <v>41347</v>
      </c>
      <c r="Q213" s="27">
        <v>10.35</v>
      </c>
      <c r="R213" s="27">
        <v>7.15</v>
      </c>
      <c r="S213" s="27">
        <v>12.25</v>
      </c>
      <c r="T213" s="27">
        <v>4.5999999999999996</v>
      </c>
      <c r="U213" s="27">
        <v>7.15</v>
      </c>
      <c r="V213" s="27">
        <v>4.95</v>
      </c>
      <c r="W213" s="27">
        <v>-1.2</v>
      </c>
      <c r="X213" s="38"/>
      <c r="Y213" s="36">
        <v>9.5</v>
      </c>
      <c r="Z213" s="36">
        <v>6.4666666666666659</v>
      </c>
      <c r="AA213" s="36">
        <v>12.066666666666668</v>
      </c>
      <c r="AB213" s="36">
        <v>5.2</v>
      </c>
      <c r="AC213" s="36">
        <v>6.8999999999999995</v>
      </c>
      <c r="AD213" s="36">
        <v>3.9</v>
      </c>
      <c r="AE213" s="42"/>
    </row>
    <row r="214" spans="1:31" x14ac:dyDescent="0.25">
      <c r="A214" s="10">
        <v>41349</v>
      </c>
      <c r="B214" s="9">
        <v>2013</v>
      </c>
      <c r="C214" s="9">
        <v>3</v>
      </c>
      <c r="D214" s="9">
        <v>16</v>
      </c>
      <c r="E214" s="9">
        <v>12</v>
      </c>
      <c r="F214" s="9">
        <v>1.7</v>
      </c>
      <c r="G214" s="9">
        <v>6.9</v>
      </c>
      <c r="I214" s="27">
        <v>8.9499999999999993</v>
      </c>
      <c r="J214" s="30">
        <v>9.7999999999999989</v>
      </c>
      <c r="K214" s="32">
        <v>7.9999999999999991</v>
      </c>
      <c r="L214" s="27">
        <f t="shared" si="8"/>
        <v>2.2999999999999998</v>
      </c>
      <c r="M214" s="4">
        <f t="shared" si="7"/>
        <v>5.7</v>
      </c>
      <c r="O214" s="10">
        <v>41348</v>
      </c>
      <c r="P214" s="2">
        <v>41348</v>
      </c>
      <c r="Q214" s="27">
        <v>11.25</v>
      </c>
      <c r="R214" s="27">
        <v>7.1999999999999993</v>
      </c>
      <c r="S214" s="27">
        <v>12.350000000000001</v>
      </c>
      <c r="T214" s="27">
        <v>5.4499999999999993</v>
      </c>
      <c r="U214" s="27">
        <v>7</v>
      </c>
      <c r="V214" s="27">
        <v>5.3</v>
      </c>
      <c r="W214" s="27">
        <v>2.7</v>
      </c>
      <c r="X214" s="38"/>
      <c r="Y214" s="36">
        <v>10.566666666666666</v>
      </c>
      <c r="Z214" s="36">
        <v>6.7</v>
      </c>
      <c r="AA214" s="36">
        <v>11.299999999999999</v>
      </c>
      <c r="AB214" s="36">
        <v>4.666666666666667</v>
      </c>
      <c r="AC214" s="36">
        <v>7.166666666666667</v>
      </c>
      <c r="AD214" s="36">
        <v>4.833333333333333</v>
      </c>
      <c r="AE214" s="42"/>
    </row>
    <row r="215" spans="1:31" x14ac:dyDescent="0.25">
      <c r="A215" s="10">
        <v>41350</v>
      </c>
      <c r="B215" s="9">
        <v>2013</v>
      </c>
      <c r="C215" s="9">
        <v>3</v>
      </c>
      <c r="D215" s="9">
        <v>17</v>
      </c>
      <c r="E215" s="9">
        <v>9.8000000000000007</v>
      </c>
      <c r="F215" s="9">
        <v>2.1</v>
      </c>
      <c r="G215" s="9">
        <v>6</v>
      </c>
      <c r="I215" s="27">
        <v>6.45</v>
      </c>
      <c r="J215" s="30">
        <v>7.9666666666666659</v>
      </c>
      <c r="K215" s="32">
        <v>8.0714285714285712</v>
      </c>
      <c r="L215" s="27">
        <f t="shared" si="8"/>
        <v>2.6</v>
      </c>
      <c r="M215" s="4">
        <f t="shared" si="7"/>
        <v>5.8</v>
      </c>
      <c r="O215" s="10">
        <v>41349</v>
      </c>
      <c r="P215" s="2">
        <v>41349</v>
      </c>
      <c r="Q215" s="27">
        <v>8.9499999999999993</v>
      </c>
      <c r="R215" s="27">
        <v>7.6999999999999993</v>
      </c>
      <c r="S215" s="27">
        <v>7.3000000000000007</v>
      </c>
      <c r="T215" s="27">
        <v>3.8499999999999996</v>
      </c>
      <c r="U215" s="27">
        <v>6.65</v>
      </c>
      <c r="V215" s="27">
        <v>4.1500000000000004</v>
      </c>
      <c r="W215" s="27">
        <v>4.3499999999999996</v>
      </c>
      <c r="X215" s="38"/>
      <c r="Y215" s="36">
        <v>9.7999999999999989</v>
      </c>
      <c r="Z215" s="36">
        <v>8</v>
      </c>
      <c r="AA215" s="36">
        <v>9.9666666666666668</v>
      </c>
      <c r="AB215" s="36">
        <v>4.5999999999999996</v>
      </c>
      <c r="AC215" s="36">
        <v>6.7</v>
      </c>
      <c r="AD215" s="36">
        <v>4.7666666666666666</v>
      </c>
      <c r="AE215" s="42"/>
    </row>
    <row r="216" spans="1:31" x14ac:dyDescent="0.25">
      <c r="A216" s="10">
        <v>41351</v>
      </c>
      <c r="B216" s="9">
        <v>2013</v>
      </c>
      <c r="C216" s="9">
        <v>3</v>
      </c>
      <c r="D216" s="9">
        <v>18</v>
      </c>
      <c r="E216" s="9">
        <v>5</v>
      </c>
      <c r="F216" s="9">
        <v>-2.4</v>
      </c>
      <c r="G216" s="9">
        <v>1.3</v>
      </c>
      <c r="H216" s="9" t="s">
        <v>68</v>
      </c>
      <c r="I216" s="27">
        <v>3.65</v>
      </c>
      <c r="J216" s="30">
        <v>4.7333333333333334</v>
      </c>
      <c r="K216" s="32">
        <v>7.6714285714285708</v>
      </c>
      <c r="L216" s="27">
        <f t="shared" si="8"/>
        <v>2.5857142857142859</v>
      </c>
      <c r="M216" s="4">
        <f t="shared" si="7"/>
        <v>5.6785714285714288</v>
      </c>
      <c r="O216" s="10">
        <v>41350</v>
      </c>
      <c r="P216" s="2">
        <v>41350</v>
      </c>
      <c r="Q216" s="27">
        <v>6.45</v>
      </c>
      <c r="R216" s="27">
        <v>8.1999999999999993</v>
      </c>
      <c r="S216" s="27">
        <v>5.8000000000000007</v>
      </c>
      <c r="T216" s="27">
        <v>3.3</v>
      </c>
      <c r="U216" s="27">
        <v>3.5</v>
      </c>
      <c r="V216" s="27">
        <v>4.2</v>
      </c>
      <c r="W216" s="27">
        <v>3.55</v>
      </c>
      <c r="X216" s="38"/>
      <c r="Y216" s="36">
        <v>7.9666666666666659</v>
      </c>
      <c r="Z216" s="36">
        <v>7.3999999999999995</v>
      </c>
      <c r="AA216" s="36">
        <v>7</v>
      </c>
      <c r="AB216" s="36">
        <v>3.7999999999999994</v>
      </c>
      <c r="AC216" s="36">
        <v>4.7333333333333334</v>
      </c>
      <c r="AD216" s="36">
        <v>4.333333333333333</v>
      </c>
      <c r="AE216" s="42"/>
    </row>
    <row r="217" spans="1:31" x14ac:dyDescent="0.25">
      <c r="A217" s="10">
        <v>41352</v>
      </c>
      <c r="B217" s="9">
        <v>2013</v>
      </c>
      <c r="C217" s="9">
        <v>3</v>
      </c>
      <c r="D217" s="9">
        <v>19</v>
      </c>
      <c r="E217" s="9">
        <v>9.1</v>
      </c>
      <c r="F217" s="9">
        <v>-6.5</v>
      </c>
      <c r="G217" s="9">
        <v>1.3</v>
      </c>
      <c r="I217" s="27">
        <v>1.3</v>
      </c>
      <c r="J217" s="30">
        <v>2.8666666666666667</v>
      </c>
      <c r="K217" s="32">
        <v>6.742857142857142</v>
      </c>
      <c r="L217" s="27">
        <f t="shared" si="8"/>
        <v>1.428571428571429</v>
      </c>
      <c r="M217" s="4">
        <f t="shared" ref="M217:M280" si="9">AVERAGE(G204:G217)</f>
        <v>5.6214285714285719</v>
      </c>
      <c r="O217" s="10">
        <v>41351</v>
      </c>
      <c r="P217" s="2">
        <v>41351</v>
      </c>
      <c r="Q217" s="27">
        <v>3.65</v>
      </c>
      <c r="R217" s="27">
        <v>4.8</v>
      </c>
      <c r="S217" s="27">
        <v>7.5</v>
      </c>
      <c r="T217" s="27">
        <v>3.5</v>
      </c>
      <c r="U217" s="27">
        <v>4.05</v>
      </c>
      <c r="V217" s="27">
        <v>4</v>
      </c>
      <c r="W217" s="27">
        <v>4</v>
      </c>
      <c r="X217" s="38"/>
      <c r="Y217" s="36">
        <v>4.7333333333333334</v>
      </c>
      <c r="Z217" s="36">
        <v>6.3999999999999995</v>
      </c>
      <c r="AA217" s="36">
        <v>6.7333333333333343</v>
      </c>
      <c r="AB217" s="36">
        <v>3.2999999999999994</v>
      </c>
      <c r="AC217" s="36">
        <v>4.7333333333333334</v>
      </c>
      <c r="AD217" s="36">
        <v>3.9</v>
      </c>
      <c r="AE217" s="42"/>
    </row>
    <row r="218" spans="1:31" x14ac:dyDescent="0.25">
      <c r="A218" s="10">
        <v>41353</v>
      </c>
      <c r="B218" s="9">
        <v>2013</v>
      </c>
      <c r="C218" s="9">
        <v>3</v>
      </c>
      <c r="D218" s="9">
        <v>20</v>
      </c>
      <c r="E218" s="9">
        <v>11.5</v>
      </c>
      <c r="F218" s="9">
        <v>3.6</v>
      </c>
      <c r="G218" s="9">
        <v>7.6</v>
      </c>
      <c r="H218" s="9" t="s">
        <v>68</v>
      </c>
      <c r="I218" s="27">
        <v>4.45</v>
      </c>
      <c r="J218" s="30">
        <v>3.4</v>
      </c>
      <c r="K218" s="32">
        <v>6.5142857142857133</v>
      </c>
      <c r="L218" s="27">
        <f t="shared" si="8"/>
        <v>1.5999999999999999</v>
      </c>
      <c r="M218" s="4">
        <f t="shared" si="9"/>
        <v>5.9857142857142858</v>
      </c>
      <c r="O218" s="10">
        <v>41352</v>
      </c>
      <c r="P218" s="2">
        <v>41352</v>
      </c>
      <c r="Q218" s="27">
        <v>1.3</v>
      </c>
      <c r="R218" s="27">
        <v>4.5</v>
      </c>
      <c r="S218" s="27">
        <v>8.6999999999999993</v>
      </c>
      <c r="T218" s="27">
        <v>3.5999999999999996</v>
      </c>
      <c r="U218" s="27">
        <v>5.2</v>
      </c>
      <c r="V218" s="27">
        <v>5.3</v>
      </c>
      <c r="W218" s="27">
        <v>4.25</v>
      </c>
      <c r="X218" s="38"/>
      <c r="Y218" s="36">
        <v>2.8666666666666667</v>
      </c>
      <c r="Z218" s="36">
        <v>5.2666666666666666</v>
      </c>
      <c r="AA218" s="36">
        <v>7.9333333333333336</v>
      </c>
      <c r="AB218" s="36">
        <v>3.6333333333333333</v>
      </c>
      <c r="AC218" s="36">
        <v>3.7666666666666671</v>
      </c>
      <c r="AD218" s="36">
        <v>5.1000000000000005</v>
      </c>
      <c r="AE218" s="42"/>
    </row>
    <row r="219" spans="1:31" x14ac:dyDescent="0.25">
      <c r="A219" s="10">
        <v>41354</v>
      </c>
      <c r="B219" s="9">
        <v>2013</v>
      </c>
      <c r="C219" s="9">
        <v>3</v>
      </c>
      <c r="D219" s="9">
        <v>21</v>
      </c>
      <c r="E219" s="9">
        <v>7.5</v>
      </c>
      <c r="F219" s="9">
        <v>-1.8</v>
      </c>
      <c r="G219" s="9">
        <v>2.9</v>
      </c>
      <c r="I219" s="27">
        <v>5.25</v>
      </c>
      <c r="J219" s="30">
        <v>3.9333333333333336</v>
      </c>
      <c r="K219" s="32">
        <v>5.2857142857142856</v>
      </c>
      <c r="L219" s="27">
        <f t="shared" si="8"/>
        <v>0.19999999999999996</v>
      </c>
      <c r="M219" s="4">
        <f t="shared" si="9"/>
        <v>5.9571428571428564</v>
      </c>
      <c r="O219" s="10">
        <v>41353</v>
      </c>
      <c r="P219" s="2">
        <v>41353</v>
      </c>
      <c r="Q219" s="27">
        <v>4.45</v>
      </c>
      <c r="R219" s="27">
        <v>4.75</v>
      </c>
      <c r="S219" s="27">
        <v>9.65</v>
      </c>
      <c r="T219" s="27">
        <v>4.55</v>
      </c>
      <c r="U219" s="27">
        <v>2.4000000000000004</v>
      </c>
      <c r="V219" s="27">
        <v>5.9499999999999993</v>
      </c>
      <c r="W219" s="27">
        <v>4.8</v>
      </c>
      <c r="X219" s="38"/>
      <c r="Y219" s="36">
        <v>3.4</v>
      </c>
      <c r="Z219" s="36">
        <v>4.1000000000000005</v>
      </c>
      <c r="AA219" s="36">
        <v>9.2999999999999989</v>
      </c>
      <c r="AB219" s="36">
        <v>4.1333333333333329</v>
      </c>
      <c r="AC219" s="36">
        <v>4</v>
      </c>
      <c r="AD219" s="36">
        <v>5.0666666666666664</v>
      </c>
      <c r="AE219" s="42"/>
    </row>
    <row r="220" spans="1:31" x14ac:dyDescent="0.25">
      <c r="A220" s="10">
        <v>41355</v>
      </c>
      <c r="B220" s="9">
        <v>2013</v>
      </c>
      <c r="C220" s="9">
        <v>3</v>
      </c>
      <c r="D220" s="9">
        <v>22</v>
      </c>
      <c r="E220" s="9">
        <v>7.7</v>
      </c>
      <c r="F220" s="9">
        <v>-5.9</v>
      </c>
      <c r="G220" s="9">
        <v>0.9</v>
      </c>
      <c r="I220" s="27">
        <v>1.9</v>
      </c>
      <c r="J220" s="30">
        <v>3.8000000000000003</v>
      </c>
      <c r="K220" s="32">
        <v>3.8428571428571425</v>
      </c>
      <c r="L220" s="27">
        <f t="shared" si="8"/>
        <v>-1.3142857142857143</v>
      </c>
      <c r="M220" s="4">
        <f t="shared" si="9"/>
        <v>5.6857142857142851</v>
      </c>
      <c r="O220" s="10">
        <v>41354</v>
      </c>
      <c r="P220" s="2">
        <v>41354</v>
      </c>
      <c r="Q220" s="27">
        <v>5.25</v>
      </c>
      <c r="R220" s="27">
        <v>2.4500000000000002</v>
      </c>
      <c r="S220" s="27">
        <v>10.6</v>
      </c>
      <c r="T220" s="27">
        <v>7.0500000000000007</v>
      </c>
      <c r="U220" s="27">
        <v>2.8499999999999996</v>
      </c>
      <c r="V220" s="27">
        <v>5.6999999999999993</v>
      </c>
      <c r="W220" s="27">
        <v>5.6</v>
      </c>
      <c r="X220" s="38"/>
      <c r="Y220" s="36">
        <v>3.9333333333333336</v>
      </c>
      <c r="Z220" s="36">
        <v>3.6999999999999997</v>
      </c>
      <c r="AA220" s="36">
        <v>10</v>
      </c>
      <c r="AB220" s="36">
        <v>6</v>
      </c>
      <c r="AC220" s="36">
        <v>2.9666666666666668</v>
      </c>
      <c r="AD220" s="36">
        <v>6.2333333333333334</v>
      </c>
      <c r="AE220" s="42"/>
    </row>
    <row r="221" spans="1:31" x14ac:dyDescent="0.25">
      <c r="A221" s="10">
        <v>41356</v>
      </c>
      <c r="B221" s="9">
        <v>2013</v>
      </c>
      <c r="C221" s="9">
        <v>3</v>
      </c>
      <c r="D221" s="9">
        <v>23</v>
      </c>
      <c r="E221" s="9">
        <v>7.6</v>
      </c>
      <c r="F221" s="9">
        <v>-6.1</v>
      </c>
      <c r="G221" s="9">
        <v>0.8</v>
      </c>
      <c r="I221" s="27">
        <v>0.85000000000000009</v>
      </c>
      <c r="J221" s="30">
        <v>1.5333333333333332</v>
      </c>
      <c r="K221" s="32">
        <v>2.9714285714285711</v>
      </c>
      <c r="L221" s="27">
        <f t="shared" si="8"/>
        <v>-2.4285714285714284</v>
      </c>
      <c r="M221" s="4">
        <f t="shared" si="9"/>
        <v>5.4857142857142858</v>
      </c>
      <c r="O221" s="10">
        <v>41355</v>
      </c>
      <c r="P221" s="2">
        <v>41355</v>
      </c>
      <c r="Q221" s="27">
        <v>1.9</v>
      </c>
      <c r="R221" s="27">
        <v>0.4</v>
      </c>
      <c r="S221" s="27">
        <v>8.3000000000000007</v>
      </c>
      <c r="T221" s="27">
        <v>8.8500000000000014</v>
      </c>
      <c r="U221" s="27">
        <v>5.75</v>
      </c>
      <c r="V221" s="27">
        <v>6.1</v>
      </c>
      <c r="W221" s="27">
        <v>6.4</v>
      </c>
      <c r="X221" s="38"/>
      <c r="Y221" s="36">
        <v>3.8000000000000003</v>
      </c>
      <c r="Z221" s="36">
        <v>1.3666666666666669</v>
      </c>
      <c r="AA221" s="36">
        <v>9.0333333333333332</v>
      </c>
      <c r="AB221" s="36">
        <v>7.6333333333333337</v>
      </c>
      <c r="AC221" s="36">
        <v>4.3666666666666663</v>
      </c>
      <c r="AD221" s="36">
        <v>5.5999999999999988</v>
      </c>
      <c r="AE221" s="42"/>
    </row>
    <row r="222" spans="1:31" x14ac:dyDescent="0.25">
      <c r="A222" s="10">
        <v>41357</v>
      </c>
      <c r="B222" s="9">
        <v>2013</v>
      </c>
      <c r="C222" s="9">
        <v>3</v>
      </c>
      <c r="D222" s="9">
        <v>24</v>
      </c>
      <c r="E222" s="9">
        <v>10.6</v>
      </c>
      <c r="F222" s="9">
        <v>-5.5</v>
      </c>
      <c r="G222" s="9">
        <v>2.6</v>
      </c>
      <c r="I222" s="27">
        <v>1.7000000000000002</v>
      </c>
      <c r="J222" s="30">
        <v>1.4333333333333336</v>
      </c>
      <c r="K222" s="32">
        <v>2.4857142857142862</v>
      </c>
      <c r="L222" s="27">
        <f t="shared" si="8"/>
        <v>-3.5142857142857147</v>
      </c>
      <c r="M222" s="4">
        <f t="shared" si="9"/>
        <v>5.2785714285714276</v>
      </c>
      <c r="O222" s="10">
        <v>41356</v>
      </c>
      <c r="P222" s="2">
        <v>41356</v>
      </c>
      <c r="Q222" s="27">
        <v>0.85000000000000009</v>
      </c>
      <c r="R222" s="27">
        <v>1.5</v>
      </c>
      <c r="S222" s="27">
        <v>7</v>
      </c>
      <c r="T222" s="27">
        <v>7.3000000000000007</v>
      </c>
      <c r="U222" s="27">
        <v>7.0500000000000007</v>
      </c>
      <c r="V222" s="27">
        <v>3.9000000000000004</v>
      </c>
      <c r="W222" s="27">
        <v>9.1</v>
      </c>
      <c r="X222" s="38"/>
      <c r="Y222" s="36">
        <v>1.5333333333333332</v>
      </c>
      <c r="Z222" s="36">
        <v>1.5333333333333332</v>
      </c>
      <c r="AA222" s="36">
        <v>8.2333333333333343</v>
      </c>
      <c r="AB222" s="36">
        <v>7.8333333333333348</v>
      </c>
      <c r="AC222" s="36">
        <v>6.0666666666666664</v>
      </c>
      <c r="AD222" s="36">
        <v>4.8666666666666663</v>
      </c>
      <c r="AE222" s="42"/>
    </row>
    <row r="223" spans="1:31" x14ac:dyDescent="0.25">
      <c r="A223" s="10">
        <v>41358</v>
      </c>
      <c r="B223" s="9">
        <v>2013</v>
      </c>
      <c r="C223" s="9">
        <v>3</v>
      </c>
      <c r="D223" s="9">
        <v>25</v>
      </c>
      <c r="E223" s="9">
        <v>11.3</v>
      </c>
      <c r="F223" s="9">
        <v>-5.7</v>
      </c>
      <c r="G223" s="9">
        <v>2.8</v>
      </c>
      <c r="I223" s="27">
        <v>2.7</v>
      </c>
      <c r="J223" s="30">
        <v>2.0666666666666669</v>
      </c>
      <c r="K223" s="32">
        <v>2.7</v>
      </c>
      <c r="L223" s="27">
        <f t="shared" si="8"/>
        <v>-3.9857142857142862</v>
      </c>
      <c r="M223" s="4">
        <f t="shared" si="9"/>
        <v>5.1857142857142851</v>
      </c>
      <c r="O223" s="10">
        <v>41357</v>
      </c>
      <c r="P223" s="2">
        <v>41357</v>
      </c>
      <c r="Q223" s="27">
        <v>1.7000000000000002</v>
      </c>
      <c r="R223" s="27">
        <v>3.0999999999999996</v>
      </c>
      <c r="S223" s="27">
        <v>7.6999999999999993</v>
      </c>
      <c r="T223" s="27">
        <v>6.85</v>
      </c>
      <c r="U223" s="27">
        <v>6.5500000000000007</v>
      </c>
      <c r="V223" s="27">
        <v>2.9</v>
      </c>
      <c r="W223" s="27">
        <v>8.9499999999999993</v>
      </c>
      <c r="X223" s="38"/>
      <c r="Y223" s="36">
        <v>1.4333333333333336</v>
      </c>
      <c r="Z223" s="36">
        <v>1.8</v>
      </c>
      <c r="AA223" s="36">
        <v>7.1000000000000005</v>
      </c>
      <c r="AB223" s="36">
        <v>7.5</v>
      </c>
      <c r="AC223" s="36">
        <v>6.833333333333333</v>
      </c>
      <c r="AD223" s="36">
        <v>3.7333333333333338</v>
      </c>
      <c r="AE223" s="42"/>
    </row>
    <row r="224" spans="1:31" x14ac:dyDescent="0.25">
      <c r="A224" s="10">
        <v>41359</v>
      </c>
      <c r="B224" s="9">
        <v>2013</v>
      </c>
      <c r="C224" s="9">
        <v>3</v>
      </c>
      <c r="D224" s="9">
        <v>26</v>
      </c>
      <c r="E224" s="9">
        <v>12.7</v>
      </c>
      <c r="F224" s="9">
        <v>-5.9</v>
      </c>
      <c r="G224" s="9">
        <v>3.4</v>
      </c>
      <c r="I224" s="27">
        <v>3.0999999999999996</v>
      </c>
      <c r="J224" s="30">
        <v>2.9333333333333336</v>
      </c>
      <c r="K224" s="32">
        <v>3</v>
      </c>
      <c r="L224" s="27">
        <f t="shared" si="8"/>
        <v>-3.8999999999999995</v>
      </c>
      <c r="M224" s="4">
        <f t="shared" si="9"/>
        <v>4.8714285714285719</v>
      </c>
      <c r="O224" s="10">
        <v>41358</v>
      </c>
      <c r="P224" s="2">
        <v>41358</v>
      </c>
      <c r="Q224" s="27">
        <v>2.7</v>
      </c>
      <c r="R224" s="27">
        <v>2.8499999999999996</v>
      </c>
      <c r="S224" s="27">
        <v>6.9499999999999993</v>
      </c>
      <c r="T224" s="27">
        <v>7.65</v>
      </c>
      <c r="U224" s="27">
        <v>6.5500000000000007</v>
      </c>
      <c r="V224" s="27">
        <v>3.4</v>
      </c>
      <c r="W224" s="27">
        <v>8.1999999999999993</v>
      </c>
      <c r="X224" s="38"/>
      <c r="Y224" s="36">
        <v>2.0666666666666669</v>
      </c>
      <c r="Z224" s="36">
        <v>3.1666666666666665</v>
      </c>
      <c r="AA224" s="36">
        <v>7.333333333333333</v>
      </c>
      <c r="AB224" s="36">
        <v>7.0333333333333341</v>
      </c>
      <c r="AC224" s="36">
        <v>6.6000000000000005</v>
      </c>
      <c r="AD224" s="36">
        <v>3.0666666666666664</v>
      </c>
      <c r="AE224" s="42"/>
    </row>
    <row r="225" spans="1:31" x14ac:dyDescent="0.25">
      <c r="A225" s="10">
        <v>41360</v>
      </c>
      <c r="B225" s="9">
        <v>2013</v>
      </c>
      <c r="C225" s="9">
        <v>3</v>
      </c>
      <c r="D225" s="9">
        <v>27</v>
      </c>
      <c r="E225" s="9">
        <v>14.3</v>
      </c>
      <c r="F225" s="9">
        <v>-3.1</v>
      </c>
      <c r="G225" s="9">
        <v>5.6</v>
      </c>
      <c r="I225" s="27">
        <v>4.5</v>
      </c>
      <c r="J225" s="30">
        <v>3.9333333333333331</v>
      </c>
      <c r="K225" s="32">
        <v>2.7142857142857144</v>
      </c>
      <c r="L225" s="27">
        <f t="shared" si="8"/>
        <v>-4.8571428571428568</v>
      </c>
      <c r="M225" s="4">
        <f t="shared" si="9"/>
        <v>4.614285714285713</v>
      </c>
      <c r="O225" s="10">
        <v>41359</v>
      </c>
      <c r="P225" s="2">
        <v>41359</v>
      </c>
      <c r="Q225" s="27">
        <v>3.0999999999999996</v>
      </c>
      <c r="R225" s="27">
        <v>5.3</v>
      </c>
      <c r="S225" s="27">
        <v>8.8999999999999986</v>
      </c>
      <c r="T225" s="27">
        <v>6.7</v>
      </c>
      <c r="U225" s="27">
        <v>4.45</v>
      </c>
      <c r="V225" s="27">
        <v>4.5</v>
      </c>
      <c r="W225" s="27">
        <v>8.5</v>
      </c>
      <c r="X225" s="38"/>
      <c r="Y225" s="36">
        <v>2.9333333333333336</v>
      </c>
      <c r="Z225" s="36">
        <v>4.333333333333333</v>
      </c>
      <c r="AA225" s="36">
        <v>8.3666666666666654</v>
      </c>
      <c r="AB225" s="36">
        <v>7.1000000000000005</v>
      </c>
      <c r="AC225" s="36">
        <v>5.1000000000000005</v>
      </c>
      <c r="AD225" s="36">
        <v>4.1333333333333329</v>
      </c>
      <c r="AE225" s="42"/>
    </row>
    <row r="226" spans="1:31" x14ac:dyDescent="0.25">
      <c r="A226" s="10">
        <v>41361</v>
      </c>
      <c r="B226" s="9">
        <v>2013</v>
      </c>
      <c r="C226" s="9">
        <v>3</v>
      </c>
      <c r="D226" s="9">
        <v>28</v>
      </c>
      <c r="E226" s="9">
        <v>16.100000000000001</v>
      </c>
      <c r="F226" s="9">
        <v>1</v>
      </c>
      <c r="G226" s="9">
        <v>8.6</v>
      </c>
      <c r="I226" s="27">
        <v>7.1</v>
      </c>
      <c r="J226" s="30">
        <v>5.8666666666666671</v>
      </c>
      <c r="K226" s="32">
        <v>3.5285714285714289</v>
      </c>
      <c r="L226" s="27">
        <f t="shared" si="8"/>
        <v>-4.4571428571428573</v>
      </c>
      <c r="M226" s="4">
        <f t="shared" si="9"/>
        <v>4.4071428571428566</v>
      </c>
      <c r="O226" s="10">
        <v>41360</v>
      </c>
      <c r="P226" s="2">
        <v>41360</v>
      </c>
      <c r="Q226" s="27">
        <v>4.5</v>
      </c>
      <c r="R226" s="27">
        <v>6.9</v>
      </c>
      <c r="S226" s="27">
        <v>11.649999999999999</v>
      </c>
      <c r="T226" s="27">
        <v>7</v>
      </c>
      <c r="U226" s="27">
        <v>5.0999999999999996</v>
      </c>
      <c r="V226" s="27">
        <v>8.35</v>
      </c>
      <c r="W226" s="27">
        <v>6.7</v>
      </c>
      <c r="X226" s="38"/>
      <c r="Y226" s="36">
        <v>3.9333333333333331</v>
      </c>
      <c r="Z226" s="36">
        <v>5.7</v>
      </c>
      <c r="AA226" s="36">
        <v>9.9666666666666668</v>
      </c>
      <c r="AB226" s="36">
        <v>7.1333333333333329</v>
      </c>
      <c r="AC226" s="36">
        <v>5.6333333333333329</v>
      </c>
      <c r="AD226" s="36">
        <v>6.7</v>
      </c>
      <c r="AE226" s="42"/>
    </row>
    <row r="227" spans="1:31" x14ac:dyDescent="0.25">
      <c r="A227" s="10">
        <v>41362</v>
      </c>
      <c r="B227" s="9">
        <v>2013</v>
      </c>
      <c r="C227" s="9">
        <v>3</v>
      </c>
      <c r="D227" s="9">
        <v>29</v>
      </c>
      <c r="E227" s="9">
        <v>18.5</v>
      </c>
      <c r="F227" s="9">
        <v>-1.9</v>
      </c>
      <c r="G227" s="9">
        <v>8.3000000000000007</v>
      </c>
      <c r="I227" s="27">
        <v>8.4499999999999993</v>
      </c>
      <c r="J227" s="30">
        <v>7.5</v>
      </c>
      <c r="K227" s="32">
        <v>4.5857142857142845</v>
      </c>
      <c r="L227" s="27">
        <f t="shared" si="8"/>
        <v>-3.8857142857142861</v>
      </c>
      <c r="M227" s="4">
        <f t="shared" si="9"/>
        <v>4.2142857142857144</v>
      </c>
      <c r="O227" s="10">
        <v>41361</v>
      </c>
      <c r="P227" s="2">
        <v>41361</v>
      </c>
      <c r="Q227" s="27">
        <v>7.1</v>
      </c>
      <c r="R227" s="27">
        <v>5.2</v>
      </c>
      <c r="S227" s="27">
        <v>12.75</v>
      </c>
      <c r="T227" s="27">
        <v>7.25</v>
      </c>
      <c r="U227" s="27">
        <v>7.95</v>
      </c>
      <c r="V227" s="27">
        <v>9</v>
      </c>
      <c r="W227" s="27">
        <v>6.55</v>
      </c>
      <c r="X227" s="38"/>
      <c r="Y227" s="36">
        <v>5.8666666666666671</v>
      </c>
      <c r="Z227" s="36">
        <v>5.8999999999999995</v>
      </c>
      <c r="AA227" s="36">
        <v>12.233333333333333</v>
      </c>
      <c r="AB227" s="36">
        <v>6.833333333333333</v>
      </c>
      <c r="AC227" s="36">
        <v>6.0333333333333341</v>
      </c>
      <c r="AD227" s="36">
        <v>7.8666666666666671</v>
      </c>
      <c r="AE227" s="42"/>
    </row>
    <row r="228" spans="1:31" x14ac:dyDescent="0.25">
      <c r="A228" s="10">
        <v>41363</v>
      </c>
      <c r="B228" s="9">
        <v>2013</v>
      </c>
      <c r="C228" s="9">
        <v>3</v>
      </c>
      <c r="D228" s="9">
        <v>30</v>
      </c>
      <c r="E228" s="9">
        <v>16.399999999999999</v>
      </c>
      <c r="F228" s="9">
        <v>-1.3</v>
      </c>
      <c r="G228" s="9">
        <v>7.6</v>
      </c>
      <c r="I228" s="27">
        <v>7.95</v>
      </c>
      <c r="J228" s="30">
        <v>8.1666666666666661</v>
      </c>
      <c r="K228" s="32">
        <v>5.5571428571428569</v>
      </c>
      <c r="L228" s="27">
        <f t="shared" si="8"/>
        <v>-3.2</v>
      </c>
      <c r="M228" s="4">
        <f t="shared" si="9"/>
        <v>4.2642857142857142</v>
      </c>
      <c r="O228" s="10">
        <v>41362</v>
      </c>
      <c r="P228" s="2">
        <v>41362</v>
      </c>
      <c r="Q228" s="27">
        <v>8.4499999999999993</v>
      </c>
      <c r="R228" s="27">
        <v>5.7</v>
      </c>
      <c r="S228" s="27">
        <v>12.350000000000001</v>
      </c>
      <c r="T228" s="27">
        <v>6.65</v>
      </c>
      <c r="U228" s="27">
        <v>7.75</v>
      </c>
      <c r="V228" s="27">
        <v>5.7</v>
      </c>
      <c r="W228" s="27">
        <v>7.05</v>
      </c>
      <c r="X228" s="38"/>
      <c r="Y228" s="36">
        <v>7.5</v>
      </c>
      <c r="Z228" s="36">
        <v>5.9666666666666659</v>
      </c>
      <c r="AA228" s="36">
        <v>12.266666666666666</v>
      </c>
      <c r="AB228" s="36">
        <v>7.1000000000000005</v>
      </c>
      <c r="AC228" s="36">
        <v>7.833333333333333</v>
      </c>
      <c r="AD228" s="36">
        <v>7.5</v>
      </c>
      <c r="AE228" s="42"/>
    </row>
    <row r="229" spans="1:31" x14ac:dyDescent="0.25">
      <c r="A229" s="10">
        <v>41364</v>
      </c>
      <c r="B229" s="9">
        <v>2013</v>
      </c>
      <c r="C229" s="9">
        <v>3</v>
      </c>
      <c r="D229" s="9">
        <v>31</v>
      </c>
      <c r="E229" s="9">
        <v>18.2</v>
      </c>
      <c r="F229" s="9">
        <v>-0.8</v>
      </c>
      <c r="G229" s="9">
        <v>8.6999999999999993</v>
      </c>
      <c r="I229" s="27">
        <v>8.1499999999999986</v>
      </c>
      <c r="J229" s="30">
        <v>8.2000000000000011</v>
      </c>
      <c r="K229" s="32">
        <v>6.4285714285714288</v>
      </c>
      <c r="L229" s="27">
        <f t="shared" si="8"/>
        <v>-2.5285714285714289</v>
      </c>
      <c r="M229" s="4">
        <f t="shared" si="9"/>
        <v>4.4571428571428573</v>
      </c>
      <c r="O229" s="10">
        <v>41363</v>
      </c>
      <c r="P229" s="2">
        <v>41363</v>
      </c>
      <c r="Q229" s="27">
        <v>7.95</v>
      </c>
      <c r="R229" s="27">
        <v>7.15</v>
      </c>
      <c r="S229" s="27">
        <v>11.8</v>
      </c>
      <c r="T229" s="27">
        <v>7.4</v>
      </c>
      <c r="U229" s="27">
        <v>7.15</v>
      </c>
      <c r="V229" s="27">
        <v>7.55</v>
      </c>
      <c r="W229" s="27">
        <v>6.4</v>
      </c>
      <c r="X229" s="38"/>
      <c r="Y229" s="36">
        <v>8.1666666666666661</v>
      </c>
      <c r="Z229" s="36">
        <v>6.0666666666666664</v>
      </c>
      <c r="AA229" s="36">
        <v>12.333333333333334</v>
      </c>
      <c r="AB229" s="36">
        <v>7.1000000000000005</v>
      </c>
      <c r="AC229" s="36">
        <v>7.3999999999999995</v>
      </c>
      <c r="AD229" s="36">
        <v>7.333333333333333</v>
      </c>
      <c r="AE229" s="42"/>
    </row>
    <row r="230" spans="1:31" x14ac:dyDescent="0.25">
      <c r="A230" s="10">
        <v>41365</v>
      </c>
      <c r="B230" s="9">
        <v>2013</v>
      </c>
      <c r="C230" s="9">
        <v>4</v>
      </c>
      <c r="D230" s="9">
        <v>1</v>
      </c>
      <c r="E230" s="9">
        <v>18.399999999999999</v>
      </c>
      <c r="F230" s="9">
        <v>2.1</v>
      </c>
      <c r="G230" s="9">
        <v>10.3</v>
      </c>
      <c r="I230" s="27">
        <v>9.5</v>
      </c>
      <c r="J230" s="30">
        <v>8.8666666666666654</v>
      </c>
      <c r="K230" s="32">
        <v>7.5</v>
      </c>
      <c r="L230" s="27">
        <f t="shared" si="8"/>
        <v>-1.4142857142857146</v>
      </c>
      <c r="M230" s="4">
        <f t="shared" si="9"/>
        <v>5.0999999999999996</v>
      </c>
      <c r="O230" s="10">
        <v>41364</v>
      </c>
      <c r="P230" s="2">
        <v>41364</v>
      </c>
      <c r="Q230" s="27">
        <v>8.1499999999999986</v>
      </c>
      <c r="R230" s="27">
        <v>5.65</v>
      </c>
      <c r="S230" s="27">
        <v>11.05</v>
      </c>
      <c r="T230" s="27">
        <v>9.15</v>
      </c>
      <c r="U230" s="27">
        <v>7.0500000000000007</v>
      </c>
      <c r="V230" s="27">
        <v>7.25</v>
      </c>
      <c r="W230" s="27">
        <v>8.4499999999999993</v>
      </c>
      <c r="X230" s="38"/>
      <c r="Y230" s="36">
        <v>8.2000000000000011</v>
      </c>
      <c r="Z230" s="36">
        <v>6.2666666666666666</v>
      </c>
      <c r="AA230" s="36">
        <v>11.133333333333335</v>
      </c>
      <c r="AB230" s="36">
        <v>8.3666666666666671</v>
      </c>
      <c r="AC230" s="36">
        <v>7.2333333333333343</v>
      </c>
      <c r="AD230" s="36">
        <v>6.333333333333333</v>
      </c>
      <c r="AE230" s="42"/>
    </row>
    <row r="231" spans="1:31" x14ac:dyDescent="0.25">
      <c r="A231" s="10">
        <v>41366</v>
      </c>
      <c r="B231" s="9">
        <v>2013</v>
      </c>
      <c r="C231" s="9">
        <v>4</v>
      </c>
      <c r="D231" s="9">
        <v>2</v>
      </c>
      <c r="E231" s="9">
        <v>20.3</v>
      </c>
      <c r="F231" s="9">
        <v>0.4</v>
      </c>
      <c r="G231" s="9">
        <v>10.4</v>
      </c>
      <c r="I231" s="27">
        <v>10.350000000000001</v>
      </c>
      <c r="J231" s="30">
        <v>9.7999999999999989</v>
      </c>
      <c r="K231" s="32">
        <v>8.4999999999999982</v>
      </c>
      <c r="L231" s="27">
        <f t="shared" si="8"/>
        <v>-0.51428571428571423</v>
      </c>
      <c r="M231" s="4">
        <f t="shared" si="9"/>
        <v>5.75</v>
      </c>
      <c r="O231" s="10">
        <v>41365</v>
      </c>
      <c r="P231" s="2">
        <v>41365</v>
      </c>
      <c r="Q231" s="27">
        <v>9.5</v>
      </c>
      <c r="R231" s="27">
        <v>5.05</v>
      </c>
      <c r="S231" s="27">
        <v>7.8000000000000007</v>
      </c>
      <c r="T231" s="27">
        <v>10.9</v>
      </c>
      <c r="U231" s="27">
        <v>9.5500000000000007</v>
      </c>
      <c r="V231" s="27">
        <v>4.05</v>
      </c>
      <c r="W231" s="27">
        <v>9.25</v>
      </c>
      <c r="X231" s="38"/>
      <c r="Y231" s="36">
        <v>8.8666666666666654</v>
      </c>
      <c r="Z231" s="36">
        <v>5.6333333333333329</v>
      </c>
      <c r="AA231" s="36">
        <v>9.3000000000000007</v>
      </c>
      <c r="AB231" s="36">
        <v>9.9333333333333336</v>
      </c>
      <c r="AC231" s="36">
        <v>8.6</v>
      </c>
      <c r="AD231" s="36">
        <v>6.2333333333333334</v>
      </c>
      <c r="AE231" s="42"/>
    </row>
    <row r="232" spans="1:31" x14ac:dyDescent="0.25">
      <c r="A232" s="10">
        <v>41367</v>
      </c>
      <c r="B232" s="9">
        <v>2013</v>
      </c>
      <c r="C232" s="9">
        <v>4</v>
      </c>
      <c r="D232" s="9">
        <v>3</v>
      </c>
      <c r="E232" s="9">
        <v>17.5</v>
      </c>
      <c r="F232" s="9">
        <v>2.9</v>
      </c>
      <c r="G232" s="9">
        <v>10.199999999999999</v>
      </c>
      <c r="I232" s="27">
        <v>10.3</v>
      </c>
      <c r="J232" s="30">
        <v>10.3</v>
      </c>
      <c r="K232" s="32">
        <v>9.1571428571428566</v>
      </c>
      <c r="L232" s="27">
        <f t="shared" si="8"/>
        <v>0.34285714285714286</v>
      </c>
      <c r="M232" s="4">
        <f t="shared" si="9"/>
        <v>5.9357142857142859</v>
      </c>
      <c r="O232" s="10">
        <v>41366</v>
      </c>
      <c r="P232" s="2">
        <v>41366</v>
      </c>
      <c r="Q232" s="27">
        <v>10.350000000000001</v>
      </c>
      <c r="R232" s="27">
        <v>5.5</v>
      </c>
      <c r="S232" s="27">
        <v>6.3</v>
      </c>
      <c r="T232" s="27">
        <v>12.2</v>
      </c>
      <c r="U232" s="27">
        <v>8.75</v>
      </c>
      <c r="V232" s="27">
        <v>4.5999999999999996</v>
      </c>
      <c r="W232" s="27">
        <v>7.3000000000000007</v>
      </c>
      <c r="X232" s="38"/>
      <c r="Y232" s="36">
        <v>9.7999999999999989</v>
      </c>
      <c r="Z232" s="36">
        <v>5.166666666666667</v>
      </c>
      <c r="AA232" s="36">
        <v>7.4666666666666677</v>
      </c>
      <c r="AB232" s="36">
        <v>11.566666666666668</v>
      </c>
      <c r="AC232" s="36">
        <v>8.3000000000000007</v>
      </c>
      <c r="AD232" s="36">
        <v>4.3666666666666663</v>
      </c>
      <c r="AE232" s="42"/>
    </row>
    <row r="233" spans="1:31" x14ac:dyDescent="0.25">
      <c r="A233" s="10">
        <v>41368</v>
      </c>
      <c r="B233" s="9">
        <v>2013</v>
      </c>
      <c r="C233" s="9">
        <v>4</v>
      </c>
      <c r="D233" s="9">
        <v>4</v>
      </c>
      <c r="E233" s="9">
        <v>10.5</v>
      </c>
      <c r="F233" s="9">
        <v>6.6</v>
      </c>
      <c r="G233" s="9">
        <v>8.6</v>
      </c>
      <c r="I233" s="27">
        <v>9.3999999999999986</v>
      </c>
      <c r="J233" s="30">
        <v>9.7333333333333343</v>
      </c>
      <c r="K233" s="32">
        <v>9.1571428571428566</v>
      </c>
      <c r="L233" s="27">
        <f t="shared" si="8"/>
        <v>1.1428571428571428</v>
      </c>
      <c r="M233" s="4">
        <f t="shared" si="9"/>
        <v>6.3428571428571425</v>
      </c>
      <c r="O233" s="10">
        <v>41367</v>
      </c>
      <c r="P233" s="2">
        <v>41367</v>
      </c>
      <c r="Q233" s="27">
        <v>10.3</v>
      </c>
      <c r="R233" s="27">
        <v>6.1</v>
      </c>
      <c r="S233" s="27">
        <v>7.15</v>
      </c>
      <c r="T233" s="27">
        <v>11.75</v>
      </c>
      <c r="U233" s="27">
        <v>5</v>
      </c>
      <c r="V233" s="27">
        <v>4.5999999999999996</v>
      </c>
      <c r="W233" s="27">
        <v>7.5500000000000007</v>
      </c>
      <c r="X233" s="38"/>
      <c r="Y233" s="36">
        <v>10.3</v>
      </c>
      <c r="Z233" s="36">
        <v>5.9333333333333336</v>
      </c>
      <c r="AA233" s="36">
        <v>6.7</v>
      </c>
      <c r="AB233" s="36">
        <v>11.666666666666666</v>
      </c>
      <c r="AC233" s="36">
        <v>7.2333333333333334</v>
      </c>
      <c r="AD233" s="36">
        <v>4.4666666666666659</v>
      </c>
      <c r="AE233" s="42"/>
    </row>
    <row r="234" spans="1:31" x14ac:dyDescent="0.25">
      <c r="A234" s="10">
        <v>41369</v>
      </c>
      <c r="B234" s="9">
        <v>2013</v>
      </c>
      <c r="C234" s="9">
        <v>4</v>
      </c>
      <c r="D234" s="9">
        <v>5</v>
      </c>
      <c r="E234" s="9">
        <v>16.399999999999999</v>
      </c>
      <c r="F234" s="9">
        <v>8.4</v>
      </c>
      <c r="G234" s="9">
        <v>12.4</v>
      </c>
      <c r="I234" s="27">
        <v>10.5</v>
      </c>
      <c r="J234" s="30">
        <v>10.399999999999999</v>
      </c>
      <c r="K234" s="32">
        <v>9.7428571428571438</v>
      </c>
      <c r="L234" s="27">
        <f t="shared" si="8"/>
        <v>2.6142857142857139</v>
      </c>
      <c r="M234" s="4">
        <f t="shared" si="9"/>
        <v>7.1642857142857137</v>
      </c>
      <c r="O234" s="10">
        <v>41368</v>
      </c>
      <c r="P234" s="2">
        <v>41368</v>
      </c>
      <c r="Q234" s="27">
        <v>9.3999999999999986</v>
      </c>
      <c r="R234" s="27">
        <v>8.4</v>
      </c>
      <c r="S234" s="27">
        <v>6.35</v>
      </c>
      <c r="T234" s="27">
        <v>11.1</v>
      </c>
      <c r="U234" s="27">
        <v>4.3000000000000007</v>
      </c>
      <c r="V234" s="27">
        <v>3.8</v>
      </c>
      <c r="W234" s="27">
        <v>7.85</v>
      </c>
      <c r="X234" s="38"/>
      <c r="Y234" s="36">
        <v>9.7333333333333343</v>
      </c>
      <c r="Z234" s="36">
        <v>7.3999999999999995</v>
      </c>
      <c r="AA234" s="36">
        <v>6.5</v>
      </c>
      <c r="AB234" s="36">
        <v>11.700000000000001</v>
      </c>
      <c r="AC234" s="36">
        <v>4.8</v>
      </c>
      <c r="AD234" s="36">
        <v>4.2</v>
      </c>
      <c r="AE234" s="42"/>
    </row>
    <row r="235" spans="1:31" x14ac:dyDescent="0.25">
      <c r="A235" s="10">
        <v>41370</v>
      </c>
      <c r="B235" s="9">
        <v>2013</v>
      </c>
      <c r="C235" s="9">
        <v>4</v>
      </c>
      <c r="D235" s="9">
        <v>6</v>
      </c>
      <c r="E235" s="9">
        <v>14.1</v>
      </c>
      <c r="F235" s="9">
        <v>3.8</v>
      </c>
      <c r="G235" s="9">
        <v>9</v>
      </c>
      <c r="I235" s="27">
        <v>10.7</v>
      </c>
      <c r="J235" s="30">
        <v>10</v>
      </c>
      <c r="K235" s="32">
        <v>9.9428571428571413</v>
      </c>
      <c r="L235" s="27">
        <f t="shared" si="8"/>
        <v>3.342857142857143</v>
      </c>
      <c r="M235" s="4">
        <f t="shared" si="9"/>
        <v>7.75</v>
      </c>
      <c r="O235" s="10">
        <v>41369</v>
      </c>
      <c r="P235" s="2">
        <v>41369</v>
      </c>
      <c r="Q235" s="27">
        <v>10.5</v>
      </c>
      <c r="R235" s="27">
        <v>7.9</v>
      </c>
      <c r="S235" s="27">
        <v>5.2</v>
      </c>
      <c r="T235" s="27">
        <v>8.8000000000000007</v>
      </c>
      <c r="U235" s="27">
        <v>6.9</v>
      </c>
      <c r="V235" s="27">
        <v>4.45</v>
      </c>
      <c r="W235" s="27">
        <v>8.35</v>
      </c>
      <c r="X235" s="38"/>
      <c r="Y235" s="36">
        <v>10.399999999999999</v>
      </c>
      <c r="Z235" s="36">
        <v>7.5333333333333341</v>
      </c>
      <c r="AA235" s="36">
        <v>5.9666666666666659</v>
      </c>
      <c r="AB235" s="36">
        <v>9.4</v>
      </c>
      <c r="AC235" s="36">
        <v>6</v>
      </c>
      <c r="AD235" s="36">
        <v>4.3666666666666663</v>
      </c>
      <c r="AE235" s="42"/>
    </row>
    <row r="236" spans="1:31" x14ac:dyDescent="0.25">
      <c r="A236" s="10">
        <v>41371</v>
      </c>
      <c r="B236" s="9">
        <v>2013</v>
      </c>
      <c r="C236" s="9">
        <v>4</v>
      </c>
      <c r="D236" s="9">
        <v>7</v>
      </c>
      <c r="E236" s="9">
        <v>7.2</v>
      </c>
      <c r="F236" s="9">
        <v>3</v>
      </c>
      <c r="G236" s="9">
        <v>5.0999999999999996</v>
      </c>
      <c r="I236" s="27">
        <v>7.05</v>
      </c>
      <c r="J236" s="30">
        <v>8.8333333333333339</v>
      </c>
      <c r="K236" s="32">
        <v>9.4285714285714288</v>
      </c>
      <c r="L236" s="27">
        <f t="shared" si="8"/>
        <v>3.8857142857142857</v>
      </c>
      <c r="M236" s="4">
        <f t="shared" si="9"/>
        <v>7.9285714285714288</v>
      </c>
      <c r="O236" s="10">
        <v>41370</v>
      </c>
      <c r="P236" s="2">
        <v>41370</v>
      </c>
      <c r="Q236" s="27">
        <v>10.7</v>
      </c>
      <c r="R236" s="27">
        <v>7.8000000000000007</v>
      </c>
      <c r="S236" s="27">
        <v>7.15</v>
      </c>
      <c r="T236" s="27">
        <v>10</v>
      </c>
      <c r="U236" s="27">
        <v>7.85</v>
      </c>
      <c r="V236" s="27">
        <v>5.25</v>
      </c>
      <c r="W236" s="27">
        <v>7.5</v>
      </c>
      <c r="X236" s="38"/>
      <c r="Y236" s="36">
        <v>10</v>
      </c>
      <c r="Z236" s="36">
        <v>8.5333333333333332</v>
      </c>
      <c r="AA236" s="36">
        <v>6.5</v>
      </c>
      <c r="AB236" s="36">
        <v>10.533333333333333</v>
      </c>
      <c r="AC236" s="36">
        <v>6.7</v>
      </c>
      <c r="AD236" s="36">
        <v>4.6333333333333337</v>
      </c>
      <c r="AE236" s="42"/>
    </row>
    <row r="237" spans="1:31" x14ac:dyDescent="0.25">
      <c r="A237" s="10">
        <v>41372</v>
      </c>
      <c r="B237" s="9">
        <v>2013</v>
      </c>
      <c r="C237" s="9">
        <v>4</v>
      </c>
      <c r="D237" s="9">
        <v>8</v>
      </c>
      <c r="E237" s="9">
        <v>11.9</v>
      </c>
      <c r="F237" s="9">
        <v>3.2</v>
      </c>
      <c r="G237" s="9">
        <v>7.6</v>
      </c>
      <c r="I237" s="27">
        <v>6.35</v>
      </c>
      <c r="J237" s="30">
        <v>7.2333333333333334</v>
      </c>
      <c r="K237" s="32">
        <v>9.0428571428571427</v>
      </c>
      <c r="L237" s="27">
        <f t="shared" si="8"/>
        <v>4.0428571428571427</v>
      </c>
      <c r="M237" s="4">
        <f t="shared" si="9"/>
        <v>8.2714285714285705</v>
      </c>
      <c r="O237" s="10">
        <v>41371</v>
      </c>
      <c r="P237" s="2">
        <v>41371</v>
      </c>
      <c r="Q237" s="27">
        <v>7.05</v>
      </c>
      <c r="R237" s="27">
        <v>10.350000000000001</v>
      </c>
      <c r="S237" s="27">
        <v>8.85</v>
      </c>
      <c r="T237" s="27">
        <v>12.1</v>
      </c>
      <c r="U237" s="27">
        <v>7.5500000000000007</v>
      </c>
      <c r="V237" s="27">
        <v>5.9</v>
      </c>
      <c r="W237" s="27">
        <v>7.85</v>
      </c>
      <c r="X237" s="38"/>
      <c r="Y237" s="36">
        <v>8.8333333333333339</v>
      </c>
      <c r="Z237" s="36">
        <v>8.8333333333333339</v>
      </c>
      <c r="AA237" s="36">
        <v>7.6333333333333329</v>
      </c>
      <c r="AB237" s="36">
        <v>10.066666666666666</v>
      </c>
      <c r="AC237" s="36">
        <v>8.1666666666666661</v>
      </c>
      <c r="AD237" s="36">
        <v>5.7666666666666666</v>
      </c>
      <c r="AE237" s="42"/>
    </row>
    <row r="238" spans="1:31" x14ac:dyDescent="0.25">
      <c r="A238" s="10">
        <v>41373</v>
      </c>
      <c r="B238" s="9">
        <v>2013</v>
      </c>
      <c r="C238" s="9">
        <v>4</v>
      </c>
      <c r="D238" s="9">
        <v>9</v>
      </c>
      <c r="E238" s="9">
        <v>13.1</v>
      </c>
      <c r="F238" s="9">
        <v>-1.5</v>
      </c>
      <c r="G238" s="9">
        <v>5.8</v>
      </c>
      <c r="I238" s="27">
        <v>6.6999999999999993</v>
      </c>
      <c r="J238" s="30">
        <v>6.166666666666667</v>
      </c>
      <c r="K238" s="32">
        <v>8.3857142857142843</v>
      </c>
      <c r="L238" s="27">
        <f t="shared" si="8"/>
        <v>3.7714285714285714</v>
      </c>
      <c r="M238" s="4">
        <f t="shared" si="9"/>
        <v>8.4428571428571413</v>
      </c>
      <c r="O238" s="10">
        <v>41372</v>
      </c>
      <c r="P238" s="2">
        <v>41372</v>
      </c>
      <c r="Q238" s="27">
        <v>6.35</v>
      </c>
      <c r="R238" s="27">
        <v>11.3</v>
      </c>
      <c r="S238" s="27">
        <v>8.4499999999999993</v>
      </c>
      <c r="T238" s="27">
        <v>11.899999999999999</v>
      </c>
      <c r="U238" s="27">
        <v>8.8500000000000014</v>
      </c>
      <c r="V238" s="27">
        <v>8</v>
      </c>
      <c r="W238" s="27">
        <v>8.4</v>
      </c>
      <c r="X238" s="38"/>
      <c r="Y238" s="36">
        <v>7.2333333333333334</v>
      </c>
      <c r="Z238" s="36">
        <v>10.800000000000002</v>
      </c>
      <c r="AA238" s="36">
        <v>8.6666666666666661</v>
      </c>
      <c r="AB238" s="36">
        <v>12.6</v>
      </c>
      <c r="AC238" s="36">
        <v>8</v>
      </c>
      <c r="AD238" s="36">
        <v>7</v>
      </c>
      <c r="AE238" s="42"/>
    </row>
    <row r="239" spans="1:31" x14ac:dyDescent="0.25">
      <c r="A239" s="10">
        <v>41374</v>
      </c>
      <c r="B239" s="9">
        <v>2013</v>
      </c>
      <c r="C239" s="9">
        <v>4</v>
      </c>
      <c r="D239" s="9">
        <v>10</v>
      </c>
      <c r="E239" s="9">
        <v>13.6</v>
      </c>
      <c r="F239" s="9">
        <v>5.8</v>
      </c>
      <c r="G239" s="9">
        <v>9.6999999999999993</v>
      </c>
      <c r="I239" s="27">
        <v>7.75</v>
      </c>
      <c r="J239" s="30">
        <v>7.6999999999999993</v>
      </c>
      <c r="K239" s="32">
        <v>8.3142857142857149</v>
      </c>
      <c r="L239" s="4">
        <f t="shared" si="8"/>
        <v>4.1857142857142859</v>
      </c>
      <c r="M239" s="4">
        <f t="shared" si="9"/>
        <v>8.735714285714284</v>
      </c>
      <c r="O239" s="10">
        <v>41373</v>
      </c>
      <c r="P239" s="2">
        <v>41373</v>
      </c>
      <c r="Q239" s="27">
        <v>6.6999999999999993</v>
      </c>
      <c r="R239" s="27">
        <v>10.7</v>
      </c>
      <c r="S239" s="27">
        <v>8.5500000000000007</v>
      </c>
      <c r="T239" s="27">
        <v>13.85</v>
      </c>
      <c r="U239" s="27">
        <v>8.4</v>
      </c>
      <c r="V239" s="27">
        <v>8.85</v>
      </c>
      <c r="W239" s="27">
        <v>8.85</v>
      </c>
      <c r="X239" s="38"/>
      <c r="Y239" s="36">
        <v>6.166666666666667</v>
      </c>
      <c r="Z239" s="36">
        <v>10.766666666666666</v>
      </c>
      <c r="AA239" s="36">
        <v>8.5666666666666664</v>
      </c>
      <c r="AB239" s="36">
        <v>12.633333333333333</v>
      </c>
      <c r="AC239" s="36">
        <v>8.5333333333333332</v>
      </c>
      <c r="AD239" s="36">
        <v>8.1666666666666661</v>
      </c>
      <c r="AE239" s="42"/>
    </row>
    <row r="240" spans="1:31" x14ac:dyDescent="0.25">
      <c r="A240" s="10">
        <v>41375</v>
      </c>
      <c r="B240" s="9">
        <v>2013</v>
      </c>
      <c r="C240" s="9">
        <v>4</v>
      </c>
      <c r="D240" s="9">
        <v>11</v>
      </c>
      <c r="E240" s="9">
        <v>12.4</v>
      </c>
      <c r="F240" s="9">
        <v>2.6</v>
      </c>
      <c r="G240" s="9">
        <v>7.5</v>
      </c>
      <c r="I240" s="27">
        <v>8.6</v>
      </c>
      <c r="J240" s="30">
        <v>7.666666666666667</v>
      </c>
      <c r="K240" s="32">
        <v>8.1571428571428566</v>
      </c>
      <c r="L240" s="4">
        <f t="shared" si="8"/>
        <v>3.6142857142857143</v>
      </c>
      <c r="M240" s="4">
        <f t="shared" si="9"/>
        <v>8.6571428571428566</v>
      </c>
      <c r="O240" s="10">
        <v>41374</v>
      </c>
      <c r="P240" s="2">
        <v>41374</v>
      </c>
      <c r="Q240" s="27">
        <v>7.75</v>
      </c>
      <c r="R240" s="27">
        <v>8.5</v>
      </c>
      <c r="S240" s="27">
        <v>10.100000000000001</v>
      </c>
      <c r="T240" s="27">
        <v>12.25</v>
      </c>
      <c r="U240" s="27">
        <v>5.9</v>
      </c>
      <c r="V240" s="27">
        <v>9.15</v>
      </c>
      <c r="W240" s="27">
        <v>9</v>
      </c>
      <c r="X240" s="38"/>
      <c r="Y240" s="36">
        <v>7.6999999999999993</v>
      </c>
      <c r="Z240" s="36">
        <v>9.5666666666666664</v>
      </c>
      <c r="AA240" s="36">
        <v>9.5</v>
      </c>
      <c r="AB240" s="36">
        <v>12.700000000000001</v>
      </c>
      <c r="AC240" s="36">
        <v>6.8999999999999995</v>
      </c>
      <c r="AD240" s="36">
        <v>9.1666666666666661</v>
      </c>
      <c r="AE240" s="42"/>
    </row>
    <row r="241" spans="1:31" x14ac:dyDescent="0.25">
      <c r="A241" s="10">
        <v>41376</v>
      </c>
      <c r="B241" s="9">
        <v>2013</v>
      </c>
      <c r="C241" s="9">
        <v>4</v>
      </c>
      <c r="D241" s="9">
        <v>12</v>
      </c>
      <c r="E241" s="9">
        <v>10.199999999999999</v>
      </c>
      <c r="F241" s="9">
        <v>-1.1000000000000001</v>
      </c>
      <c r="G241" s="9">
        <v>4.5999999999999996</v>
      </c>
      <c r="I241" s="27">
        <v>6.05</v>
      </c>
      <c r="J241" s="30">
        <v>7.2666666666666657</v>
      </c>
      <c r="K241" s="32">
        <v>7.0428571428571436</v>
      </c>
      <c r="L241" s="4">
        <f t="shared" si="8"/>
        <v>2.2571428571428576</v>
      </c>
      <c r="M241" s="4">
        <f t="shared" si="9"/>
        <v>8.3928571428571423</v>
      </c>
      <c r="O241" s="10">
        <v>41375</v>
      </c>
      <c r="P241" s="2">
        <v>41375</v>
      </c>
      <c r="Q241" s="27">
        <v>8.6</v>
      </c>
      <c r="R241" s="27">
        <v>8.9499999999999993</v>
      </c>
      <c r="S241" s="27">
        <v>10.7</v>
      </c>
      <c r="T241" s="27">
        <v>10.8</v>
      </c>
      <c r="U241" s="27">
        <v>4.6500000000000004</v>
      </c>
      <c r="V241" s="27">
        <v>9.25</v>
      </c>
      <c r="W241" s="27">
        <v>6.6</v>
      </c>
      <c r="X241" s="38"/>
      <c r="Y241" s="36">
        <v>7.666666666666667</v>
      </c>
      <c r="Z241" s="36">
        <v>9.2000000000000011</v>
      </c>
      <c r="AA241" s="36">
        <v>10.066666666666668</v>
      </c>
      <c r="AB241" s="36">
        <v>11.9</v>
      </c>
      <c r="AC241" s="36">
        <v>5.7333333333333343</v>
      </c>
      <c r="AD241" s="36">
        <v>9</v>
      </c>
      <c r="AE241" s="42"/>
    </row>
    <row r="242" spans="1:31" x14ac:dyDescent="0.25">
      <c r="A242" s="10">
        <v>41377</v>
      </c>
      <c r="B242" s="9">
        <v>2013</v>
      </c>
      <c r="C242" s="9">
        <v>4</v>
      </c>
      <c r="D242" s="9">
        <v>13</v>
      </c>
      <c r="E242" s="9">
        <v>11.5</v>
      </c>
      <c r="F242" s="9">
        <v>1.8</v>
      </c>
      <c r="G242" s="9">
        <v>6.7</v>
      </c>
      <c r="I242" s="27">
        <v>5.65</v>
      </c>
      <c r="J242" s="30">
        <v>6.2666666666666666</v>
      </c>
      <c r="K242" s="32">
        <v>6.7142857142857153</v>
      </c>
      <c r="L242" s="4">
        <f t="shared" si="8"/>
        <v>1.9714285714285715</v>
      </c>
      <c r="M242" s="4">
        <f t="shared" si="9"/>
        <v>8.3285714285714274</v>
      </c>
      <c r="O242" s="10">
        <v>41376</v>
      </c>
      <c r="P242" s="2">
        <v>41376</v>
      </c>
      <c r="Q242" s="27">
        <v>6.05</v>
      </c>
      <c r="R242" s="27">
        <v>10.35</v>
      </c>
      <c r="S242" s="27">
        <v>9.15</v>
      </c>
      <c r="T242" s="27">
        <v>10.6</v>
      </c>
      <c r="U242" s="27">
        <v>5.0500000000000007</v>
      </c>
      <c r="V242" s="27">
        <v>8.35</v>
      </c>
      <c r="W242" s="27">
        <v>7.4</v>
      </c>
      <c r="X242" s="38"/>
      <c r="Y242" s="36">
        <v>7.2666666666666657</v>
      </c>
      <c r="Z242" s="36">
        <v>9.3333333333333339</v>
      </c>
      <c r="AA242" s="36">
        <v>9.9</v>
      </c>
      <c r="AB242" s="36">
        <v>10.533333333333333</v>
      </c>
      <c r="AC242" s="36">
        <v>4.666666666666667</v>
      </c>
      <c r="AD242" s="36">
        <v>8.8333333333333339</v>
      </c>
      <c r="AE242" s="42"/>
    </row>
    <row r="243" spans="1:31" x14ac:dyDescent="0.25">
      <c r="A243" s="10">
        <v>41378</v>
      </c>
      <c r="B243" s="9">
        <v>2013</v>
      </c>
      <c r="C243" s="9">
        <v>4</v>
      </c>
      <c r="D243" s="9">
        <v>14</v>
      </c>
      <c r="E243" s="9">
        <v>9</v>
      </c>
      <c r="F243" s="9">
        <v>-0.6</v>
      </c>
      <c r="G243" s="9">
        <v>4.2</v>
      </c>
      <c r="I243" s="27">
        <v>5.45</v>
      </c>
      <c r="J243" s="30">
        <v>5.166666666666667</v>
      </c>
      <c r="K243" s="32">
        <v>6.5857142857142863</v>
      </c>
      <c r="L243" s="4">
        <f t="shared" si="8"/>
        <v>1.4571428571428573</v>
      </c>
      <c r="M243" s="4">
        <f t="shared" si="9"/>
        <v>8.0071428571428562</v>
      </c>
      <c r="O243" s="10">
        <v>41377</v>
      </c>
      <c r="P243" s="2">
        <v>41377</v>
      </c>
      <c r="Q243" s="27">
        <v>5.65</v>
      </c>
      <c r="R243" s="27">
        <v>8.4</v>
      </c>
      <c r="S243" s="27">
        <v>9.1999999999999993</v>
      </c>
      <c r="T243" s="27">
        <v>10.1</v>
      </c>
      <c r="U243" s="27">
        <v>6.35</v>
      </c>
      <c r="V243" s="27">
        <v>6.9</v>
      </c>
      <c r="W243" s="27">
        <v>7.5</v>
      </c>
      <c r="X243" s="38"/>
      <c r="Y243" s="36">
        <v>6.2666666666666666</v>
      </c>
      <c r="Z243" s="36">
        <v>9.1333333333333329</v>
      </c>
      <c r="AA243" s="36">
        <v>9.4666666666666668</v>
      </c>
      <c r="AB243" s="36">
        <v>10.466666666666667</v>
      </c>
      <c r="AC243" s="36">
        <v>6.0333333333333341</v>
      </c>
      <c r="AD243" s="36">
        <v>7.5</v>
      </c>
      <c r="AE243" s="42"/>
    </row>
    <row r="244" spans="1:31" x14ac:dyDescent="0.25">
      <c r="A244" s="10">
        <v>41379</v>
      </c>
      <c r="B244" s="9">
        <v>2013</v>
      </c>
      <c r="C244" s="9">
        <v>4</v>
      </c>
      <c r="D244" s="9">
        <v>15</v>
      </c>
      <c r="E244" s="9">
        <v>8.3000000000000007</v>
      </c>
      <c r="F244" s="9">
        <v>1</v>
      </c>
      <c r="G244" s="9">
        <v>4.7</v>
      </c>
      <c r="I244" s="27">
        <v>4.45</v>
      </c>
      <c r="J244" s="30">
        <v>5.2</v>
      </c>
      <c r="K244" s="32">
        <v>6.1714285714285726</v>
      </c>
      <c r="L244" s="4">
        <f t="shared" si="8"/>
        <v>1.1428571428571428</v>
      </c>
      <c r="M244" s="4">
        <f t="shared" si="9"/>
        <v>7.6071428571428585</v>
      </c>
      <c r="O244" s="10">
        <v>41378</v>
      </c>
      <c r="P244" s="2">
        <v>41378</v>
      </c>
      <c r="Q244" s="27">
        <v>5.45</v>
      </c>
      <c r="R244" s="27">
        <v>6.95</v>
      </c>
      <c r="S244" s="27">
        <v>8.4</v>
      </c>
      <c r="T244" s="27">
        <v>9.6499999999999986</v>
      </c>
      <c r="U244" s="27">
        <v>7.4</v>
      </c>
      <c r="V244" s="27">
        <v>8.6</v>
      </c>
      <c r="W244" s="27">
        <v>7.5</v>
      </c>
      <c r="X244" s="38"/>
      <c r="Y244" s="36">
        <v>5.166666666666667</v>
      </c>
      <c r="Z244" s="36">
        <v>8</v>
      </c>
      <c r="AA244" s="36">
        <v>8.3666666666666654</v>
      </c>
      <c r="AB244" s="36">
        <v>9.7666666666666657</v>
      </c>
      <c r="AC244" s="36">
        <v>6.5</v>
      </c>
      <c r="AD244" s="36">
        <v>8.4</v>
      </c>
      <c r="AE244" s="42"/>
    </row>
    <row r="245" spans="1:31" x14ac:dyDescent="0.25">
      <c r="A245" s="10">
        <v>41380</v>
      </c>
      <c r="B245" s="9">
        <v>2013</v>
      </c>
      <c r="C245" s="9">
        <v>4</v>
      </c>
      <c r="D245" s="9">
        <v>16</v>
      </c>
      <c r="E245" s="9">
        <v>13.6</v>
      </c>
      <c r="F245" s="9">
        <v>-0.7</v>
      </c>
      <c r="G245" s="9">
        <v>6.5</v>
      </c>
      <c r="I245" s="27">
        <v>5.6</v>
      </c>
      <c r="J245" s="30">
        <v>5.1333333333333337</v>
      </c>
      <c r="K245" s="32">
        <v>6.2714285714285714</v>
      </c>
      <c r="L245" s="4">
        <f t="shared" si="8"/>
        <v>1.2571428571428576</v>
      </c>
      <c r="M245" s="4">
        <f t="shared" si="9"/>
        <v>7.3285714285714283</v>
      </c>
      <c r="O245" s="10">
        <v>41379</v>
      </c>
      <c r="P245" s="2">
        <v>41379</v>
      </c>
      <c r="Q245" s="27">
        <v>4.45</v>
      </c>
      <c r="R245" s="27">
        <v>8.6999999999999993</v>
      </c>
      <c r="S245" s="27">
        <v>6.4</v>
      </c>
      <c r="T245" s="27">
        <v>9.1499999999999986</v>
      </c>
      <c r="U245" s="27">
        <v>7.15</v>
      </c>
      <c r="V245" s="27">
        <v>9.9</v>
      </c>
      <c r="W245" s="27">
        <v>7.6</v>
      </c>
      <c r="X245" s="38"/>
      <c r="Y245" s="36">
        <v>5.2</v>
      </c>
      <c r="Z245" s="36">
        <v>8.0333333333333332</v>
      </c>
      <c r="AA245" s="36">
        <v>7.6333333333333329</v>
      </c>
      <c r="AB245" s="36">
        <v>9.4999999999999982</v>
      </c>
      <c r="AC245" s="36">
        <v>7.4333333333333336</v>
      </c>
      <c r="AD245" s="36">
        <v>8.5333333333333332</v>
      </c>
      <c r="AE245" s="42"/>
    </row>
    <row r="246" spans="1:31" x14ac:dyDescent="0.25">
      <c r="A246" s="10">
        <v>41381</v>
      </c>
      <c r="B246" s="9">
        <v>2013</v>
      </c>
      <c r="C246" s="9">
        <v>4</v>
      </c>
      <c r="D246" s="9">
        <v>17</v>
      </c>
      <c r="E246" s="9">
        <v>13.3</v>
      </c>
      <c r="F246" s="9">
        <v>-1.8</v>
      </c>
      <c r="G246" s="9">
        <v>5.8</v>
      </c>
      <c r="H246" s="9" t="s">
        <v>68</v>
      </c>
      <c r="I246" s="27">
        <v>6.15</v>
      </c>
      <c r="J246" s="30">
        <v>5.666666666666667</v>
      </c>
      <c r="K246" s="32">
        <v>5.7142857142857144</v>
      </c>
      <c r="L246" s="4">
        <f t="shared" si="8"/>
        <v>0.17142857142857143</v>
      </c>
      <c r="M246" s="4">
        <f t="shared" si="9"/>
        <v>7.0142857142857142</v>
      </c>
      <c r="O246" s="10">
        <v>41380</v>
      </c>
      <c r="P246" s="2">
        <v>41380</v>
      </c>
      <c r="Q246" s="27">
        <v>5.6</v>
      </c>
      <c r="R246" s="27">
        <v>9.75</v>
      </c>
      <c r="S246" s="27">
        <v>7.7</v>
      </c>
      <c r="T246" s="27">
        <v>9.8000000000000007</v>
      </c>
      <c r="U246" s="27">
        <v>6.2</v>
      </c>
      <c r="V246" s="27">
        <v>8.9</v>
      </c>
      <c r="W246" s="27">
        <v>6.85</v>
      </c>
      <c r="X246" s="38"/>
      <c r="Y246" s="36">
        <v>5.1333333333333337</v>
      </c>
      <c r="Z246" s="36">
        <v>8.9</v>
      </c>
      <c r="AA246" s="36">
        <v>7.3666666666666671</v>
      </c>
      <c r="AB246" s="36">
        <v>9.5666666666666647</v>
      </c>
      <c r="AC246" s="36">
        <v>6.4000000000000012</v>
      </c>
      <c r="AD246" s="36">
        <v>9.7333333333333343</v>
      </c>
      <c r="AE246" s="42"/>
    </row>
    <row r="247" spans="1:31" x14ac:dyDescent="0.25">
      <c r="A247" s="10">
        <v>41382</v>
      </c>
      <c r="B247" s="9">
        <v>2013</v>
      </c>
      <c r="C247" s="9">
        <v>4</v>
      </c>
      <c r="D247" s="9">
        <v>18</v>
      </c>
      <c r="E247" s="9">
        <v>15.6</v>
      </c>
      <c r="F247" s="9">
        <v>0</v>
      </c>
      <c r="G247" s="9">
        <v>7.8</v>
      </c>
      <c r="I247" s="27">
        <v>6.8</v>
      </c>
      <c r="J247" s="30">
        <v>6.7</v>
      </c>
      <c r="K247" s="32">
        <v>5.7571428571428571</v>
      </c>
      <c r="L247" s="4">
        <f t="shared" si="8"/>
        <v>-0.19999999999999998</v>
      </c>
      <c r="M247" s="4">
        <f t="shared" si="9"/>
        <v>6.9571428571428564</v>
      </c>
      <c r="O247" s="10">
        <v>41381</v>
      </c>
      <c r="P247" s="2">
        <v>41381</v>
      </c>
      <c r="Q247" s="27">
        <v>6.15</v>
      </c>
      <c r="R247" s="27">
        <v>10.350000000000001</v>
      </c>
      <c r="S247" s="27">
        <v>10.75</v>
      </c>
      <c r="T247" s="27">
        <v>12</v>
      </c>
      <c r="U247" s="27">
        <v>7.8</v>
      </c>
      <c r="V247" s="27">
        <v>8.6999999999999993</v>
      </c>
      <c r="W247" s="41"/>
      <c r="X247" s="38"/>
      <c r="Y247" s="36">
        <v>5.666666666666667</v>
      </c>
      <c r="Z247" s="36">
        <v>10.299999999999999</v>
      </c>
      <c r="AA247" s="36">
        <v>9.2000000000000011</v>
      </c>
      <c r="AB247" s="36">
        <v>11.066666666666668</v>
      </c>
      <c r="AC247" s="36">
        <v>7.7</v>
      </c>
      <c r="AD247" s="36">
        <v>8.6</v>
      </c>
      <c r="AE247" s="42"/>
    </row>
    <row r="248" spans="1:31" x14ac:dyDescent="0.25">
      <c r="A248" s="10">
        <v>41383</v>
      </c>
      <c r="B248" s="9">
        <v>2013</v>
      </c>
      <c r="C248" s="9">
        <v>4</v>
      </c>
      <c r="D248" s="9">
        <v>19</v>
      </c>
      <c r="E248" s="9">
        <v>18.5</v>
      </c>
      <c r="F248" s="9">
        <v>7.6</v>
      </c>
      <c r="G248" s="9">
        <v>13.1</v>
      </c>
      <c r="I248" s="27">
        <v>10.45</v>
      </c>
      <c r="J248" s="30">
        <v>8.9</v>
      </c>
      <c r="K248" s="32">
        <v>6.9714285714285724</v>
      </c>
      <c r="L248" s="4">
        <f t="shared" si="8"/>
        <v>1.0428571428571429</v>
      </c>
      <c r="M248" s="4">
        <f t="shared" si="9"/>
        <v>7.0071428571428571</v>
      </c>
      <c r="O248" s="10">
        <v>41382</v>
      </c>
      <c r="P248" s="2">
        <v>41382</v>
      </c>
      <c r="Q248" s="27">
        <v>6.8</v>
      </c>
      <c r="R248" s="27">
        <v>10.15</v>
      </c>
      <c r="S248" s="27">
        <v>12</v>
      </c>
      <c r="T248" s="27">
        <v>14.45</v>
      </c>
      <c r="U248" s="27">
        <v>10.649999999999999</v>
      </c>
      <c r="V248" s="27">
        <v>7.1</v>
      </c>
      <c r="W248" s="41"/>
      <c r="X248" s="38"/>
      <c r="Y248" s="36">
        <v>6.7</v>
      </c>
      <c r="Z248" s="36">
        <v>9.8666666666666671</v>
      </c>
      <c r="AA248" s="36">
        <v>11.1</v>
      </c>
      <c r="AB248" s="36">
        <v>13.1</v>
      </c>
      <c r="AC248" s="36">
        <v>8.7333333333333325</v>
      </c>
      <c r="AD248" s="36">
        <v>7.8666666666666663</v>
      </c>
      <c r="AE248" s="42"/>
    </row>
    <row r="249" spans="1:31" x14ac:dyDescent="0.25">
      <c r="A249" s="10">
        <v>41384</v>
      </c>
      <c r="B249" s="9">
        <v>2013</v>
      </c>
      <c r="C249" s="9">
        <v>4</v>
      </c>
      <c r="D249" s="9">
        <v>20</v>
      </c>
      <c r="E249" s="9">
        <v>14</v>
      </c>
      <c r="F249" s="9">
        <v>5.6</v>
      </c>
      <c r="G249" s="9">
        <v>9.8000000000000007</v>
      </c>
      <c r="I249" s="27">
        <v>11.45</v>
      </c>
      <c r="J249" s="30">
        <v>10.233333333333333</v>
      </c>
      <c r="K249" s="32">
        <v>7.4142857142857155</v>
      </c>
      <c r="L249" s="4">
        <f t="shared" si="8"/>
        <v>1.5857142857142856</v>
      </c>
      <c r="M249" s="4">
        <f t="shared" si="9"/>
        <v>7.0642857142857149</v>
      </c>
      <c r="O249" s="10">
        <v>41383</v>
      </c>
      <c r="P249" s="2">
        <v>41383</v>
      </c>
      <c r="Q249" s="27">
        <v>10.45</v>
      </c>
      <c r="R249" s="27">
        <v>7.75</v>
      </c>
      <c r="S249" s="27">
        <v>11.350000000000001</v>
      </c>
      <c r="T249" s="27">
        <v>15.950000000000001</v>
      </c>
      <c r="U249" s="27">
        <v>9.1999999999999993</v>
      </c>
      <c r="V249" s="27">
        <v>7.15</v>
      </c>
      <c r="W249" s="41"/>
      <c r="X249" s="38"/>
      <c r="Y249" s="36">
        <v>8.9</v>
      </c>
      <c r="Z249" s="36">
        <v>8.9666666666666668</v>
      </c>
      <c r="AA249" s="36">
        <v>11.633333333333333</v>
      </c>
      <c r="AB249" s="36">
        <v>15.166666666666666</v>
      </c>
      <c r="AC249" s="36">
        <v>9.6999999999999993</v>
      </c>
      <c r="AD249" s="36">
        <v>7.4333333333333327</v>
      </c>
      <c r="AE249" s="42"/>
    </row>
    <row r="250" spans="1:31" x14ac:dyDescent="0.25">
      <c r="A250" s="10">
        <v>41385</v>
      </c>
      <c r="B250" s="9">
        <v>2013</v>
      </c>
      <c r="C250" s="9">
        <v>4</v>
      </c>
      <c r="D250" s="9">
        <v>21</v>
      </c>
      <c r="E250" s="9">
        <v>12.2</v>
      </c>
      <c r="F250" s="9">
        <v>2.4</v>
      </c>
      <c r="G250" s="9">
        <v>7.3</v>
      </c>
      <c r="I250" s="27">
        <v>8.5500000000000007</v>
      </c>
      <c r="J250" s="30">
        <v>10.066666666666666</v>
      </c>
      <c r="K250" s="32">
        <v>7.8571428571428568</v>
      </c>
      <c r="L250" s="4">
        <f t="shared" si="8"/>
        <v>2.0142857142857142</v>
      </c>
      <c r="M250" s="4">
        <f t="shared" si="9"/>
        <v>7.2214285714285706</v>
      </c>
      <c r="O250" s="10">
        <v>41384</v>
      </c>
      <c r="P250" s="2">
        <v>41384</v>
      </c>
      <c r="Q250" s="27">
        <v>11.45</v>
      </c>
      <c r="R250" s="27">
        <v>8.6</v>
      </c>
      <c r="S250" s="27">
        <v>11.7</v>
      </c>
      <c r="T250" s="27">
        <v>16.5</v>
      </c>
      <c r="U250" s="27">
        <v>9.15</v>
      </c>
      <c r="V250" s="27">
        <v>9.5</v>
      </c>
      <c r="W250" s="41"/>
      <c r="X250" s="38"/>
      <c r="Y250" s="36">
        <v>10.233333333333333</v>
      </c>
      <c r="Z250" s="36">
        <v>8.7000000000000011</v>
      </c>
      <c r="AA250" s="36">
        <v>11.733333333333334</v>
      </c>
      <c r="AB250" s="36">
        <v>16.099999999999998</v>
      </c>
      <c r="AC250" s="36">
        <v>9.6333333333333329</v>
      </c>
      <c r="AD250" s="36">
        <v>8.4</v>
      </c>
      <c r="AE250" s="42"/>
    </row>
    <row r="251" spans="1:31" x14ac:dyDescent="0.25">
      <c r="A251" s="10">
        <v>41386</v>
      </c>
      <c r="B251" s="9">
        <v>2013</v>
      </c>
      <c r="C251" s="9">
        <v>4</v>
      </c>
      <c r="D251" s="9">
        <v>22</v>
      </c>
      <c r="E251" s="9">
        <v>15.4</v>
      </c>
      <c r="F251" s="9">
        <v>-4.4000000000000004</v>
      </c>
      <c r="G251" s="9">
        <v>5.5</v>
      </c>
      <c r="I251" s="27">
        <v>6.4</v>
      </c>
      <c r="J251" s="30">
        <v>7.5333333333333341</v>
      </c>
      <c r="K251" s="32">
        <v>7.9714285714285706</v>
      </c>
      <c r="L251" s="4">
        <f t="shared" si="8"/>
        <v>1.2428571428571427</v>
      </c>
      <c r="M251" s="4">
        <f t="shared" si="9"/>
        <v>7.0714285714285712</v>
      </c>
      <c r="O251" s="10">
        <v>41385</v>
      </c>
      <c r="P251" s="2">
        <v>41385</v>
      </c>
      <c r="Q251" s="27">
        <v>8.5500000000000007</v>
      </c>
      <c r="R251" s="27">
        <v>10.5</v>
      </c>
      <c r="S251" s="27">
        <v>13.5</v>
      </c>
      <c r="T251" s="27">
        <v>17.149999999999999</v>
      </c>
      <c r="U251" s="27">
        <v>10.55</v>
      </c>
      <c r="V251" s="27">
        <v>10.95</v>
      </c>
      <c r="W251" s="41"/>
      <c r="X251" s="38"/>
      <c r="Y251" s="36">
        <v>10.066666666666666</v>
      </c>
      <c r="Z251" s="36">
        <v>9.2000000000000011</v>
      </c>
      <c r="AA251" s="36">
        <v>12.633333333333333</v>
      </c>
      <c r="AB251" s="36">
        <v>16.966666666666665</v>
      </c>
      <c r="AC251" s="36">
        <v>9.6333333333333329</v>
      </c>
      <c r="AD251" s="36">
        <v>10</v>
      </c>
      <c r="AE251" s="42"/>
    </row>
    <row r="252" spans="1:31" x14ac:dyDescent="0.25">
      <c r="A252" s="10">
        <v>41387</v>
      </c>
      <c r="B252" s="9">
        <v>2013</v>
      </c>
      <c r="C252" s="9">
        <v>4</v>
      </c>
      <c r="D252" s="9">
        <v>23</v>
      </c>
      <c r="E252" s="9">
        <v>15.8</v>
      </c>
      <c r="F252" s="9">
        <v>0.3</v>
      </c>
      <c r="G252" s="9">
        <v>8.1</v>
      </c>
      <c r="I252" s="27">
        <v>6.8</v>
      </c>
      <c r="J252" s="30">
        <v>6.9666666666666659</v>
      </c>
      <c r="K252" s="32">
        <v>8.1999999999999993</v>
      </c>
      <c r="L252" s="4">
        <f t="shared" si="8"/>
        <v>1.3857142857142857</v>
      </c>
      <c r="M252" s="4">
        <f t="shared" si="9"/>
        <v>7.2357142857142849</v>
      </c>
      <c r="O252" s="10">
        <v>41386</v>
      </c>
      <c r="P252" s="2">
        <v>41386</v>
      </c>
      <c r="Q252" s="27">
        <v>6.4</v>
      </c>
      <c r="R252" s="27">
        <v>8.9499999999999993</v>
      </c>
      <c r="S252" s="27">
        <v>12.4</v>
      </c>
      <c r="T252" s="27">
        <v>16.299999999999997</v>
      </c>
      <c r="U252" s="27">
        <v>9.9499999999999993</v>
      </c>
      <c r="V252" s="27">
        <v>9.6</v>
      </c>
      <c r="W252" s="41"/>
      <c r="X252" s="38"/>
      <c r="Y252" s="36">
        <v>7.5333333333333341</v>
      </c>
      <c r="Z252" s="36">
        <v>9.5</v>
      </c>
      <c r="AA252" s="36">
        <v>12.433333333333332</v>
      </c>
      <c r="AB252" s="36">
        <v>16.333333333333332</v>
      </c>
      <c r="AC252" s="36">
        <v>10.133333333333335</v>
      </c>
      <c r="AD252" s="36">
        <v>10.033333333333333</v>
      </c>
      <c r="AE252" s="42"/>
    </row>
    <row r="253" spans="1:31" x14ac:dyDescent="0.25">
      <c r="A253" s="10">
        <v>41388</v>
      </c>
      <c r="B253" s="9">
        <v>2013</v>
      </c>
      <c r="C253" s="9">
        <v>4</v>
      </c>
      <c r="D253" s="9">
        <v>24</v>
      </c>
      <c r="E253" s="9">
        <v>19.100000000000001</v>
      </c>
      <c r="F253" s="9">
        <v>-1.4</v>
      </c>
      <c r="G253" s="9">
        <v>8.9</v>
      </c>
      <c r="I253" s="27">
        <v>8.5</v>
      </c>
      <c r="J253" s="30">
        <v>7.5</v>
      </c>
      <c r="K253" s="32">
        <v>8.6428571428571423</v>
      </c>
      <c r="L253" s="4">
        <f t="shared" si="8"/>
        <v>1.4428571428571428</v>
      </c>
      <c r="M253" s="4">
        <f t="shared" si="9"/>
        <v>7.1785714285714288</v>
      </c>
      <c r="O253" s="10">
        <v>41387</v>
      </c>
      <c r="P253" s="2">
        <v>41387</v>
      </c>
      <c r="Q253" s="27">
        <v>6.8</v>
      </c>
      <c r="R253" s="27">
        <v>7</v>
      </c>
      <c r="S253" s="27">
        <v>9.15</v>
      </c>
      <c r="T253" s="27">
        <v>14.5</v>
      </c>
      <c r="U253" s="27">
        <v>8.8500000000000014</v>
      </c>
      <c r="V253" s="27">
        <v>8.0500000000000007</v>
      </c>
      <c r="W253" s="41"/>
      <c r="X253" s="38"/>
      <c r="Y253" s="36">
        <v>6.9666666666666659</v>
      </c>
      <c r="Z253" s="36">
        <v>8.1333333333333329</v>
      </c>
      <c r="AA253" s="36">
        <v>10.933333333333332</v>
      </c>
      <c r="AB253" s="36">
        <v>15.633333333333331</v>
      </c>
      <c r="AC253" s="36">
        <v>9.4333333333333318</v>
      </c>
      <c r="AD253" s="36">
        <v>9.0333333333333332</v>
      </c>
      <c r="AE253" s="42"/>
    </row>
    <row r="254" spans="1:31" x14ac:dyDescent="0.25">
      <c r="A254" s="10">
        <v>41389</v>
      </c>
      <c r="B254" s="9">
        <v>2013</v>
      </c>
      <c r="C254" s="9">
        <v>4</v>
      </c>
      <c r="D254" s="9">
        <v>25</v>
      </c>
      <c r="E254" s="9">
        <v>23</v>
      </c>
      <c r="F254" s="9">
        <v>1.1000000000000001</v>
      </c>
      <c r="G254" s="9">
        <v>12.1</v>
      </c>
      <c r="I254" s="27">
        <v>10.5</v>
      </c>
      <c r="J254" s="30">
        <v>9.7000000000000011</v>
      </c>
      <c r="K254" s="32">
        <v>9.2571428571428562</v>
      </c>
      <c r="L254" s="4">
        <f t="shared" si="8"/>
        <v>1.5999999999999999</v>
      </c>
      <c r="M254" s="4">
        <f t="shared" si="9"/>
        <v>7.5071428571428571</v>
      </c>
      <c r="O254" s="10">
        <v>41388</v>
      </c>
      <c r="P254" s="2">
        <v>41388</v>
      </c>
      <c r="Q254" s="27">
        <v>8.5</v>
      </c>
      <c r="R254" s="27">
        <v>7.35</v>
      </c>
      <c r="S254" s="27">
        <v>7.5</v>
      </c>
      <c r="T254" s="27">
        <v>13.850000000000001</v>
      </c>
      <c r="U254" s="27">
        <v>9.4499999999999993</v>
      </c>
      <c r="V254" s="27">
        <v>9.5500000000000007</v>
      </c>
      <c r="W254" s="41"/>
      <c r="X254" s="38"/>
      <c r="Y254" s="36">
        <v>7.5</v>
      </c>
      <c r="Z254" s="36">
        <v>7.3999999999999995</v>
      </c>
      <c r="AA254" s="36">
        <v>8.4333333333333336</v>
      </c>
      <c r="AB254" s="36">
        <v>14.133333333333333</v>
      </c>
      <c r="AC254" s="36">
        <v>9.4</v>
      </c>
      <c r="AD254" s="36">
        <v>9.1</v>
      </c>
      <c r="AE254" s="42"/>
    </row>
    <row r="255" spans="1:31" x14ac:dyDescent="0.25">
      <c r="A255" s="10">
        <v>41390</v>
      </c>
      <c r="B255" s="9">
        <v>2013</v>
      </c>
      <c r="C255" s="9">
        <v>4</v>
      </c>
      <c r="D255" s="9">
        <v>26</v>
      </c>
      <c r="E255" s="9">
        <v>23.9</v>
      </c>
      <c r="F255" s="9">
        <v>5.9</v>
      </c>
      <c r="G255" s="9">
        <v>14.9</v>
      </c>
      <c r="I255" s="27">
        <v>13.5</v>
      </c>
      <c r="J255" s="30">
        <v>11.966666666666667</v>
      </c>
      <c r="K255" s="32">
        <v>9.514285714285716</v>
      </c>
      <c r="L255" s="4">
        <f t="shared" si="8"/>
        <v>1.3571428571428572</v>
      </c>
      <c r="M255" s="4">
        <f t="shared" si="9"/>
        <v>8.2428571428571438</v>
      </c>
      <c r="O255" s="10">
        <v>41389</v>
      </c>
      <c r="P255" s="2">
        <v>41389</v>
      </c>
      <c r="Q255" s="27">
        <v>10.5</v>
      </c>
      <c r="R255" s="27">
        <v>8.3000000000000007</v>
      </c>
      <c r="S255" s="27">
        <v>7.05</v>
      </c>
      <c r="T255" s="27">
        <v>13.25</v>
      </c>
      <c r="U255" s="27">
        <v>9.8000000000000007</v>
      </c>
      <c r="V255" s="27">
        <v>12.2</v>
      </c>
      <c r="W255" s="41"/>
      <c r="X255" s="38"/>
      <c r="Y255" s="36">
        <v>9.7000000000000011</v>
      </c>
      <c r="Z255" s="36">
        <v>7.7</v>
      </c>
      <c r="AA255" s="36">
        <v>7.3666666666666671</v>
      </c>
      <c r="AB255" s="36">
        <v>13.600000000000001</v>
      </c>
      <c r="AC255" s="36">
        <v>9.3333333333333339</v>
      </c>
      <c r="AD255" s="36">
        <v>10.766666666666666</v>
      </c>
      <c r="AE255" s="42"/>
    </row>
    <row r="256" spans="1:31" x14ac:dyDescent="0.25">
      <c r="A256" s="10">
        <v>41391</v>
      </c>
      <c r="B256" s="9">
        <v>2013</v>
      </c>
      <c r="C256" s="9">
        <v>4</v>
      </c>
      <c r="D256" s="9">
        <v>27</v>
      </c>
      <c r="E256" s="9">
        <v>19.5</v>
      </c>
      <c r="F256" s="9">
        <v>6.4</v>
      </c>
      <c r="G256" s="9">
        <v>13</v>
      </c>
      <c r="I256" s="27">
        <v>13.95</v>
      </c>
      <c r="J256" s="30">
        <v>13.333333333333334</v>
      </c>
      <c r="K256" s="32">
        <v>9.9714285714285715</v>
      </c>
      <c r="L256" s="4">
        <f t="shared" si="8"/>
        <v>1.4714285714285715</v>
      </c>
      <c r="M256" s="4">
        <f t="shared" si="9"/>
        <v>8.6928571428571431</v>
      </c>
      <c r="O256" s="10">
        <v>41390</v>
      </c>
      <c r="P256" s="2">
        <v>41390</v>
      </c>
      <c r="Q256" s="27">
        <v>13.5</v>
      </c>
      <c r="R256" s="27">
        <v>9.25</v>
      </c>
      <c r="S256" s="27">
        <v>8.5</v>
      </c>
      <c r="T256" s="27">
        <v>11.85</v>
      </c>
      <c r="U256" s="27">
        <v>10.55</v>
      </c>
      <c r="V256" s="27">
        <v>12.85</v>
      </c>
      <c r="W256" s="41"/>
      <c r="X256" s="38"/>
      <c r="Y256" s="36">
        <v>11.966666666666667</v>
      </c>
      <c r="Z256" s="36">
        <v>8.9</v>
      </c>
      <c r="AA256" s="36">
        <v>8</v>
      </c>
      <c r="AB256" s="36">
        <v>12.366666666666667</v>
      </c>
      <c r="AC256" s="36">
        <v>10.533333333333333</v>
      </c>
      <c r="AD256" s="36">
        <v>12.299999999999999</v>
      </c>
      <c r="AE256" s="42"/>
    </row>
    <row r="257" spans="1:31" x14ac:dyDescent="0.25">
      <c r="A257" s="10">
        <v>41392</v>
      </c>
      <c r="B257" s="9">
        <v>2013</v>
      </c>
      <c r="C257" s="9">
        <v>4</v>
      </c>
      <c r="D257" s="9">
        <v>28</v>
      </c>
      <c r="E257" s="9">
        <v>18.3</v>
      </c>
      <c r="F257" s="9">
        <v>1</v>
      </c>
      <c r="G257" s="9">
        <v>9.6999999999999993</v>
      </c>
      <c r="I257" s="27">
        <v>11.35</v>
      </c>
      <c r="J257" s="30">
        <v>12.533333333333331</v>
      </c>
      <c r="K257" s="32">
        <v>10.314285714285715</v>
      </c>
      <c r="L257" s="4">
        <f t="shared" si="8"/>
        <v>1.2714285714285716</v>
      </c>
      <c r="M257" s="4">
        <f t="shared" si="9"/>
        <v>9.0857142857142854</v>
      </c>
      <c r="O257" s="10">
        <v>41391</v>
      </c>
      <c r="P257" s="2">
        <v>41391</v>
      </c>
      <c r="Q257" s="27">
        <v>13.95</v>
      </c>
      <c r="R257" s="27">
        <v>8.6</v>
      </c>
      <c r="S257" s="27">
        <v>12.75</v>
      </c>
      <c r="T257" s="27">
        <v>12.75</v>
      </c>
      <c r="U257" s="27">
        <v>10.85</v>
      </c>
      <c r="V257" s="27">
        <v>13.15</v>
      </c>
      <c r="W257" s="41"/>
      <c r="X257" s="38"/>
      <c r="Y257" s="36">
        <v>13.333333333333334</v>
      </c>
      <c r="Z257" s="36">
        <v>8.5333333333333332</v>
      </c>
      <c r="AA257" s="36">
        <v>10.866666666666667</v>
      </c>
      <c r="AB257" s="36">
        <v>12.866666666666667</v>
      </c>
      <c r="AC257" s="36">
        <v>10.266666666666667</v>
      </c>
      <c r="AD257" s="36">
        <v>13.166666666666666</v>
      </c>
      <c r="AE257" s="42"/>
    </row>
    <row r="258" spans="1:31" x14ac:dyDescent="0.25">
      <c r="A258" s="10">
        <v>41393</v>
      </c>
      <c r="B258" s="9">
        <v>2013</v>
      </c>
      <c r="C258" s="9">
        <v>4</v>
      </c>
      <c r="D258" s="9">
        <v>29</v>
      </c>
      <c r="E258" s="9">
        <v>10.7</v>
      </c>
      <c r="F258" s="9">
        <v>2.7</v>
      </c>
      <c r="G258" s="9">
        <v>6.7</v>
      </c>
      <c r="I258" s="27">
        <v>8.1999999999999993</v>
      </c>
      <c r="J258" s="30">
        <v>9.7999999999999989</v>
      </c>
      <c r="K258" s="32">
        <v>10.485714285714286</v>
      </c>
      <c r="L258" s="4">
        <f t="shared" si="8"/>
        <v>2.2857142857142856</v>
      </c>
      <c r="M258" s="4">
        <f t="shared" si="9"/>
        <v>9.2285714285714278</v>
      </c>
      <c r="O258" s="10">
        <v>41392</v>
      </c>
      <c r="P258" s="2">
        <v>41392</v>
      </c>
      <c r="Q258" s="27">
        <v>11.35</v>
      </c>
      <c r="R258" s="27">
        <v>7.4499999999999993</v>
      </c>
      <c r="S258" s="27">
        <v>14.8</v>
      </c>
      <c r="T258" s="27">
        <v>14.15</v>
      </c>
      <c r="U258" s="27">
        <v>10.3</v>
      </c>
      <c r="V258" s="27">
        <v>12.2</v>
      </c>
      <c r="W258" s="41"/>
      <c r="X258" s="38"/>
      <c r="Y258" s="36">
        <v>12.533333333333331</v>
      </c>
      <c r="Z258" s="36">
        <v>8.3333333333333339</v>
      </c>
      <c r="AA258" s="36">
        <v>13.166666666666666</v>
      </c>
      <c r="AB258" s="36">
        <v>12.966666666666667</v>
      </c>
      <c r="AC258" s="36">
        <v>10.866666666666667</v>
      </c>
      <c r="AD258" s="36">
        <v>12.299999999999999</v>
      </c>
      <c r="AE258" s="42"/>
    </row>
    <row r="259" spans="1:31" x14ac:dyDescent="0.25">
      <c r="A259" s="10">
        <v>41394</v>
      </c>
      <c r="B259" s="9">
        <v>2013</v>
      </c>
      <c r="C259" s="9">
        <v>4</v>
      </c>
      <c r="D259" s="9">
        <v>30</v>
      </c>
      <c r="E259" s="9">
        <v>12.3</v>
      </c>
      <c r="F259" s="9">
        <v>-0.2</v>
      </c>
      <c r="G259" s="9">
        <v>6.1</v>
      </c>
      <c r="I259" s="27">
        <v>6.4</v>
      </c>
      <c r="J259" s="30">
        <v>7.5</v>
      </c>
      <c r="K259" s="32">
        <v>10.199999999999999</v>
      </c>
      <c r="L259" s="4">
        <f t="shared" si="8"/>
        <v>2.2142857142857144</v>
      </c>
      <c r="M259" s="4">
        <f t="shared" si="9"/>
        <v>9.2000000000000011</v>
      </c>
      <c r="O259" s="10">
        <v>41393</v>
      </c>
      <c r="P259" s="2">
        <v>41393</v>
      </c>
      <c r="Q259" s="27">
        <v>8.1999999999999993</v>
      </c>
      <c r="R259" s="27">
        <v>8.5500000000000007</v>
      </c>
      <c r="S259" s="27">
        <v>13.45</v>
      </c>
      <c r="T259" s="27">
        <v>13</v>
      </c>
      <c r="U259" s="27">
        <v>9.0500000000000007</v>
      </c>
      <c r="V259" s="27">
        <v>11</v>
      </c>
      <c r="W259" s="41"/>
      <c r="X259" s="38"/>
      <c r="Y259" s="36">
        <v>9.7999999999999989</v>
      </c>
      <c r="Z259" s="36">
        <v>8.0666666666666664</v>
      </c>
      <c r="AA259" s="36">
        <v>14.166666666666666</v>
      </c>
      <c r="AB259" s="36">
        <v>13.633333333333333</v>
      </c>
      <c r="AC259" s="36">
        <v>9.2666666666666675</v>
      </c>
      <c r="AD259" s="36">
        <v>11.933333333333332</v>
      </c>
      <c r="AE259" s="42"/>
    </row>
    <row r="260" spans="1:31" x14ac:dyDescent="0.25">
      <c r="A260" s="10">
        <v>41395</v>
      </c>
      <c r="B260" s="9">
        <v>2013</v>
      </c>
      <c r="C260" s="9">
        <v>5</v>
      </c>
      <c r="D260" s="9">
        <v>1</v>
      </c>
      <c r="E260" s="9">
        <v>17.5</v>
      </c>
      <c r="F260" s="9">
        <v>-4.2</v>
      </c>
      <c r="G260" s="9">
        <v>6.7</v>
      </c>
      <c r="I260" s="27">
        <v>6.4</v>
      </c>
      <c r="J260" s="30">
        <v>6.5</v>
      </c>
      <c r="K260" s="32">
        <v>9.8857142857142861</v>
      </c>
      <c r="L260" s="4">
        <f t="shared" si="8"/>
        <v>1.8142857142857147</v>
      </c>
      <c r="M260" s="4">
        <f t="shared" si="9"/>
        <v>9.2642857142857142</v>
      </c>
      <c r="O260" s="10">
        <v>41394</v>
      </c>
      <c r="P260" s="2">
        <v>41394</v>
      </c>
      <c r="Q260" s="27">
        <v>6.4</v>
      </c>
      <c r="R260" s="27">
        <v>11.25</v>
      </c>
      <c r="S260" s="27">
        <v>11.350000000000001</v>
      </c>
      <c r="T260" s="27">
        <v>13.3</v>
      </c>
      <c r="U260" s="27">
        <v>8.8000000000000007</v>
      </c>
      <c r="V260" s="27">
        <v>12.7</v>
      </c>
      <c r="W260" s="41"/>
      <c r="X260" s="38"/>
      <c r="Y260" s="36">
        <v>7.5</v>
      </c>
      <c r="Z260" s="36">
        <v>10.1</v>
      </c>
      <c r="AA260" s="36">
        <v>12.233333333333334</v>
      </c>
      <c r="AB260" s="36">
        <v>13.333333333333334</v>
      </c>
      <c r="AC260" s="36">
        <v>9.5</v>
      </c>
      <c r="AD260" s="36">
        <v>12</v>
      </c>
      <c r="AE260" s="42"/>
    </row>
    <row r="261" spans="1:31" x14ac:dyDescent="0.25">
      <c r="A261" s="10">
        <v>41396</v>
      </c>
      <c r="B261" s="9">
        <v>2013</v>
      </c>
      <c r="C261" s="9">
        <v>5</v>
      </c>
      <c r="D261" s="9">
        <v>2</v>
      </c>
      <c r="E261" s="9">
        <v>19.8</v>
      </c>
      <c r="F261" s="9">
        <v>7.2</v>
      </c>
      <c r="G261" s="9">
        <v>13.5</v>
      </c>
      <c r="I261" s="27">
        <v>10.1</v>
      </c>
      <c r="J261" s="30">
        <v>8.7666666666666675</v>
      </c>
      <c r="K261" s="32">
        <v>10.085714285714285</v>
      </c>
      <c r="L261" s="4">
        <f t="shared" si="8"/>
        <v>2.6857142857142859</v>
      </c>
      <c r="M261" s="4">
        <f t="shared" si="9"/>
        <v>9.6714285714285726</v>
      </c>
      <c r="V261" s="36"/>
      <c r="W261" s="41"/>
      <c r="X261" s="11"/>
      <c r="Y261" s="41"/>
      <c r="Z261" s="36"/>
      <c r="AA261" s="41"/>
      <c r="AB261" s="41"/>
      <c r="AC261" s="42"/>
      <c r="AD261" s="42"/>
      <c r="AE261" s="42"/>
    </row>
    <row r="262" spans="1:31" x14ac:dyDescent="0.25">
      <c r="A262" s="10">
        <v>41397</v>
      </c>
      <c r="B262" s="9">
        <v>2013</v>
      </c>
      <c r="C262" s="9">
        <v>5</v>
      </c>
      <c r="D262" s="9">
        <v>3</v>
      </c>
      <c r="E262" s="9">
        <v>21.5</v>
      </c>
      <c r="F262" s="9">
        <v>5.5</v>
      </c>
      <c r="G262" s="9">
        <v>13.5</v>
      </c>
      <c r="I262" s="27">
        <v>13.5</v>
      </c>
      <c r="J262" s="30">
        <v>11.233333333333334</v>
      </c>
      <c r="K262" s="32">
        <v>9.8857142857142861</v>
      </c>
      <c r="L262" s="4">
        <f t="shared" si="8"/>
        <v>2.628571428571429</v>
      </c>
      <c r="M262" s="4">
        <f t="shared" si="9"/>
        <v>9.7000000000000011</v>
      </c>
      <c r="V262" s="36"/>
      <c r="W262" s="41"/>
      <c r="X262" s="11"/>
      <c r="Y262" s="41"/>
      <c r="Z262" s="36"/>
      <c r="AA262" s="41"/>
      <c r="AB262" s="11"/>
      <c r="AC262" s="42"/>
      <c r="AD262" s="42"/>
      <c r="AE262" s="42"/>
    </row>
    <row r="263" spans="1:31" x14ac:dyDescent="0.25">
      <c r="A263" s="10">
        <v>41398</v>
      </c>
      <c r="B263" s="9">
        <v>2013</v>
      </c>
      <c r="C263" s="9">
        <v>5</v>
      </c>
      <c r="D263" s="9">
        <v>4</v>
      </c>
      <c r="E263" s="9">
        <v>22.5</v>
      </c>
      <c r="F263" s="9">
        <v>4.9000000000000004</v>
      </c>
      <c r="G263" s="9">
        <v>13.7</v>
      </c>
      <c r="I263" s="27">
        <v>13.6</v>
      </c>
      <c r="J263" s="30">
        <v>13.566666666666668</v>
      </c>
      <c r="K263" s="32">
        <v>9.9857142857142858</v>
      </c>
      <c r="L263" s="4">
        <f t="shared" si="8"/>
        <v>2.4142857142857141</v>
      </c>
      <c r="M263" s="4">
        <f t="shared" si="9"/>
        <v>9.9785714285714278</v>
      </c>
      <c r="V263" s="42"/>
      <c r="W263" s="41"/>
      <c r="X263" s="11"/>
      <c r="Y263" s="11"/>
      <c r="Z263" s="36"/>
      <c r="AA263" s="11"/>
      <c r="AB263" s="11"/>
    </row>
    <row r="264" spans="1:31" x14ac:dyDescent="0.25">
      <c r="A264" s="10">
        <v>41399</v>
      </c>
      <c r="B264" s="9">
        <v>2013</v>
      </c>
      <c r="C264" s="9">
        <v>5</v>
      </c>
      <c r="D264" s="9">
        <v>5</v>
      </c>
      <c r="E264" s="9">
        <v>24.6</v>
      </c>
      <c r="F264" s="9">
        <v>6</v>
      </c>
      <c r="G264" s="9">
        <v>15.3</v>
      </c>
      <c r="I264" s="27">
        <v>14.5</v>
      </c>
      <c r="J264" s="30">
        <v>14.166666666666666</v>
      </c>
      <c r="K264" s="32">
        <v>10.785714285714286</v>
      </c>
      <c r="L264" s="4">
        <f t="shared" si="8"/>
        <v>3.1285714285714286</v>
      </c>
      <c r="M264" s="4">
        <f t="shared" si="9"/>
        <v>10.55</v>
      </c>
      <c r="V264" s="42"/>
      <c r="W264" s="41"/>
      <c r="X264" s="11"/>
      <c r="Y264" s="11"/>
      <c r="Z264" s="36"/>
      <c r="AA264" s="11"/>
      <c r="AB264" s="11"/>
    </row>
    <row r="265" spans="1:31" x14ac:dyDescent="0.25">
      <c r="A265" s="10">
        <v>41400</v>
      </c>
      <c r="B265" s="9">
        <v>2013</v>
      </c>
      <c r="C265" s="9">
        <v>5</v>
      </c>
      <c r="D265" s="9">
        <v>6</v>
      </c>
      <c r="E265" s="9">
        <v>26.5</v>
      </c>
      <c r="F265" s="9">
        <v>4.3</v>
      </c>
      <c r="G265" s="9">
        <v>15.4</v>
      </c>
      <c r="I265" s="27">
        <v>15.350000000000001</v>
      </c>
      <c r="J265" s="30">
        <v>14.799999999999999</v>
      </c>
      <c r="K265" s="32">
        <v>12.028571428571428</v>
      </c>
      <c r="L265" s="4">
        <f t="shared" si="8"/>
        <v>3.3571428571428577</v>
      </c>
      <c r="M265" s="4">
        <f t="shared" si="9"/>
        <v>11.257142857142858</v>
      </c>
      <c r="V265" s="42"/>
      <c r="W265" s="41"/>
      <c r="X265" s="11"/>
      <c r="Y265" s="11"/>
      <c r="Z265" s="36"/>
      <c r="AA265" s="11"/>
      <c r="AB265" s="11"/>
    </row>
    <row r="266" spans="1:31" x14ac:dyDescent="0.25">
      <c r="A266" s="10">
        <v>41401</v>
      </c>
      <c r="B266" s="9">
        <v>2013</v>
      </c>
      <c r="C266" s="9">
        <v>5</v>
      </c>
      <c r="D266" s="9">
        <v>7</v>
      </c>
      <c r="E266" s="9">
        <v>26.9</v>
      </c>
      <c r="F266" s="9">
        <v>6.3</v>
      </c>
      <c r="G266" s="9">
        <v>16.600000000000001</v>
      </c>
      <c r="I266" s="27">
        <v>16</v>
      </c>
      <c r="J266" s="30">
        <v>15.766666666666667</v>
      </c>
      <c r="K266" s="32">
        <v>13.52857142857143</v>
      </c>
      <c r="L266" s="4">
        <f t="shared" si="8"/>
        <v>4.2857142857142856</v>
      </c>
      <c r="M266" s="4">
        <f t="shared" si="9"/>
        <v>11.864285714285714</v>
      </c>
      <c r="V266" s="42"/>
      <c r="W266" s="41"/>
      <c r="X266" s="11"/>
      <c r="Y266" s="11"/>
      <c r="Z266" s="36"/>
      <c r="AA266" s="11"/>
      <c r="AB266" s="11"/>
    </row>
    <row r="267" spans="1:31" x14ac:dyDescent="0.25">
      <c r="A267" s="10">
        <v>41402</v>
      </c>
      <c r="B267" s="9">
        <v>2013</v>
      </c>
      <c r="C267" s="9">
        <v>5</v>
      </c>
      <c r="D267" s="9">
        <v>8</v>
      </c>
      <c r="E267" s="9">
        <v>28.5</v>
      </c>
      <c r="F267" s="9">
        <v>9.8000000000000007</v>
      </c>
      <c r="G267" s="9">
        <v>19.2</v>
      </c>
      <c r="I267" s="27">
        <v>17.899999999999999</v>
      </c>
      <c r="J267" s="30">
        <v>17.066666666666666</v>
      </c>
      <c r="K267" s="32">
        <v>15.314285714285715</v>
      </c>
      <c r="L267" s="4">
        <f t="shared" si="8"/>
        <v>6.2857142857142856</v>
      </c>
      <c r="M267" s="4">
        <f t="shared" si="9"/>
        <v>12.599999999999998</v>
      </c>
      <c r="V267" s="42"/>
      <c r="W267" s="41"/>
      <c r="X267" s="11"/>
      <c r="Y267" s="11"/>
      <c r="Z267" s="36"/>
      <c r="AA267" s="11"/>
      <c r="AB267" s="11"/>
    </row>
    <row r="268" spans="1:31" x14ac:dyDescent="0.25">
      <c r="A268" s="10">
        <v>41403</v>
      </c>
      <c r="B268" s="9">
        <v>2013</v>
      </c>
      <c r="C268" s="9">
        <v>5</v>
      </c>
      <c r="D268" s="9">
        <v>9</v>
      </c>
      <c r="E268" s="9">
        <v>28</v>
      </c>
      <c r="F268" s="9">
        <v>6.3</v>
      </c>
      <c r="G268" s="9">
        <v>17.2</v>
      </c>
      <c r="I268" s="27">
        <v>18.2</v>
      </c>
      <c r="J268" s="30">
        <v>17.666666666666668</v>
      </c>
      <c r="K268" s="32">
        <v>15.842857142857143</v>
      </c>
      <c r="L268" s="4">
        <f t="shared" si="8"/>
        <v>6.1571428571428566</v>
      </c>
      <c r="M268" s="4">
        <f t="shared" si="9"/>
        <v>12.964285714285712</v>
      </c>
      <c r="V268" s="42"/>
      <c r="W268" s="41"/>
      <c r="X268" s="11"/>
      <c r="Y268" s="11"/>
      <c r="Z268" s="36"/>
      <c r="AA268" s="11"/>
      <c r="AB268" s="11"/>
    </row>
    <row r="269" spans="1:31" x14ac:dyDescent="0.25">
      <c r="A269" s="10">
        <v>41404</v>
      </c>
      <c r="B269" s="9">
        <v>2013</v>
      </c>
      <c r="C269" s="9">
        <v>5</v>
      </c>
      <c r="D269" s="9">
        <v>10</v>
      </c>
      <c r="E269" s="9">
        <v>28.9</v>
      </c>
      <c r="F269" s="9">
        <v>9.8000000000000007</v>
      </c>
      <c r="G269" s="9">
        <v>19.399999999999999</v>
      </c>
      <c r="I269" s="27">
        <v>18.299999999999997</v>
      </c>
      <c r="J269" s="30">
        <v>18.599999999999998</v>
      </c>
      <c r="K269" s="32">
        <v>16.685714285714287</v>
      </c>
      <c r="L269" s="4">
        <f t="shared" si="8"/>
        <v>6.7714285714285722</v>
      </c>
      <c r="M269" s="4">
        <f t="shared" si="9"/>
        <v>13.285714285714286</v>
      </c>
      <c r="V269" s="42"/>
      <c r="W269" s="41"/>
      <c r="X269" s="11"/>
      <c r="Y269" s="11"/>
      <c r="Z269" s="36"/>
      <c r="AA269" s="11"/>
      <c r="AB269" s="11"/>
    </row>
    <row r="270" spans="1:31" x14ac:dyDescent="0.25">
      <c r="A270" s="10">
        <v>41405</v>
      </c>
      <c r="B270" s="9">
        <v>2013</v>
      </c>
      <c r="C270" s="9">
        <v>5</v>
      </c>
      <c r="D270" s="9">
        <v>11</v>
      </c>
      <c r="E270" s="9">
        <v>30.3</v>
      </c>
      <c r="F270" s="9">
        <v>10.4</v>
      </c>
      <c r="G270" s="9">
        <v>20.399999999999999</v>
      </c>
      <c r="I270" s="27">
        <v>19.899999999999999</v>
      </c>
      <c r="J270" s="30">
        <v>18.999999999999996</v>
      </c>
      <c r="K270" s="32">
        <v>17.642857142857142</v>
      </c>
      <c r="L270" s="4">
        <f t="shared" si="8"/>
        <v>7.5571428571428569</v>
      </c>
      <c r="M270" s="4">
        <f t="shared" si="9"/>
        <v>13.814285714285715</v>
      </c>
      <c r="V270" s="42"/>
      <c r="W270" s="41"/>
      <c r="X270" s="11"/>
      <c r="Y270" s="11"/>
      <c r="Z270" s="36"/>
      <c r="AA270" s="11"/>
      <c r="AB270" s="11"/>
    </row>
    <row r="271" spans="1:31" x14ac:dyDescent="0.25">
      <c r="A271" s="10">
        <v>41406</v>
      </c>
      <c r="B271" s="9">
        <v>2013</v>
      </c>
      <c r="C271" s="9">
        <v>5</v>
      </c>
      <c r="D271" s="9">
        <v>12</v>
      </c>
      <c r="E271" s="9">
        <v>25.9</v>
      </c>
      <c r="F271" s="9">
        <v>13.3</v>
      </c>
      <c r="G271" s="9">
        <v>19.600000000000001</v>
      </c>
      <c r="I271" s="27">
        <v>20</v>
      </c>
      <c r="J271" s="30">
        <v>19.8</v>
      </c>
      <c r="K271" s="32">
        <v>18.25714285714286</v>
      </c>
      <c r="L271" s="4">
        <f t="shared" si="8"/>
        <v>8.6</v>
      </c>
      <c r="M271" s="4">
        <f t="shared" si="9"/>
        <v>14.521428571428572</v>
      </c>
      <c r="V271" s="42"/>
      <c r="W271" s="41"/>
      <c r="X271" s="11"/>
      <c r="Y271" s="11"/>
      <c r="Z271" s="36"/>
      <c r="AA271" s="11"/>
      <c r="AB271" s="11"/>
    </row>
    <row r="272" spans="1:31" x14ac:dyDescent="0.25">
      <c r="A272" s="10">
        <v>41407</v>
      </c>
      <c r="B272" s="9">
        <v>2013</v>
      </c>
      <c r="C272" s="9">
        <v>5</v>
      </c>
      <c r="D272" s="9">
        <v>13</v>
      </c>
      <c r="E272" s="9">
        <v>20</v>
      </c>
      <c r="F272" s="9">
        <v>10.199999999999999</v>
      </c>
      <c r="G272" s="9">
        <v>15.1</v>
      </c>
      <c r="I272" s="27">
        <v>17.350000000000001</v>
      </c>
      <c r="J272" s="30">
        <v>18.366666666666667</v>
      </c>
      <c r="K272" s="32">
        <v>18.214285714285715</v>
      </c>
      <c r="L272" s="4">
        <f t="shared" si="8"/>
        <v>9.4428571428571448</v>
      </c>
      <c r="M272" s="4">
        <f t="shared" si="9"/>
        <v>15.121428571428572</v>
      </c>
      <c r="V272" s="42"/>
      <c r="W272" s="41"/>
      <c r="X272" s="11"/>
      <c r="Y272" s="11"/>
      <c r="Z272" s="36"/>
      <c r="AA272" s="11"/>
      <c r="AB272" s="11"/>
    </row>
    <row r="273" spans="1:28" x14ac:dyDescent="0.25">
      <c r="A273" s="10">
        <v>41408</v>
      </c>
      <c r="B273" s="9">
        <v>2013</v>
      </c>
      <c r="C273" s="9">
        <v>5</v>
      </c>
      <c r="D273" s="9">
        <v>14</v>
      </c>
      <c r="E273" s="9">
        <v>17.7</v>
      </c>
      <c r="F273" s="9">
        <v>4</v>
      </c>
      <c r="G273" s="9">
        <v>10.9</v>
      </c>
      <c r="I273" s="27">
        <v>13</v>
      </c>
      <c r="J273" s="30">
        <v>15.200000000000001</v>
      </c>
      <c r="K273" s="32">
        <v>17.399999999999999</v>
      </c>
      <c r="L273" s="4">
        <f t="shared" si="8"/>
        <v>9.1142857142857157</v>
      </c>
      <c r="M273" s="4">
        <f t="shared" si="9"/>
        <v>15.464285714285717</v>
      </c>
      <c r="V273" s="42"/>
      <c r="W273" s="41"/>
      <c r="X273" s="11"/>
      <c r="Y273" s="11"/>
      <c r="Z273" s="36"/>
      <c r="AA273" s="11"/>
      <c r="AB273" s="11"/>
    </row>
    <row r="274" spans="1:28" x14ac:dyDescent="0.25">
      <c r="A274" s="10">
        <v>41409</v>
      </c>
      <c r="B274" s="9">
        <v>2013</v>
      </c>
      <c r="C274" s="9">
        <v>5</v>
      </c>
      <c r="D274" s="9">
        <v>15</v>
      </c>
      <c r="E274" s="9">
        <v>20.6</v>
      </c>
      <c r="F274" s="9">
        <v>5.7</v>
      </c>
      <c r="G274" s="9">
        <v>13.2</v>
      </c>
      <c r="I274" s="27">
        <v>12.05</v>
      </c>
      <c r="J274" s="30">
        <v>13.066666666666668</v>
      </c>
      <c r="K274" s="32">
        <v>16.542857142857141</v>
      </c>
      <c r="L274" s="4">
        <f t="shared" si="8"/>
        <v>8.5285714285714285</v>
      </c>
      <c r="M274" s="4">
        <f t="shared" si="9"/>
        <v>15.928571428571429</v>
      </c>
      <c r="V274" s="42"/>
      <c r="W274" s="41"/>
      <c r="X274" s="11"/>
      <c r="Y274" s="11"/>
      <c r="Z274" s="36"/>
      <c r="AA274" s="11"/>
      <c r="AB274" s="11"/>
    </row>
    <row r="275" spans="1:28" x14ac:dyDescent="0.25">
      <c r="A275" s="10">
        <v>41410</v>
      </c>
      <c r="B275" s="9">
        <v>2013</v>
      </c>
      <c r="C275" s="9">
        <v>5</v>
      </c>
      <c r="D275" s="9">
        <v>16</v>
      </c>
      <c r="I275" s="27">
        <v>13.2</v>
      </c>
      <c r="J275" s="30">
        <v>12.05</v>
      </c>
      <c r="K275" s="32">
        <v>16.433333333333334</v>
      </c>
      <c r="L275" s="4">
        <f t="shared" ref="L275:L338" si="10">AVERAGE(F269:F275)</f>
        <v>8.9</v>
      </c>
      <c r="M275" s="4">
        <f t="shared" si="9"/>
        <v>16.115384615384617</v>
      </c>
      <c r="V275" s="42"/>
      <c r="W275" s="41"/>
      <c r="X275" s="11"/>
      <c r="Y275" s="11"/>
      <c r="Z275" s="36"/>
      <c r="AA275" s="11"/>
      <c r="AB275" s="11"/>
    </row>
    <row r="276" spans="1:28" x14ac:dyDescent="0.25">
      <c r="A276" s="10">
        <v>41411</v>
      </c>
      <c r="B276" s="9">
        <v>2013</v>
      </c>
      <c r="C276" s="9">
        <v>5</v>
      </c>
      <c r="D276" s="9">
        <v>17</v>
      </c>
      <c r="E276" s="9">
        <v>23.5</v>
      </c>
      <c r="F276" s="9">
        <v>9.1</v>
      </c>
      <c r="G276" s="9">
        <v>16.3</v>
      </c>
      <c r="I276" s="27">
        <v>16.3</v>
      </c>
      <c r="J276" s="30">
        <v>14.75</v>
      </c>
      <c r="K276" s="32">
        <v>15.916666666666666</v>
      </c>
      <c r="L276" s="4">
        <f t="shared" si="10"/>
        <v>8.783333333333335</v>
      </c>
      <c r="M276" s="4">
        <f t="shared" si="9"/>
        <v>16.330769230769231</v>
      </c>
      <c r="V276" s="42"/>
      <c r="W276" s="41"/>
      <c r="X276" s="11"/>
      <c r="Y276" s="11"/>
      <c r="Z276" s="36"/>
      <c r="AA276" s="11"/>
      <c r="AB276" s="11"/>
    </row>
    <row r="277" spans="1:28" x14ac:dyDescent="0.25">
      <c r="A277" s="10">
        <v>41412</v>
      </c>
      <c r="B277" s="9">
        <v>2013</v>
      </c>
      <c r="C277" s="9">
        <v>5</v>
      </c>
      <c r="D277" s="9">
        <v>18</v>
      </c>
      <c r="E277" s="9">
        <v>18.8</v>
      </c>
      <c r="F277" s="9">
        <v>10.199999999999999</v>
      </c>
      <c r="G277" s="9">
        <v>14.5</v>
      </c>
      <c r="I277" s="27">
        <v>15.4</v>
      </c>
      <c r="J277" s="30">
        <v>15.4</v>
      </c>
      <c r="K277" s="32">
        <v>14.933333333333332</v>
      </c>
      <c r="L277" s="4">
        <f t="shared" si="10"/>
        <v>8.75</v>
      </c>
      <c r="M277" s="4">
        <f t="shared" si="9"/>
        <v>16.392307692307693</v>
      </c>
      <c r="V277" s="42"/>
      <c r="W277" s="41"/>
      <c r="X277" s="11"/>
      <c r="Y277" s="11"/>
      <c r="Z277" s="36"/>
      <c r="AA277" s="11"/>
      <c r="AB277" s="11"/>
    </row>
    <row r="278" spans="1:28" x14ac:dyDescent="0.25">
      <c r="A278" s="10">
        <v>41413</v>
      </c>
      <c r="B278" s="9">
        <v>2013</v>
      </c>
      <c r="C278" s="9">
        <v>5</v>
      </c>
      <c r="D278" s="9">
        <v>19</v>
      </c>
      <c r="E278" s="9">
        <v>22.8</v>
      </c>
      <c r="F278" s="9">
        <v>4.9000000000000004</v>
      </c>
      <c r="G278" s="9">
        <v>13.9</v>
      </c>
      <c r="I278" s="27">
        <v>14.2</v>
      </c>
      <c r="J278" s="30">
        <v>14.9</v>
      </c>
      <c r="K278" s="32">
        <v>13.983333333333334</v>
      </c>
      <c r="L278" s="4">
        <f t="shared" si="10"/>
        <v>7.3500000000000005</v>
      </c>
      <c r="M278" s="4">
        <f t="shared" si="9"/>
        <v>16.284615384615385</v>
      </c>
      <c r="V278" s="42"/>
      <c r="W278" s="41"/>
      <c r="X278" s="11"/>
      <c r="Y278" s="11"/>
      <c r="Z278" s="36"/>
      <c r="AA278" s="11"/>
      <c r="AB278" s="11"/>
    </row>
    <row r="279" spans="1:28" x14ac:dyDescent="0.25">
      <c r="A279" s="10">
        <v>41414</v>
      </c>
      <c r="B279" s="9">
        <v>2013</v>
      </c>
      <c r="C279" s="9">
        <v>5</v>
      </c>
      <c r="D279" s="9">
        <v>20</v>
      </c>
      <c r="E279" s="9">
        <v>23.4</v>
      </c>
      <c r="F279" s="9">
        <v>5.5</v>
      </c>
      <c r="G279" s="9">
        <v>14.5</v>
      </c>
      <c r="I279" s="27">
        <v>14.2</v>
      </c>
      <c r="J279" s="30">
        <v>14.299999999999999</v>
      </c>
      <c r="K279" s="32">
        <v>13.883333333333335</v>
      </c>
      <c r="L279" s="4">
        <f t="shared" si="10"/>
        <v>6.5666666666666664</v>
      </c>
      <c r="M279" s="4">
        <f t="shared" si="9"/>
        <v>16.215384615384615</v>
      </c>
      <c r="V279" s="42"/>
      <c r="W279" s="41"/>
      <c r="X279" s="11"/>
      <c r="Y279" s="11"/>
      <c r="Z279" s="36"/>
      <c r="AA279" s="11"/>
      <c r="AB279" s="11"/>
    </row>
    <row r="280" spans="1:28" x14ac:dyDescent="0.25">
      <c r="A280" s="10">
        <v>41415</v>
      </c>
      <c r="B280" s="9">
        <v>2013</v>
      </c>
      <c r="C280" s="9">
        <v>5</v>
      </c>
      <c r="D280" s="9">
        <v>21</v>
      </c>
      <c r="I280" s="27">
        <v>14.5</v>
      </c>
      <c r="J280" s="30">
        <v>14.2</v>
      </c>
      <c r="K280" s="32">
        <v>14.48</v>
      </c>
      <c r="L280" s="4">
        <f t="shared" si="10"/>
        <v>7.08</v>
      </c>
      <c r="M280" s="4">
        <f t="shared" si="9"/>
        <v>16.183333333333334</v>
      </c>
      <c r="V280" s="42"/>
      <c r="W280" s="41"/>
      <c r="X280" s="11"/>
      <c r="Y280" s="11"/>
      <c r="Z280" s="36"/>
      <c r="AA280" s="11"/>
      <c r="AB280" s="11"/>
    </row>
    <row r="281" spans="1:28" x14ac:dyDescent="0.25">
      <c r="A281" s="10">
        <v>41416</v>
      </c>
      <c r="B281" s="9">
        <v>2013</v>
      </c>
      <c r="C281" s="9">
        <v>5</v>
      </c>
      <c r="D281" s="9">
        <v>22</v>
      </c>
      <c r="E281" s="9">
        <v>12</v>
      </c>
      <c r="F281" s="9">
        <v>7.8</v>
      </c>
      <c r="G281" s="9">
        <v>9.9</v>
      </c>
      <c r="I281" s="27">
        <v>9.9</v>
      </c>
      <c r="J281" s="30">
        <v>12.2</v>
      </c>
      <c r="K281" s="32">
        <v>13.820000000000002</v>
      </c>
      <c r="L281" s="4">
        <f t="shared" si="10"/>
        <v>7.4999999999999982</v>
      </c>
      <c r="M281" s="4">
        <f t="shared" ref="M281:M344" si="11">AVERAGE(G268:G281)</f>
        <v>15.408333333333333</v>
      </c>
      <c r="V281" s="42"/>
      <c r="W281" s="41"/>
      <c r="X281" s="11"/>
      <c r="Y281" s="11"/>
      <c r="Z281" s="36"/>
      <c r="AA281" s="11"/>
      <c r="AB281" s="11"/>
    </row>
    <row r="282" spans="1:28" x14ac:dyDescent="0.25">
      <c r="A282" s="10">
        <v>41417</v>
      </c>
      <c r="B282" s="9">
        <v>2013</v>
      </c>
      <c r="C282" s="9">
        <v>5</v>
      </c>
      <c r="D282" s="9">
        <v>23</v>
      </c>
      <c r="E282" s="9">
        <v>16.5</v>
      </c>
      <c r="F282" s="9">
        <v>3.7</v>
      </c>
      <c r="G282" s="9">
        <v>10.1</v>
      </c>
      <c r="I282" s="27">
        <v>10</v>
      </c>
      <c r="J282" s="30">
        <v>10</v>
      </c>
      <c r="K282" s="32">
        <v>13.200000000000001</v>
      </c>
      <c r="L282" s="4">
        <f t="shared" si="10"/>
        <v>6.8666666666666663</v>
      </c>
      <c r="M282" s="4">
        <f t="shared" si="11"/>
        <v>14.816666666666668</v>
      </c>
      <c r="V282" s="42"/>
      <c r="W282" s="41"/>
      <c r="X282" s="11"/>
      <c r="Y282" s="11"/>
      <c r="Z282" s="36"/>
      <c r="AA282" s="11"/>
      <c r="AB282" s="11"/>
    </row>
    <row r="283" spans="1:28" x14ac:dyDescent="0.25">
      <c r="A283" s="10">
        <v>41418</v>
      </c>
      <c r="B283" s="9">
        <v>2013</v>
      </c>
      <c r="C283" s="9">
        <v>5</v>
      </c>
      <c r="D283" s="9">
        <v>24</v>
      </c>
      <c r="E283" s="9">
        <v>18.5</v>
      </c>
      <c r="F283" s="9">
        <v>1.8</v>
      </c>
      <c r="G283" s="9">
        <v>10.199999999999999</v>
      </c>
      <c r="I283" s="27">
        <v>10.149999999999999</v>
      </c>
      <c r="J283" s="30">
        <v>10.066666666666666</v>
      </c>
      <c r="K283" s="32">
        <v>12.183333333333332</v>
      </c>
      <c r="L283" s="4">
        <f t="shared" si="10"/>
        <v>5.6499999999999995</v>
      </c>
      <c r="M283" s="4">
        <f t="shared" si="11"/>
        <v>14.049999999999999</v>
      </c>
      <c r="V283" s="42"/>
      <c r="W283" s="41"/>
      <c r="X283" s="11"/>
      <c r="Y283" s="11"/>
      <c r="Z283" s="36"/>
      <c r="AA283" s="11"/>
      <c r="AB283" s="11"/>
    </row>
    <row r="284" spans="1:28" x14ac:dyDescent="0.25">
      <c r="A284" s="10">
        <v>41419</v>
      </c>
      <c r="B284" s="9">
        <v>2013</v>
      </c>
      <c r="C284" s="9">
        <v>5</v>
      </c>
      <c r="D284" s="9">
        <v>25</v>
      </c>
      <c r="E284" s="9">
        <v>18.8</v>
      </c>
      <c r="F284" s="9">
        <v>3.3</v>
      </c>
      <c r="G284" s="9">
        <v>11.1</v>
      </c>
      <c r="I284" s="27">
        <v>10.649999999999999</v>
      </c>
      <c r="J284" s="30">
        <v>10.466666666666667</v>
      </c>
      <c r="K284" s="32">
        <v>11.616666666666665</v>
      </c>
      <c r="L284" s="4">
        <f t="shared" si="10"/>
        <v>4.5</v>
      </c>
      <c r="M284" s="4">
        <f t="shared" si="11"/>
        <v>13.274999999999999</v>
      </c>
      <c r="V284" s="42"/>
      <c r="W284" s="41"/>
      <c r="X284" s="11"/>
      <c r="Y284" s="11"/>
      <c r="Z284" s="36"/>
      <c r="AA284" s="11"/>
      <c r="AB284" s="11"/>
    </row>
    <row r="285" spans="1:28" x14ac:dyDescent="0.25">
      <c r="A285" s="10">
        <v>41420</v>
      </c>
      <c r="B285" s="9">
        <v>2013</v>
      </c>
      <c r="C285" s="9">
        <v>5</v>
      </c>
      <c r="D285" s="9">
        <v>26</v>
      </c>
      <c r="E285" s="9">
        <v>21.9</v>
      </c>
      <c r="F285" s="9">
        <v>3.5</v>
      </c>
      <c r="G285" s="9">
        <v>12.7</v>
      </c>
      <c r="I285" s="27">
        <v>11.899999999999999</v>
      </c>
      <c r="J285" s="30">
        <v>11.333333333333334</v>
      </c>
      <c r="K285" s="32">
        <v>11.416666666666666</v>
      </c>
      <c r="L285" s="4">
        <f t="shared" si="10"/>
        <v>4.2666666666666666</v>
      </c>
      <c r="M285" s="4">
        <f t="shared" si="11"/>
        <v>12.699999999999998</v>
      </c>
      <c r="V285" s="42"/>
      <c r="W285" s="41"/>
      <c r="X285" s="11"/>
      <c r="Y285" s="11"/>
      <c r="Z285" s="36"/>
      <c r="AA285" s="11"/>
      <c r="AB285" s="11"/>
    </row>
    <row r="286" spans="1:28" x14ac:dyDescent="0.25">
      <c r="A286" s="10">
        <v>41421</v>
      </c>
      <c r="B286" s="9">
        <v>2013</v>
      </c>
      <c r="C286" s="9">
        <v>5</v>
      </c>
      <c r="D286" s="9">
        <v>27</v>
      </c>
      <c r="E286" s="9">
        <v>19.5</v>
      </c>
      <c r="F286" s="9">
        <v>10.4</v>
      </c>
      <c r="G286" s="9">
        <v>15</v>
      </c>
      <c r="I286" s="27">
        <v>13.85</v>
      </c>
      <c r="J286" s="30">
        <v>12.933333333333332</v>
      </c>
      <c r="K286" s="32">
        <v>11.5</v>
      </c>
      <c r="L286" s="4">
        <f t="shared" si="10"/>
        <v>5.083333333333333</v>
      </c>
      <c r="M286" s="4">
        <f t="shared" si="11"/>
        <v>12.691666666666668</v>
      </c>
      <c r="V286" s="42"/>
      <c r="W286" s="41"/>
      <c r="X286" s="11"/>
      <c r="Y286" s="11"/>
      <c r="Z286" s="36"/>
      <c r="AA286" s="11"/>
      <c r="AB286" s="11"/>
    </row>
    <row r="287" spans="1:28" x14ac:dyDescent="0.25">
      <c r="A287" s="10">
        <v>41422</v>
      </c>
      <c r="B287" s="9">
        <v>2013</v>
      </c>
      <c r="C287" s="9">
        <v>5</v>
      </c>
      <c r="D287" s="9">
        <v>28</v>
      </c>
      <c r="E287" s="9">
        <v>20.7</v>
      </c>
      <c r="F287" s="9">
        <v>11.4</v>
      </c>
      <c r="G287" s="9">
        <v>16.100000000000001</v>
      </c>
      <c r="I287" s="27">
        <v>15.55</v>
      </c>
      <c r="J287" s="30">
        <v>14.6</v>
      </c>
      <c r="K287" s="32">
        <v>12.157142857142857</v>
      </c>
      <c r="L287" s="4">
        <f t="shared" si="10"/>
        <v>5.9857142857142858</v>
      </c>
      <c r="M287" s="4">
        <f t="shared" si="11"/>
        <v>13.125</v>
      </c>
      <c r="V287" s="42"/>
      <c r="W287" s="41"/>
      <c r="X287" s="11"/>
      <c r="Y287" s="11"/>
      <c r="Z287" s="36"/>
      <c r="AA287" s="11"/>
      <c r="AB287" s="11"/>
    </row>
    <row r="288" spans="1:28" x14ac:dyDescent="0.25">
      <c r="A288" s="10">
        <v>41423</v>
      </c>
      <c r="B288" s="9">
        <v>2013</v>
      </c>
      <c r="C288" s="9">
        <v>5</v>
      </c>
      <c r="D288" s="9">
        <v>29</v>
      </c>
      <c r="E288" s="9">
        <v>18.399999999999999</v>
      </c>
      <c r="F288" s="9">
        <v>10.8</v>
      </c>
      <c r="G288" s="9">
        <v>14.6</v>
      </c>
      <c r="I288" s="27">
        <v>15.350000000000001</v>
      </c>
      <c r="J288" s="30">
        <v>15.233333333333334</v>
      </c>
      <c r="K288" s="32">
        <v>12.828571428571426</v>
      </c>
      <c r="L288" s="4">
        <f t="shared" si="10"/>
        <v>6.4142857142857155</v>
      </c>
      <c r="M288" s="4">
        <f t="shared" si="11"/>
        <v>13.241666666666665</v>
      </c>
      <c r="V288" s="42"/>
      <c r="W288" s="41"/>
      <c r="X288" s="11"/>
      <c r="Y288" s="11"/>
      <c r="Z288" s="36"/>
      <c r="AA288" s="11"/>
      <c r="AB288" s="11"/>
    </row>
    <row r="289" spans="1:28" x14ac:dyDescent="0.25">
      <c r="A289" s="10">
        <v>41424</v>
      </c>
      <c r="B289" s="9">
        <v>2013</v>
      </c>
      <c r="C289" s="9">
        <v>5</v>
      </c>
      <c r="D289" s="9">
        <v>30</v>
      </c>
      <c r="E289" s="9">
        <v>18.2</v>
      </c>
      <c r="F289" s="9">
        <v>7.1</v>
      </c>
      <c r="G289" s="9">
        <v>12.7</v>
      </c>
      <c r="I289" s="27">
        <v>13.649999999999999</v>
      </c>
      <c r="J289" s="30">
        <v>14.466666666666669</v>
      </c>
      <c r="K289" s="32">
        <v>13.2</v>
      </c>
      <c r="L289" s="4">
        <f t="shared" si="10"/>
        <v>6.9</v>
      </c>
      <c r="M289" s="4">
        <f t="shared" si="11"/>
        <v>13.199999999999998</v>
      </c>
      <c r="V289" s="42"/>
      <c r="W289" s="41"/>
      <c r="X289" s="11"/>
      <c r="Y289" s="11"/>
      <c r="Z289" s="36"/>
      <c r="AA289" s="11"/>
      <c r="AB289" s="11"/>
    </row>
    <row r="290" spans="1:28" x14ac:dyDescent="0.25">
      <c r="A290" s="10">
        <v>41425</v>
      </c>
      <c r="B290" s="9">
        <v>2013</v>
      </c>
      <c r="C290" s="9">
        <v>5</v>
      </c>
      <c r="D290" s="9">
        <v>31</v>
      </c>
      <c r="E290" s="9">
        <v>22</v>
      </c>
      <c r="F290" s="9">
        <v>3.7</v>
      </c>
      <c r="G290" s="9">
        <v>12.9</v>
      </c>
      <c r="I290" s="27">
        <v>12.8</v>
      </c>
      <c r="J290" s="30">
        <v>13.399999999999999</v>
      </c>
      <c r="K290" s="32">
        <v>13.585714285714287</v>
      </c>
      <c r="L290" s="4">
        <f t="shared" si="10"/>
        <v>7.1714285714285726</v>
      </c>
      <c r="M290" s="4">
        <f t="shared" si="11"/>
        <v>12.938461538461537</v>
      </c>
      <c r="V290" s="42"/>
      <c r="W290" s="41"/>
      <c r="X290" s="11"/>
      <c r="Y290" s="11"/>
      <c r="Z290" s="36"/>
      <c r="AA290" s="11"/>
      <c r="AB290" s="11"/>
    </row>
    <row r="291" spans="1:28" x14ac:dyDescent="0.25">
      <c r="A291" s="10">
        <v>41426</v>
      </c>
      <c r="B291" s="9">
        <v>2013</v>
      </c>
      <c r="C291" s="9">
        <v>6</v>
      </c>
      <c r="D291" s="9">
        <v>1</v>
      </c>
      <c r="E291" s="9">
        <v>19.2</v>
      </c>
      <c r="F291" s="9">
        <v>6.1</v>
      </c>
      <c r="G291" s="9">
        <v>12.7</v>
      </c>
      <c r="I291" s="27">
        <v>12.8</v>
      </c>
      <c r="J291" s="30">
        <v>12.766666666666666</v>
      </c>
      <c r="K291" s="32">
        <v>13.814285714285715</v>
      </c>
      <c r="L291" s="4">
        <f t="shared" si="10"/>
        <v>7.5714285714285721</v>
      </c>
      <c r="M291" s="4">
        <f t="shared" si="11"/>
        <v>12.799999999999999</v>
      </c>
      <c r="V291" s="42"/>
      <c r="W291" s="41"/>
      <c r="X291" s="11"/>
      <c r="Y291" s="11"/>
      <c r="Z291" s="36"/>
      <c r="AA291" s="11"/>
      <c r="AB291" s="11"/>
    </row>
    <row r="292" spans="1:28" x14ac:dyDescent="0.25">
      <c r="A292" s="10">
        <v>41427</v>
      </c>
      <c r="B292" s="9">
        <v>2013</v>
      </c>
      <c r="C292" s="9">
        <v>6</v>
      </c>
      <c r="D292" s="9">
        <v>2</v>
      </c>
      <c r="E292" s="9">
        <v>20.9</v>
      </c>
      <c r="F292" s="9">
        <v>9.6</v>
      </c>
      <c r="G292" s="9">
        <v>15.3</v>
      </c>
      <c r="I292" s="27">
        <v>14</v>
      </c>
      <c r="J292" s="30">
        <v>13.633333333333335</v>
      </c>
      <c r="K292" s="32">
        <v>14.185714285714287</v>
      </c>
      <c r="L292" s="4">
        <f t="shared" si="10"/>
        <v>8.4428571428571448</v>
      </c>
      <c r="M292" s="4">
        <f t="shared" si="11"/>
        <v>12.907692307692306</v>
      </c>
      <c r="V292" s="42"/>
      <c r="W292" s="41"/>
      <c r="X292" s="11"/>
      <c r="Y292" s="11"/>
      <c r="Z292" s="36"/>
      <c r="AA292" s="11"/>
      <c r="AB292" s="11"/>
    </row>
    <row r="293" spans="1:28" x14ac:dyDescent="0.25">
      <c r="A293" s="10">
        <v>41428</v>
      </c>
      <c r="B293" s="9">
        <v>2013</v>
      </c>
      <c r="C293" s="9">
        <v>6</v>
      </c>
      <c r="D293" s="9">
        <v>3</v>
      </c>
      <c r="E293" s="9">
        <v>24.1</v>
      </c>
      <c r="F293" s="9">
        <v>6.1</v>
      </c>
      <c r="G293" s="9">
        <v>15.1</v>
      </c>
      <c r="I293" s="27">
        <v>15.2</v>
      </c>
      <c r="J293" s="30">
        <v>14.366666666666667</v>
      </c>
      <c r="K293" s="32">
        <v>14.2</v>
      </c>
      <c r="L293" s="4">
        <f t="shared" si="10"/>
        <v>7.8285714285714301</v>
      </c>
      <c r="M293" s="4">
        <f t="shared" si="11"/>
        <v>12.953846153846154</v>
      </c>
      <c r="V293" s="42"/>
      <c r="W293" s="41"/>
      <c r="X293" s="11"/>
      <c r="Y293" s="11"/>
      <c r="Z293" s="36"/>
      <c r="AA293" s="11"/>
      <c r="AB293" s="11"/>
    </row>
    <row r="294" spans="1:28" x14ac:dyDescent="0.25">
      <c r="A294" s="10">
        <v>41429</v>
      </c>
      <c r="B294" s="9">
        <v>2013</v>
      </c>
      <c r="C294" s="9">
        <v>6</v>
      </c>
      <c r="D294" s="9">
        <v>4</v>
      </c>
      <c r="E294" s="9">
        <v>27.9</v>
      </c>
      <c r="F294" s="9">
        <v>6.3</v>
      </c>
      <c r="G294" s="9">
        <v>17.100000000000001</v>
      </c>
      <c r="I294" s="27">
        <v>16.100000000000001</v>
      </c>
      <c r="J294" s="30">
        <v>15.833333333333334</v>
      </c>
      <c r="K294" s="32">
        <v>14.34285714285714</v>
      </c>
      <c r="L294" s="4">
        <f t="shared" si="10"/>
        <v>7.1</v>
      </c>
      <c r="M294" s="4">
        <f t="shared" si="11"/>
        <v>13.25</v>
      </c>
      <c r="V294" s="42"/>
      <c r="W294" s="41"/>
      <c r="X294" s="11"/>
      <c r="Y294" s="11"/>
      <c r="Z294" s="36"/>
      <c r="AA294" s="11"/>
      <c r="AB294" s="11"/>
    </row>
    <row r="295" spans="1:28" x14ac:dyDescent="0.25">
      <c r="A295" s="10">
        <v>41430</v>
      </c>
      <c r="B295" s="9">
        <v>2013</v>
      </c>
      <c r="C295" s="9">
        <v>6</v>
      </c>
      <c r="D295" s="9">
        <v>5</v>
      </c>
      <c r="E295" s="9">
        <v>28</v>
      </c>
      <c r="F295" s="9">
        <v>11.9</v>
      </c>
      <c r="G295" s="9">
        <v>20</v>
      </c>
      <c r="I295" s="27">
        <v>18.55</v>
      </c>
      <c r="J295" s="30">
        <v>17.400000000000002</v>
      </c>
      <c r="K295" s="32">
        <v>15.114285714285712</v>
      </c>
      <c r="L295" s="4">
        <f t="shared" si="10"/>
        <v>7.2571428571428571</v>
      </c>
      <c r="M295" s="4">
        <f t="shared" si="11"/>
        <v>13.971428571428572</v>
      </c>
      <c r="V295" s="42"/>
      <c r="W295" s="41"/>
      <c r="X295" s="11"/>
      <c r="Y295" s="11"/>
      <c r="Z295" s="36"/>
      <c r="AA295" s="11"/>
      <c r="AB295" s="11"/>
    </row>
    <row r="296" spans="1:28" x14ac:dyDescent="0.25">
      <c r="A296" s="10">
        <v>41431</v>
      </c>
      <c r="B296" s="9">
        <v>2013</v>
      </c>
      <c r="C296" s="9">
        <v>6</v>
      </c>
      <c r="D296" s="9">
        <v>6</v>
      </c>
      <c r="E296" s="9">
        <v>29.2</v>
      </c>
      <c r="F296" s="9">
        <v>10.3</v>
      </c>
      <c r="G296" s="9">
        <v>19.8</v>
      </c>
      <c r="I296" s="27">
        <v>19.899999999999999</v>
      </c>
      <c r="J296" s="30">
        <v>18.966666666666669</v>
      </c>
      <c r="K296" s="32">
        <v>16.12857142857143</v>
      </c>
      <c r="L296" s="4">
        <f t="shared" si="10"/>
        <v>7.7142857142857144</v>
      </c>
      <c r="M296" s="4">
        <f t="shared" si="11"/>
        <v>14.664285714285715</v>
      </c>
      <c r="V296" s="42"/>
      <c r="W296" s="41"/>
      <c r="X296" s="11"/>
      <c r="Y296" s="11"/>
      <c r="Z296" s="36"/>
      <c r="AA296" s="11"/>
      <c r="AB296" s="11"/>
    </row>
    <row r="297" spans="1:28" x14ac:dyDescent="0.25">
      <c r="A297" s="10">
        <v>41432</v>
      </c>
      <c r="B297" s="9">
        <v>2013</v>
      </c>
      <c r="C297" s="9">
        <v>6</v>
      </c>
      <c r="D297" s="9">
        <v>7</v>
      </c>
      <c r="E297" s="9">
        <v>27.8</v>
      </c>
      <c r="F297" s="9">
        <v>15.4</v>
      </c>
      <c r="G297" s="9">
        <v>21.6</v>
      </c>
      <c r="I297" s="27">
        <v>20.700000000000003</v>
      </c>
      <c r="J297" s="30">
        <v>20.466666666666665</v>
      </c>
      <c r="K297" s="32">
        <v>17.37142857142857</v>
      </c>
      <c r="L297" s="4">
        <f t="shared" si="10"/>
        <v>9.3857142857142861</v>
      </c>
      <c r="M297" s="4">
        <f t="shared" si="11"/>
        <v>15.47857142857143</v>
      </c>
      <c r="V297" s="42"/>
      <c r="W297" s="41"/>
      <c r="X297" s="11"/>
      <c r="Y297" s="11"/>
      <c r="Z297" s="36"/>
      <c r="AA297" s="11"/>
      <c r="AB297" s="11"/>
    </row>
    <row r="298" spans="1:28" x14ac:dyDescent="0.25">
      <c r="A298" s="10">
        <v>41433</v>
      </c>
      <c r="B298" s="9">
        <v>2013</v>
      </c>
      <c r="C298" s="9">
        <v>6</v>
      </c>
      <c r="D298" s="9">
        <v>8</v>
      </c>
      <c r="E298" s="9">
        <v>26.3</v>
      </c>
      <c r="F298" s="9">
        <v>6.4</v>
      </c>
      <c r="G298" s="9">
        <v>16.399999999999999</v>
      </c>
      <c r="I298" s="27">
        <v>19</v>
      </c>
      <c r="J298" s="30">
        <v>19.266666666666669</v>
      </c>
      <c r="K298" s="32">
        <v>17.900000000000002</v>
      </c>
      <c r="L298" s="4">
        <f t="shared" si="10"/>
        <v>9.4285714285714288</v>
      </c>
      <c r="M298" s="4">
        <f t="shared" si="11"/>
        <v>15.857142857142858</v>
      </c>
      <c r="V298" s="42"/>
      <c r="W298" s="41"/>
      <c r="X298" s="11"/>
      <c r="Y298" s="11"/>
      <c r="Z298" s="36"/>
      <c r="AA298" s="11"/>
      <c r="AB298" s="11"/>
    </row>
    <row r="299" spans="1:28" x14ac:dyDescent="0.25">
      <c r="A299" s="10">
        <v>41434</v>
      </c>
      <c r="B299" s="9">
        <v>2013</v>
      </c>
      <c r="C299" s="9">
        <v>6</v>
      </c>
      <c r="D299" s="9">
        <v>9</v>
      </c>
      <c r="E299" s="9">
        <v>24.1</v>
      </c>
      <c r="F299" s="9">
        <v>5.2</v>
      </c>
      <c r="G299" s="9">
        <v>14.7</v>
      </c>
      <c r="I299" s="27">
        <v>15.549999999999999</v>
      </c>
      <c r="J299" s="30">
        <v>17.566666666666666</v>
      </c>
      <c r="K299" s="32">
        <v>17.814285714285713</v>
      </c>
      <c r="L299" s="4">
        <f t="shared" si="10"/>
        <v>8.7999999999999989</v>
      </c>
      <c r="M299" s="4">
        <f t="shared" si="11"/>
        <v>16</v>
      </c>
      <c r="V299" s="42"/>
      <c r="W299" s="41"/>
      <c r="X299" s="11"/>
      <c r="Y299" s="11"/>
      <c r="Z299" s="36"/>
      <c r="AA299" s="11"/>
      <c r="AB299" s="11"/>
    </row>
    <row r="300" spans="1:28" x14ac:dyDescent="0.25">
      <c r="A300" s="10">
        <v>41435</v>
      </c>
      <c r="B300" s="9">
        <v>2013</v>
      </c>
      <c r="C300" s="9">
        <v>6</v>
      </c>
      <c r="D300" s="9">
        <v>10</v>
      </c>
      <c r="E300" s="9">
        <v>24.9</v>
      </c>
      <c r="F300" s="9">
        <v>8.1</v>
      </c>
      <c r="G300" s="9">
        <v>16.5</v>
      </c>
      <c r="I300" s="27">
        <v>15.6</v>
      </c>
      <c r="J300" s="30">
        <v>15.866666666666665</v>
      </c>
      <c r="K300" s="32">
        <v>18.014285714285716</v>
      </c>
      <c r="L300" s="4">
        <f t="shared" si="10"/>
        <v>9.0857142857142854</v>
      </c>
      <c r="M300" s="4">
        <f t="shared" si="11"/>
        <v>16.107142857142858</v>
      </c>
      <c r="V300" s="42"/>
      <c r="W300" s="41"/>
      <c r="X300" s="11"/>
      <c r="Y300" s="11"/>
      <c r="Z300" s="36"/>
      <c r="AA300" s="11"/>
      <c r="AB300" s="11"/>
    </row>
    <row r="301" spans="1:28" x14ac:dyDescent="0.25">
      <c r="A301" s="10">
        <v>41436</v>
      </c>
      <c r="B301" s="9">
        <v>2013</v>
      </c>
      <c r="C301" s="9">
        <v>6</v>
      </c>
      <c r="D301" s="9">
        <v>11</v>
      </c>
      <c r="E301" s="9">
        <v>25.8</v>
      </c>
      <c r="F301" s="9">
        <v>9.9</v>
      </c>
      <c r="G301" s="9">
        <v>17.899999999999999</v>
      </c>
      <c r="I301" s="27">
        <v>17.2</v>
      </c>
      <c r="J301" s="30">
        <v>16.366666666666664</v>
      </c>
      <c r="K301" s="32">
        <v>18.12857142857143</v>
      </c>
      <c r="L301" s="4">
        <f t="shared" si="10"/>
        <v>9.6</v>
      </c>
      <c r="M301" s="4">
        <f t="shared" si="11"/>
        <v>16.235714285714284</v>
      </c>
      <c r="V301" s="42"/>
      <c r="W301" s="41"/>
      <c r="X301" s="11"/>
      <c r="Y301" s="11"/>
      <c r="Z301" s="36"/>
      <c r="AA301" s="11"/>
      <c r="AB301" s="11"/>
    </row>
    <row r="302" spans="1:28" x14ac:dyDescent="0.25">
      <c r="A302" s="10">
        <v>41437</v>
      </c>
      <c r="B302" s="9">
        <v>2013</v>
      </c>
      <c r="C302" s="9">
        <v>6</v>
      </c>
      <c r="D302" s="9">
        <v>12</v>
      </c>
      <c r="E302" s="9">
        <v>23.2</v>
      </c>
      <c r="F302" s="9">
        <v>8.6999999999999993</v>
      </c>
      <c r="G302" s="9">
        <v>16</v>
      </c>
      <c r="I302" s="27">
        <v>16.95</v>
      </c>
      <c r="J302" s="30">
        <v>16.8</v>
      </c>
      <c r="K302" s="32">
        <v>17.557142857142857</v>
      </c>
      <c r="L302" s="4">
        <f t="shared" si="10"/>
        <v>9.1428571428571423</v>
      </c>
      <c r="M302" s="4">
        <f t="shared" si="11"/>
        <v>16.335714285714285</v>
      </c>
      <c r="V302" s="42"/>
      <c r="W302" s="41"/>
      <c r="X302" s="11"/>
      <c r="Y302" s="11"/>
      <c r="Z302" s="36"/>
      <c r="AA302" s="11"/>
      <c r="AB302" s="11"/>
    </row>
    <row r="303" spans="1:28" x14ac:dyDescent="0.25">
      <c r="A303" s="10">
        <v>41438</v>
      </c>
      <c r="B303" s="9">
        <v>2013</v>
      </c>
      <c r="C303" s="9">
        <v>6</v>
      </c>
      <c r="D303" s="9">
        <v>13</v>
      </c>
      <c r="E303" s="9">
        <v>24.1</v>
      </c>
      <c r="F303" s="9">
        <v>5.4</v>
      </c>
      <c r="G303" s="9">
        <v>14.8</v>
      </c>
      <c r="I303" s="27">
        <v>15.4</v>
      </c>
      <c r="J303" s="30">
        <v>16.233333333333334</v>
      </c>
      <c r="K303" s="32">
        <v>16.842857142857142</v>
      </c>
      <c r="L303" s="4">
        <f t="shared" si="10"/>
        <v>8.4428571428571431</v>
      </c>
      <c r="M303" s="4">
        <f t="shared" si="11"/>
        <v>16.485714285714288</v>
      </c>
      <c r="V303" s="42"/>
      <c r="W303" s="41"/>
      <c r="X303" s="11"/>
      <c r="Y303" s="11"/>
      <c r="Z303" s="36"/>
      <c r="AA303" s="11"/>
      <c r="AB303" s="11"/>
    </row>
    <row r="304" spans="1:28" x14ac:dyDescent="0.25">
      <c r="A304" s="10">
        <v>41439</v>
      </c>
      <c r="B304" s="9">
        <v>2013</v>
      </c>
      <c r="C304" s="9">
        <v>6</v>
      </c>
      <c r="D304" s="9">
        <v>14</v>
      </c>
      <c r="E304" s="9">
        <v>23.4</v>
      </c>
      <c r="F304" s="9">
        <v>10.8</v>
      </c>
      <c r="G304" s="9">
        <v>17.100000000000001</v>
      </c>
      <c r="I304" s="27">
        <v>15.950000000000001</v>
      </c>
      <c r="J304" s="30">
        <v>15.966666666666669</v>
      </c>
      <c r="K304" s="32">
        <v>16.2</v>
      </c>
      <c r="L304" s="4">
        <f t="shared" si="10"/>
        <v>7.7857142857142856</v>
      </c>
      <c r="M304" s="4">
        <f t="shared" si="11"/>
        <v>16.785714285714285</v>
      </c>
      <c r="V304" s="42"/>
      <c r="W304" s="41"/>
      <c r="X304" s="11"/>
      <c r="Y304" s="11"/>
      <c r="Z304" s="36"/>
      <c r="AA304" s="11"/>
      <c r="AB304" s="11"/>
    </row>
    <row r="305" spans="1:28" x14ac:dyDescent="0.25">
      <c r="A305" s="10">
        <v>41440</v>
      </c>
      <c r="B305" s="9">
        <v>2013</v>
      </c>
      <c r="C305" s="9">
        <v>6</v>
      </c>
      <c r="D305" s="9">
        <v>15</v>
      </c>
      <c r="E305" s="9">
        <v>26.4</v>
      </c>
      <c r="F305" s="9">
        <v>6.2</v>
      </c>
      <c r="G305" s="9">
        <v>16.3</v>
      </c>
      <c r="I305" s="27">
        <v>16.700000000000003</v>
      </c>
      <c r="J305" s="30">
        <v>16.066666666666666</v>
      </c>
      <c r="K305" s="32">
        <v>16.185714285714287</v>
      </c>
      <c r="L305" s="4">
        <f t="shared" si="10"/>
        <v>7.7571428571428589</v>
      </c>
      <c r="M305" s="4">
        <f t="shared" si="11"/>
        <v>17.042857142857144</v>
      </c>
      <c r="V305" s="42"/>
      <c r="W305" s="41"/>
      <c r="X305" s="11"/>
      <c r="Y305" s="11"/>
      <c r="Z305" s="36"/>
      <c r="AA305" s="11"/>
      <c r="AB305" s="11"/>
    </row>
    <row r="306" spans="1:28" x14ac:dyDescent="0.25">
      <c r="A306" s="10">
        <v>41441</v>
      </c>
      <c r="B306" s="9">
        <v>2013</v>
      </c>
      <c r="C306" s="9">
        <v>6</v>
      </c>
      <c r="D306" s="9">
        <v>16</v>
      </c>
      <c r="E306" s="9">
        <v>27.6</v>
      </c>
      <c r="F306" s="9">
        <v>11.4</v>
      </c>
      <c r="G306" s="9">
        <v>19.5</v>
      </c>
      <c r="I306" s="27">
        <v>17.899999999999999</v>
      </c>
      <c r="J306" s="30">
        <v>17.633333333333336</v>
      </c>
      <c r="K306" s="32">
        <v>16.871428571428574</v>
      </c>
      <c r="L306" s="4">
        <f t="shared" si="10"/>
        <v>8.6428571428571441</v>
      </c>
      <c r="M306" s="4">
        <f t="shared" si="11"/>
        <v>17.342857142857145</v>
      </c>
      <c r="V306" s="42"/>
      <c r="W306" s="41"/>
      <c r="X306" s="11"/>
      <c r="Y306" s="11"/>
      <c r="Z306" s="36"/>
      <c r="AA306" s="11"/>
      <c r="AB306" s="11"/>
    </row>
    <row r="307" spans="1:28" x14ac:dyDescent="0.25">
      <c r="A307" s="10">
        <v>41442</v>
      </c>
      <c r="B307" s="9">
        <v>2013</v>
      </c>
      <c r="C307" s="9">
        <v>6</v>
      </c>
      <c r="D307" s="9">
        <v>17</v>
      </c>
      <c r="E307" s="9">
        <v>27.6</v>
      </c>
      <c r="F307" s="9">
        <v>14.4</v>
      </c>
      <c r="G307" s="9">
        <v>21</v>
      </c>
      <c r="I307" s="27">
        <v>20.25</v>
      </c>
      <c r="J307" s="30">
        <v>18.933333333333334</v>
      </c>
      <c r="K307" s="32">
        <v>17.514285714285716</v>
      </c>
      <c r="L307" s="4">
        <f t="shared" si="10"/>
        <v>9.5428571428571427</v>
      </c>
      <c r="M307" s="4">
        <f t="shared" si="11"/>
        <v>17.764285714285716</v>
      </c>
      <c r="V307" s="42"/>
      <c r="W307" s="41"/>
      <c r="X307" s="11"/>
      <c r="Y307" s="11"/>
      <c r="Z307" s="36"/>
      <c r="AA307" s="11"/>
      <c r="AB307" s="11"/>
    </row>
    <row r="308" spans="1:28" x14ac:dyDescent="0.25">
      <c r="A308" s="10">
        <v>41443</v>
      </c>
      <c r="B308" s="9">
        <v>2013</v>
      </c>
      <c r="C308" s="9">
        <v>6</v>
      </c>
      <c r="D308" s="9">
        <v>18</v>
      </c>
      <c r="E308" s="9">
        <v>20.399999999999999</v>
      </c>
      <c r="F308" s="9">
        <v>13.4</v>
      </c>
      <c r="G308" s="9">
        <v>16.899999999999999</v>
      </c>
      <c r="I308" s="27">
        <v>18.95</v>
      </c>
      <c r="J308" s="30">
        <v>19.133333333333333</v>
      </c>
      <c r="K308" s="32">
        <v>17.37142857142857</v>
      </c>
      <c r="L308" s="4">
        <f t="shared" si="10"/>
        <v>10.042857142857143</v>
      </c>
      <c r="M308" s="4">
        <f t="shared" si="11"/>
        <v>17.750000000000004</v>
      </c>
      <c r="V308" s="42"/>
      <c r="W308" s="41"/>
      <c r="X308" s="11"/>
      <c r="Y308" s="11"/>
      <c r="Z308" s="36"/>
      <c r="AA308" s="11"/>
      <c r="AB308" s="11"/>
    </row>
    <row r="309" spans="1:28" x14ac:dyDescent="0.25">
      <c r="A309" s="10">
        <v>41444</v>
      </c>
      <c r="B309" s="9">
        <v>2013</v>
      </c>
      <c r="C309" s="9">
        <v>6</v>
      </c>
      <c r="D309" s="9">
        <v>19</v>
      </c>
      <c r="E309" s="9">
        <v>16.899999999999999</v>
      </c>
      <c r="F309" s="9">
        <v>13</v>
      </c>
      <c r="G309" s="9">
        <v>15</v>
      </c>
      <c r="I309" s="27">
        <v>15.95</v>
      </c>
      <c r="J309" s="30">
        <v>17.633333333333333</v>
      </c>
      <c r="K309" s="32">
        <v>17.228571428571428</v>
      </c>
      <c r="L309" s="4">
        <f t="shared" si="10"/>
        <v>10.657142857142857</v>
      </c>
      <c r="M309" s="4">
        <f t="shared" si="11"/>
        <v>17.392857142857146</v>
      </c>
      <c r="V309" s="42"/>
      <c r="W309" s="41"/>
      <c r="X309" s="11"/>
      <c r="Y309" s="11"/>
      <c r="Z309" s="36"/>
      <c r="AA309" s="11"/>
      <c r="AB309" s="11"/>
    </row>
    <row r="310" spans="1:28" x14ac:dyDescent="0.25">
      <c r="A310" s="10">
        <v>41445</v>
      </c>
      <c r="B310" s="9">
        <v>2013</v>
      </c>
      <c r="C310" s="9">
        <v>6</v>
      </c>
      <c r="D310" s="9">
        <v>20</v>
      </c>
      <c r="E310" s="9">
        <v>15.2</v>
      </c>
      <c r="F310" s="9">
        <v>11.4</v>
      </c>
      <c r="G310" s="9">
        <v>13.3</v>
      </c>
      <c r="I310" s="27">
        <v>14.15</v>
      </c>
      <c r="J310" s="30">
        <v>15.066666666666668</v>
      </c>
      <c r="K310" s="32">
        <v>17.014285714285716</v>
      </c>
      <c r="L310" s="4">
        <f t="shared" si="10"/>
        <v>11.514285714285714</v>
      </c>
      <c r="M310" s="4">
        <f t="shared" si="11"/>
        <v>16.928571428571431</v>
      </c>
      <c r="V310" s="42"/>
      <c r="W310" s="41"/>
      <c r="X310" s="11"/>
      <c r="Y310" s="11"/>
      <c r="Z310" s="36"/>
      <c r="AA310" s="11"/>
      <c r="AB310" s="11"/>
    </row>
    <row r="311" spans="1:28" x14ac:dyDescent="0.25">
      <c r="A311" s="10">
        <v>41446</v>
      </c>
      <c r="B311" s="9">
        <v>2013</v>
      </c>
      <c r="C311" s="9">
        <v>6</v>
      </c>
      <c r="D311" s="9">
        <v>21</v>
      </c>
      <c r="E311" s="9">
        <v>20.100000000000001</v>
      </c>
      <c r="F311" s="9">
        <v>11.8</v>
      </c>
      <c r="G311" s="9">
        <v>16</v>
      </c>
      <c r="I311" s="27">
        <v>14.65</v>
      </c>
      <c r="J311" s="30">
        <v>14.766666666666666</v>
      </c>
      <c r="K311" s="32">
        <v>16.857142857142854</v>
      </c>
      <c r="L311" s="4">
        <f t="shared" si="10"/>
        <v>11.657142857142857</v>
      </c>
      <c r="M311" s="4">
        <f t="shared" si="11"/>
        <v>16.528571428571432</v>
      </c>
      <c r="V311" s="42"/>
      <c r="W311" s="41"/>
      <c r="X311" s="11"/>
      <c r="Y311" s="11"/>
      <c r="Z311" s="36"/>
      <c r="AA311" s="11"/>
      <c r="AB311" s="11"/>
    </row>
    <row r="312" spans="1:28" x14ac:dyDescent="0.25">
      <c r="A312" s="10">
        <v>41447</v>
      </c>
      <c r="B312" s="9">
        <v>2013</v>
      </c>
      <c r="C312" s="9">
        <v>6</v>
      </c>
      <c r="D312" s="9">
        <v>22</v>
      </c>
      <c r="E312" s="9">
        <v>23.3</v>
      </c>
      <c r="F312" s="9">
        <v>10.7</v>
      </c>
      <c r="G312" s="9">
        <v>17</v>
      </c>
      <c r="I312" s="27">
        <v>16.5</v>
      </c>
      <c r="J312" s="30">
        <v>15.433333333333332</v>
      </c>
      <c r="K312" s="32">
        <v>16.957142857142859</v>
      </c>
      <c r="L312" s="4">
        <f t="shared" si="10"/>
        <v>12.3</v>
      </c>
      <c r="M312" s="4">
        <f t="shared" si="11"/>
        <v>16.571428571428573</v>
      </c>
      <c r="V312" s="42"/>
      <c r="W312" s="41"/>
      <c r="X312" s="11"/>
      <c r="Y312" s="11"/>
      <c r="Z312" s="36"/>
      <c r="AA312" s="11"/>
      <c r="AB312" s="11"/>
    </row>
    <row r="313" spans="1:28" x14ac:dyDescent="0.25">
      <c r="A313" s="10">
        <v>41448</v>
      </c>
      <c r="B313" s="9">
        <v>2013</v>
      </c>
      <c r="C313" s="9">
        <v>6</v>
      </c>
      <c r="D313" s="9">
        <v>23</v>
      </c>
      <c r="E313" s="9">
        <v>26.3</v>
      </c>
      <c r="F313" s="9">
        <v>12.1</v>
      </c>
      <c r="G313" s="9">
        <v>19.2</v>
      </c>
      <c r="I313" s="27">
        <v>18.100000000000001</v>
      </c>
      <c r="J313" s="30">
        <v>17.400000000000002</v>
      </c>
      <c r="K313" s="32">
        <v>16.914285714285715</v>
      </c>
      <c r="L313" s="4">
        <f t="shared" si="10"/>
        <v>12.4</v>
      </c>
      <c r="M313" s="4">
        <f t="shared" si="11"/>
        <v>16.892857142857146</v>
      </c>
      <c r="V313" s="42"/>
      <c r="W313" s="41"/>
      <c r="X313" s="11"/>
      <c r="Y313" s="11"/>
      <c r="Z313" s="36"/>
      <c r="AA313" s="11"/>
      <c r="AB313" s="11"/>
    </row>
    <row r="314" spans="1:28" x14ac:dyDescent="0.25">
      <c r="A314" s="10">
        <v>41449</v>
      </c>
      <c r="B314" s="9">
        <v>2013</v>
      </c>
      <c r="C314" s="9">
        <v>6</v>
      </c>
      <c r="D314" s="9">
        <v>24</v>
      </c>
      <c r="E314" s="9">
        <v>22.2</v>
      </c>
      <c r="F314" s="9">
        <v>13.8</v>
      </c>
      <c r="G314" s="9">
        <v>18</v>
      </c>
      <c r="I314" s="27">
        <v>18.600000000000001</v>
      </c>
      <c r="J314" s="30">
        <v>18.066666666666666</v>
      </c>
      <c r="K314" s="32">
        <v>16.485714285714288</v>
      </c>
      <c r="L314" s="4">
        <f t="shared" si="10"/>
        <v>12.314285714285713</v>
      </c>
      <c r="M314" s="4">
        <f t="shared" si="11"/>
        <v>17</v>
      </c>
      <c r="V314" s="42"/>
      <c r="W314" s="41"/>
      <c r="X314" s="11"/>
      <c r="Y314" s="11"/>
      <c r="Z314" s="36"/>
      <c r="AA314" s="11"/>
      <c r="AB314" s="11"/>
    </row>
    <row r="315" spans="1:28" x14ac:dyDescent="0.25">
      <c r="A315" s="10">
        <v>41450</v>
      </c>
      <c r="B315" s="9">
        <v>2013</v>
      </c>
      <c r="C315" s="9">
        <v>6</v>
      </c>
      <c r="D315" s="9">
        <v>25</v>
      </c>
      <c r="E315" s="9">
        <v>22.8</v>
      </c>
      <c r="F315" s="9">
        <v>12.9</v>
      </c>
      <c r="G315" s="9">
        <v>17.899999999999999</v>
      </c>
      <c r="I315" s="27">
        <v>17.95</v>
      </c>
      <c r="J315" s="30">
        <v>18.366666666666667</v>
      </c>
      <c r="K315" s="32">
        <v>16.62857142857143</v>
      </c>
      <c r="L315" s="4">
        <f t="shared" si="10"/>
        <v>12.242857142857146</v>
      </c>
      <c r="M315" s="4">
        <f t="shared" si="11"/>
        <v>17</v>
      </c>
      <c r="V315" s="42"/>
      <c r="W315" s="41"/>
      <c r="X315" s="11"/>
      <c r="Y315" s="11"/>
      <c r="Z315" s="36"/>
      <c r="AA315" s="11"/>
      <c r="AB315" s="11"/>
    </row>
    <row r="316" spans="1:28" x14ac:dyDescent="0.25">
      <c r="A316" s="10">
        <v>41451</v>
      </c>
      <c r="B316" s="9">
        <v>2013</v>
      </c>
      <c r="C316" s="9">
        <v>6</v>
      </c>
      <c r="D316" s="9">
        <v>26</v>
      </c>
      <c r="E316" s="9">
        <v>23.7</v>
      </c>
      <c r="F316" s="9">
        <v>13.5</v>
      </c>
      <c r="G316" s="9">
        <v>18.600000000000001</v>
      </c>
      <c r="I316" s="27">
        <v>18.25</v>
      </c>
      <c r="J316" s="30">
        <v>18.166666666666668</v>
      </c>
      <c r="K316" s="32">
        <v>17.142857142857142</v>
      </c>
      <c r="L316" s="4">
        <f t="shared" si="10"/>
        <v>12.314285714285717</v>
      </c>
      <c r="M316" s="4">
        <f t="shared" si="11"/>
        <v>17.185714285714287</v>
      </c>
      <c r="V316" s="42"/>
      <c r="W316" s="41"/>
      <c r="X316" s="11"/>
      <c r="Y316" s="11"/>
      <c r="Z316" s="36"/>
      <c r="AA316" s="11"/>
      <c r="AB316" s="11"/>
    </row>
    <row r="317" spans="1:28" x14ac:dyDescent="0.25">
      <c r="A317" s="10">
        <v>41452</v>
      </c>
      <c r="B317" s="9">
        <v>2013</v>
      </c>
      <c r="C317" s="9">
        <v>6</v>
      </c>
      <c r="D317" s="9">
        <v>27</v>
      </c>
      <c r="E317" s="9">
        <v>22.2</v>
      </c>
      <c r="F317" s="9">
        <v>14.1</v>
      </c>
      <c r="G317" s="9">
        <v>18.2</v>
      </c>
      <c r="I317" s="27">
        <v>18.399999999999999</v>
      </c>
      <c r="J317" s="30">
        <v>18.233333333333334</v>
      </c>
      <c r="K317" s="32">
        <v>17.842857142857142</v>
      </c>
      <c r="L317" s="4">
        <f t="shared" si="10"/>
        <v>12.700000000000001</v>
      </c>
      <c r="M317" s="4">
        <f t="shared" si="11"/>
        <v>17.428571428571427</v>
      </c>
      <c r="V317" s="42"/>
      <c r="W317" s="41"/>
      <c r="X317" s="11"/>
      <c r="Y317" s="11"/>
      <c r="Z317" s="36"/>
      <c r="AA317" s="11"/>
      <c r="AB317" s="11"/>
    </row>
    <row r="318" spans="1:28" x14ac:dyDescent="0.25">
      <c r="A318" s="10">
        <v>41453</v>
      </c>
      <c r="B318" s="9">
        <v>2013</v>
      </c>
      <c r="C318" s="9">
        <v>6</v>
      </c>
      <c r="D318" s="9">
        <v>28</v>
      </c>
      <c r="E318" s="9">
        <v>27</v>
      </c>
      <c r="F318" s="9">
        <v>13.6</v>
      </c>
      <c r="G318" s="9">
        <v>20.3</v>
      </c>
      <c r="I318" s="27">
        <v>19.25</v>
      </c>
      <c r="J318" s="30">
        <v>19.033333333333331</v>
      </c>
      <c r="K318" s="32">
        <v>18.457142857142856</v>
      </c>
      <c r="L318" s="4">
        <f t="shared" si="10"/>
        <v>12.957142857142856</v>
      </c>
      <c r="M318" s="4">
        <f t="shared" si="11"/>
        <v>17.657142857142855</v>
      </c>
      <c r="V318" s="42"/>
      <c r="W318" s="41"/>
      <c r="X318" s="11"/>
      <c r="Y318" s="11"/>
      <c r="Z318" s="36"/>
      <c r="AA318" s="11"/>
      <c r="AB318" s="11"/>
    </row>
    <row r="319" spans="1:28" x14ac:dyDescent="0.25">
      <c r="A319" s="10">
        <v>41454</v>
      </c>
      <c r="B319" s="9">
        <v>2013</v>
      </c>
      <c r="C319" s="9">
        <v>6</v>
      </c>
      <c r="D319" s="9">
        <v>29</v>
      </c>
      <c r="E319" s="9">
        <v>25.7</v>
      </c>
      <c r="F319" s="9">
        <v>15.6</v>
      </c>
      <c r="G319" s="9">
        <v>20.7</v>
      </c>
      <c r="I319" s="27">
        <v>20.5</v>
      </c>
      <c r="J319" s="30">
        <v>19.733333333333334</v>
      </c>
      <c r="K319" s="32">
        <v>18.985714285714288</v>
      </c>
      <c r="L319" s="4">
        <f t="shared" si="10"/>
        <v>13.657142857142855</v>
      </c>
      <c r="M319" s="4">
        <f t="shared" si="11"/>
        <v>17.971428571428572</v>
      </c>
      <c r="V319" s="42"/>
      <c r="W319" s="41"/>
      <c r="X319" s="11"/>
      <c r="Y319" s="11"/>
      <c r="Z319" s="36"/>
      <c r="AA319" s="11"/>
      <c r="AB319" s="11"/>
    </row>
    <row r="320" spans="1:28" x14ac:dyDescent="0.25">
      <c r="A320" s="10">
        <v>41455</v>
      </c>
      <c r="B320" s="9">
        <v>2013</v>
      </c>
      <c r="C320" s="9">
        <v>6</v>
      </c>
      <c r="D320" s="9">
        <v>30</v>
      </c>
      <c r="E320" s="9">
        <v>30.9</v>
      </c>
      <c r="F320" s="9">
        <v>15.6</v>
      </c>
      <c r="G320" s="9">
        <v>23.3</v>
      </c>
      <c r="I320" s="27">
        <v>22</v>
      </c>
      <c r="J320" s="30">
        <v>21.433333333333334</v>
      </c>
      <c r="K320" s="32">
        <v>19.571428571428573</v>
      </c>
      <c r="L320" s="4">
        <f t="shared" si="10"/>
        <v>14.157142857142857</v>
      </c>
      <c r="M320" s="4">
        <f t="shared" si="11"/>
        <v>18.242857142857144</v>
      </c>
      <c r="V320" s="42"/>
      <c r="W320" s="41"/>
      <c r="X320" s="11"/>
      <c r="Y320" s="11"/>
      <c r="Z320" s="36"/>
      <c r="AA320" s="11"/>
      <c r="AB320" s="11"/>
    </row>
    <row r="321" spans="1:28" x14ac:dyDescent="0.25">
      <c r="A321" s="10">
        <v>41456</v>
      </c>
      <c r="B321" s="9">
        <v>2013</v>
      </c>
      <c r="C321" s="9">
        <v>7</v>
      </c>
      <c r="D321" s="9">
        <v>1</v>
      </c>
      <c r="E321" s="9">
        <v>32.5</v>
      </c>
      <c r="F321" s="9">
        <v>15.4</v>
      </c>
      <c r="G321" s="9">
        <v>24</v>
      </c>
      <c r="I321" s="27">
        <v>23.65</v>
      </c>
      <c r="J321" s="30">
        <v>22.666666666666668</v>
      </c>
      <c r="K321" s="32">
        <v>20.428571428571427</v>
      </c>
      <c r="L321" s="4">
        <f t="shared" si="10"/>
        <v>14.385714285714286</v>
      </c>
      <c r="M321" s="4">
        <f t="shared" si="11"/>
        <v>18.457142857142856</v>
      </c>
      <c r="V321" s="42"/>
      <c r="W321" s="41"/>
      <c r="X321" s="11"/>
      <c r="Y321" s="11"/>
      <c r="Z321" s="36"/>
      <c r="AA321" s="11"/>
      <c r="AB321" s="11"/>
    </row>
    <row r="322" spans="1:28" x14ac:dyDescent="0.25">
      <c r="A322" s="10">
        <v>41457</v>
      </c>
      <c r="B322" s="9">
        <v>2013</v>
      </c>
      <c r="C322" s="9">
        <v>7</v>
      </c>
      <c r="D322" s="9">
        <v>2</v>
      </c>
      <c r="E322" s="9">
        <v>38.5</v>
      </c>
      <c r="F322" s="9">
        <v>16.7</v>
      </c>
      <c r="G322" s="9">
        <v>27.6</v>
      </c>
      <c r="I322" s="27">
        <v>25.8</v>
      </c>
      <c r="J322" s="30">
        <v>24.966666666666669</v>
      </c>
      <c r="K322" s="32">
        <v>21.814285714285713</v>
      </c>
      <c r="L322" s="4">
        <f t="shared" si="10"/>
        <v>14.928571428571431</v>
      </c>
      <c r="M322" s="4">
        <f t="shared" si="11"/>
        <v>19.221428571428572</v>
      </c>
      <c r="V322" s="42"/>
      <c r="W322" s="41"/>
      <c r="X322" s="11"/>
      <c r="Y322" s="11"/>
      <c r="Z322" s="36"/>
      <c r="AA322" s="11"/>
      <c r="AB322" s="11"/>
    </row>
    <row r="323" spans="1:28" x14ac:dyDescent="0.25">
      <c r="A323" s="10">
        <v>41458</v>
      </c>
      <c r="B323" s="9">
        <v>2013</v>
      </c>
      <c r="C323" s="9">
        <v>7</v>
      </c>
      <c r="D323" s="9">
        <v>3</v>
      </c>
      <c r="E323" s="9">
        <v>31.6</v>
      </c>
      <c r="F323" s="9">
        <v>15.6</v>
      </c>
      <c r="G323" s="9">
        <v>23.6</v>
      </c>
      <c r="I323" s="27">
        <v>25.6</v>
      </c>
      <c r="J323" s="30">
        <v>25.066666666666666</v>
      </c>
      <c r="K323" s="32">
        <v>22.528571428571428</v>
      </c>
      <c r="L323" s="4">
        <f t="shared" si="10"/>
        <v>15.228571428571428</v>
      </c>
      <c r="M323" s="4">
        <f t="shared" si="11"/>
        <v>19.835714285714285</v>
      </c>
      <c r="V323" s="42"/>
      <c r="W323" s="41"/>
      <c r="X323" s="11"/>
      <c r="Y323" s="11"/>
      <c r="Z323" s="36"/>
      <c r="AA323" s="11"/>
      <c r="AB323" s="11"/>
    </row>
    <row r="324" spans="1:28" x14ac:dyDescent="0.25">
      <c r="A324" s="10">
        <v>41459</v>
      </c>
      <c r="B324" s="9">
        <v>2013</v>
      </c>
      <c r="C324" s="9">
        <v>7</v>
      </c>
      <c r="D324" s="9">
        <v>4</v>
      </c>
      <c r="E324" s="9">
        <v>29.9</v>
      </c>
      <c r="F324" s="9">
        <v>12.2</v>
      </c>
      <c r="G324" s="9">
        <v>21.1</v>
      </c>
      <c r="I324" s="27">
        <v>22.35</v>
      </c>
      <c r="J324" s="30">
        <v>24.100000000000005</v>
      </c>
      <c r="K324" s="32">
        <v>22.942857142857143</v>
      </c>
      <c r="L324" s="4">
        <f t="shared" si="10"/>
        <v>14.957142857142856</v>
      </c>
      <c r="M324" s="4">
        <f t="shared" si="11"/>
        <v>20.392857142857142</v>
      </c>
      <c r="V324" s="42"/>
      <c r="W324" s="41"/>
      <c r="X324" s="11"/>
      <c r="Y324" s="11"/>
      <c r="Z324" s="36"/>
      <c r="AA324" s="11"/>
      <c r="AB324" s="11"/>
    </row>
    <row r="325" spans="1:28" x14ac:dyDescent="0.25">
      <c r="A325" s="10">
        <v>41460</v>
      </c>
      <c r="B325" s="9">
        <v>2013</v>
      </c>
      <c r="C325" s="9">
        <v>7</v>
      </c>
      <c r="D325" s="9">
        <v>5</v>
      </c>
      <c r="E325" s="9">
        <v>28.9</v>
      </c>
      <c r="F325" s="9">
        <v>12</v>
      </c>
      <c r="G325" s="9">
        <v>20.5</v>
      </c>
      <c r="I325" s="27">
        <v>20.8</v>
      </c>
      <c r="J325" s="30">
        <v>21.733333333333334</v>
      </c>
      <c r="K325" s="32">
        <v>22.971428571428568</v>
      </c>
      <c r="L325" s="4">
        <f t="shared" si="10"/>
        <v>14.728571428571428</v>
      </c>
      <c r="M325" s="4">
        <f t="shared" si="11"/>
        <v>20.714285714285715</v>
      </c>
      <c r="V325" s="42"/>
      <c r="W325" s="41"/>
      <c r="X325" s="11"/>
      <c r="Y325" s="11"/>
      <c r="Z325" s="36"/>
      <c r="AA325" s="11"/>
      <c r="AB325" s="11"/>
    </row>
    <row r="326" spans="1:28" x14ac:dyDescent="0.25">
      <c r="A326" s="10">
        <v>41461</v>
      </c>
      <c r="B326" s="9">
        <v>2013</v>
      </c>
      <c r="C326" s="9">
        <v>7</v>
      </c>
      <c r="D326" s="9">
        <v>6</v>
      </c>
      <c r="E326" s="9">
        <v>28.3</v>
      </c>
      <c r="F326" s="9">
        <v>14.9</v>
      </c>
      <c r="G326" s="9">
        <v>21.6</v>
      </c>
      <c r="I326" s="27">
        <v>21.05</v>
      </c>
      <c r="J326" s="30">
        <v>21.066666666666666</v>
      </c>
      <c r="K326" s="32">
        <v>23.099999999999998</v>
      </c>
      <c r="L326" s="4">
        <f t="shared" si="10"/>
        <v>14.62857142857143</v>
      </c>
      <c r="M326" s="4">
        <f t="shared" si="11"/>
        <v>21.042857142857144</v>
      </c>
      <c r="V326" s="42"/>
      <c r="W326" s="41"/>
      <c r="X326" s="11"/>
      <c r="Y326" s="11"/>
      <c r="Z326" s="36"/>
      <c r="AA326" s="11"/>
      <c r="AB326" s="11"/>
    </row>
    <row r="327" spans="1:28" x14ac:dyDescent="0.25">
      <c r="A327" s="10">
        <v>41462</v>
      </c>
      <c r="B327" s="9">
        <v>2013</v>
      </c>
      <c r="C327" s="9">
        <v>7</v>
      </c>
      <c r="D327" s="9">
        <v>7</v>
      </c>
      <c r="E327" s="9">
        <v>24.8</v>
      </c>
      <c r="F327" s="9">
        <v>11.4</v>
      </c>
      <c r="G327" s="9">
        <v>18.100000000000001</v>
      </c>
      <c r="I327" s="27">
        <v>19.850000000000001</v>
      </c>
      <c r="J327" s="30">
        <v>20.066666666666666</v>
      </c>
      <c r="K327" s="32">
        <v>22.357142857142858</v>
      </c>
      <c r="L327" s="4">
        <f t="shared" si="10"/>
        <v>14.02857142857143</v>
      </c>
      <c r="M327" s="4">
        <f t="shared" si="11"/>
        <v>20.964285714285715</v>
      </c>
      <c r="V327" s="42"/>
      <c r="W327" s="41"/>
      <c r="X327" s="11"/>
      <c r="Y327" s="11"/>
      <c r="Z327" s="36"/>
      <c r="AA327" s="11"/>
      <c r="AB327" s="11"/>
    </row>
    <row r="328" spans="1:28" x14ac:dyDescent="0.25">
      <c r="A328" s="10">
        <v>41463</v>
      </c>
      <c r="B328" s="9">
        <v>2013</v>
      </c>
      <c r="C328" s="9">
        <v>7</v>
      </c>
      <c r="D328" s="9">
        <v>8</v>
      </c>
      <c r="E328" s="9">
        <v>30.1</v>
      </c>
      <c r="F328" s="9">
        <v>10.4</v>
      </c>
      <c r="G328" s="9">
        <v>20.3</v>
      </c>
      <c r="I328" s="27">
        <v>19.200000000000003</v>
      </c>
      <c r="J328" s="30">
        <v>20</v>
      </c>
      <c r="K328" s="32">
        <v>21.828571428571429</v>
      </c>
      <c r="L328" s="4">
        <f t="shared" si="10"/>
        <v>13.314285714285717</v>
      </c>
      <c r="M328" s="4">
        <f t="shared" si="11"/>
        <v>21.12857142857143</v>
      </c>
      <c r="V328" s="42"/>
      <c r="W328" s="41"/>
      <c r="X328" s="11"/>
      <c r="Y328" s="11"/>
      <c r="Z328" s="36"/>
      <c r="AA328" s="11"/>
      <c r="AB328" s="11"/>
    </row>
    <row r="329" spans="1:28" x14ac:dyDescent="0.25">
      <c r="A329" s="10">
        <v>41464</v>
      </c>
      <c r="B329" s="9">
        <v>2013</v>
      </c>
      <c r="C329" s="9">
        <v>7</v>
      </c>
      <c r="D329" s="9">
        <v>9</v>
      </c>
      <c r="E329" s="9">
        <v>32.6</v>
      </c>
      <c r="F329" s="9">
        <v>11.8</v>
      </c>
      <c r="G329" s="9">
        <v>22.2</v>
      </c>
      <c r="I329" s="27">
        <v>21.25</v>
      </c>
      <c r="J329" s="30">
        <v>20.200000000000003</v>
      </c>
      <c r="K329" s="32">
        <v>21.057142857142857</v>
      </c>
      <c r="L329" s="4">
        <f t="shared" si="10"/>
        <v>12.614285714285714</v>
      </c>
      <c r="M329" s="4">
        <f t="shared" si="11"/>
        <v>21.435714285714283</v>
      </c>
      <c r="V329" s="42"/>
      <c r="W329" s="41"/>
      <c r="X329" s="11"/>
      <c r="Y329" s="11"/>
      <c r="Z329" s="36"/>
      <c r="AA329" s="11"/>
      <c r="AB329" s="11"/>
    </row>
    <row r="330" spans="1:28" x14ac:dyDescent="0.25">
      <c r="A330" s="10">
        <v>41465</v>
      </c>
      <c r="B330" s="9">
        <v>2013</v>
      </c>
      <c r="C330" s="9">
        <v>7</v>
      </c>
      <c r="D330" s="9">
        <v>10</v>
      </c>
      <c r="E330" s="9">
        <v>32.5</v>
      </c>
      <c r="F330" s="9">
        <v>13.7</v>
      </c>
      <c r="G330" s="9">
        <v>23.1</v>
      </c>
      <c r="I330" s="27">
        <v>22.65</v>
      </c>
      <c r="J330" s="30">
        <v>21.866666666666664</v>
      </c>
      <c r="K330" s="32">
        <v>20.985714285714288</v>
      </c>
      <c r="L330" s="4">
        <f t="shared" si="10"/>
        <v>12.342857142857143</v>
      </c>
      <c r="M330" s="4">
        <f t="shared" si="11"/>
        <v>21.757142857142856</v>
      </c>
      <c r="V330" s="42"/>
      <c r="W330" s="41"/>
      <c r="X330" s="11"/>
      <c r="Y330" s="11"/>
      <c r="Z330" s="36"/>
      <c r="AA330" s="11"/>
      <c r="AB330" s="11"/>
    </row>
    <row r="331" spans="1:28" x14ac:dyDescent="0.25">
      <c r="A331" s="10">
        <v>41466</v>
      </c>
      <c r="B331" s="9">
        <v>2013</v>
      </c>
      <c r="C331" s="9">
        <v>7</v>
      </c>
      <c r="D331" s="9">
        <v>11</v>
      </c>
      <c r="E331" s="9">
        <v>26.5</v>
      </c>
      <c r="F331" s="9">
        <v>13.9</v>
      </c>
      <c r="G331" s="9">
        <v>20.2</v>
      </c>
      <c r="I331" s="27">
        <v>21.65</v>
      </c>
      <c r="J331" s="30">
        <v>21.833333333333332</v>
      </c>
      <c r="K331" s="32">
        <v>20.857142857142858</v>
      </c>
      <c r="L331" s="4">
        <f t="shared" si="10"/>
        <v>12.585714285714287</v>
      </c>
      <c r="M331" s="4">
        <f t="shared" si="11"/>
        <v>21.900000000000002</v>
      </c>
      <c r="V331" s="42"/>
      <c r="W331" s="41"/>
      <c r="X331" s="11"/>
      <c r="Y331" s="11"/>
      <c r="Z331" s="36"/>
      <c r="AA331" s="11"/>
      <c r="AB331" s="11"/>
    </row>
    <row r="332" spans="1:28" x14ac:dyDescent="0.25">
      <c r="A332" s="10">
        <v>41467</v>
      </c>
      <c r="B332" s="9">
        <v>2013</v>
      </c>
      <c r="C332" s="9">
        <v>7</v>
      </c>
      <c r="D332" s="9">
        <v>12</v>
      </c>
      <c r="E332" s="9">
        <v>25.1</v>
      </c>
      <c r="F332" s="9">
        <v>7.5</v>
      </c>
      <c r="G332" s="9">
        <v>16.3</v>
      </c>
      <c r="I332" s="27">
        <v>18.25</v>
      </c>
      <c r="J332" s="30">
        <v>19.866666666666664</v>
      </c>
      <c r="K332" s="32">
        <v>20.25714285714286</v>
      </c>
      <c r="L332" s="4">
        <f t="shared" si="10"/>
        <v>11.942857142857145</v>
      </c>
      <c r="M332" s="4">
        <f t="shared" si="11"/>
        <v>21.61428571428571</v>
      </c>
      <c r="V332" s="42"/>
      <c r="W332" s="41"/>
      <c r="X332" s="11"/>
      <c r="Y332" s="11"/>
      <c r="Z332" s="36"/>
      <c r="AA332" s="11"/>
      <c r="AB332" s="11"/>
    </row>
    <row r="333" spans="1:28" x14ac:dyDescent="0.25">
      <c r="A333" s="10">
        <v>41468</v>
      </c>
      <c r="B333" s="9">
        <v>2013</v>
      </c>
      <c r="C333" s="9">
        <v>7</v>
      </c>
      <c r="D333" s="9">
        <v>13</v>
      </c>
      <c r="E333" s="9">
        <v>28.1</v>
      </c>
      <c r="F333" s="9">
        <v>8.6</v>
      </c>
      <c r="G333" s="9">
        <v>18.399999999999999</v>
      </c>
      <c r="I333" s="27">
        <v>17.350000000000001</v>
      </c>
      <c r="J333" s="30">
        <v>18.3</v>
      </c>
      <c r="K333" s="32">
        <v>19.800000000000004</v>
      </c>
      <c r="L333" s="4">
        <f t="shared" si="10"/>
        <v>11.042857142857141</v>
      </c>
      <c r="M333" s="4">
        <f t="shared" si="11"/>
        <v>21.449999999999996</v>
      </c>
      <c r="V333" s="42"/>
      <c r="W333" s="41"/>
      <c r="X333" s="11"/>
      <c r="Y333" s="11"/>
      <c r="Z333" s="36"/>
      <c r="AA333" s="11"/>
      <c r="AB333" s="11"/>
    </row>
    <row r="334" spans="1:28" x14ac:dyDescent="0.25">
      <c r="A334" s="10">
        <v>41469</v>
      </c>
      <c r="B334" s="9">
        <v>2013</v>
      </c>
      <c r="C334" s="9">
        <v>7</v>
      </c>
      <c r="D334" s="9">
        <v>14</v>
      </c>
      <c r="E334" s="9">
        <v>30.8</v>
      </c>
      <c r="F334" s="9">
        <v>10.199999999999999</v>
      </c>
      <c r="G334" s="9">
        <v>20.5</v>
      </c>
      <c r="I334" s="27">
        <v>19.45</v>
      </c>
      <c r="J334" s="30">
        <v>18.400000000000002</v>
      </c>
      <c r="K334" s="32">
        <v>20.142857142857142</v>
      </c>
      <c r="L334" s="4">
        <f t="shared" si="10"/>
        <v>10.871428571428572</v>
      </c>
      <c r="M334" s="4">
        <f t="shared" si="11"/>
        <v>21.249999999999996</v>
      </c>
      <c r="V334" s="42"/>
      <c r="W334" s="41"/>
      <c r="X334" s="11"/>
      <c r="Y334" s="11"/>
      <c r="Z334" s="36"/>
      <c r="AA334" s="11"/>
      <c r="AB334" s="11"/>
    </row>
    <row r="335" spans="1:28" x14ac:dyDescent="0.25">
      <c r="A335" s="10">
        <v>41470</v>
      </c>
      <c r="B335" s="9">
        <v>2013</v>
      </c>
      <c r="C335" s="9">
        <v>7</v>
      </c>
      <c r="D335" s="9">
        <v>15</v>
      </c>
      <c r="E335" s="9">
        <v>25.7</v>
      </c>
      <c r="F335" s="9">
        <v>12.2</v>
      </c>
      <c r="G335" s="9">
        <v>19</v>
      </c>
      <c r="I335" s="27">
        <v>19.75</v>
      </c>
      <c r="J335" s="30">
        <v>19.3</v>
      </c>
      <c r="K335" s="32">
        <v>19.957142857142856</v>
      </c>
      <c r="L335" s="4">
        <f t="shared" si="10"/>
        <v>11.12857142857143</v>
      </c>
      <c r="M335" s="4">
        <f t="shared" si="11"/>
        <v>20.892857142857142</v>
      </c>
      <c r="V335" s="42"/>
      <c r="W335" s="41"/>
      <c r="X335" s="11"/>
      <c r="Y335" s="11"/>
      <c r="Z335" s="36"/>
      <c r="AA335" s="11"/>
      <c r="AB335" s="11"/>
    </row>
    <row r="336" spans="1:28" x14ac:dyDescent="0.25">
      <c r="A336" s="10">
        <v>41471</v>
      </c>
      <c r="B336" s="9">
        <v>2013</v>
      </c>
      <c r="C336" s="9">
        <v>7</v>
      </c>
      <c r="D336" s="9">
        <v>16</v>
      </c>
      <c r="E336" s="9">
        <v>28.9</v>
      </c>
      <c r="F336" s="9">
        <v>11</v>
      </c>
      <c r="G336" s="9">
        <v>20</v>
      </c>
      <c r="I336" s="27">
        <v>19.5</v>
      </c>
      <c r="J336" s="30">
        <v>19.833333333333332</v>
      </c>
      <c r="K336" s="32">
        <v>19.642857142857142</v>
      </c>
      <c r="L336" s="4">
        <f t="shared" si="10"/>
        <v>11.014285714285716</v>
      </c>
      <c r="M336" s="4">
        <f t="shared" si="11"/>
        <v>20.349999999999998</v>
      </c>
      <c r="V336" s="42"/>
      <c r="W336" s="41"/>
      <c r="X336" s="11"/>
      <c r="Y336" s="11"/>
      <c r="Z336" s="36"/>
      <c r="AA336" s="11"/>
      <c r="AB336" s="11"/>
    </row>
    <row r="337" spans="1:28" x14ac:dyDescent="0.25">
      <c r="A337" s="10">
        <v>41472</v>
      </c>
      <c r="B337" s="9">
        <v>2013</v>
      </c>
      <c r="C337" s="9">
        <v>7</v>
      </c>
      <c r="D337" s="9">
        <v>17</v>
      </c>
      <c r="I337" s="27">
        <v>20</v>
      </c>
      <c r="J337" s="30">
        <v>19.5</v>
      </c>
      <c r="K337" s="32">
        <v>19.066666666666666</v>
      </c>
      <c r="L337" s="4">
        <f t="shared" si="10"/>
        <v>10.566666666666668</v>
      </c>
      <c r="M337" s="4">
        <f t="shared" si="11"/>
        <v>20.100000000000001</v>
      </c>
      <c r="V337" s="42"/>
      <c r="W337" s="41"/>
      <c r="X337" s="11"/>
      <c r="Y337" s="11"/>
      <c r="Z337" s="36"/>
      <c r="AA337" s="11"/>
      <c r="AB337" s="11"/>
    </row>
    <row r="338" spans="1:28" x14ac:dyDescent="0.25">
      <c r="A338" s="10">
        <v>41473</v>
      </c>
      <c r="B338" s="9">
        <v>2013</v>
      </c>
      <c r="C338" s="9">
        <v>7</v>
      </c>
      <c r="D338" s="9">
        <v>18</v>
      </c>
      <c r="E338" s="9">
        <v>29.1</v>
      </c>
      <c r="F338" s="9">
        <v>12.9</v>
      </c>
      <c r="G338" s="9">
        <v>21</v>
      </c>
      <c r="I338" s="27">
        <v>21</v>
      </c>
      <c r="J338" s="30">
        <v>20.5</v>
      </c>
      <c r="K338" s="32">
        <v>19.2</v>
      </c>
      <c r="L338" s="4">
        <f t="shared" si="10"/>
        <v>10.4</v>
      </c>
      <c r="M338" s="4">
        <f t="shared" si="11"/>
        <v>20.092307692307696</v>
      </c>
      <c r="V338" s="42"/>
      <c r="W338" s="41"/>
      <c r="X338" s="11"/>
      <c r="Y338" s="11"/>
      <c r="Z338" s="36"/>
      <c r="AA338" s="11"/>
      <c r="AB338" s="11"/>
    </row>
    <row r="339" spans="1:28" x14ac:dyDescent="0.25">
      <c r="A339" s="10">
        <v>41474</v>
      </c>
      <c r="B339" s="9">
        <v>2013</v>
      </c>
      <c r="C339" s="9">
        <v>7</v>
      </c>
      <c r="D339" s="9">
        <v>19</v>
      </c>
      <c r="E339" s="9">
        <v>34.700000000000003</v>
      </c>
      <c r="F339" s="9">
        <v>12.5</v>
      </c>
      <c r="G339" s="9">
        <v>23.6</v>
      </c>
      <c r="I339" s="27">
        <v>22.3</v>
      </c>
      <c r="J339" s="30">
        <v>22.3</v>
      </c>
      <c r="K339" s="32">
        <v>20.416666666666668</v>
      </c>
      <c r="L339" s="4">
        <f t="shared" ref="L339:L402" si="12">AVERAGE(F333:F339)</f>
        <v>11.233333333333334</v>
      </c>
      <c r="M339" s="4">
        <f t="shared" si="11"/>
        <v>20.330769230769231</v>
      </c>
      <c r="V339" s="42"/>
      <c r="W339" s="41"/>
      <c r="X339" s="11"/>
      <c r="Y339" s="11"/>
      <c r="Z339" s="36"/>
      <c r="AA339" s="11"/>
      <c r="AB339" s="11"/>
    </row>
    <row r="340" spans="1:28" x14ac:dyDescent="0.25">
      <c r="A340" s="10">
        <v>41475</v>
      </c>
      <c r="B340" s="9">
        <v>2013</v>
      </c>
      <c r="C340" s="9">
        <v>7</v>
      </c>
      <c r="D340" s="9">
        <v>20</v>
      </c>
      <c r="E340" s="9">
        <v>35.4</v>
      </c>
      <c r="F340" s="9">
        <v>11.4</v>
      </c>
      <c r="G340" s="9">
        <v>23.4</v>
      </c>
      <c r="I340" s="27">
        <v>23.5</v>
      </c>
      <c r="J340" s="30">
        <v>22.666666666666668</v>
      </c>
      <c r="K340" s="32">
        <v>21.25</v>
      </c>
      <c r="L340" s="4">
        <f t="shared" si="12"/>
        <v>11.700000000000001</v>
      </c>
      <c r="M340" s="4">
        <f t="shared" si="11"/>
        <v>20.469230769230769</v>
      </c>
      <c r="V340" s="42"/>
      <c r="W340" s="41"/>
      <c r="X340" s="11"/>
      <c r="Y340" s="11"/>
      <c r="Z340" s="36"/>
      <c r="AA340" s="11"/>
      <c r="AB340" s="11"/>
    </row>
    <row r="341" spans="1:28" x14ac:dyDescent="0.25">
      <c r="A341" s="10">
        <v>41476</v>
      </c>
      <c r="B341" s="9">
        <v>2013</v>
      </c>
      <c r="C341" s="9">
        <v>7</v>
      </c>
      <c r="D341" s="9">
        <v>21</v>
      </c>
      <c r="E341" s="9">
        <v>34.6</v>
      </c>
      <c r="F341" s="9">
        <v>13.7</v>
      </c>
      <c r="G341" s="9">
        <v>24.2</v>
      </c>
      <c r="I341" s="27">
        <v>23.799999999999997</v>
      </c>
      <c r="J341" s="30">
        <v>23.733333333333334</v>
      </c>
      <c r="K341" s="32">
        <v>21.866666666666664</v>
      </c>
      <c r="L341" s="4">
        <f t="shared" si="12"/>
        <v>12.283333333333333</v>
      </c>
      <c r="M341" s="4">
        <f t="shared" si="11"/>
        <v>20.938461538461539</v>
      </c>
      <c r="V341" s="42"/>
      <c r="W341" s="41"/>
      <c r="X341" s="11"/>
      <c r="Y341" s="11"/>
      <c r="Z341" s="36"/>
      <c r="AA341" s="11"/>
      <c r="AB341" s="11"/>
    </row>
    <row r="342" spans="1:28" x14ac:dyDescent="0.25">
      <c r="A342" s="10">
        <v>41477</v>
      </c>
      <c r="B342" s="9">
        <v>2013</v>
      </c>
      <c r="C342" s="9">
        <v>7</v>
      </c>
      <c r="D342" s="9">
        <v>22</v>
      </c>
      <c r="E342" s="9">
        <v>34.299999999999997</v>
      </c>
      <c r="F342" s="9">
        <v>13.2</v>
      </c>
      <c r="G342" s="9">
        <v>23.8</v>
      </c>
      <c r="I342" s="27">
        <v>24</v>
      </c>
      <c r="J342" s="30">
        <v>23.799999999999997</v>
      </c>
      <c r="K342" s="32">
        <v>22.666666666666668</v>
      </c>
      <c r="L342" s="4">
        <f t="shared" si="12"/>
        <v>12.450000000000001</v>
      </c>
      <c r="M342" s="4">
        <f t="shared" si="11"/>
        <v>21.207692307692305</v>
      </c>
      <c r="V342" s="42"/>
      <c r="W342" s="41"/>
      <c r="X342" s="11"/>
      <c r="Y342" s="11"/>
      <c r="Z342" s="36"/>
      <c r="AA342" s="11"/>
      <c r="AB342" s="11"/>
    </row>
    <row r="343" spans="1:28" x14ac:dyDescent="0.25">
      <c r="A343" s="10">
        <v>41478</v>
      </c>
      <c r="B343" s="9">
        <v>2013</v>
      </c>
      <c r="C343" s="9">
        <v>7</v>
      </c>
      <c r="D343" s="9">
        <v>23</v>
      </c>
      <c r="E343" s="9">
        <v>34</v>
      </c>
      <c r="F343" s="9">
        <v>13.7</v>
      </c>
      <c r="G343" s="9">
        <v>23.9</v>
      </c>
      <c r="I343" s="27">
        <v>23.85</v>
      </c>
      <c r="J343" s="30">
        <v>23.966666666666669</v>
      </c>
      <c r="K343" s="32">
        <v>23.316666666666666</v>
      </c>
      <c r="L343" s="4">
        <f t="shared" si="12"/>
        <v>12.9</v>
      </c>
      <c r="M343" s="4">
        <f t="shared" si="11"/>
        <v>21.338461538461537</v>
      </c>
      <c r="V343" s="42"/>
      <c r="W343" s="41"/>
      <c r="X343" s="11"/>
      <c r="Y343" s="11"/>
      <c r="Z343" s="36"/>
      <c r="AA343" s="11"/>
      <c r="AB343" s="11"/>
    </row>
    <row r="344" spans="1:28" x14ac:dyDescent="0.25">
      <c r="A344" s="10">
        <v>41479</v>
      </c>
      <c r="B344" s="9">
        <v>2013</v>
      </c>
      <c r="C344" s="9">
        <v>7</v>
      </c>
      <c r="D344" s="9">
        <v>24</v>
      </c>
      <c r="E344" s="9">
        <v>35.9</v>
      </c>
      <c r="F344" s="9">
        <v>13.2</v>
      </c>
      <c r="G344" s="9">
        <v>24.6</v>
      </c>
      <c r="I344" s="27">
        <v>24.25</v>
      </c>
      <c r="J344" s="30">
        <v>24.100000000000005</v>
      </c>
      <c r="K344" s="32">
        <v>23.5</v>
      </c>
      <c r="L344" s="4">
        <f t="shared" si="12"/>
        <v>12.942857142857145</v>
      </c>
      <c r="M344" s="4">
        <f t="shared" si="11"/>
        <v>21.453846153846158</v>
      </c>
      <c r="V344" s="42"/>
      <c r="W344" s="41"/>
      <c r="X344" s="11"/>
      <c r="Y344" s="11"/>
      <c r="Z344" s="36"/>
      <c r="AA344" s="11"/>
      <c r="AB344" s="11"/>
    </row>
    <row r="345" spans="1:28" x14ac:dyDescent="0.25">
      <c r="A345" s="10">
        <v>41480</v>
      </c>
      <c r="B345" s="9">
        <v>2013</v>
      </c>
      <c r="C345" s="9">
        <v>7</v>
      </c>
      <c r="D345" s="9">
        <v>25</v>
      </c>
      <c r="E345" s="9">
        <v>36.799999999999997</v>
      </c>
      <c r="F345" s="9">
        <v>15.8</v>
      </c>
      <c r="G345" s="9">
        <v>26.3</v>
      </c>
      <c r="I345" s="27">
        <v>25.450000000000003</v>
      </c>
      <c r="J345" s="30">
        <v>24.933333333333334</v>
      </c>
      <c r="K345" s="32">
        <v>24.25714285714286</v>
      </c>
      <c r="L345" s="4">
        <f t="shared" si="12"/>
        <v>13.357142857142858</v>
      </c>
      <c r="M345" s="4">
        <f t="shared" ref="M345:M408" si="13">AVERAGE(G332:G345)</f>
        <v>21.923076923076927</v>
      </c>
      <c r="V345" s="42"/>
      <c r="W345" s="41"/>
      <c r="X345" s="11"/>
      <c r="Y345" s="11"/>
      <c r="Z345" s="36"/>
      <c r="AA345" s="11"/>
      <c r="AB345" s="11"/>
    </row>
    <row r="346" spans="1:28" x14ac:dyDescent="0.25">
      <c r="A346" s="10">
        <v>41481</v>
      </c>
      <c r="B346" s="9">
        <v>2013</v>
      </c>
      <c r="C346" s="9">
        <v>7</v>
      </c>
      <c r="D346" s="9">
        <v>26</v>
      </c>
      <c r="E346" s="9">
        <v>35.4</v>
      </c>
      <c r="F346" s="9">
        <v>12.8</v>
      </c>
      <c r="G346" s="9">
        <v>24.1</v>
      </c>
      <c r="I346" s="27">
        <v>25.200000000000003</v>
      </c>
      <c r="J346" s="30">
        <v>25</v>
      </c>
      <c r="K346" s="32">
        <v>24.328571428571426</v>
      </c>
      <c r="L346" s="4">
        <f t="shared" si="12"/>
        <v>13.4</v>
      </c>
      <c r="M346" s="4">
        <f t="shared" si="13"/>
        <v>22.523076923076925</v>
      </c>
      <c r="V346" s="42"/>
      <c r="W346" s="41"/>
      <c r="X346" s="11"/>
      <c r="Y346" s="11"/>
      <c r="Z346" s="36"/>
      <c r="AA346" s="11"/>
      <c r="AB346" s="11"/>
    </row>
    <row r="347" spans="1:28" x14ac:dyDescent="0.25">
      <c r="A347" s="10">
        <v>41482</v>
      </c>
      <c r="B347" s="9">
        <v>2013</v>
      </c>
      <c r="C347" s="9">
        <v>7</v>
      </c>
      <c r="D347" s="9">
        <v>27</v>
      </c>
      <c r="E347" s="9">
        <v>30.4</v>
      </c>
      <c r="F347" s="9">
        <v>12.1</v>
      </c>
      <c r="G347" s="9">
        <v>21.3</v>
      </c>
      <c r="I347" s="27">
        <v>22.700000000000003</v>
      </c>
      <c r="J347" s="30">
        <v>23.900000000000002</v>
      </c>
      <c r="K347" s="32">
        <v>24.028571428571432</v>
      </c>
      <c r="L347" s="4">
        <f t="shared" si="12"/>
        <v>13.499999999999998</v>
      </c>
      <c r="M347" s="4">
        <f t="shared" si="13"/>
        <v>22.746153846153849</v>
      </c>
      <c r="V347" s="42"/>
      <c r="W347" s="41"/>
      <c r="X347" s="11"/>
      <c r="Y347" s="11"/>
      <c r="Z347" s="36"/>
      <c r="AA347" s="11"/>
      <c r="AB347" s="11"/>
    </row>
    <row r="348" spans="1:28" x14ac:dyDescent="0.25">
      <c r="A348" s="10">
        <v>41483</v>
      </c>
      <c r="B348" s="9">
        <v>2013</v>
      </c>
      <c r="C348" s="9">
        <v>7</v>
      </c>
      <c r="D348" s="9">
        <v>28</v>
      </c>
      <c r="E348" s="9">
        <v>29.3</v>
      </c>
      <c r="F348" s="9">
        <v>15.8</v>
      </c>
      <c r="G348" s="9">
        <v>22.6</v>
      </c>
      <c r="I348" s="27">
        <v>21.950000000000003</v>
      </c>
      <c r="J348" s="30">
        <v>22.666666666666668</v>
      </c>
      <c r="K348" s="32">
        <v>23.800000000000004</v>
      </c>
      <c r="L348" s="4">
        <f t="shared" si="12"/>
        <v>13.799999999999997</v>
      </c>
      <c r="M348" s="4">
        <f t="shared" si="13"/>
        <v>22.907692307692308</v>
      </c>
      <c r="X348" s="11"/>
      <c r="Y348" s="11"/>
      <c r="Z348" s="36"/>
      <c r="AA348" s="11"/>
      <c r="AB348" s="11"/>
    </row>
    <row r="349" spans="1:28" x14ac:dyDescent="0.25">
      <c r="A349" s="10">
        <v>41484</v>
      </c>
      <c r="B349" s="9">
        <v>2013</v>
      </c>
      <c r="C349" s="9">
        <v>7</v>
      </c>
      <c r="D349" s="9">
        <v>29</v>
      </c>
      <c r="E349" s="9">
        <v>29.9</v>
      </c>
      <c r="F349" s="9">
        <v>13.4</v>
      </c>
      <c r="G349" s="9">
        <v>21.7</v>
      </c>
      <c r="I349" s="27">
        <v>22.15</v>
      </c>
      <c r="J349" s="30">
        <v>21.866666666666671</v>
      </c>
      <c r="K349" s="32">
        <v>23.5</v>
      </c>
      <c r="L349" s="4">
        <f t="shared" si="12"/>
        <v>13.828571428571427</v>
      </c>
      <c r="M349" s="4">
        <f t="shared" si="13"/>
        <v>23.115384615384617</v>
      </c>
      <c r="X349" s="11"/>
      <c r="Y349" s="11"/>
      <c r="Z349" s="36"/>
      <c r="AA349" s="11"/>
      <c r="AB349" s="11"/>
    </row>
    <row r="350" spans="1:28" x14ac:dyDescent="0.25">
      <c r="A350" s="10">
        <v>41485</v>
      </c>
      <c r="B350" s="9">
        <v>2013</v>
      </c>
      <c r="C350" s="9">
        <v>7</v>
      </c>
      <c r="D350" s="9">
        <v>30</v>
      </c>
      <c r="E350" s="9">
        <v>31.8</v>
      </c>
      <c r="F350" s="9">
        <v>11.1</v>
      </c>
      <c r="G350" s="9">
        <v>21.5</v>
      </c>
      <c r="I350" s="27">
        <v>21.6</v>
      </c>
      <c r="J350" s="30">
        <v>21.933333333333334</v>
      </c>
      <c r="K350" s="32">
        <v>23.157142857142855</v>
      </c>
      <c r="L350" s="4">
        <f t="shared" si="12"/>
        <v>13.457142857142857</v>
      </c>
      <c r="M350" s="4">
        <f t="shared" si="13"/>
        <v>23.23076923076923</v>
      </c>
      <c r="X350" s="11"/>
      <c r="Y350" s="11"/>
      <c r="Z350" s="36"/>
      <c r="AA350" s="11"/>
      <c r="AB350" s="11"/>
    </row>
    <row r="351" spans="1:28" x14ac:dyDescent="0.25">
      <c r="A351" s="10">
        <v>41486</v>
      </c>
      <c r="B351" s="9">
        <v>2013</v>
      </c>
      <c r="C351" s="9">
        <v>7</v>
      </c>
      <c r="D351" s="9">
        <v>31</v>
      </c>
      <c r="E351" s="9">
        <v>31.3</v>
      </c>
      <c r="F351" s="9">
        <v>13.7</v>
      </c>
      <c r="G351" s="9">
        <v>22.5</v>
      </c>
      <c r="I351" s="27">
        <v>22</v>
      </c>
      <c r="J351" s="30">
        <v>21.900000000000002</v>
      </c>
      <c r="K351" s="32">
        <v>22.857142857142858</v>
      </c>
      <c r="L351" s="4">
        <f t="shared" si="12"/>
        <v>13.528571428571428</v>
      </c>
      <c r="M351" s="4">
        <f t="shared" si="13"/>
        <v>23.178571428571427</v>
      </c>
      <c r="X351" s="11"/>
      <c r="Y351" s="11"/>
      <c r="Z351" s="36"/>
      <c r="AA351" s="11"/>
      <c r="AB351" s="11"/>
    </row>
    <row r="352" spans="1:28" x14ac:dyDescent="0.25">
      <c r="A352" s="10">
        <v>41487</v>
      </c>
      <c r="B352" s="9">
        <v>2013</v>
      </c>
      <c r="C352" s="9">
        <v>8</v>
      </c>
      <c r="D352" s="9">
        <v>1</v>
      </c>
      <c r="E352" s="9">
        <v>31.1</v>
      </c>
      <c r="F352" s="9">
        <v>17.600000000000001</v>
      </c>
      <c r="G352" s="9">
        <v>24.4</v>
      </c>
      <c r="I352" s="27">
        <v>23.45</v>
      </c>
      <c r="J352" s="30">
        <v>22.8</v>
      </c>
      <c r="K352" s="32">
        <v>22.585714285714285</v>
      </c>
      <c r="L352" s="4">
        <f t="shared" si="12"/>
        <v>13.785714285714286</v>
      </c>
      <c r="M352" s="4">
        <f t="shared" si="13"/>
        <v>23.421428571428571</v>
      </c>
      <c r="X352" s="11"/>
      <c r="Y352" s="11"/>
      <c r="Z352" s="36"/>
      <c r="AA352" s="11"/>
      <c r="AB352" s="11"/>
    </row>
    <row r="353" spans="1:28" x14ac:dyDescent="0.25">
      <c r="A353" s="10">
        <v>41488</v>
      </c>
      <c r="B353" s="9">
        <v>2013</v>
      </c>
      <c r="C353" s="9">
        <v>8</v>
      </c>
      <c r="D353" s="9">
        <v>2</v>
      </c>
      <c r="I353" s="27">
        <v>24.4</v>
      </c>
      <c r="J353" s="30">
        <v>23.45</v>
      </c>
      <c r="K353" s="32">
        <v>22.333333333333332</v>
      </c>
      <c r="L353" s="4">
        <f t="shared" si="12"/>
        <v>13.949999999999998</v>
      </c>
      <c r="M353" s="4">
        <f t="shared" si="13"/>
        <v>23.407692307692304</v>
      </c>
      <c r="X353" s="11"/>
      <c r="Y353" s="11"/>
      <c r="Z353" s="36"/>
      <c r="AA353" s="11"/>
      <c r="AB353" s="11"/>
    </row>
    <row r="354" spans="1:28" x14ac:dyDescent="0.25">
      <c r="A354" s="10">
        <v>41489</v>
      </c>
      <c r="B354" s="9">
        <v>2013</v>
      </c>
      <c r="C354" s="9">
        <v>8</v>
      </c>
      <c r="D354" s="9">
        <v>3</v>
      </c>
      <c r="E354" s="9">
        <v>29.8</v>
      </c>
      <c r="F354" s="9">
        <v>12.8</v>
      </c>
      <c r="G354" s="9">
        <v>21.3</v>
      </c>
      <c r="I354" s="27">
        <v>21.3</v>
      </c>
      <c r="J354" s="30">
        <v>22.85</v>
      </c>
      <c r="K354" s="32">
        <v>22.333333333333332</v>
      </c>
      <c r="L354" s="4">
        <f t="shared" si="12"/>
        <v>14.066666666666665</v>
      </c>
      <c r="M354" s="4">
        <f t="shared" si="13"/>
        <v>23.246153846153845</v>
      </c>
      <c r="X354" s="11"/>
      <c r="Y354" s="11"/>
      <c r="Z354" s="36"/>
      <c r="AA354" s="11"/>
      <c r="AB354" s="11"/>
    </row>
    <row r="355" spans="1:28" x14ac:dyDescent="0.25">
      <c r="A355" s="10">
        <v>41490</v>
      </c>
      <c r="B355" s="9">
        <v>2013</v>
      </c>
      <c r="C355" s="9">
        <v>8</v>
      </c>
      <c r="D355" s="9">
        <v>4</v>
      </c>
      <c r="E355" s="9">
        <v>28.4</v>
      </c>
      <c r="F355" s="9">
        <v>13.5</v>
      </c>
      <c r="G355" s="9">
        <v>21</v>
      </c>
      <c r="I355" s="27">
        <v>21.15</v>
      </c>
      <c r="J355" s="30">
        <v>21.15</v>
      </c>
      <c r="K355" s="32">
        <v>22.066666666666663</v>
      </c>
      <c r="L355" s="4">
        <f t="shared" si="12"/>
        <v>13.683333333333335</v>
      </c>
      <c r="M355" s="4">
        <f t="shared" si="13"/>
        <v>23</v>
      </c>
      <c r="X355" s="11"/>
      <c r="Y355" s="11"/>
      <c r="Z355" s="36"/>
      <c r="AA355" s="11"/>
      <c r="AB355" s="11"/>
    </row>
    <row r="356" spans="1:28" x14ac:dyDescent="0.25">
      <c r="A356" s="10">
        <v>41491</v>
      </c>
      <c r="B356" s="9">
        <v>2013</v>
      </c>
      <c r="C356" s="9">
        <v>8</v>
      </c>
      <c r="D356" s="9">
        <v>5</v>
      </c>
      <c r="E356" s="9">
        <v>29.9</v>
      </c>
      <c r="F356" s="9">
        <v>13.1</v>
      </c>
      <c r="G356" s="9">
        <v>21.5</v>
      </c>
      <c r="I356" s="27">
        <v>21.25</v>
      </c>
      <c r="J356" s="30">
        <v>21.266666666666666</v>
      </c>
      <c r="K356" s="32">
        <v>22.033333333333331</v>
      </c>
      <c r="L356" s="4">
        <f t="shared" si="12"/>
        <v>13.633333333333333</v>
      </c>
      <c r="M356" s="4">
        <f t="shared" si="13"/>
        <v>22.823076923076925</v>
      </c>
      <c r="X356" s="11"/>
      <c r="Y356" s="11"/>
      <c r="Z356" s="36"/>
      <c r="AA356" s="11"/>
      <c r="AB356" s="11"/>
    </row>
    <row r="357" spans="1:28" x14ac:dyDescent="0.25">
      <c r="A357" s="10">
        <v>41492</v>
      </c>
      <c r="B357" s="9">
        <v>2013</v>
      </c>
      <c r="C357" s="9">
        <v>8</v>
      </c>
      <c r="D357" s="9">
        <v>6</v>
      </c>
      <c r="E357" s="9">
        <v>34.200000000000003</v>
      </c>
      <c r="F357" s="9">
        <v>11.6</v>
      </c>
      <c r="G357" s="9">
        <v>22.9</v>
      </c>
      <c r="I357" s="27">
        <v>22.2</v>
      </c>
      <c r="J357" s="30">
        <v>21.8</v>
      </c>
      <c r="K357" s="32">
        <v>22.266666666666666</v>
      </c>
      <c r="L357" s="4">
        <f t="shared" si="12"/>
        <v>13.716666666666667</v>
      </c>
      <c r="M357" s="4">
        <f t="shared" si="13"/>
        <v>22.746153846153845</v>
      </c>
      <c r="X357" s="11"/>
      <c r="Y357" s="11"/>
      <c r="Z357" s="36"/>
      <c r="AA357" s="11"/>
      <c r="AB357" s="11"/>
    </row>
    <row r="358" spans="1:28" x14ac:dyDescent="0.25">
      <c r="A358" s="10">
        <v>41493</v>
      </c>
      <c r="B358" s="9">
        <v>2013</v>
      </c>
      <c r="C358" s="9">
        <v>8</v>
      </c>
      <c r="D358" s="9">
        <v>7</v>
      </c>
      <c r="E358" s="9">
        <v>31.9</v>
      </c>
      <c r="F358" s="9">
        <v>14.4</v>
      </c>
      <c r="G358" s="9">
        <v>23.2</v>
      </c>
      <c r="I358" s="27">
        <v>23.049999999999997</v>
      </c>
      <c r="J358" s="30">
        <v>22.533333333333331</v>
      </c>
      <c r="K358" s="32">
        <v>22.383333333333329</v>
      </c>
      <c r="L358" s="4">
        <f t="shared" si="12"/>
        <v>13.833333333333336</v>
      </c>
      <c r="M358" s="4">
        <f t="shared" si="13"/>
        <v>22.638461538461538</v>
      </c>
      <c r="X358" s="11"/>
      <c r="Y358" s="11"/>
      <c r="Z358" s="36"/>
      <c r="AA358" s="11"/>
      <c r="AB358" s="11"/>
    </row>
    <row r="359" spans="1:28" x14ac:dyDescent="0.25">
      <c r="A359" s="10">
        <v>41494</v>
      </c>
      <c r="B359" s="9">
        <v>2013</v>
      </c>
      <c r="C359" s="9">
        <v>8</v>
      </c>
      <c r="D359" s="9">
        <v>8</v>
      </c>
      <c r="E359" s="9">
        <v>33</v>
      </c>
      <c r="F359" s="9">
        <v>15.3</v>
      </c>
      <c r="G359" s="9">
        <v>24.2</v>
      </c>
      <c r="I359" s="27">
        <v>23.7</v>
      </c>
      <c r="J359" s="30">
        <v>23.433333333333334</v>
      </c>
      <c r="K359" s="32">
        <v>22.349999999999998</v>
      </c>
      <c r="L359" s="4">
        <f t="shared" si="12"/>
        <v>13.450000000000001</v>
      </c>
      <c r="M359" s="4">
        <f t="shared" si="13"/>
        <v>22.476923076923075</v>
      </c>
      <c r="X359" s="11"/>
      <c r="Y359" s="11"/>
      <c r="Z359" s="36"/>
      <c r="AA359" s="11"/>
      <c r="AB359" s="11"/>
    </row>
    <row r="360" spans="1:28" x14ac:dyDescent="0.25">
      <c r="A360" s="10">
        <v>41495</v>
      </c>
      <c r="B360" s="9">
        <v>2013</v>
      </c>
      <c r="C360" s="9">
        <v>8</v>
      </c>
      <c r="D360" s="9">
        <v>9</v>
      </c>
      <c r="E360" s="9">
        <v>33.299999999999997</v>
      </c>
      <c r="F360" s="9">
        <v>16.399999999999999</v>
      </c>
      <c r="G360" s="9">
        <v>24.9</v>
      </c>
      <c r="I360" s="27">
        <v>24.549999999999997</v>
      </c>
      <c r="J360" s="30">
        <v>24.099999999999998</v>
      </c>
      <c r="K360" s="32">
        <v>22.714285714285715</v>
      </c>
      <c r="L360" s="4">
        <f t="shared" si="12"/>
        <v>13.87142857142857</v>
      </c>
      <c r="M360" s="4">
        <f t="shared" si="13"/>
        <v>22.53846153846154</v>
      </c>
      <c r="X360" s="11"/>
      <c r="Y360" s="11"/>
      <c r="Z360" s="36"/>
      <c r="AA360" s="11"/>
      <c r="AB360" s="11"/>
    </row>
    <row r="361" spans="1:28" x14ac:dyDescent="0.25">
      <c r="A361" s="10">
        <v>41496</v>
      </c>
      <c r="B361" s="9">
        <v>2013</v>
      </c>
      <c r="C361" s="9">
        <v>8</v>
      </c>
      <c r="D361" s="9">
        <v>10</v>
      </c>
      <c r="E361" s="9">
        <v>33.299999999999997</v>
      </c>
      <c r="F361" s="9">
        <v>18.600000000000001</v>
      </c>
      <c r="G361" s="9">
        <v>26</v>
      </c>
      <c r="I361" s="27">
        <v>25.45</v>
      </c>
      <c r="J361" s="30">
        <v>25.033333333333331</v>
      </c>
      <c r="K361" s="32">
        <v>23.38571428571429</v>
      </c>
      <c r="L361" s="4">
        <f t="shared" si="12"/>
        <v>14.700000000000001</v>
      </c>
      <c r="M361" s="4">
        <f t="shared" si="13"/>
        <v>22.9</v>
      </c>
      <c r="X361" s="11"/>
      <c r="Y361" s="11"/>
      <c r="Z361" s="36"/>
      <c r="AA361" s="11"/>
      <c r="AB361" s="11"/>
    </row>
    <row r="362" spans="1:28" x14ac:dyDescent="0.25">
      <c r="A362" s="10">
        <v>41497</v>
      </c>
      <c r="B362" s="9">
        <v>2013</v>
      </c>
      <c r="C362" s="9">
        <v>8</v>
      </c>
      <c r="D362" s="9">
        <v>11</v>
      </c>
      <c r="E362" s="9">
        <v>33.1</v>
      </c>
      <c r="F362" s="9">
        <v>18.100000000000001</v>
      </c>
      <c r="G362" s="9">
        <v>25.6</v>
      </c>
      <c r="I362" s="27">
        <v>25.8</v>
      </c>
      <c r="J362" s="30">
        <v>25.5</v>
      </c>
      <c r="K362" s="32">
        <v>24.042857142857141</v>
      </c>
      <c r="L362" s="4">
        <f t="shared" si="12"/>
        <v>15.357142857142858</v>
      </c>
      <c r="M362" s="4">
        <f t="shared" si="13"/>
        <v>23.130769230769229</v>
      </c>
      <c r="X362" s="11"/>
      <c r="Y362" s="11"/>
      <c r="Z362" s="36"/>
      <c r="AA362" s="11"/>
      <c r="AB362" s="11"/>
    </row>
    <row r="363" spans="1:28" x14ac:dyDescent="0.25">
      <c r="A363" s="10">
        <v>41498</v>
      </c>
      <c r="B363" s="9">
        <v>2013</v>
      </c>
      <c r="C363" s="9">
        <v>8</v>
      </c>
      <c r="D363" s="9">
        <v>12</v>
      </c>
      <c r="E363" s="9">
        <v>32.4</v>
      </c>
      <c r="F363" s="9">
        <v>13.2</v>
      </c>
      <c r="G363" s="9">
        <v>22.8</v>
      </c>
      <c r="I363" s="27">
        <v>24.200000000000003</v>
      </c>
      <c r="J363" s="30">
        <v>24.8</v>
      </c>
      <c r="K363" s="32">
        <v>24.228571428571428</v>
      </c>
      <c r="L363" s="4">
        <f t="shared" si="12"/>
        <v>15.371428571428572</v>
      </c>
      <c r="M363" s="4">
        <f t="shared" si="13"/>
        <v>23.215384615384615</v>
      </c>
      <c r="X363" s="11"/>
      <c r="Y363" s="11"/>
      <c r="Z363" s="36"/>
      <c r="AA363" s="11"/>
      <c r="AB363" s="11"/>
    </row>
    <row r="364" spans="1:28" x14ac:dyDescent="0.25">
      <c r="A364" s="10">
        <v>41499</v>
      </c>
      <c r="B364" s="9">
        <v>2013</v>
      </c>
      <c r="C364" s="9">
        <v>8</v>
      </c>
      <c r="D364" s="9">
        <v>13</v>
      </c>
      <c r="E364" s="9">
        <v>32.5</v>
      </c>
      <c r="F364" s="9">
        <v>15.5</v>
      </c>
      <c r="G364" s="9">
        <v>24</v>
      </c>
      <c r="I364" s="27">
        <v>23.4</v>
      </c>
      <c r="J364" s="30">
        <v>24.133333333333336</v>
      </c>
      <c r="K364" s="32">
        <v>24.38571428571429</v>
      </c>
      <c r="L364" s="4">
        <f t="shared" si="12"/>
        <v>15.928571428571431</v>
      </c>
      <c r="M364" s="4">
        <f t="shared" si="13"/>
        <v>23.407692307692308</v>
      </c>
      <c r="X364" s="11"/>
      <c r="Y364" s="11"/>
      <c r="Z364" s="36"/>
      <c r="AA364" s="11"/>
      <c r="AB364" s="11"/>
    </row>
    <row r="365" spans="1:28" x14ac:dyDescent="0.25">
      <c r="A365" s="10">
        <v>41500</v>
      </c>
      <c r="B365" s="9">
        <v>2013</v>
      </c>
      <c r="C365" s="9">
        <v>8</v>
      </c>
      <c r="D365" s="9">
        <v>14</v>
      </c>
      <c r="E365" s="9">
        <v>31.6</v>
      </c>
      <c r="F365" s="9">
        <v>11.9</v>
      </c>
      <c r="G365" s="9">
        <v>21.8</v>
      </c>
      <c r="I365" s="27">
        <v>22.9</v>
      </c>
      <c r="J365" s="30">
        <v>22.866666666666664</v>
      </c>
      <c r="K365" s="32">
        <v>24.185714285714287</v>
      </c>
      <c r="L365" s="4">
        <f t="shared" si="12"/>
        <v>15.571428571428573</v>
      </c>
      <c r="M365" s="4">
        <f t="shared" si="13"/>
        <v>23.353846153846153</v>
      </c>
      <c r="X365" s="11"/>
      <c r="Y365" s="11"/>
      <c r="Z365" s="36"/>
      <c r="AA365" s="11"/>
      <c r="AB365" s="11"/>
    </row>
    <row r="366" spans="1:28" x14ac:dyDescent="0.25">
      <c r="A366" s="10">
        <v>41501</v>
      </c>
      <c r="B366" s="9">
        <v>2013</v>
      </c>
      <c r="C366" s="9">
        <v>8</v>
      </c>
      <c r="D366" s="9">
        <v>15</v>
      </c>
      <c r="E366" s="9">
        <v>30.5</v>
      </c>
      <c r="F366" s="9">
        <v>18.100000000000001</v>
      </c>
      <c r="G366" s="9">
        <v>24.3</v>
      </c>
      <c r="I366" s="27">
        <v>23.05</v>
      </c>
      <c r="J366" s="30">
        <v>23.366666666666664</v>
      </c>
      <c r="K366" s="32">
        <v>24.2</v>
      </c>
      <c r="L366" s="4">
        <f t="shared" si="12"/>
        <v>15.971428571428573</v>
      </c>
      <c r="M366" s="4">
        <f t="shared" si="13"/>
        <v>23.346153846153847</v>
      </c>
      <c r="X366" s="11"/>
      <c r="Y366" s="11"/>
      <c r="Z366" s="36"/>
      <c r="AA366" s="11"/>
      <c r="AB366" s="11"/>
    </row>
    <row r="367" spans="1:28" x14ac:dyDescent="0.25">
      <c r="A367" s="10">
        <v>41502</v>
      </c>
      <c r="B367" s="9">
        <v>2013</v>
      </c>
      <c r="C367" s="9">
        <v>8</v>
      </c>
      <c r="D367" s="9">
        <v>16</v>
      </c>
      <c r="E367" s="9">
        <v>30.3</v>
      </c>
      <c r="F367" s="9">
        <v>13.3</v>
      </c>
      <c r="G367" s="9">
        <v>21.8</v>
      </c>
      <c r="I367" s="27">
        <v>23.05</v>
      </c>
      <c r="J367" s="30">
        <v>22.633333333333336</v>
      </c>
      <c r="K367" s="32">
        <v>23.75714285714286</v>
      </c>
      <c r="L367" s="4">
        <f t="shared" si="12"/>
        <v>15.528571428571428</v>
      </c>
      <c r="M367" s="4">
        <f t="shared" si="13"/>
        <v>23.235714285714288</v>
      </c>
      <c r="X367" s="11"/>
      <c r="Y367" s="11"/>
      <c r="Z367" s="36"/>
      <c r="AA367" s="11"/>
      <c r="AB367" s="11"/>
    </row>
    <row r="368" spans="1:28" x14ac:dyDescent="0.25">
      <c r="A368" s="10">
        <v>41503</v>
      </c>
      <c r="B368" s="9">
        <v>2013</v>
      </c>
      <c r="C368" s="9">
        <v>8</v>
      </c>
      <c r="D368" s="9">
        <v>17</v>
      </c>
      <c r="E368" s="9">
        <v>30.1</v>
      </c>
      <c r="F368" s="9">
        <v>16.100000000000001</v>
      </c>
      <c r="G368" s="9">
        <v>23.1</v>
      </c>
      <c r="I368" s="27">
        <v>22.450000000000003</v>
      </c>
      <c r="J368" s="30">
        <v>23.066666666666666</v>
      </c>
      <c r="K368" s="32">
        <v>23.342857142857145</v>
      </c>
      <c r="L368" s="4">
        <f t="shared" si="12"/>
        <v>15.171428571428569</v>
      </c>
      <c r="M368" s="4">
        <f t="shared" si="13"/>
        <v>23.364285714285721</v>
      </c>
      <c r="X368" s="11"/>
      <c r="Y368" s="11"/>
      <c r="Z368" s="36"/>
      <c r="AA368" s="11"/>
      <c r="AB368" s="11"/>
    </row>
    <row r="369" spans="1:28" x14ac:dyDescent="0.25">
      <c r="A369" s="10">
        <v>41504</v>
      </c>
      <c r="B369" s="9">
        <v>2013</v>
      </c>
      <c r="C369" s="9">
        <v>8</v>
      </c>
      <c r="D369" s="9">
        <v>18</v>
      </c>
      <c r="E369" s="9">
        <v>29.4</v>
      </c>
      <c r="F369" s="9">
        <v>10.199999999999999</v>
      </c>
      <c r="G369" s="9">
        <v>19.8</v>
      </c>
      <c r="I369" s="27">
        <v>21.450000000000003</v>
      </c>
      <c r="J369" s="30">
        <v>21.566666666666666</v>
      </c>
      <c r="K369" s="32">
        <v>22.514285714285712</v>
      </c>
      <c r="L369" s="4">
        <f t="shared" si="12"/>
        <v>14.042857142857143</v>
      </c>
      <c r="M369" s="4">
        <f t="shared" si="13"/>
        <v>23.278571428571432</v>
      </c>
      <c r="X369" s="11"/>
      <c r="Y369" s="11"/>
      <c r="Z369" s="36"/>
      <c r="AA369" s="11"/>
      <c r="AB369" s="11"/>
    </row>
    <row r="370" spans="1:28" x14ac:dyDescent="0.25">
      <c r="A370" s="10">
        <v>41505</v>
      </c>
      <c r="B370" s="9">
        <v>2013</v>
      </c>
      <c r="C370" s="9">
        <v>8</v>
      </c>
      <c r="D370" s="9">
        <v>19</v>
      </c>
      <c r="E370" s="9">
        <v>29.7</v>
      </c>
      <c r="F370" s="9">
        <v>13.1</v>
      </c>
      <c r="G370" s="9">
        <v>21.4</v>
      </c>
      <c r="I370" s="27">
        <v>20.6</v>
      </c>
      <c r="J370" s="30">
        <v>21.433333333333337</v>
      </c>
      <c r="K370" s="32">
        <v>22.314285714285717</v>
      </c>
      <c r="L370" s="4">
        <f t="shared" si="12"/>
        <v>14.028571428571428</v>
      </c>
      <c r="M370" s="4">
        <f t="shared" si="13"/>
        <v>23.271428571428572</v>
      </c>
      <c r="X370" s="11"/>
      <c r="Y370" s="11"/>
      <c r="Z370" s="36"/>
      <c r="AA370" s="11"/>
      <c r="AB370" s="11"/>
    </row>
    <row r="371" spans="1:28" x14ac:dyDescent="0.25">
      <c r="A371" s="10">
        <v>41506</v>
      </c>
      <c r="B371" s="9">
        <v>2013</v>
      </c>
      <c r="C371" s="9">
        <v>8</v>
      </c>
      <c r="D371" s="9">
        <v>20</v>
      </c>
      <c r="E371" s="9">
        <v>27.5</v>
      </c>
      <c r="F371" s="9">
        <v>7.7</v>
      </c>
      <c r="G371" s="9">
        <v>17.600000000000001</v>
      </c>
      <c r="I371" s="27">
        <v>19.5</v>
      </c>
      <c r="J371" s="30">
        <v>19.600000000000001</v>
      </c>
      <c r="K371" s="32">
        <v>21.4</v>
      </c>
      <c r="L371" s="4">
        <f t="shared" si="12"/>
        <v>12.914285714285713</v>
      </c>
      <c r="M371" s="4">
        <f t="shared" si="13"/>
        <v>22.892857142857146</v>
      </c>
      <c r="X371" s="11"/>
      <c r="Y371" s="11"/>
      <c r="Z371" s="36"/>
      <c r="AA371" s="11"/>
      <c r="AB371" s="11"/>
    </row>
    <row r="372" spans="1:28" x14ac:dyDescent="0.25">
      <c r="A372" s="10">
        <v>41507</v>
      </c>
      <c r="B372" s="9">
        <v>2013</v>
      </c>
      <c r="C372" s="9">
        <v>8</v>
      </c>
      <c r="D372" s="9">
        <v>21</v>
      </c>
      <c r="E372" s="9">
        <v>28.1</v>
      </c>
      <c r="F372" s="9">
        <v>11.5</v>
      </c>
      <c r="G372" s="9">
        <v>19.8</v>
      </c>
      <c r="I372" s="27">
        <v>18.700000000000003</v>
      </c>
      <c r="J372" s="30">
        <v>19.599999999999998</v>
      </c>
      <c r="K372" s="32">
        <v>21.114285714285717</v>
      </c>
      <c r="L372" s="4">
        <f t="shared" si="12"/>
        <v>12.857142857142858</v>
      </c>
      <c r="M372" s="4">
        <f t="shared" si="13"/>
        <v>22.650000000000002</v>
      </c>
      <c r="X372" s="11"/>
      <c r="Y372" s="11"/>
      <c r="Z372" s="36"/>
      <c r="AA372" s="11"/>
      <c r="AB372" s="11"/>
    </row>
    <row r="373" spans="1:28" x14ac:dyDescent="0.25">
      <c r="A373" s="10">
        <v>41508</v>
      </c>
      <c r="B373" s="9">
        <v>2013</v>
      </c>
      <c r="C373" s="9">
        <v>8</v>
      </c>
      <c r="D373" s="9">
        <v>22</v>
      </c>
      <c r="E373" s="9">
        <v>28.4</v>
      </c>
      <c r="F373" s="9">
        <v>10.9</v>
      </c>
      <c r="G373" s="9">
        <v>19.7</v>
      </c>
      <c r="I373" s="27">
        <v>19.75</v>
      </c>
      <c r="J373" s="30">
        <v>19.033333333333335</v>
      </c>
      <c r="K373" s="32">
        <v>20.457142857142856</v>
      </c>
      <c r="L373" s="4">
        <f t="shared" si="12"/>
        <v>11.828571428571431</v>
      </c>
      <c r="M373" s="4">
        <f t="shared" si="13"/>
        <v>22.328571428571429</v>
      </c>
      <c r="X373" s="11"/>
      <c r="Y373" s="11"/>
      <c r="Z373" s="36"/>
      <c r="AA373" s="11"/>
      <c r="AB373" s="11"/>
    </row>
    <row r="374" spans="1:28" x14ac:dyDescent="0.25">
      <c r="A374" s="10">
        <v>41509</v>
      </c>
      <c r="B374" s="9">
        <v>2013</v>
      </c>
      <c r="C374" s="9">
        <v>8</v>
      </c>
      <c r="D374" s="9">
        <v>23</v>
      </c>
      <c r="E374" s="9">
        <v>22.9</v>
      </c>
      <c r="F374" s="9">
        <v>14.8</v>
      </c>
      <c r="G374" s="9">
        <v>18.899999999999999</v>
      </c>
      <c r="I374" s="27">
        <v>19.299999999999997</v>
      </c>
      <c r="J374" s="30">
        <v>19.466666666666665</v>
      </c>
      <c r="K374" s="32">
        <v>20.042857142857144</v>
      </c>
      <c r="L374" s="4">
        <f t="shared" si="12"/>
        <v>12.042857142857143</v>
      </c>
      <c r="M374" s="4">
        <f t="shared" si="13"/>
        <v>21.9</v>
      </c>
      <c r="X374" s="11"/>
      <c r="Y374" s="11"/>
      <c r="Z374" s="36"/>
      <c r="AA374" s="11"/>
      <c r="AB374" s="11"/>
    </row>
    <row r="375" spans="1:28" x14ac:dyDescent="0.25">
      <c r="A375" s="10">
        <v>41510</v>
      </c>
      <c r="B375" s="9">
        <v>2013</v>
      </c>
      <c r="C375" s="9">
        <v>8</v>
      </c>
      <c r="D375" s="9">
        <v>24</v>
      </c>
      <c r="E375" s="9">
        <v>27.8</v>
      </c>
      <c r="F375" s="9">
        <v>13.4</v>
      </c>
      <c r="G375" s="9">
        <v>20.6</v>
      </c>
      <c r="I375" s="27">
        <v>19.75</v>
      </c>
      <c r="J375" s="30">
        <v>19.733333333333331</v>
      </c>
      <c r="K375" s="32">
        <v>19.685714285714287</v>
      </c>
      <c r="L375" s="4">
        <f t="shared" si="12"/>
        <v>11.657142857142858</v>
      </c>
      <c r="M375" s="4">
        <f t="shared" si="13"/>
        <v>21.514285714285716</v>
      </c>
      <c r="X375" s="11"/>
      <c r="Y375" s="11"/>
      <c r="Z375" s="36"/>
      <c r="AA375" s="11"/>
      <c r="AB375" s="11"/>
    </row>
    <row r="376" spans="1:28" x14ac:dyDescent="0.25">
      <c r="A376" s="10">
        <v>41511</v>
      </c>
      <c r="B376" s="9">
        <v>2013</v>
      </c>
      <c r="C376" s="9">
        <v>8</v>
      </c>
      <c r="D376" s="9">
        <v>25</v>
      </c>
      <c r="E376" s="9">
        <v>27.3</v>
      </c>
      <c r="F376" s="9">
        <v>13</v>
      </c>
      <c r="G376" s="9">
        <v>20.2</v>
      </c>
      <c r="I376" s="27">
        <v>20.399999999999999</v>
      </c>
      <c r="J376" s="30">
        <v>19.900000000000002</v>
      </c>
      <c r="K376" s="32">
        <v>19.74285714285714</v>
      </c>
      <c r="L376" s="4">
        <f t="shared" si="12"/>
        <v>12.057142857142859</v>
      </c>
      <c r="M376" s="4">
        <f t="shared" si="13"/>
        <v>21.12857142857143</v>
      </c>
      <c r="X376" s="11"/>
      <c r="Y376" s="11"/>
      <c r="Z376" s="36"/>
      <c r="AA376" s="11"/>
      <c r="AB376" s="11"/>
    </row>
    <row r="377" spans="1:28" x14ac:dyDescent="0.25">
      <c r="A377" s="10">
        <v>41512</v>
      </c>
      <c r="B377" s="9">
        <v>2013</v>
      </c>
      <c r="C377" s="9">
        <v>8</v>
      </c>
      <c r="D377" s="9">
        <v>26</v>
      </c>
      <c r="E377" s="9">
        <v>25</v>
      </c>
      <c r="F377" s="9">
        <v>16</v>
      </c>
      <c r="G377" s="9">
        <v>20.5</v>
      </c>
      <c r="I377" s="27">
        <v>20.350000000000001</v>
      </c>
      <c r="J377" s="30">
        <v>20.433333333333334</v>
      </c>
      <c r="K377" s="32">
        <v>19.614285714285717</v>
      </c>
      <c r="L377" s="4">
        <f t="shared" si="12"/>
        <v>12.471428571428573</v>
      </c>
      <c r="M377" s="4">
        <f t="shared" si="13"/>
        <v>20.964285714285715</v>
      </c>
      <c r="X377" s="11"/>
      <c r="Y377" s="11"/>
      <c r="Z377" s="36"/>
      <c r="AA377" s="11"/>
      <c r="AB377" s="11"/>
    </row>
    <row r="378" spans="1:28" x14ac:dyDescent="0.25">
      <c r="A378" s="10">
        <v>41513</v>
      </c>
      <c r="B378" s="9">
        <v>2013</v>
      </c>
      <c r="C378" s="9">
        <v>8</v>
      </c>
      <c r="D378" s="9">
        <v>27</v>
      </c>
      <c r="E378" s="9">
        <v>25.4</v>
      </c>
      <c r="F378" s="9">
        <v>12.8</v>
      </c>
      <c r="G378" s="9">
        <v>19.100000000000001</v>
      </c>
      <c r="I378" s="27">
        <v>19.8</v>
      </c>
      <c r="J378" s="30">
        <v>19.933333333333334</v>
      </c>
      <c r="K378" s="32">
        <v>19.828571428571429</v>
      </c>
      <c r="L378" s="4">
        <f t="shared" si="12"/>
        <v>13.2</v>
      </c>
      <c r="M378" s="4">
        <f t="shared" si="13"/>
        <v>20.614285714285717</v>
      </c>
      <c r="X378" s="11"/>
      <c r="Y378" s="11"/>
      <c r="Z378" s="36"/>
      <c r="AA378" s="11"/>
      <c r="AB378" s="11"/>
    </row>
    <row r="379" spans="1:28" x14ac:dyDescent="0.25">
      <c r="A379" s="10">
        <v>41514</v>
      </c>
      <c r="B379" s="9">
        <v>2013</v>
      </c>
      <c r="C379" s="9">
        <v>8</v>
      </c>
      <c r="D379" s="9">
        <v>28</v>
      </c>
      <c r="E379" s="9">
        <v>23.9</v>
      </c>
      <c r="F379" s="9">
        <v>14.2</v>
      </c>
      <c r="G379" s="9">
        <v>19.100000000000001</v>
      </c>
      <c r="I379" s="27">
        <v>19.100000000000001</v>
      </c>
      <c r="J379" s="30">
        <v>19.566666666666666</v>
      </c>
      <c r="K379" s="32">
        <v>19.728571428571428</v>
      </c>
      <c r="L379" s="4">
        <f t="shared" si="12"/>
        <v>13.585714285714285</v>
      </c>
      <c r="M379" s="4">
        <f t="shared" si="13"/>
        <v>20.421428571428574</v>
      </c>
      <c r="X379" s="11"/>
      <c r="Y379" s="11"/>
      <c r="Z379" s="36"/>
      <c r="AA379" s="11"/>
      <c r="AB379" s="11"/>
    </row>
    <row r="380" spans="1:28" x14ac:dyDescent="0.25">
      <c r="A380" s="10">
        <v>41515</v>
      </c>
      <c r="B380" s="9">
        <v>2013</v>
      </c>
      <c r="C380" s="9">
        <v>8</v>
      </c>
      <c r="D380" s="9">
        <v>29</v>
      </c>
      <c r="E380" s="9">
        <v>24.6</v>
      </c>
      <c r="F380" s="9">
        <v>14.8</v>
      </c>
      <c r="G380" s="9">
        <v>19.7</v>
      </c>
      <c r="I380" s="27">
        <v>19.399999999999999</v>
      </c>
      <c r="J380" s="30">
        <v>19.3</v>
      </c>
      <c r="K380" s="32">
        <v>19.728571428571428</v>
      </c>
      <c r="L380" s="4">
        <f t="shared" si="12"/>
        <v>14.142857142857142</v>
      </c>
      <c r="M380" s="4">
        <f t="shared" si="13"/>
        <v>20.092857142857138</v>
      </c>
      <c r="X380" s="11"/>
      <c r="Y380" s="11"/>
      <c r="Z380" s="36"/>
      <c r="AA380" s="11"/>
      <c r="AB380" s="11"/>
    </row>
    <row r="381" spans="1:28" x14ac:dyDescent="0.25">
      <c r="A381" s="10">
        <v>41516</v>
      </c>
      <c r="B381" s="9">
        <v>2013</v>
      </c>
      <c r="C381" s="9">
        <v>8</v>
      </c>
      <c r="D381" s="9">
        <v>30</v>
      </c>
      <c r="E381" s="9">
        <v>26.3</v>
      </c>
      <c r="F381" s="9">
        <v>13.3</v>
      </c>
      <c r="G381" s="9">
        <v>19.8</v>
      </c>
      <c r="I381" s="27">
        <v>19.75</v>
      </c>
      <c r="J381" s="30">
        <v>19.533333333333331</v>
      </c>
      <c r="K381" s="32">
        <v>19.857142857142858</v>
      </c>
      <c r="L381" s="4">
        <f t="shared" si="12"/>
        <v>13.928571428571429</v>
      </c>
      <c r="M381" s="4">
        <f t="shared" si="13"/>
        <v>19.95</v>
      </c>
      <c r="X381" s="11"/>
      <c r="Y381" s="11"/>
      <c r="Z381" s="36"/>
      <c r="AA381" s="11"/>
      <c r="AB381" s="11"/>
    </row>
    <row r="382" spans="1:28" x14ac:dyDescent="0.25">
      <c r="A382" s="10">
        <v>41517</v>
      </c>
      <c r="B382" s="9">
        <v>2013</v>
      </c>
      <c r="C382" s="9">
        <v>8</v>
      </c>
      <c r="D382" s="9">
        <v>31</v>
      </c>
      <c r="E382" s="9">
        <v>25.7</v>
      </c>
      <c r="F382" s="9">
        <v>9.8000000000000007</v>
      </c>
      <c r="G382" s="9">
        <v>17.8</v>
      </c>
      <c r="I382" s="27">
        <v>18.8</v>
      </c>
      <c r="J382" s="30">
        <v>19.099999999999998</v>
      </c>
      <c r="K382" s="32">
        <v>19.457142857142859</v>
      </c>
      <c r="L382" s="4">
        <f t="shared" si="12"/>
        <v>13.414285714285713</v>
      </c>
      <c r="M382" s="4">
        <f t="shared" si="13"/>
        <v>19.571428571428573</v>
      </c>
      <c r="X382" s="11"/>
      <c r="Y382" s="11"/>
      <c r="Z382" s="36"/>
      <c r="AA382" s="11"/>
      <c r="AB382" s="11"/>
    </row>
    <row r="383" spans="1:28" x14ac:dyDescent="0.25">
      <c r="A383" s="10">
        <v>41518</v>
      </c>
      <c r="B383" s="9">
        <v>2013</v>
      </c>
      <c r="C383" s="9">
        <v>9</v>
      </c>
      <c r="D383" s="9">
        <v>1</v>
      </c>
      <c r="E383" s="9">
        <v>27.8</v>
      </c>
      <c r="F383" s="9">
        <v>10.199999999999999</v>
      </c>
      <c r="G383" s="9">
        <v>19</v>
      </c>
      <c r="I383" s="27">
        <v>18.399999999999999</v>
      </c>
      <c r="J383" s="30">
        <v>18.866666666666667</v>
      </c>
      <c r="K383" s="32">
        <v>19.285714285714285</v>
      </c>
      <c r="L383" s="4">
        <f t="shared" si="12"/>
        <v>13.014285714285714</v>
      </c>
      <c r="M383" s="4">
        <f t="shared" si="13"/>
        <v>19.514285714285712</v>
      </c>
      <c r="N383" s="9">
        <f>MIN(F383:F624)</f>
        <v>-18.399999999999999</v>
      </c>
      <c r="Y383" s="11"/>
      <c r="Z383" s="36"/>
      <c r="AA383" s="11"/>
    </row>
    <row r="384" spans="1:28" x14ac:dyDescent="0.25">
      <c r="A384" s="10">
        <v>41519</v>
      </c>
      <c r="B384" s="9">
        <v>2013</v>
      </c>
      <c r="C384" s="9">
        <v>9</v>
      </c>
      <c r="D384" s="9">
        <v>2</v>
      </c>
      <c r="E384" s="9">
        <v>31.1</v>
      </c>
      <c r="F384" s="9">
        <v>11.5</v>
      </c>
      <c r="G384" s="9">
        <v>21.3</v>
      </c>
      <c r="I384" s="27">
        <v>20.149999999999999</v>
      </c>
      <c r="J384" s="30">
        <v>19.366666666666664</v>
      </c>
      <c r="K384" s="32">
        <v>19.400000000000002</v>
      </c>
      <c r="L384" s="4">
        <f t="shared" si="12"/>
        <v>12.37142857142857</v>
      </c>
      <c r="M384" s="4">
        <f t="shared" si="13"/>
        <v>19.50714285714286</v>
      </c>
      <c r="N384" s="26" t="s">
        <v>110</v>
      </c>
      <c r="Z384" s="36"/>
    </row>
    <row r="385" spans="1:26" x14ac:dyDescent="0.25">
      <c r="A385" s="10">
        <v>41520</v>
      </c>
      <c r="B385" s="9">
        <v>2013</v>
      </c>
      <c r="C385" s="9">
        <v>9</v>
      </c>
      <c r="D385" s="9">
        <v>3</v>
      </c>
      <c r="E385" s="9">
        <v>31.5</v>
      </c>
      <c r="F385" s="9">
        <v>13.4</v>
      </c>
      <c r="G385" s="9">
        <v>22.5</v>
      </c>
      <c r="I385" s="27">
        <v>21.9</v>
      </c>
      <c r="J385" s="30">
        <v>20.933333333333334</v>
      </c>
      <c r="K385" s="32">
        <v>19.885714285714283</v>
      </c>
      <c r="L385" s="4">
        <f t="shared" si="12"/>
        <v>12.457142857142857</v>
      </c>
      <c r="M385" s="4">
        <f t="shared" si="13"/>
        <v>19.857142857142858</v>
      </c>
      <c r="Z385" s="36"/>
    </row>
    <row r="386" spans="1:26" x14ac:dyDescent="0.25">
      <c r="A386" s="10">
        <v>41521</v>
      </c>
      <c r="B386" s="9">
        <v>2013</v>
      </c>
      <c r="C386" s="9">
        <v>9</v>
      </c>
      <c r="D386" s="9">
        <v>4</v>
      </c>
      <c r="E386" s="9">
        <v>22.3</v>
      </c>
      <c r="F386" s="9">
        <v>14.7</v>
      </c>
      <c r="G386" s="9">
        <v>18.5</v>
      </c>
      <c r="I386" s="27">
        <v>20.5</v>
      </c>
      <c r="J386" s="30">
        <v>20.766666666666666</v>
      </c>
      <c r="K386" s="32">
        <v>19.8</v>
      </c>
      <c r="L386" s="4">
        <f t="shared" si="12"/>
        <v>12.52857142857143</v>
      </c>
      <c r="M386" s="4">
        <f t="shared" si="13"/>
        <v>19.764285714285716</v>
      </c>
      <c r="Z386" s="36"/>
    </row>
    <row r="387" spans="1:26" x14ac:dyDescent="0.25">
      <c r="A387" s="10">
        <v>41522</v>
      </c>
      <c r="B387" s="9">
        <v>2013</v>
      </c>
      <c r="C387" s="9">
        <v>9</v>
      </c>
      <c r="D387" s="9">
        <v>5</v>
      </c>
      <c r="E387" s="9">
        <v>23.9</v>
      </c>
      <c r="F387" s="9">
        <v>15.4</v>
      </c>
      <c r="G387" s="9">
        <v>19.7</v>
      </c>
      <c r="I387" s="27">
        <v>19.100000000000001</v>
      </c>
      <c r="J387" s="30">
        <v>20.233333333333334</v>
      </c>
      <c r="K387" s="32">
        <v>19.8</v>
      </c>
      <c r="L387" s="4">
        <f t="shared" si="12"/>
        <v>12.614285714285714</v>
      </c>
      <c r="M387" s="4">
        <f t="shared" si="13"/>
        <v>19.764285714285712</v>
      </c>
      <c r="Z387" s="36"/>
    </row>
    <row r="388" spans="1:26" x14ac:dyDescent="0.25">
      <c r="A388" s="10">
        <v>41523</v>
      </c>
      <c r="B388" s="9">
        <v>2013</v>
      </c>
      <c r="C388" s="9">
        <v>9</v>
      </c>
      <c r="D388" s="9">
        <v>6</v>
      </c>
      <c r="E388" s="9">
        <v>20.6</v>
      </c>
      <c r="F388" s="9">
        <v>13.6</v>
      </c>
      <c r="G388" s="9">
        <v>17.100000000000001</v>
      </c>
      <c r="I388" s="27">
        <v>18.399999999999999</v>
      </c>
      <c r="J388" s="30">
        <v>18.433333333333334</v>
      </c>
      <c r="K388" s="32">
        <v>19.414285714285715</v>
      </c>
      <c r="L388" s="4">
        <f t="shared" si="12"/>
        <v>12.657142857142857</v>
      </c>
      <c r="M388" s="4">
        <f t="shared" si="13"/>
        <v>19.63571428571429</v>
      </c>
      <c r="Z388" s="36"/>
    </row>
    <row r="389" spans="1:26" x14ac:dyDescent="0.25">
      <c r="A389" s="10">
        <v>41524</v>
      </c>
      <c r="B389" s="9">
        <v>2013</v>
      </c>
      <c r="C389" s="9">
        <v>9</v>
      </c>
      <c r="D389" s="9">
        <v>7</v>
      </c>
      <c r="E389" s="9">
        <v>20.3</v>
      </c>
      <c r="F389" s="9">
        <v>12.8</v>
      </c>
      <c r="G389" s="9">
        <v>16.600000000000001</v>
      </c>
      <c r="I389" s="27">
        <v>16.850000000000001</v>
      </c>
      <c r="J389" s="30">
        <v>17.8</v>
      </c>
      <c r="K389" s="32">
        <v>19.24285714285714</v>
      </c>
      <c r="L389" s="4">
        <f t="shared" si="12"/>
        <v>13.085714285714285</v>
      </c>
      <c r="M389" s="4">
        <f t="shared" si="13"/>
        <v>19.350000000000001</v>
      </c>
      <c r="Z389" s="36"/>
    </row>
    <row r="390" spans="1:26" x14ac:dyDescent="0.25">
      <c r="A390" s="10">
        <v>41525</v>
      </c>
      <c r="B390" s="9">
        <v>2013</v>
      </c>
      <c r="C390" s="9">
        <v>9</v>
      </c>
      <c r="D390" s="9">
        <v>8</v>
      </c>
      <c r="E390" s="9">
        <v>25.2</v>
      </c>
      <c r="F390" s="9">
        <v>12.2</v>
      </c>
      <c r="G390" s="9">
        <v>18.7</v>
      </c>
      <c r="I390" s="27">
        <v>17.649999999999999</v>
      </c>
      <c r="J390" s="30">
        <v>17.466666666666669</v>
      </c>
      <c r="K390" s="32">
        <v>19.199999999999996</v>
      </c>
      <c r="L390" s="4">
        <f t="shared" si="12"/>
        <v>13.37142857142857</v>
      </c>
      <c r="M390" s="4">
        <f t="shared" si="13"/>
        <v>19.24285714285714</v>
      </c>
      <c r="Z390" s="36"/>
    </row>
    <row r="391" spans="1:26" x14ac:dyDescent="0.25">
      <c r="A391" s="10">
        <v>41526</v>
      </c>
      <c r="B391" s="9">
        <v>2013</v>
      </c>
      <c r="C391" s="9">
        <v>9</v>
      </c>
      <c r="D391" s="9">
        <v>9</v>
      </c>
      <c r="E391" s="9">
        <v>26.6</v>
      </c>
      <c r="F391" s="9">
        <v>10.9</v>
      </c>
      <c r="G391" s="9">
        <v>18.8</v>
      </c>
      <c r="I391" s="27">
        <v>18.75</v>
      </c>
      <c r="J391" s="30">
        <v>18.033333333333331</v>
      </c>
      <c r="K391" s="32">
        <v>18.842857142857145</v>
      </c>
      <c r="L391" s="4">
        <f t="shared" si="12"/>
        <v>13.285714285714288</v>
      </c>
      <c r="M391" s="4">
        <f t="shared" si="13"/>
        <v>19.12142857142857</v>
      </c>
      <c r="Z391" s="36"/>
    </row>
    <row r="392" spans="1:26" x14ac:dyDescent="0.25">
      <c r="A392" s="10">
        <v>41527</v>
      </c>
      <c r="B392" s="9">
        <v>2013</v>
      </c>
      <c r="C392" s="9">
        <v>9</v>
      </c>
      <c r="D392" s="9">
        <v>10</v>
      </c>
      <c r="E392" s="9">
        <v>27</v>
      </c>
      <c r="F392" s="9">
        <v>12.5</v>
      </c>
      <c r="G392" s="9">
        <v>19.8</v>
      </c>
      <c r="I392" s="27">
        <v>19.3</v>
      </c>
      <c r="J392" s="30">
        <v>19.099999999999998</v>
      </c>
      <c r="K392" s="32">
        <v>18.457142857142859</v>
      </c>
      <c r="L392" s="4">
        <f t="shared" si="12"/>
        <v>13.157142857142858</v>
      </c>
      <c r="M392" s="4">
        <f t="shared" si="13"/>
        <v>19.171428571428571</v>
      </c>
      <c r="Z392" s="36"/>
    </row>
    <row r="393" spans="1:26" x14ac:dyDescent="0.25">
      <c r="A393" s="10">
        <v>41528</v>
      </c>
      <c r="B393" s="9">
        <v>2013</v>
      </c>
      <c r="C393" s="9">
        <v>9</v>
      </c>
      <c r="D393" s="9">
        <v>11</v>
      </c>
      <c r="E393" s="9">
        <v>26.8</v>
      </c>
      <c r="F393" s="9">
        <v>11.8</v>
      </c>
      <c r="G393" s="9">
        <v>19.3</v>
      </c>
      <c r="I393" s="27">
        <v>19.55</v>
      </c>
      <c r="J393" s="30">
        <v>19.3</v>
      </c>
      <c r="K393" s="32">
        <v>18.571428571428573</v>
      </c>
      <c r="L393" s="4">
        <f t="shared" si="12"/>
        <v>12.742857142857144</v>
      </c>
      <c r="M393" s="4">
        <f t="shared" si="13"/>
        <v>19.185714285714283</v>
      </c>
      <c r="Z393" s="36"/>
    </row>
    <row r="394" spans="1:26" x14ac:dyDescent="0.25">
      <c r="A394" s="10">
        <v>41529</v>
      </c>
      <c r="B394" s="9">
        <v>2013</v>
      </c>
      <c r="C394" s="9">
        <v>9</v>
      </c>
      <c r="D394" s="9">
        <v>12</v>
      </c>
      <c r="E394" s="9">
        <v>28.3</v>
      </c>
      <c r="F394" s="9">
        <v>12.1</v>
      </c>
      <c r="G394" s="9">
        <v>20.2</v>
      </c>
      <c r="I394" s="27">
        <v>19.75</v>
      </c>
      <c r="J394" s="30">
        <v>19.766666666666666</v>
      </c>
      <c r="K394" s="32">
        <v>18.642857142857142</v>
      </c>
      <c r="L394" s="4">
        <f t="shared" si="12"/>
        <v>12.27142857142857</v>
      </c>
      <c r="M394" s="4">
        <f t="shared" si="13"/>
        <v>19.221428571428572</v>
      </c>
      <c r="Z394" s="36"/>
    </row>
    <row r="395" spans="1:26" x14ac:dyDescent="0.25">
      <c r="A395" s="10">
        <v>41530</v>
      </c>
      <c r="B395" s="9">
        <v>2013</v>
      </c>
      <c r="C395" s="9">
        <v>9</v>
      </c>
      <c r="D395" s="9">
        <v>13</v>
      </c>
      <c r="E395" s="9">
        <v>28.9</v>
      </c>
      <c r="F395" s="9">
        <v>13.1</v>
      </c>
      <c r="G395" s="9">
        <v>21</v>
      </c>
      <c r="I395" s="27">
        <v>20.6</v>
      </c>
      <c r="J395" s="30">
        <v>20.166666666666668</v>
      </c>
      <c r="K395" s="32">
        <v>19.199999999999996</v>
      </c>
      <c r="L395" s="4">
        <f t="shared" si="12"/>
        <v>12.2</v>
      </c>
      <c r="M395" s="4">
        <f t="shared" si="13"/>
        <v>19.307142857142857</v>
      </c>
      <c r="Z395" s="36"/>
    </row>
    <row r="396" spans="1:26" x14ac:dyDescent="0.25">
      <c r="A396" s="10">
        <v>41531</v>
      </c>
      <c r="B396" s="9">
        <v>2013</v>
      </c>
      <c r="C396" s="9">
        <v>9</v>
      </c>
      <c r="D396" s="9">
        <v>14</v>
      </c>
      <c r="E396" s="9">
        <v>27.6</v>
      </c>
      <c r="F396" s="9">
        <v>13</v>
      </c>
      <c r="G396" s="9">
        <v>20.3</v>
      </c>
      <c r="I396" s="27">
        <v>20.65</v>
      </c>
      <c r="J396" s="30">
        <v>20.5</v>
      </c>
      <c r="K396" s="32">
        <v>19.728571428571428</v>
      </c>
      <c r="L396" s="4">
        <f t="shared" si="12"/>
        <v>12.22857142857143</v>
      </c>
      <c r="M396" s="4">
        <f t="shared" si="13"/>
        <v>19.485714285714288</v>
      </c>
      <c r="Z396" s="36"/>
    </row>
    <row r="397" spans="1:26" x14ac:dyDescent="0.25">
      <c r="A397" s="10">
        <v>41532</v>
      </c>
      <c r="B397" s="9">
        <v>2013</v>
      </c>
      <c r="C397" s="9">
        <v>9</v>
      </c>
      <c r="D397" s="9">
        <v>15</v>
      </c>
      <c r="E397" s="9">
        <v>27.3</v>
      </c>
      <c r="F397" s="9">
        <v>12.6</v>
      </c>
      <c r="G397" s="9">
        <v>20</v>
      </c>
      <c r="I397" s="27">
        <v>20.149999999999999</v>
      </c>
      <c r="J397" s="30">
        <v>20.433333333333334</v>
      </c>
      <c r="K397" s="32">
        <v>19.914285714285715</v>
      </c>
      <c r="L397" s="4">
        <f t="shared" si="12"/>
        <v>12.285714285714286</v>
      </c>
      <c r="M397" s="4">
        <f t="shared" si="13"/>
        <v>19.557142857142857</v>
      </c>
      <c r="Z397" s="36"/>
    </row>
    <row r="398" spans="1:26" x14ac:dyDescent="0.25">
      <c r="A398" s="10">
        <v>41533</v>
      </c>
      <c r="B398" s="9">
        <v>2013</v>
      </c>
      <c r="C398" s="9">
        <v>9</v>
      </c>
      <c r="D398" s="9">
        <v>16</v>
      </c>
      <c r="E398" s="9">
        <v>24.4</v>
      </c>
      <c r="F398" s="9">
        <v>13.1</v>
      </c>
      <c r="G398" s="9">
        <v>18.8</v>
      </c>
      <c r="I398" s="27">
        <v>19.399999999999999</v>
      </c>
      <c r="J398" s="30">
        <v>19.7</v>
      </c>
      <c r="K398" s="32">
        <v>19.914285714285715</v>
      </c>
      <c r="L398" s="4">
        <f t="shared" si="12"/>
        <v>12.599999999999998</v>
      </c>
      <c r="M398" s="4">
        <f t="shared" si="13"/>
        <v>19.37857142857143</v>
      </c>
      <c r="Z398" s="36"/>
    </row>
    <row r="399" spans="1:26" x14ac:dyDescent="0.25">
      <c r="A399" s="10">
        <v>41534</v>
      </c>
      <c r="B399" s="9">
        <v>2013</v>
      </c>
      <c r="C399" s="9">
        <v>9</v>
      </c>
      <c r="D399" s="9">
        <v>17</v>
      </c>
      <c r="E399" s="9">
        <v>21.8</v>
      </c>
      <c r="F399" s="9">
        <v>11.7</v>
      </c>
      <c r="G399" s="9">
        <v>16.8</v>
      </c>
      <c r="I399" s="27">
        <v>17.8</v>
      </c>
      <c r="J399" s="30">
        <v>18.533333333333331</v>
      </c>
      <c r="K399" s="32">
        <v>19.485714285714288</v>
      </c>
      <c r="L399" s="4">
        <f t="shared" si="12"/>
        <v>12.485714285714286</v>
      </c>
      <c r="M399" s="4">
        <f t="shared" si="13"/>
        <v>18.971428571428572</v>
      </c>
      <c r="Z399" s="36"/>
    </row>
    <row r="400" spans="1:26" x14ac:dyDescent="0.25">
      <c r="A400" s="10">
        <v>41535</v>
      </c>
      <c r="B400" s="9">
        <v>2013</v>
      </c>
      <c r="C400" s="9">
        <v>9</v>
      </c>
      <c r="D400" s="9">
        <v>18</v>
      </c>
      <c r="E400" s="9">
        <v>21.8</v>
      </c>
      <c r="F400" s="9">
        <v>10.4</v>
      </c>
      <c r="G400" s="9">
        <v>16.100000000000001</v>
      </c>
      <c r="I400" s="27">
        <v>16.450000000000003</v>
      </c>
      <c r="J400" s="30">
        <v>17.233333333333334</v>
      </c>
      <c r="K400" s="32">
        <v>19.028571428571428</v>
      </c>
      <c r="L400" s="4">
        <f t="shared" si="12"/>
        <v>12.285714285714288</v>
      </c>
      <c r="M400" s="4">
        <f t="shared" si="13"/>
        <v>18.800000000000004</v>
      </c>
      <c r="Z400" s="36"/>
    </row>
    <row r="401" spans="1:26" x14ac:dyDescent="0.25">
      <c r="A401" s="10">
        <v>41536</v>
      </c>
      <c r="B401" s="9">
        <v>2013</v>
      </c>
      <c r="C401" s="9">
        <v>9</v>
      </c>
      <c r="D401" s="9">
        <v>19</v>
      </c>
      <c r="E401" s="9">
        <v>22.3</v>
      </c>
      <c r="F401" s="9">
        <v>3.7</v>
      </c>
      <c r="G401" s="9">
        <v>13</v>
      </c>
      <c r="I401" s="27">
        <v>14.55</v>
      </c>
      <c r="J401" s="30">
        <v>15.300000000000002</v>
      </c>
      <c r="K401" s="32">
        <v>18</v>
      </c>
      <c r="L401" s="4">
        <f t="shared" si="12"/>
        <v>11.085714285714287</v>
      </c>
      <c r="M401" s="4">
        <f t="shared" si="13"/>
        <v>18.321428571428573</v>
      </c>
      <c r="Z401" s="36"/>
    </row>
    <row r="402" spans="1:26" x14ac:dyDescent="0.25">
      <c r="A402" s="10">
        <v>41537</v>
      </c>
      <c r="B402" s="9">
        <v>2013</v>
      </c>
      <c r="C402" s="9">
        <v>9</v>
      </c>
      <c r="D402" s="9">
        <v>20</v>
      </c>
      <c r="E402" s="9">
        <v>21.2</v>
      </c>
      <c r="F402" s="9">
        <v>4.7</v>
      </c>
      <c r="G402" s="9">
        <v>13</v>
      </c>
      <c r="I402" s="27">
        <v>13</v>
      </c>
      <c r="J402" s="30">
        <v>14.033333333333333</v>
      </c>
      <c r="K402" s="32">
        <v>16.857142857142858</v>
      </c>
      <c r="L402" s="4">
        <f t="shared" si="12"/>
        <v>9.8857142857142861</v>
      </c>
      <c r="M402" s="4">
        <f t="shared" si="13"/>
        <v>18.028571428571428</v>
      </c>
      <c r="Z402" s="36"/>
    </row>
    <row r="403" spans="1:26" x14ac:dyDescent="0.25">
      <c r="A403" s="10">
        <v>41538</v>
      </c>
      <c r="B403" s="9">
        <v>2013</v>
      </c>
      <c r="C403" s="9">
        <v>9</v>
      </c>
      <c r="D403" s="9">
        <v>21</v>
      </c>
      <c r="E403" s="9">
        <v>21.7</v>
      </c>
      <c r="F403" s="9">
        <v>9</v>
      </c>
      <c r="G403" s="9">
        <v>15.4</v>
      </c>
      <c r="I403" s="27">
        <v>14.2</v>
      </c>
      <c r="J403" s="30">
        <v>13.799999999999999</v>
      </c>
      <c r="K403" s="32">
        <v>16.157142857142855</v>
      </c>
      <c r="L403" s="4">
        <f t="shared" ref="L403:L466" si="14">AVERAGE(F397:F403)</f>
        <v>9.3142857142857149</v>
      </c>
      <c r="M403" s="4">
        <f t="shared" si="13"/>
        <v>17.942857142857143</v>
      </c>
      <c r="Z403" s="36"/>
    </row>
    <row r="404" spans="1:26" x14ac:dyDescent="0.25">
      <c r="A404" s="10">
        <v>41539</v>
      </c>
      <c r="B404" s="9">
        <v>2013</v>
      </c>
      <c r="C404" s="9">
        <v>9</v>
      </c>
      <c r="D404" s="9">
        <v>22</v>
      </c>
      <c r="E404" s="9">
        <v>18</v>
      </c>
      <c r="F404" s="9">
        <v>5.0999999999999996</v>
      </c>
      <c r="G404" s="9">
        <v>11.6</v>
      </c>
      <c r="I404" s="27">
        <v>13.5</v>
      </c>
      <c r="J404" s="30">
        <v>13.333333333333334</v>
      </c>
      <c r="K404" s="32">
        <v>14.957142857142857</v>
      </c>
      <c r="L404" s="4">
        <f t="shared" si="14"/>
        <v>8.2428571428571438</v>
      </c>
      <c r="M404" s="4">
        <f t="shared" si="13"/>
        <v>17.435714285714287</v>
      </c>
      <c r="Z404" s="36"/>
    </row>
    <row r="405" spans="1:26" x14ac:dyDescent="0.25">
      <c r="A405" s="10">
        <v>41540</v>
      </c>
      <c r="B405" s="9">
        <v>2013</v>
      </c>
      <c r="C405" s="9">
        <v>9</v>
      </c>
      <c r="D405" s="9">
        <v>23</v>
      </c>
      <c r="E405" s="9">
        <v>17.3</v>
      </c>
      <c r="F405" s="9">
        <v>9.1</v>
      </c>
      <c r="G405" s="9">
        <v>13.2</v>
      </c>
      <c r="I405" s="27">
        <v>12.399999999999999</v>
      </c>
      <c r="J405" s="30">
        <v>13.4</v>
      </c>
      <c r="K405" s="32">
        <v>14.157142857142858</v>
      </c>
      <c r="L405" s="4">
        <f t="shared" si="14"/>
        <v>7.6714285714285717</v>
      </c>
      <c r="M405" s="4">
        <f t="shared" si="13"/>
        <v>17.035714285714285</v>
      </c>
      <c r="Z405" s="36"/>
    </row>
    <row r="406" spans="1:26" x14ac:dyDescent="0.25">
      <c r="A406" s="10">
        <v>41541</v>
      </c>
      <c r="B406" s="9">
        <v>2013</v>
      </c>
      <c r="C406" s="9">
        <v>9</v>
      </c>
      <c r="D406" s="9">
        <v>24</v>
      </c>
      <c r="E406" s="9">
        <v>17.899999999999999</v>
      </c>
      <c r="F406" s="9">
        <v>4.0999999999999996</v>
      </c>
      <c r="G406" s="9">
        <v>11</v>
      </c>
      <c r="I406" s="27">
        <v>12.1</v>
      </c>
      <c r="J406" s="30">
        <v>11.933333333333332</v>
      </c>
      <c r="K406" s="32">
        <v>13.328571428571427</v>
      </c>
      <c r="L406" s="4">
        <f t="shared" si="14"/>
        <v>6.5857142857142863</v>
      </c>
      <c r="M406" s="4">
        <f t="shared" si="13"/>
        <v>16.407142857142855</v>
      </c>
      <c r="Z406" s="36"/>
    </row>
    <row r="407" spans="1:26" x14ac:dyDescent="0.25">
      <c r="A407" s="10">
        <v>41542</v>
      </c>
      <c r="B407" s="9">
        <v>2013</v>
      </c>
      <c r="C407" s="9">
        <v>9</v>
      </c>
      <c r="D407" s="9">
        <v>25</v>
      </c>
      <c r="E407" s="9">
        <v>19.100000000000001</v>
      </c>
      <c r="F407" s="9">
        <v>3</v>
      </c>
      <c r="G407" s="9">
        <v>11.1</v>
      </c>
      <c r="I407" s="27">
        <v>11.05</v>
      </c>
      <c r="J407" s="30">
        <v>11.766666666666666</v>
      </c>
      <c r="K407" s="32">
        <v>12.614285714285714</v>
      </c>
      <c r="L407" s="4">
        <f t="shared" si="14"/>
        <v>5.5285714285714294</v>
      </c>
      <c r="M407" s="4">
        <f t="shared" si="13"/>
        <v>15.821428571428569</v>
      </c>
      <c r="Z407" s="36"/>
    </row>
    <row r="408" spans="1:26" x14ac:dyDescent="0.25">
      <c r="A408" s="10">
        <v>41543</v>
      </c>
      <c r="B408" s="9">
        <v>2013</v>
      </c>
      <c r="C408" s="9">
        <v>9</v>
      </c>
      <c r="D408" s="9">
        <v>26</v>
      </c>
      <c r="E408" s="9">
        <v>16.899999999999999</v>
      </c>
      <c r="F408" s="9">
        <v>5.8</v>
      </c>
      <c r="G408" s="9">
        <v>11.4</v>
      </c>
      <c r="I408" s="27">
        <v>11.25</v>
      </c>
      <c r="J408" s="30">
        <v>11.166666666666666</v>
      </c>
      <c r="K408" s="32">
        <v>12.385714285714286</v>
      </c>
      <c r="L408" s="4">
        <f t="shared" si="14"/>
        <v>5.8285714285714283</v>
      </c>
      <c r="M408" s="4">
        <f t="shared" si="13"/>
        <v>15.192857142857141</v>
      </c>
      <c r="Z408" s="36"/>
    </row>
    <row r="409" spans="1:26" x14ac:dyDescent="0.25">
      <c r="A409" s="10">
        <v>41544</v>
      </c>
      <c r="B409" s="9">
        <v>2013</v>
      </c>
      <c r="C409" s="9">
        <v>9</v>
      </c>
      <c r="D409" s="9">
        <v>27</v>
      </c>
      <c r="E409" s="9">
        <v>12.6</v>
      </c>
      <c r="F409" s="9">
        <v>2.2000000000000002</v>
      </c>
      <c r="G409" s="9">
        <v>7.4</v>
      </c>
      <c r="I409" s="27">
        <v>9.4</v>
      </c>
      <c r="J409" s="30">
        <v>9.9666666666666668</v>
      </c>
      <c r="K409" s="32">
        <v>11.585714285714287</v>
      </c>
      <c r="L409" s="4">
        <f t="shared" si="14"/>
        <v>5.4714285714285706</v>
      </c>
      <c r="M409" s="4">
        <f t="shared" ref="M409:M472" si="15">AVERAGE(G396:G409)</f>
        <v>14.221428571428572</v>
      </c>
      <c r="Z409" s="36"/>
    </row>
    <row r="410" spans="1:26" x14ac:dyDescent="0.25">
      <c r="A410" s="10">
        <v>41545</v>
      </c>
      <c r="B410" s="9">
        <v>2013</v>
      </c>
      <c r="C410" s="9">
        <v>9</v>
      </c>
      <c r="D410" s="9">
        <v>28</v>
      </c>
      <c r="E410" s="9">
        <v>16.8</v>
      </c>
      <c r="F410" s="9">
        <v>11.3</v>
      </c>
      <c r="G410" s="9">
        <v>14.1</v>
      </c>
      <c r="I410" s="27">
        <v>10.75</v>
      </c>
      <c r="J410" s="30">
        <v>10.966666666666667</v>
      </c>
      <c r="K410" s="32">
        <v>11.4</v>
      </c>
      <c r="L410" s="4">
        <f t="shared" si="14"/>
        <v>5.7999999999999989</v>
      </c>
      <c r="M410" s="4">
        <f t="shared" si="15"/>
        <v>13.778571428571427</v>
      </c>
      <c r="Z410" s="36"/>
    </row>
    <row r="411" spans="1:26" x14ac:dyDescent="0.25">
      <c r="A411" s="10">
        <v>41546</v>
      </c>
      <c r="B411" s="9">
        <v>2013</v>
      </c>
      <c r="C411" s="9">
        <v>9</v>
      </c>
      <c r="D411" s="9">
        <v>29</v>
      </c>
      <c r="E411" s="9">
        <v>15.4</v>
      </c>
      <c r="F411" s="9">
        <v>7.6</v>
      </c>
      <c r="G411" s="9">
        <v>11.5</v>
      </c>
      <c r="I411" s="27">
        <v>12.8</v>
      </c>
      <c r="J411" s="30">
        <v>11</v>
      </c>
      <c r="K411" s="32">
        <v>11.385714285714284</v>
      </c>
      <c r="L411" s="4">
        <f t="shared" si="14"/>
        <v>6.1571428571428575</v>
      </c>
      <c r="M411" s="4">
        <f t="shared" si="15"/>
        <v>13.171428571428573</v>
      </c>
      <c r="Z411" s="36"/>
    </row>
    <row r="412" spans="1:26" x14ac:dyDescent="0.25">
      <c r="A412" s="10">
        <v>41547</v>
      </c>
      <c r="B412" s="9">
        <v>2013</v>
      </c>
      <c r="C412" s="9">
        <v>9</v>
      </c>
      <c r="D412" s="9">
        <v>30</v>
      </c>
      <c r="E412" s="9">
        <v>15.9</v>
      </c>
      <c r="F412" s="9">
        <v>6.5</v>
      </c>
      <c r="G412" s="9">
        <v>11.2</v>
      </c>
      <c r="I412" s="27">
        <v>11.35</v>
      </c>
      <c r="J412" s="30">
        <v>12.266666666666666</v>
      </c>
      <c r="K412" s="32">
        <v>11.1</v>
      </c>
      <c r="L412" s="4">
        <f t="shared" si="14"/>
        <v>5.7857142857142856</v>
      </c>
      <c r="M412" s="4">
        <f t="shared" si="15"/>
        <v>12.628571428571428</v>
      </c>
      <c r="Z412" s="36"/>
    </row>
    <row r="413" spans="1:26" x14ac:dyDescent="0.25">
      <c r="A413" s="10">
        <v>41548</v>
      </c>
      <c r="B413" s="9">
        <v>2013</v>
      </c>
      <c r="C413" s="9">
        <v>10</v>
      </c>
      <c r="D413" s="9">
        <v>1</v>
      </c>
      <c r="E413" s="9">
        <v>14.5</v>
      </c>
      <c r="F413" s="9">
        <v>4.9000000000000004</v>
      </c>
      <c r="G413" s="9">
        <v>9.6999999999999993</v>
      </c>
      <c r="I413" s="27">
        <v>10.45</v>
      </c>
      <c r="J413" s="30">
        <v>10.799999999999999</v>
      </c>
      <c r="K413" s="32">
        <v>10.914285714285715</v>
      </c>
      <c r="L413" s="4">
        <f t="shared" si="14"/>
        <v>5.8999999999999995</v>
      </c>
      <c r="M413" s="4">
        <f t="shared" si="15"/>
        <v>12.12142857142857</v>
      </c>
      <c r="Z413" s="36"/>
    </row>
    <row r="414" spans="1:26" x14ac:dyDescent="0.25">
      <c r="A414" s="10">
        <v>41549</v>
      </c>
      <c r="B414" s="9">
        <v>2013</v>
      </c>
      <c r="C414" s="9">
        <v>10</v>
      </c>
      <c r="D414" s="9">
        <v>2</v>
      </c>
      <c r="E414" s="9">
        <v>11.6</v>
      </c>
      <c r="F414" s="9">
        <v>1.9</v>
      </c>
      <c r="G414" s="9">
        <v>6.8</v>
      </c>
      <c r="I414" s="27">
        <v>8.25</v>
      </c>
      <c r="J414" s="30">
        <v>9.2333333333333325</v>
      </c>
      <c r="K414" s="32">
        <v>10.299999999999999</v>
      </c>
      <c r="L414" s="4">
        <f t="shared" si="14"/>
        <v>5.742857142857142</v>
      </c>
      <c r="M414" s="4">
        <f t="shared" si="15"/>
        <v>11.457142857142856</v>
      </c>
      <c r="Z414" s="36"/>
    </row>
    <row r="415" spans="1:26" x14ac:dyDescent="0.25">
      <c r="A415" s="10">
        <v>41550</v>
      </c>
      <c r="B415" s="9">
        <v>2013</v>
      </c>
      <c r="C415" s="9">
        <v>10</v>
      </c>
      <c r="D415" s="9">
        <v>3</v>
      </c>
      <c r="E415" s="9">
        <v>14.4</v>
      </c>
      <c r="F415" s="9">
        <v>4.5</v>
      </c>
      <c r="G415" s="9">
        <v>9.5</v>
      </c>
      <c r="I415" s="27">
        <v>8.15</v>
      </c>
      <c r="J415" s="30">
        <v>8.6666666666666661</v>
      </c>
      <c r="K415" s="32">
        <v>10.028571428571428</v>
      </c>
      <c r="L415" s="4">
        <f t="shared" si="14"/>
        <v>5.5571428571428569</v>
      </c>
      <c r="M415" s="4">
        <f t="shared" si="15"/>
        <v>11.207142857142857</v>
      </c>
      <c r="Z415" s="36"/>
    </row>
    <row r="416" spans="1:26" x14ac:dyDescent="0.25">
      <c r="A416" s="10">
        <v>41551</v>
      </c>
      <c r="B416" s="9">
        <v>2013</v>
      </c>
      <c r="C416" s="9">
        <v>10</v>
      </c>
      <c r="D416" s="9">
        <v>4</v>
      </c>
      <c r="E416" s="9">
        <v>16.399999999999999</v>
      </c>
      <c r="F416" s="9">
        <v>-1.7</v>
      </c>
      <c r="G416" s="9">
        <v>7.4</v>
      </c>
      <c r="I416" s="27">
        <v>8.4499999999999993</v>
      </c>
      <c r="J416" s="30">
        <v>7.9000000000000012</v>
      </c>
      <c r="K416" s="32">
        <v>10.028571428571428</v>
      </c>
      <c r="L416" s="4">
        <f t="shared" si="14"/>
        <v>4.9999999999999991</v>
      </c>
      <c r="M416" s="4">
        <f t="shared" si="15"/>
        <v>10.807142857142859</v>
      </c>
      <c r="Z416" s="36"/>
    </row>
    <row r="417" spans="1:26" x14ac:dyDescent="0.25">
      <c r="A417" s="10">
        <v>41552</v>
      </c>
      <c r="B417" s="9">
        <v>2013</v>
      </c>
      <c r="C417" s="9">
        <v>10</v>
      </c>
      <c r="D417" s="9">
        <v>5</v>
      </c>
      <c r="E417" s="9">
        <v>14.6</v>
      </c>
      <c r="F417" s="9">
        <v>7.8</v>
      </c>
      <c r="G417" s="9">
        <v>11.2</v>
      </c>
      <c r="I417" s="27">
        <v>9.3000000000000007</v>
      </c>
      <c r="J417" s="30">
        <v>9.3666666666666654</v>
      </c>
      <c r="K417" s="32">
        <v>9.6142857142857139</v>
      </c>
      <c r="L417" s="4">
        <f t="shared" si="14"/>
        <v>4.5</v>
      </c>
      <c r="M417" s="4">
        <f t="shared" si="15"/>
        <v>10.507142857142856</v>
      </c>
      <c r="Z417" s="36"/>
    </row>
    <row r="418" spans="1:26" x14ac:dyDescent="0.25">
      <c r="A418" s="10">
        <v>41553</v>
      </c>
      <c r="B418" s="9">
        <v>2013</v>
      </c>
      <c r="C418" s="9">
        <v>10</v>
      </c>
      <c r="D418" s="9">
        <v>6</v>
      </c>
      <c r="E418" s="9">
        <v>19.399999999999999</v>
      </c>
      <c r="F418" s="9">
        <v>5.9</v>
      </c>
      <c r="G418" s="9">
        <v>12.7</v>
      </c>
      <c r="I418" s="27">
        <v>11.95</v>
      </c>
      <c r="J418" s="30">
        <v>10.433333333333334</v>
      </c>
      <c r="K418" s="32">
        <v>9.7857142857142865</v>
      </c>
      <c r="L418" s="4">
        <f t="shared" si="14"/>
        <v>4.257142857142858</v>
      </c>
      <c r="M418" s="4">
        <f t="shared" si="15"/>
        <v>10.585714285714285</v>
      </c>
      <c r="Z418" s="36"/>
    </row>
    <row r="419" spans="1:26" x14ac:dyDescent="0.25">
      <c r="A419" s="10">
        <v>41554</v>
      </c>
      <c r="B419" s="9">
        <v>2013</v>
      </c>
      <c r="C419" s="9">
        <v>10</v>
      </c>
      <c r="D419" s="9">
        <v>7</v>
      </c>
      <c r="E419" s="9">
        <v>17.5</v>
      </c>
      <c r="F419" s="9">
        <v>11.2</v>
      </c>
      <c r="G419" s="9">
        <v>14.4</v>
      </c>
      <c r="I419" s="27">
        <v>13.55</v>
      </c>
      <c r="J419" s="30">
        <v>12.766666666666666</v>
      </c>
      <c r="K419" s="32">
        <v>10.242857142857144</v>
      </c>
      <c r="L419" s="4">
        <f t="shared" si="14"/>
        <v>4.9285714285714288</v>
      </c>
      <c r="M419" s="4">
        <f t="shared" si="15"/>
        <v>10.671428571428573</v>
      </c>
      <c r="Z419" s="36"/>
    </row>
    <row r="420" spans="1:26" x14ac:dyDescent="0.25">
      <c r="A420" s="10">
        <v>41555</v>
      </c>
      <c r="B420" s="9">
        <v>2013</v>
      </c>
      <c r="C420" s="9">
        <v>10</v>
      </c>
      <c r="D420" s="9">
        <v>8</v>
      </c>
      <c r="E420" s="9">
        <v>13.6</v>
      </c>
      <c r="F420" s="9">
        <v>7.2</v>
      </c>
      <c r="G420" s="9">
        <v>10.4</v>
      </c>
      <c r="I420" s="27">
        <v>12.4</v>
      </c>
      <c r="J420" s="30">
        <v>12.5</v>
      </c>
      <c r="K420" s="32">
        <v>10.342857142857143</v>
      </c>
      <c r="L420" s="4">
        <f t="shared" si="14"/>
        <v>5.2571428571428571</v>
      </c>
      <c r="M420" s="4">
        <f t="shared" si="15"/>
        <v>10.62857142857143</v>
      </c>
      <c r="Z420" s="36"/>
    </row>
    <row r="421" spans="1:26" x14ac:dyDescent="0.25">
      <c r="A421" s="10">
        <v>41556</v>
      </c>
      <c r="B421" s="9">
        <v>2013</v>
      </c>
      <c r="C421" s="9">
        <v>10</v>
      </c>
      <c r="D421" s="9">
        <v>9</v>
      </c>
      <c r="E421" s="9">
        <v>14</v>
      </c>
      <c r="F421" s="9">
        <v>0.6</v>
      </c>
      <c r="G421" s="9">
        <v>7.3</v>
      </c>
      <c r="I421" s="27">
        <v>8.85</v>
      </c>
      <c r="J421" s="30">
        <v>10.700000000000001</v>
      </c>
      <c r="K421" s="32">
        <v>10.414285714285713</v>
      </c>
      <c r="L421" s="4">
        <f t="shared" si="14"/>
        <v>5.0714285714285712</v>
      </c>
      <c r="M421" s="4">
        <f t="shared" si="15"/>
        <v>10.357142857142859</v>
      </c>
      <c r="Z421" s="36"/>
    </row>
    <row r="422" spans="1:26" x14ac:dyDescent="0.25">
      <c r="A422" s="10">
        <v>41557</v>
      </c>
      <c r="B422" s="9">
        <v>2013</v>
      </c>
      <c r="C422" s="9">
        <v>10</v>
      </c>
      <c r="D422" s="9">
        <v>10</v>
      </c>
      <c r="E422" s="9">
        <v>14.5</v>
      </c>
      <c r="F422" s="9">
        <v>1.8</v>
      </c>
      <c r="G422" s="9">
        <v>8.1999999999999993</v>
      </c>
      <c r="I422" s="27">
        <v>7.75</v>
      </c>
      <c r="J422" s="30">
        <v>8.6333333333333329</v>
      </c>
      <c r="K422" s="32">
        <v>10.228571428571428</v>
      </c>
      <c r="L422" s="4">
        <f t="shared" si="14"/>
        <v>4.6857142857142851</v>
      </c>
      <c r="M422" s="4">
        <f t="shared" si="15"/>
        <v>10.12857142857143</v>
      </c>
      <c r="Z422" s="36"/>
    </row>
    <row r="423" spans="1:26" x14ac:dyDescent="0.25">
      <c r="A423" s="10">
        <v>41558</v>
      </c>
      <c r="B423" s="9">
        <v>2013</v>
      </c>
      <c r="C423" s="9">
        <v>10</v>
      </c>
      <c r="D423" s="9">
        <v>11</v>
      </c>
      <c r="E423" s="9">
        <v>12</v>
      </c>
      <c r="F423" s="9">
        <v>-3.3</v>
      </c>
      <c r="G423" s="9">
        <v>4.4000000000000004</v>
      </c>
      <c r="I423" s="27">
        <v>6.3</v>
      </c>
      <c r="J423" s="30">
        <v>6.6333333333333329</v>
      </c>
      <c r="K423" s="32">
        <v>9.7999999999999989</v>
      </c>
      <c r="L423" s="4">
        <f t="shared" si="14"/>
        <v>4.4571428571428573</v>
      </c>
      <c r="M423" s="4">
        <f t="shared" si="15"/>
        <v>9.9142857142857146</v>
      </c>
      <c r="Z423" s="36"/>
    </row>
    <row r="424" spans="1:26" x14ac:dyDescent="0.25">
      <c r="A424" s="10">
        <v>41559</v>
      </c>
      <c r="B424" s="9">
        <v>2013</v>
      </c>
      <c r="C424" s="9">
        <v>10</v>
      </c>
      <c r="D424" s="9">
        <v>12</v>
      </c>
      <c r="E424" s="9">
        <v>14.8</v>
      </c>
      <c r="F424" s="9">
        <v>5.5</v>
      </c>
      <c r="G424" s="9">
        <v>10.199999999999999</v>
      </c>
      <c r="I424" s="27">
        <v>7.3</v>
      </c>
      <c r="J424" s="30">
        <v>7.5999999999999988</v>
      </c>
      <c r="K424" s="32">
        <v>9.6571428571428566</v>
      </c>
      <c r="L424" s="4">
        <f t="shared" si="14"/>
        <v>4.128571428571429</v>
      </c>
      <c r="M424" s="4">
        <f t="shared" si="15"/>
        <v>9.6357142857142861</v>
      </c>
      <c r="Z424" s="36"/>
    </row>
    <row r="425" spans="1:26" x14ac:dyDescent="0.25">
      <c r="A425" s="10">
        <v>41560</v>
      </c>
      <c r="B425" s="9">
        <v>2013</v>
      </c>
      <c r="C425" s="9">
        <v>10</v>
      </c>
      <c r="D425" s="9">
        <v>13</v>
      </c>
      <c r="E425" s="9">
        <v>14.3</v>
      </c>
      <c r="F425" s="9">
        <v>2.8</v>
      </c>
      <c r="G425" s="9">
        <v>8.6</v>
      </c>
      <c r="I425" s="27">
        <v>9.3999999999999986</v>
      </c>
      <c r="J425" s="30">
        <v>7.7333333333333334</v>
      </c>
      <c r="K425" s="32">
        <v>9.0714285714285712</v>
      </c>
      <c r="L425" s="4">
        <f t="shared" si="14"/>
        <v>3.6857142857142859</v>
      </c>
      <c r="M425" s="4">
        <f t="shared" si="15"/>
        <v>9.4285714285714306</v>
      </c>
      <c r="Z425" s="36"/>
    </row>
    <row r="426" spans="1:26" x14ac:dyDescent="0.25">
      <c r="A426" s="10">
        <v>41561</v>
      </c>
      <c r="B426" s="9">
        <v>2013</v>
      </c>
      <c r="C426" s="9">
        <v>10</v>
      </c>
      <c r="D426" s="9">
        <v>14</v>
      </c>
      <c r="E426" s="9">
        <v>12.7</v>
      </c>
      <c r="F426" s="9">
        <v>0.3</v>
      </c>
      <c r="G426" s="9">
        <v>6.5</v>
      </c>
      <c r="I426" s="27">
        <v>7.55</v>
      </c>
      <c r="J426" s="30">
        <v>8.4333333333333318</v>
      </c>
      <c r="K426" s="32">
        <v>7.9428571428571431</v>
      </c>
      <c r="L426" s="4">
        <f t="shared" si="14"/>
        <v>2.128571428571429</v>
      </c>
      <c r="M426" s="4">
        <f t="shared" si="15"/>
        <v>9.0928571428571434</v>
      </c>
      <c r="Z426" s="36"/>
    </row>
    <row r="427" spans="1:26" x14ac:dyDescent="0.25">
      <c r="A427" s="10">
        <v>41562</v>
      </c>
      <c r="B427" s="9">
        <v>2013</v>
      </c>
      <c r="C427" s="9">
        <v>10</v>
      </c>
      <c r="D427" s="9">
        <v>15</v>
      </c>
      <c r="E427" s="9">
        <v>13.8</v>
      </c>
      <c r="F427" s="9">
        <v>-1.6</v>
      </c>
      <c r="G427" s="9">
        <v>6.1</v>
      </c>
      <c r="I427" s="27">
        <v>6.3</v>
      </c>
      <c r="J427" s="30">
        <v>7.0666666666666664</v>
      </c>
      <c r="K427" s="32">
        <v>7.3285714285714283</v>
      </c>
      <c r="L427" s="4">
        <f t="shared" si="14"/>
        <v>0.87142857142857133</v>
      </c>
      <c r="M427" s="4">
        <f t="shared" si="15"/>
        <v>8.8357142857142854</v>
      </c>
      <c r="Z427" s="36"/>
    </row>
    <row r="428" spans="1:26" x14ac:dyDescent="0.25">
      <c r="A428" s="10">
        <v>41563</v>
      </c>
      <c r="B428" s="9">
        <v>2013</v>
      </c>
      <c r="C428" s="9">
        <v>10</v>
      </c>
      <c r="D428" s="9">
        <v>16</v>
      </c>
      <c r="E428" s="9">
        <v>14.2</v>
      </c>
      <c r="F428" s="9">
        <v>5.2</v>
      </c>
      <c r="G428" s="9">
        <v>9.6999999999999993</v>
      </c>
      <c r="H428" s="9" t="s">
        <v>68</v>
      </c>
      <c r="I428" s="27">
        <v>7.8999999999999995</v>
      </c>
      <c r="J428" s="30">
        <v>7.4333333333333327</v>
      </c>
      <c r="K428" s="32">
        <v>7.6714285714285717</v>
      </c>
      <c r="L428" s="4">
        <f t="shared" si="14"/>
        <v>1.5285714285714285</v>
      </c>
      <c r="M428" s="4">
        <f t="shared" si="15"/>
        <v>9.0428571428571427</v>
      </c>
      <c r="Z428" s="36"/>
    </row>
    <row r="429" spans="1:26" x14ac:dyDescent="0.25">
      <c r="A429" s="10">
        <v>41564</v>
      </c>
      <c r="B429" s="9">
        <v>2013</v>
      </c>
      <c r="C429" s="9">
        <v>10</v>
      </c>
      <c r="D429" s="9">
        <v>17</v>
      </c>
      <c r="E429" s="9">
        <v>14.1</v>
      </c>
      <c r="F429" s="9">
        <v>1</v>
      </c>
      <c r="G429" s="9">
        <v>7.6</v>
      </c>
      <c r="I429" s="27">
        <v>8.6499999999999986</v>
      </c>
      <c r="J429" s="30">
        <v>7.8</v>
      </c>
      <c r="K429" s="32">
        <v>7.5857142857142863</v>
      </c>
      <c r="L429" s="4">
        <f t="shared" si="14"/>
        <v>1.4142857142857144</v>
      </c>
      <c r="M429" s="4">
        <f t="shared" si="15"/>
        <v>8.9071428571428566</v>
      </c>
      <c r="Z429" s="36"/>
    </row>
    <row r="430" spans="1:26" x14ac:dyDescent="0.25">
      <c r="A430" s="10">
        <v>41565</v>
      </c>
      <c r="B430" s="9">
        <v>2013</v>
      </c>
      <c r="C430" s="9">
        <v>10</v>
      </c>
      <c r="D430" s="9">
        <v>18</v>
      </c>
      <c r="E430" s="9">
        <v>11.8</v>
      </c>
      <c r="F430" s="9">
        <v>-1.1000000000000001</v>
      </c>
      <c r="G430" s="9">
        <v>5.4</v>
      </c>
      <c r="I430" s="27">
        <v>6.5</v>
      </c>
      <c r="J430" s="30">
        <v>7.5666666666666655</v>
      </c>
      <c r="K430" s="32">
        <v>7.7285714285714278</v>
      </c>
      <c r="L430" s="4">
        <f t="shared" si="14"/>
        <v>1.7285714285714291</v>
      </c>
      <c r="M430" s="4">
        <f t="shared" si="15"/>
        <v>8.7642857142857142</v>
      </c>
      <c r="Z430" s="36"/>
    </row>
    <row r="431" spans="1:26" x14ac:dyDescent="0.25">
      <c r="A431" s="10">
        <v>41566</v>
      </c>
      <c r="B431" s="9">
        <v>2013</v>
      </c>
      <c r="C431" s="9">
        <v>10</v>
      </c>
      <c r="D431" s="9">
        <v>19</v>
      </c>
      <c r="E431" s="9">
        <v>12.3</v>
      </c>
      <c r="F431" s="9">
        <v>-0.9</v>
      </c>
      <c r="G431" s="9">
        <v>5.7</v>
      </c>
      <c r="I431" s="27">
        <v>5.5500000000000007</v>
      </c>
      <c r="J431" s="30">
        <v>6.2333333333333334</v>
      </c>
      <c r="K431" s="32">
        <v>7.0857142857142863</v>
      </c>
      <c r="L431" s="4">
        <f t="shared" si="14"/>
        <v>0.81428571428571417</v>
      </c>
      <c r="M431" s="4">
        <f t="shared" si="15"/>
        <v>8.3714285714285701</v>
      </c>
      <c r="Z431" s="36"/>
    </row>
    <row r="432" spans="1:26" x14ac:dyDescent="0.25">
      <c r="A432" s="10">
        <v>41567</v>
      </c>
      <c r="B432" s="9">
        <v>2013</v>
      </c>
      <c r="C432" s="9">
        <v>10</v>
      </c>
      <c r="D432" s="9">
        <v>20</v>
      </c>
      <c r="E432" s="9">
        <v>13.5</v>
      </c>
      <c r="F432" s="9">
        <v>1.6</v>
      </c>
      <c r="G432" s="9">
        <v>7.6</v>
      </c>
      <c r="I432" s="27">
        <v>6.65</v>
      </c>
      <c r="J432" s="30">
        <v>6.2333333333333343</v>
      </c>
      <c r="K432" s="32">
        <v>6.9428571428571431</v>
      </c>
      <c r="L432" s="4">
        <f t="shared" si="14"/>
        <v>0.6428571428571429</v>
      </c>
      <c r="M432" s="4">
        <f t="shared" si="15"/>
        <v>8.0071428571428562</v>
      </c>
      <c r="Z432" s="36"/>
    </row>
    <row r="433" spans="1:26" x14ac:dyDescent="0.25">
      <c r="A433" s="10">
        <v>41568</v>
      </c>
      <c r="B433" s="9">
        <v>2013</v>
      </c>
      <c r="C433" s="9">
        <v>10</v>
      </c>
      <c r="D433" s="9">
        <v>21</v>
      </c>
      <c r="E433" s="9">
        <v>13.7</v>
      </c>
      <c r="F433" s="9">
        <v>2.2999999999999998</v>
      </c>
      <c r="G433" s="9">
        <v>8</v>
      </c>
      <c r="I433" s="27">
        <v>7.8</v>
      </c>
      <c r="J433" s="30">
        <v>7.1000000000000005</v>
      </c>
      <c r="K433" s="32">
        <v>7.1571428571428575</v>
      </c>
      <c r="L433" s="4">
        <f t="shared" si="14"/>
        <v>0.92857142857142849</v>
      </c>
      <c r="M433" s="4">
        <f t="shared" si="15"/>
        <v>7.55</v>
      </c>
      <c r="Z433" s="36"/>
    </row>
    <row r="434" spans="1:26" x14ac:dyDescent="0.25">
      <c r="A434" s="10">
        <v>41569</v>
      </c>
      <c r="B434" s="9">
        <v>2013</v>
      </c>
      <c r="C434" s="9">
        <v>10</v>
      </c>
      <c r="D434" s="9">
        <v>22</v>
      </c>
      <c r="E434" s="9">
        <v>12.1</v>
      </c>
      <c r="F434" s="9">
        <v>0.1</v>
      </c>
      <c r="G434" s="9">
        <v>6.1</v>
      </c>
      <c r="I434" s="27">
        <v>7.05</v>
      </c>
      <c r="J434" s="30">
        <v>7.2333333333333334</v>
      </c>
      <c r="K434" s="32">
        <v>7.1571428571428566</v>
      </c>
      <c r="L434" s="4">
        <f t="shared" si="14"/>
        <v>1.171428571428571</v>
      </c>
      <c r="M434" s="4">
        <f t="shared" si="15"/>
        <v>7.242857142857142</v>
      </c>
      <c r="Z434" s="36"/>
    </row>
    <row r="435" spans="1:26" x14ac:dyDescent="0.25">
      <c r="A435" s="10">
        <v>41570</v>
      </c>
      <c r="B435" s="9">
        <v>2013</v>
      </c>
      <c r="C435" s="9">
        <v>10</v>
      </c>
      <c r="D435" s="9">
        <v>23</v>
      </c>
      <c r="E435" s="9">
        <v>10.4</v>
      </c>
      <c r="F435" s="9">
        <v>6.4</v>
      </c>
      <c r="G435" s="9">
        <v>8.4</v>
      </c>
      <c r="I435" s="27">
        <v>7.25</v>
      </c>
      <c r="J435" s="30">
        <v>7.5</v>
      </c>
      <c r="K435" s="32">
        <v>6.9714285714285706</v>
      </c>
      <c r="L435" s="4">
        <f t="shared" si="14"/>
        <v>1.342857142857143</v>
      </c>
      <c r="M435" s="4">
        <f t="shared" si="15"/>
        <v>7.3214285714285712</v>
      </c>
      <c r="Z435" s="36"/>
    </row>
    <row r="436" spans="1:26" x14ac:dyDescent="0.25">
      <c r="A436" s="10">
        <v>41571</v>
      </c>
      <c r="B436" s="9">
        <v>2013</v>
      </c>
      <c r="C436" s="9">
        <v>10</v>
      </c>
      <c r="D436" s="9">
        <v>24</v>
      </c>
      <c r="E436" s="9">
        <v>10.3</v>
      </c>
      <c r="F436" s="9">
        <v>4.9000000000000004</v>
      </c>
      <c r="G436" s="9">
        <v>7.6</v>
      </c>
      <c r="H436" s="9" t="s">
        <v>68</v>
      </c>
      <c r="I436" s="27">
        <v>8</v>
      </c>
      <c r="J436" s="30">
        <v>7.3666666666666671</v>
      </c>
      <c r="K436" s="32">
        <v>6.9714285714285724</v>
      </c>
      <c r="L436" s="4">
        <f t="shared" si="14"/>
        <v>1.9000000000000001</v>
      </c>
      <c r="M436" s="4">
        <f t="shared" si="15"/>
        <v>7.2785714285714276</v>
      </c>
      <c r="Z436" s="36"/>
    </row>
    <row r="437" spans="1:26" x14ac:dyDescent="0.25">
      <c r="A437" s="10">
        <v>41572</v>
      </c>
      <c r="B437" s="9">
        <v>2013</v>
      </c>
      <c r="C437" s="9">
        <v>10</v>
      </c>
      <c r="D437" s="9">
        <v>25</v>
      </c>
      <c r="E437" s="9">
        <v>9.3000000000000007</v>
      </c>
      <c r="F437" s="9">
        <v>6.2</v>
      </c>
      <c r="G437" s="9">
        <v>7.8</v>
      </c>
      <c r="I437" s="27">
        <v>7.6999999999999993</v>
      </c>
      <c r="J437" s="30">
        <v>7.9333333333333336</v>
      </c>
      <c r="K437" s="32">
        <v>7.3142857142857141</v>
      </c>
      <c r="L437" s="4">
        <f t="shared" si="14"/>
        <v>2.9428571428571431</v>
      </c>
      <c r="M437" s="4">
        <f t="shared" si="15"/>
        <v>7.5214285714285705</v>
      </c>
      <c r="Z437" s="36"/>
    </row>
    <row r="438" spans="1:26" x14ac:dyDescent="0.25">
      <c r="A438" s="10">
        <v>41573</v>
      </c>
      <c r="B438" s="9">
        <v>2013</v>
      </c>
      <c r="C438" s="9">
        <v>10</v>
      </c>
      <c r="D438" s="9">
        <v>26</v>
      </c>
      <c r="E438" s="9">
        <v>8.5</v>
      </c>
      <c r="F438" s="9">
        <v>6.7</v>
      </c>
      <c r="G438" s="9">
        <v>7.6</v>
      </c>
      <c r="I438" s="27">
        <v>7.6999999999999993</v>
      </c>
      <c r="J438" s="30">
        <v>7.666666666666667</v>
      </c>
      <c r="K438" s="32">
        <v>7.5857142857142863</v>
      </c>
      <c r="L438" s="4">
        <f t="shared" si="14"/>
        <v>4.0285714285714285</v>
      </c>
      <c r="M438" s="4">
        <f t="shared" si="15"/>
        <v>7.3357142857142845</v>
      </c>
      <c r="Z438" s="36"/>
    </row>
    <row r="439" spans="1:26" x14ac:dyDescent="0.25">
      <c r="A439" s="10">
        <v>41574</v>
      </c>
      <c r="B439" s="9">
        <v>2013</v>
      </c>
      <c r="C439" s="9">
        <v>10</v>
      </c>
      <c r="D439" s="9">
        <v>27</v>
      </c>
      <c r="E439" s="9">
        <v>11.8</v>
      </c>
      <c r="F439" s="9">
        <v>4.7</v>
      </c>
      <c r="G439" s="9">
        <v>8.3000000000000007</v>
      </c>
      <c r="I439" s="27">
        <v>7.95</v>
      </c>
      <c r="J439" s="30">
        <v>7.8999999999999995</v>
      </c>
      <c r="K439" s="32">
        <v>7.6857142857142851</v>
      </c>
      <c r="L439" s="4">
        <f t="shared" si="14"/>
        <v>4.4714285714285715</v>
      </c>
      <c r="M439" s="4">
        <f t="shared" si="15"/>
        <v>7.3142857142857141</v>
      </c>
      <c r="Z439" s="36"/>
    </row>
    <row r="440" spans="1:26" x14ac:dyDescent="0.25">
      <c r="A440" s="10">
        <v>41575</v>
      </c>
      <c r="B440" s="9">
        <v>2013</v>
      </c>
      <c r="C440" s="9">
        <v>10</v>
      </c>
      <c r="D440" s="9">
        <v>28</v>
      </c>
      <c r="E440" s="9">
        <v>11.4</v>
      </c>
      <c r="F440" s="9">
        <v>2</v>
      </c>
      <c r="G440" s="9">
        <v>6.7</v>
      </c>
      <c r="I440" s="27">
        <v>7.5</v>
      </c>
      <c r="J440" s="30">
        <v>7.5333333333333341</v>
      </c>
      <c r="K440" s="32">
        <v>7.5</v>
      </c>
      <c r="L440" s="4">
        <f t="shared" si="14"/>
        <v>4.4285714285714288</v>
      </c>
      <c r="M440" s="4">
        <f t="shared" si="15"/>
        <v>7.3285714285714283</v>
      </c>
      <c r="Z440" s="36"/>
    </row>
    <row r="441" spans="1:26" x14ac:dyDescent="0.25">
      <c r="A441" s="10">
        <v>41576</v>
      </c>
      <c r="B441" s="9">
        <v>2013</v>
      </c>
      <c r="C441" s="9">
        <v>10</v>
      </c>
      <c r="D441" s="9">
        <v>29</v>
      </c>
      <c r="E441" s="9">
        <v>9.6</v>
      </c>
      <c r="F441" s="9">
        <v>-2.9</v>
      </c>
      <c r="G441" s="9">
        <v>3.4</v>
      </c>
      <c r="I441" s="27">
        <v>5.05</v>
      </c>
      <c r="J441" s="30">
        <v>6.1333333333333329</v>
      </c>
      <c r="K441" s="32">
        <v>7.1142857142857148</v>
      </c>
      <c r="L441" s="4">
        <f t="shared" si="14"/>
        <v>4</v>
      </c>
      <c r="M441" s="4">
        <f t="shared" si="15"/>
        <v>7.1357142857142852</v>
      </c>
      <c r="Z441" s="36"/>
    </row>
    <row r="442" spans="1:26" x14ac:dyDescent="0.25">
      <c r="A442" s="10">
        <v>41577</v>
      </c>
      <c r="B442" s="9">
        <v>2013</v>
      </c>
      <c r="C442" s="9">
        <v>10</v>
      </c>
      <c r="D442" s="9">
        <v>30</v>
      </c>
      <c r="E442" s="9">
        <v>9.6</v>
      </c>
      <c r="F442" s="9">
        <v>-4.5</v>
      </c>
      <c r="G442" s="9">
        <v>2.6</v>
      </c>
      <c r="I442" s="27">
        <v>3</v>
      </c>
      <c r="J442" s="30">
        <v>4.2333333333333334</v>
      </c>
      <c r="K442" s="32">
        <v>6.2857142857142856</v>
      </c>
      <c r="L442" s="4">
        <f t="shared" si="14"/>
        <v>2.4428571428571431</v>
      </c>
      <c r="M442" s="4">
        <f t="shared" si="15"/>
        <v>6.6285714285714281</v>
      </c>
      <c r="Z442" s="36"/>
    </row>
    <row r="443" spans="1:26" x14ac:dyDescent="0.25">
      <c r="A443" s="10">
        <v>41578</v>
      </c>
      <c r="B443" s="9">
        <v>2013</v>
      </c>
      <c r="C443" s="9">
        <v>10</v>
      </c>
      <c r="D443" s="9">
        <v>31</v>
      </c>
      <c r="E443" s="9">
        <v>13.6</v>
      </c>
      <c r="F443" s="9">
        <v>2.8</v>
      </c>
      <c r="G443" s="9">
        <v>8.1999999999999993</v>
      </c>
      <c r="I443" s="27">
        <v>5.3999999999999995</v>
      </c>
      <c r="J443" s="30">
        <v>4.7333333333333334</v>
      </c>
      <c r="K443" s="32">
        <v>6.371428571428571</v>
      </c>
      <c r="L443" s="4">
        <f t="shared" si="14"/>
        <v>2.1428571428571432</v>
      </c>
      <c r="M443" s="4">
        <f t="shared" si="15"/>
        <v>6.6714285714285717</v>
      </c>
      <c r="Z443" s="36"/>
    </row>
    <row r="444" spans="1:26" x14ac:dyDescent="0.25">
      <c r="A444" s="10">
        <v>41579</v>
      </c>
      <c r="B444" s="9">
        <v>2013</v>
      </c>
      <c r="C444" s="9">
        <v>11</v>
      </c>
      <c r="D444" s="9">
        <v>1</v>
      </c>
      <c r="E444" s="9">
        <v>9.9</v>
      </c>
      <c r="F444" s="9">
        <v>-1.3</v>
      </c>
      <c r="G444" s="9">
        <v>4.3</v>
      </c>
      <c r="I444" s="27">
        <v>6.25</v>
      </c>
      <c r="J444" s="30">
        <v>5.0333333333333323</v>
      </c>
      <c r="K444" s="32">
        <v>5.871428571428571</v>
      </c>
      <c r="L444" s="4">
        <f t="shared" si="14"/>
        <v>1.0714285714285716</v>
      </c>
      <c r="M444" s="4">
        <f t="shared" si="15"/>
        <v>6.5928571428571425</v>
      </c>
      <c r="Z444" s="36"/>
    </row>
    <row r="445" spans="1:26" x14ac:dyDescent="0.25">
      <c r="A445" s="10">
        <v>41580</v>
      </c>
      <c r="B445" s="9">
        <v>2013</v>
      </c>
      <c r="C445" s="9">
        <v>11</v>
      </c>
      <c r="D445" s="9">
        <v>2</v>
      </c>
      <c r="E445" s="9">
        <v>8.9</v>
      </c>
      <c r="F445" s="9">
        <v>5.0999999999999996</v>
      </c>
      <c r="G445" s="9">
        <v>7</v>
      </c>
      <c r="I445" s="27">
        <v>5.65</v>
      </c>
      <c r="J445" s="30">
        <v>6.5</v>
      </c>
      <c r="K445" s="32">
        <v>5.7857142857142856</v>
      </c>
      <c r="L445" s="4">
        <f t="shared" si="14"/>
        <v>0.84285714285714275</v>
      </c>
      <c r="M445" s="4">
        <f t="shared" si="15"/>
        <v>6.6857142857142859</v>
      </c>
      <c r="Z445" s="36"/>
    </row>
    <row r="446" spans="1:26" x14ac:dyDescent="0.25">
      <c r="A446" s="10">
        <v>41581</v>
      </c>
      <c r="B446" s="9">
        <v>2013</v>
      </c>
      <c r="C446" s="9">
        <v>11</v>
      </c>
      <c r="D446" s="9">
        <v>3</v>
      </c>
      <c r="E446" s="9">
        <v>7.9</v>
      </c>
      <c r="F446" s="9">
        <v>2.5</v>
      </c>
      <c r="G446" s="9">
        <v>5.2</v>
      </c>
      <c r="I446" s="27">
        <v>6.1</v>
      </c>
      <c r="J446" s="30">
        <v>5.5</v>
      </c>
      <c r="K446" s="32">
        <v>5.3428571428571434</v>
      </c>
      <c r="L446" s="4">
        <f t="shared" si="14"/>
        <v>0.52857142857142847</v>
      </c>
      <c r="M446" s="4">
        <f t="shared" si="15"/>
        <v>6.5142857142857142</v>
      </c>
      <c r="Z446" s="36"/>
    </row>
    <row r="447" spans="1:26" x14ac:dyDescent="0.25">
      <c r="A447" s="10">
        <v>41582</v>
      </c>
      <c r="B447" s="9">
        <v>2013</v>
      </c>
      <c r="C447" s="9">
        <v>11</v>
      </c>
      <c r="D447" s="9">
        <v>4</v>
      </c>
      <c r="E447" s="9">
        <v>7.6</v>
      </c>
      <c r="F447" s="9">
        <v>-3.5</v>
      </c>
      <c r="G447" s="9">
        <v>2.1</v>
      </c>
      <c r="I447" s="27">
        <v>3.6500000000000004</v>
      </c>
      <c r="J447" s="30">
        <v>4.7666666666666666</v>
      </c>
      <c r="K447" s="32">
        <v>4.6857142857142851</v>
      </c>
      <c r="L447" s="4">
        <f t="shared" si="14"/>
        <v>-0.25714285714285723</v>
      </c>
      <c r="M447" s="4">
        <f t="shared" si="15"/>
        <v>6.0928571428571425</v>
      </c>
      <c r="Z447" s="36"/>
    </row>
    <row r="448" spans="1:26" x14ac:dyDescent="0.25">
      <c r="A448" s="10">
        <v>41583</v>
      </c>
      <c r="B448" s="9">
        <v>2013</v>
      </c>
      <c r="C448" s="9">
        <v>11</v>
      </c>
      <c r="D448" s="9">
        <v>5</v>
      </c>
      <c r="E448" s="9">
        <v>4.2</v>
      </c>
      <c r="F448" s="9">
        <v>-1.7</v>
      </c>
      <c r="G448" s="9">
        <v>1.3</v>
      </c>
      <c r="I448" s="27">
        <v>1.7000000000000002</v>
      </c>
      <c r="J448" s="30">
        <v>2.8666666666666671</v>
      </c>
      <c r="K448" s="32">
        <v>4.3857142857142852</v>
      </c>
      <c r="L448" s="4">
        <f t="shared" si="14"/>
        <v>-8.5714285714285757E-2</v>
      </c>
      <c r="M448" s="4">
        <f t="shared" si="15"/>
        <v>5.75</v>
      </c>
      <c r="Z448" s="36"/>
    </row>
    <row r="449" spans="1:28" x14ac:dyDescent="0.25">
      <c r="A449" s="10">
        <v>41584</v>
      </c>
      <c r="B449" s="9">
        <v>2013</v>
      </c>
      <c r="C449" s="9">
        <v>11</v>
      </c>
      <c r="D449" s="9">
        <v>6</v>
      </c>
      <c r="E449" s="9">
        <v>4.9000000000000004</v>
      </c>
      <c r="F449" s="9">
        <v>-1.3</v>
      </c>
      <c r="G449" s="9">
        <v>1.8</v>
      </c>
      <c r="I449" s="27">
        <v>1.55</v>
      </c>
      <c r="J449" s="30">
        <v>1.7333333333333334</v>
      </c>
      <c r="K449" s="32">
        <v>4.2714285714285714</v>
      </c>
      <c r="L449" s="4">
        <f t="shared" si="14"/>
        <v>0.37142857142857139</v>
      </c>
      <c r="M449" s="4">
        <f t="shared" si="15"/>
        <v>5.2785714285714276</v>
      </c>
      <c r="Z449" s="36"/>
    </row>
    <row r="450" spans="1:28" x14ac:dyDescent="0.25">
      <c r="A450" s="10">
        <v>41585</v>
      </c>
      <c r="B450" s="9">
        <v>2013</v>
      </c>
      <c r="C450" s="9">
        <v>11</v>
      </c>
      <c r="D450" s="9">
        <v>7</v>
      </c>
      <c r="E450" s="9">
        <v>5.8</v>
      </c>
      <c r="F450" s="9">
        <v>3.2</v>
      </c>
      <c r="G450" s="9">
        <v>4.5</v>
      </c>
      <c r="I450" s="27">
        <v>3.15</v>
      </c>
      <c r="J450" s="30">
        <v>2.5333333333333332</v>
      </c>
      <c r="K450" s="32">
        <v>3.7428571428571433</v>
      </c>
      <c r="L450" s="4">
        <f t="shared" si="14"/>
        <v>0.42857142857142855</v>
      </c>
      <c r="M450" s="4">
        <f t="shared" si="15"/>
        <v>5.0571428571428569</v>
      </c>
      <c r="Z450" s="36"/>
    </row>
    <row r="451" spans="1:28" x14ac:dyDescent="0.25">
      <c r="A451" s="10">
        <v>41586</v>
      </c>
      <c r="B451" s="9">
        <v>2013</v>
      </c>
      <c r="C451" s="9">
        <v>11</v>
      </c>
      <c r="D451" s="9">
        <v>8</v>
      </c>
      <c r="E451" s="9">
        <v>8.5</v>
      </c>
      <c r="F451" s="9">
        <v>2.2000000000000002</v>
      </c>
      <c r="G451" s="9">
        <v>5.4</v>
      </c>
      <c r="I451" s="27">
        <v>4.95</v>
      </c>
      <c r="J451" s="30">
        <v>3.9</v>
      </c>
      <c r="K451" s="32">
        <v>3.8999999999999995</v>
      </c>
      <c r="L451" s="4">
        <f t="shared" si="14"/>
        <v>0.9285714285714286</v>
      </c>
      <c r="M451" s="4">
        <f t="shared" si="15"/>
        <v>4.8857142857142852</v>
      </c>
      <c r="Z451" s="36"/>
    </row>
    <row r="452" spans="1:28" x14ac:dyDescent="0.25">
      <c r="A452" s="10">
        <v>41587</v>
      </c>
      <c r="B452" s="9">
        <v>2013</v>
      </c>
      <c r="C452" s="9">
        <v>11</v>
      </c>
      <c r="D452" s="9">
        <v>9</v>
      </c>
      <c r="E452" s="9">
        <v>5.5</v>
      </c>
      <c r="F452" s="9">
        <v>-3.5</v>
      </c>
      <c r="G452" s="9">
        <v>1</v>
      </c>
      <c r="I452" s="27">
        <v>3.2</v>
      </c>
      <c r="J452" s="30">
        <v>3.6333333333333333</v>
      </c>
      <c r="K452" s="32">
        <v>3.0428571428571436</v>
      </c>
      <c r="L452" s="4">
        <f t="shared" si="14"/>
        <v>-0.29999999999999993</v>
      </c>
      <c r="M452" s="4">
        <f t="shared" si="15"/>
        <v>4.4142857142857137</v>
      </c>
      <c r="Z452" s="36"/>
    </row>
    <row r="453" spans="1:28" x14ac:dyDescent="0.25">
      <c r="A453" s="10">
        <v>41588</v>
      </c>
      <c r="B453" s="9">
        <v>2013</v>
      </c>
      <c r="C453" s="9">
        <v>11</v>
      </c>
      <c r="D453" s="9">
        <v>10</v>
      </c>
      <c r="E453" s="9">
        <v>6.3</v>
      </c>
      <c r="F453" s="9">
        <v>2.6</v>
      </c>
      <c r="G453" s="9">
        <v>4.5</v>
      </c>
      <c r="I453" s="27">
        <v>2.75</v>
      </c>
      <c r="J453" s="30">
        <v>3.6333333333333333</v>
      </c>
      <c r="K453" s="32">
        <v>2.9428571428571431</v>
      </c>
      <c r="L453" s="4">
        <f t="shared" si="14"/>
        <v>-0.28571428571428564</v>
      </c>
      <c r="M453" s="4">
        <f t="shared" si="15"/>
        <v>4.1428571428571432</v>
      </c>
      <c r="Z453" s="36"/>
    </row>
    <row r="454" spans="1:28" x14ac:dyDescent="0.25">
      <c r="A454" s="10">
        <v>41589</v>
      </c>
      <c r="B454" s="9">
        <v>2013</v>
      </c>
      <c r="C454" s="9">
        <v>11</v>
      </c>
      <c r="D454" s="9">
        <v>11</v>
      </c>
      <c r="E454" s="9">
        <v>6.7</v>
      </c>
      <c r="F454" s="9">
        <v>2.6</v>
      </c>
      <c r="G454" s="9">
        <v>4.7</v>
      </c>
      <c r="I454" s="27">
        <v>4.5999999999999996</v>
      </c>
      <c r="J454" s="30">
        <v>3.4</v>
      </c>
      <c r="K454" s="32">
        <v>3.3142857142857141</v>
      </c>
      <c r="L454" s="4">
        <f t="shared" si="14"/>
        <v>0.58571428571428574</v>
      </c>
      <c r="M454" s="4">
        <f t="shared" si="15"/>
        <v>3.9999999999999996</v>
      </c>
      <c r="Z454" s="36"/>
    </row>
    <row r="455" spans="1:28" x14ac:dyDescent="0.25">
      <c r="A455" s="10">
        <v>41590</v>
      </c>
      <c r="B455" s="9">
        <v>2013</v>
      </c>
      <c r="C455" s="9">
        <v>11</v>
      </c>
      <c r="D455" s="9">
        <v>12</v>
      </c>
      <c r="E455" s="9">
        <v>9.5</v>
      </c>
      <c r="F455" s="9">
        <v>2.8</v>
      </c>
      <c r="G455" s="9">
        <v>6.2</v>
      </c>
      <c r="I455" s="27">
        <v>5.45</v>
      </c>
      <c r="J455" s="30">
        <v>5.1333333333333329</v>
      </c>
      <c r="K455" s="32">
        <v>4.0142857142857142</v>
      </c>
      <c r="L455" s="4">
        <f t="shared" si="14"/>
        <v>1.2285714285714289</v>
      </c>
      <c r="M455" s="4">
        <f t="shared" si="15"/>
        <v>4.2</v>
      </c>
      <c r="Z455" s="36"/>
    </row>
    <row r="456" spans="1:28" x14ac:dyDescent="0.25">
      <c r="A456" s="10">
        <v>41591</v>
      </c>
      <c r="B456" s="9">
        <v>2013</v>
      </c>
      <c r="C456" s="9">
        <v>11</v>
      </c>
      <c r="D456" s="9">
        <v>13</v>
      </c>
      <c r="E456" s="9">
        <v>10.7</v>
      </c>
      <c r="F456" s="9">
        <v>7</v>
      </c>
      <c r="G456" s="9">
        <v>8.9</v>
      </c>
      <c r="I456" s="27">
        <v>7.5500000000000007</v>
      </c>
      <c r="J456" s="30">
        <v>6.6000000000000005</v>
      </c>
      <c r="K456" s="32">
        <v>5.0285714285714294</v>
      </c>
      <c r="L456" s="4">
        <f t="shared" si="14"/>
        <v>2.4142857142857141</v>
      </c>
      <c r="M456" s="4">
        <f t="shared" si="15"/>
        <v>4.6500000000000004</v>
      </c>
      <c r="Z456" s="36"/>
    </row>
    <row r="457" spans="1:28" x14ac:dyDescent="0.25">
      <c r="A457" s="10">
        <v>41592</v>
      </c>
      <c r="B457" s="9">
        <v>2013</v>
      </c>
      <c r="C457" s="9">
        <v>11</v>
      </c>
      <c r="D457" s="9">
        <v>14</v>
      </c>
      <c r="E457" s="9">
        <v>9.1</v>
      </c>
      <c r="F457" s="9">
        <v>-0.4</v>
      </c>
      <c r="G457" s="9">
        <v>4.4000000000000004</v>
      </c>
      <c r="I457" s="27">
        <v>6.65</v>
      </c>
      <c r="J457" s="30">
        <v>6.5</v>
      </c>
      <c r="K457" s="32">
        <v>5.0142857142857142</v>
      </c>
      <c r="L457" s="4">
        <f t="shared" si="14"/>
        <v>1.9</v>
      </c>
      <c r="M457" s="4">
        <f t="shared" si="15"/>
        <v>4.378571428571429</v>
      </c>
      <c r="X457" s="11"/>
      <c r="Z457" s="36"/>
      <c r="AB457" s="11"/>
    </row>
    <row r="458" spans="1:28" x14ac:dyDescent="0.25">
      <c r="A458" s="10">
        <v>41593</v>
      </c>
      <c r="B458" s="9">
        <v>2013</v>
      </c>
      <c r="C458" s="9">
        <v>11</v>
      </c>
      <c r="D458" s="9">
        <v>15</v>
      </c>
      <c r="E458" s="9">
        <v>5.0999999999999996</v>
      </c>
      <c r="F458" s="9">
        <v>-2</v>
      </c>
      <c r="G458" s="9">
        <v>1.6</v>
      </c>
      <c r="I458" s="27">
        <v>3</v>
      </c>
      <c r="J458" s="30">
        <v>4.9666666666666668</v>
      </c>
      <c r="K458" s="32">
        <v>4.4714285714285706</v>
      </c>
      <c r="L458" s="4">
        <f t="shared" si="14"/>
        <v>1.3</v>
      </c>
      <c r="M458" s="4">
        <f t="shared" si="15"/>
        <v>4.1857142857142859</v>
      </c>
      <c r="X458" s="11"/>
      <c r="Y458" s="11"/>
      <c r="Z458" s="36"/>
      <c r="AA458" s="11"/>
      <c r="AB458" s="11"/>
    </row>
    <row r="459" spans="1:28" x14ac:dyDescent="0.25">
      <c r="A459" s="10">
        <v>41594</v>
      </c>
      <c r="B459" s="9">
        <v>2013</v>
      </c>
      <c r="C459" s="9">
        <v>11</v>
      </c>
      <c r="D459" s="9">
        <v>16</v>
      </c>
      <c r="E459" s="9">
        <v>6.8</v>
      </c>
      <c r="F459" s="9">
        <v>0.9</v>
      </c>
      <c r="G459" s="9">
        <v>3.9</v>
      </c>
      <c r="I459" s="27">
        <v>2.75</v>
      </c>
      <c r="J459" s="30">
        <v>3.3000000000000003</v>
      </c>
      <c r="K459" s="32">
        <v>4.8857142857142852</v>
      </c>
      <c r="L459" s="4">
        <f t="shared" si="14"/>
        <v>1.9285714285714286</v>
      </c>
      <c r="M459" s="4">
        <f t="shared" si="15"/>
        <v>3.9642857142857144</v>
      </c>
      <c r="X459" s="11"/>
      <c r="Y459" s="11"/>
      <c r="Z459" s="36"/>
      <c r="AA459" s="11"/>
      <c r="AB459" s="11"/>
    </row>
    <row r="460" spans="1:28" x14ac:dyDescent="0.25">
      <c r="A460" s="10">
        <v>41595</v>
      </c>
      <c r="B460" s="9">
        <v>2013</v>
      </c>
      <c r="C460" s="9">
        <v>11</v>
      </c>
      <c r="D460" s="9">
        <v>17</v>
      </c>
      <c r="E460" s="9">
        <v>6.4</v>
      </c>
      <c r="F460" s="9">
        <v>-2.1</v>
      </c>
      <c r="G460" s="9">
        <v>2.2000000000000002</v>
      </c>
      <c r="I460" s="27">
        <v>3.05</v>
      </c>
      <c r="J460" s="30">
        <v>2.5666666666666669</v>
      </c>
      <c r="K460" s="32">
        <v>4.5571428571428578</v>
      </c>
      <c r="L460" s="4">
        <f t="shared" si="14"/>
        <v>1.2571428571428573</v>
      </c>
      <c r="M460" s="4">
        <f t="shared" si="15"/>
        <v>3.75</v>
      </c>
      <c r="X460" s="11"/>
      <c r="Y460" s="11"/>
      <c r="Z460" s="36"/>
      <c r="AA460" s="11"/>
      <c r="AB460" s="11"/>
    </row>
    <row r="461" spans="1:28" x14ac:dyDescent="0.25">
      <c r="A461" s="10">
        <v>41596</v>
      </c>
      <c r="B461" s="9">
        <v>2013</v>
      </c>
      <c r="C461" s="9">
        <v>11</v>
      </c>
      <c r="D461" s="9">
        <v>18</v>
      </c>
      <c r="E461" s="9">
        <v>8.9</v>
      </c>
      <c r="F461" s="9">
        <v>3.1</v>
      </c>
      <c r="G461" s="9">
        <v>6</v>
      </c>
      <c r="I461" s="27">
        <v>4.0999999999999996</v>
      </c>
      <c r="J461" s="30">
        <v>4.0333333333333332</v>
      </c>
      <c r="K461" s="32">
        <v>4.7428571428571429</v>
      </c>
      <c r="L461" s="4">
        <f t="shared" si="14"/>
        <v>1.3285714285714287</v>
      </c>
      <c r="M461" s="4">
        <f t="shared" si="15"/>
        <v>4.0285714285714285</v>
      </c>
      <c r="X461" s="11"/>
      <c r="Y461" s="11"/>
      <c r="Z461" s="36"/>
      <c r="AA461" s="11"/>
      <c r="AB461" s="11"/>
    </row>
    <row r="462" spans="1:28" x14ac:dyDescent="0.25">
      <c r="A462" s="10">
        <v>41597</v>
      </c>
      <c r="B462" s="9">
        <v>2013</v>
      </c>
      <c r="C462" s="9">
        <v>11</v>
      </c>
      <c r="D462" s="9">
        <v>19</v>
      </c>
      <c r="E462" s="9">
        <v>9.6999999999999993</v>
      </c>
      <c r="F462" s="9">
        <v>-1.2</v>
      </c>
      <c r="G462" s="9">
        <v>4.3</v>
      </c>
      <c r="I462" s="27">
        <v>5.15</v>
      </c>
      <c r="J462" s="30">
        <v>4.166666666666667</v>
      </c>
      <c r="K462" s="32">
        <v>4.4714285714285715</v>
      </c>
      <c r="L462" s="4">
        <f t="shared" si="14"/>
        <v>0.75714285714285712</v>
      </c>
      <c r="M462" s="4">
        <f t="shared" si="15"/>
        <v>4.2428571428571429</v>
      </c>
      <c r="X462" s="11"/>
      <c r="Y462" s="11"/>
      <c r="Z462" s="36"/>
      <c r="AA462" s="11"/>
      <c r="AB462" s="11"/>
    </row>
    <row r="463" spans="1:28" x14ac:dyDescent="0.25">
      <c r="A463" s="10">
        <v>41598</v>
      </c>
      <c r="B463" s="9">
        <v>2013</v>
      </c>
      <c r="C463" s="9">
        <v>11</v>
      </c>
      <c r="D463" s="9">
        <v>20</v>
      </c>
      <c r="E463" s="9">
        <v>-1.2</v>
      </c>
      <c r="F463" s="9">
        <v>-9.5</v>
      </c>
      <c r="G463" s="9">
        <v>-5.4</v>
      </c>
      <c r="I463" s="27">
        <v>-0.55000000000000027</v>
      </c>
      <c r="J463" s="30">
        <v>1.6333333333333335</v>
      </c>
      <c r="K463" s="32">
        <v>2.4285714285714284</v>
      </c>
      <c r="L463" s="4">
        <f t="shared" si="14"/>
        <v>-1.5999999999999999</v>
      </c>
      <c r="M463" s="4">
        <f t="shared" si="15"/>
        <v>3.7285714285714286</v>
      </c>
      <c r="X463" s="11"/>
      <c r="Y463" s="11"/>
      <c r="Z463" s="36"/>
      <c r="AA463" s="11"/>
      <c r="AB463" s="11"/>
    </row>
    <row r="464" spans="1:28" x14ac:dyDescent="0.25">
      <c r="A464" s="10">
        <v>41599</v>
      </c>
      <c r="B464" s="9">
        <v>2013</v>
      </c>
      <c r="C464" s="9">
        <v>11</v>
      </c>
      <c r="D464" s="9">
        <v>21</v>
      </c>
      <c r="E464" s="9">
        <v>-1.6</v>
      </c>
      <c r="F464" s="9">
        <v>-10.8</v>
      </c>
      <c r="G464" s="9">
        <v>-6.2</v>
      </c>
      <c r="I464" s="27">
        <v>-5.8000000000000007</v>
      </c>
      <c r="J464" s="30">
        <v>-2.4333333333333336</v>
      </c>
      <c r="K464" s="32">
        <v>0.91428571428571426</v>
      </c>
      <c r="L464" s="4">
        <f t="shared" si="14"/>
        <v>-3.0857142857142859</v>
      </c>
      <c r="M464" s="4">
        <f t="shared" si="15"/>
        <v>2.9642857142857144</v>
      </c>
      <c r="X464" s="11"/>
      <c r="Y464" s="11"/>
      <c r="Z464" s="36"/>
      <c r="AA464" s="11"/>
      <c r="AB464" s="11"/>
    </row>
    <row r="465" spans="1:28" x14ac:dyDescent="0.25">
      <c r="A465" s="10">
        <v>41600</v>
      </c>
      <c r="B465" s="9">
        <v>2013</v>
      </c>
      <c r="C465" s="9">
        <v>11</v>
      </c>
      <c r="D465" s="9">
        <v>22</v>
      </c>
      <c r="E465" s="9">
        <v>-0.2</v>
      </c>
      <c r="F465" s="9">
        <v>-9.3000000000000007</v>
      </c>
      <c r="G465" s="9">
        <v>-4.8</v>
      </c>
      <c r="I465" s="27">
        <v>-5.5</v>
      </c>
      <c r="J465" s="30">
        <v>-5.4666666666666677</v>
      </c>
      <c r="K465" s="32">
        <v>0</v>
      </c>
      <c r="L465" s="4">
        <f t="shared" si="14"/>
        <v>-4.128571428571429</v>
      </c>
      <c r="M465" s="4">
        <f t="shared" si="15"/>
        <v>2.2357142857142853</v>
      </c>
      <c r="X465" s="11"/>
      <c r="Y465" s="11"/>
      <c r="Z465" s="36"/>
      <c r="AA465" s="11"/>
      <c r="AB465" s="11"/>
    </row>
    <row r="466" spans="1:28" x14ac:dyDescent="0.25">
      <c r="A466" s="10">
        <v>41601</v>
      </c>
      <c r="B466" s="9">
        <v>2013</v>
      </c>
      <c r="C466" s="9">
        <v>11</v>
      </c>
      <c r="D466" s="9">
        <v>23</v>
      </c>
      <c r="E466" s="9">
        <v>0.9</v>
      </c>
      <c r="F466" s="9">
        <v>-10.1</v>
      </c>
      <c r="G466" s="9">
        <v>-4.5999999999999996</v>
      </c>
      <c r="I466" s="27">
        <v>-4.6999999999999993</v>
      </c>
      <c r="J466" s="30">
        <v>-5.2</v>
      </c>
      <c r="K466" s="32">
        <v>-1.2142857142857142</v>
      </c>
      <c r="L466" s="4">
        <f t="shared" si="14"/>
        <v>-5.7</v>
      </c>
      <c r="M466" s="4">
        <f t="shared" si="15"/>
        <v>1.8357142857142854</v>
      </c>
      <c r="X466" s="11"/>
      <c r="Y466" s="11"/>
      <c r="Z466" s="36"/>
      <c r="AA466" s="11"/>
      <c r="AB466" s="11"/>
    </row>
    <row r="467" spans="1:28" x14ac:dyDescent="0.25">
      <c r="A467" s="10">
        <v>41602</v>
      </c>
      <c r="B467" s="9">
        <v>2013</v>
      </c>
      <c r="C467" s="9">
        <v>11</v>
      </c>
      <c r="D467" s="9">
        <v>24</v>
      </c>
      <c r="E467" s="9">
        <v>3.5</v>
      </c>
      <c r="F467" s="9">
        <v>-5.6</v>
      </c>
      <c r="G467" s="9">
        <v>-1.1000000000000001</v>
      </c>
      <c r="I467" s="27">
        <v>-2.8499999999999996</v>
      </c>
      <c r="J467" s="30">
        <v>-3.4999999999999996</v>
      </c>
      <c r="K467" s="32">
        <v>-1.6857142857142855</v>
      </c>
      <c r="L467" s="4">
        <f t="shared" ref="L467:L530" si="16">AVERAGE(F461:F467)</f>
        <v>-6.2</v>
      </c>
      <c r="M467" s="4">
        <f t="shared" si="15"/>
        <v>1.4357142857142857</v>
      </c>
      <c r="X467" s="11"/>
      <c r="Y467" s="11"/>
      <c r="Z467" s="36"/>
      <c r="AA467" s="11"/>
      <c r="AB467" s="11"/>
    </row>
    <row r="468" spans="1:28" x14ac:dyDescent="0.25">
      <c r="A468" s="10">
        <v>41603</v>
      </c>
      <c r="B468" s="9">
        <v>2013</v>
      </c>
      <c r="C468" s="9">
        <v>11</v>
      </c>
      <c r="D468" s="9">
        <v>25</v>
      </c>
      <c r="E468" s="9">
        <v>4</v>
      </c>
      <c r="F468" s="9">
        <v>-4.8</v>
      </c>
      <c r="G468" s="9">
        <v>-0.4</v>
      </c>
      <c r="I468" s="27">
        <v>-0.75</v>
      </c>
      <c r="J468" s="30">
        <v>-2.0333333333333332</v>
      </c>
      <c r="K468" s="32">
        <v>-2.6000000000000005</v>
      </c>
      <c r="L468" s="4">
        <f t="shared" si="16"/>
        <v>-7.3285714285714283</v>
      </c>
      <c r="M468" s="4">
        <f t="shared" si="15"/>
        <v>1.0714285714285714</v>
      </c>
      <c r="X468" s="11"/>
      <c r="Y468" s="11"/>
      <c r="Z468" s="36"/>
      <c r="AA468" s="11"/>
      <c r="AB468" s="11"/>
    </row>
    <row r="469" spans="1:28" x14ac:dyDescent="0.25">
      <c r="A469" s="10">
        <v>41604</v>
      </c>
      <c r="B469" s="9">
        <v>2013</v>
      </c>
      <c r="C469" s="9">
        <v>11</v>
      </c>
      <c r="D469" s="9">
        <v>26</v>
      </c>
      <c r="E469" s="9">
        <v>2.8</v>
      </c>
      <c r="F469" s="9">
        <v>-5</v>
      </c>
      <c r="G469" s="9">
        <v>-1.1000000000000001</v>
      </c>
      <c r="I469" s="27">
        <v>-0.75</v>
      </c>
      <c r="J469" s="30">
        <v>-0.8666666666666667</v>
      </c>
      <c r="K469" s="32">
        <v>-3.3714285714285714</v>
      </c>
      <c r="L469" s="4">
        <f t="shared" si="16"/>
        <v>-7.8714285714285719</v>
      </c>
      <c r="M469" s="4">
        <f t="shared" si="15"/>
        <v>0.54999999999999993</v>
      </c>
      <c r="X469" s="11"/>
      <c r="Y469" s="11"/>
      <c r="Z469" s="36"/>
      <c r="AA469" s="11"/>
      <c r="AB469" s="11"/>
    </row>
    <row r="470" spans="1:28" x14ac:dyDescent="0.25">
      <c r="A470" s="10">
        <v>41605</v>
      </c>
      <c r="B470" s="9">
        <v>2013</v>
      </c>
      <c r="C470" s="9">
        <v>11</v>
      </c>
      <c r="D470" s="9">
        <v>27</v>
      </c>
      <c r="E470" s="9">
        <v>3.1</v>
      </c>
      <c r="F470" s="9">
        <v>-7.6</v>
      </c>
      <c r="G470" s="9">
        <v>-2.2999999999999998</v>
      </c>
      <c r="I470" s="27">
        <v>-1.7</v>
      </c>
      <c r="J470" s="30">
        <v>-1.2666666666666666</v>
      </c>
      <c r="K470" s="32">
        <v>-2.9285714285714284</v>
      </c>
      <c r="L470" s="4">
        <f t="shared" si="16"/>
        <v>-7.6000000000000005</v>
      </c>
      <c r="M470" s="4">
        <f t="shared" si="15"/>
        <v>-0.24999999999999992</v>
      </c>
      <c r="X470" s="11"/>
      <c r="Y470" s="11"/>
      <c r="Z470" s="36"/>
      <c r="AA470" s="11"/>
      <c r="AB470" s="11"/>
    </row>
    <row r="471" spans="1:28" x14ac:dyDescent="0.25">
      <c r="A471" s="10">
        <v>41606</v>
      </c>
      <c r="B471" s="9">
        <v>2013</v>
      </c>
      <c r="C471" s="9">
        <v>11</v>
      </c>
      <c r="D471" s="9">
        <v>28</v>
      </c>
      <c r="E471" s="9">
        <v>2.4</v>
      </c>
      <c r="F471" s="9">
        <v>-0.8</v>
      </c>
      <c r="G471" s="9">
        <v>0.8</v>
      </c>
      <c r="I471" s="27">
        <v>-0.74999999999999989</v>
      </c>
      <c r="J471" s="30">
        <v>-0.86666666666666659</v>
      </c>
      <c r="K471" s="32">
        <v>-1.9285714285714282</v>
      </c>
      <c r="L471" s="4">
        <f t="shared" si="16"/>
        <v>-6.1714285714285708</v>
      </c>
      <c r="M471" s="4">
        <f t="shared" si="15"/>
        <v>-0.50714285714285712</v>
      </c>
      <c r="X471" s="11"/>
      <c r="Y471" s="11"/>
      <c r="Z471" s="36"/>
      <c r="AA471" s="11"/>
      <c r="AB471" s="11"/>
    </row>
    <row r="472" spans="1:28" x14ac:dyDescent="0.25">
      <c r="A472" s="10">
        <v>41607</v>
      </c>
      <c r="B472" s="9">
        <v>2013</v>
      </c>
      <c r="C472" s="9">
        <v>11</v>
      </c>
      <c r="D472" s="9">
        <v>29</v>
      </c>
      <c r="E472" s="9">
        <v>1.7</v>
      </c>
      <c r="F472" s="9">
        <v>-0.9</v>
      </c>
      <c r="G472" s="9">
        <v>0.4</v>
      </c>
      <c r="I472" s="27">
        <v>0.60000000000000009</v>
      </c>
      <c r="J472" s="30">
        <v>-0.36666666666666653</v>
      </c>
      <c r="K472" s="32">
        <v>-1.1857142857142855</v>
      </c>
      <c r="L472" s="4">
        <f t="shared" si="16"/>
        <v>-4.9714285714285706</v>
      </c>
      <c r="M472" s="4">
        <f t="shared" si="15"/>
        <v>-0.59285714285714275</v>
      </c>
      <c r="X472" s="11"/>
      <c r="Y472" s="11"/>
      <c r="Z472" s="36"/>
      <c r="AA472" s="11"/>
      <c r="AB472" s="11"/>
    </row>
    <row r="473" spans="1:28" x14ac:dyDescent="0.25">
      <c r="A473" s="10">
        <v>41608</v>
      </c>
      <c r="B473" s="9">
        <v>2013</v>
      </c>
      <c r="C473" s="9">
        <v>11</v>
      </c>
      <c r="D473" s="9">
        <v>30</v>
      </c>
      <c r="E473" s="9">
        <v>3.7</v>
      </c>
      <c r="F473" s="9">
        <v>0.8</v>
      </c>
      <c r="G473" s="9">
        <v>2.2999999999999998</v>
      </c>
      <c r="I473" s="27">
        <v>1.3499999999999999</v>
      </c>
      <c r="J473" s="30">
        <v>1.1666666666666667</v>
      </c>
      <c r="K473" s="32">
        <v>-0.20000000000000012</v>
      </c>
      <c r="L473" s="4">
        <f t="shared" si="16"/>
        <v>-3.4142857142857141</v>
      </c>
      <c r="M473" s="4">
        <f t="shared" ref="M473:M536" si="17">AVERAGE(G460:G473)</f>
        <v>-0.70714285714285707</v>
      </c>
      <c r="X473" s="11"/>
      <c r="Y473" s="11"/>
      <c r="Z473" s="36"/>
      <c r="AA473" s="11"/>
      <c r="AB473" s="11"/>
    </row>
    <row r="474" spans="1:28" x14ac:dyDescent="0.25">
      <c r="A474" s="10">
        <v>41609</v>
      </c>
      <c r="B474" s="9">
        <v>2013</v>
      </c>
      <c r="C474" s="9">
        <v>12</v>
      </c>
      <c r="D474" s="9">
        <v>1</v>
      </c>
      <c r="E474" s="9">
        <v>4</v>
      </c>
      <c r="F474" s="9">
        <v>1.5</v>
      </c>
      <c r="G474" s="9">
        <v>2.8</v>
      </c>
      <c r="I474" s="27">
        <v>2.5499999999999998</v>
      </c>
      <c r="J474" s="30">
        <v>1.8333333333333333</v>
      </c>
      <c r="K474" s="32">
        <v>0.3571428571428571</v>
      </c>
      <c r="L474" s="4">
        <f t="shared" si="16"/>
        <v>-2.3999999999999995</v>
      </c>
      <c r="M474" s="4">
        <f t="shared" si="17"/>
        <v>-0.66428571428571404</v>
      </c>
      <c r="X474" s="11"/>
      <c r="Y474" s="11"/>
      <c r="Z474" s="36"/>
      <c r="AA474" s="11"/>
      <c r="AB474" s="11"/>
    </row>
    <row r="475" spans="1:28" x14ac:dyDescent="0.25">
      <c r="A475" s="10">
        <v>41610</v>
      </c>
      <c r="B475" s="9">
        <v>2013</v>
      </c>
      <c r="C475" s="9">
        <v>12</v>
      </c>
      <c r="D475" s="9">
        <v>2</v>
      </c>
      <c r="E475" s="9">
        <v>2.8</v>
      </c>
      <c r="F475" s="9">
        <v>-4.7</v>
      </c>
      <c r="G475" s="9">
        <v>-1</v>
      </c>
      <c r="I475" s="27">
        <v>0.89999999999999991</v>
      </c>
      <c r="J475" s="30">
        <v>1.3666666666666665</v>
      </c>
      <c r="K475" s="32">
        <v>0.27142857142857141</v>
      </c>
      <c r="L475" s="4">
        <f t="shared" si="16"/>
        <v>-2.3857142857142857</v>
      </c>
      <c r="M475" s="4">
        <f t="shared" si="17"/>
        <v>-1.1642857142857146</v>
      </c>
      <c r="X475" s="11"/>
      <c r="Y475" s="11"/>
      <c r="Z475" s="36"/>
      <c r="AA475" s="11"/>
      <c r="AB475" s="11"/>
    </row>
    <row r="476" spans="1:28" x14ac:dyDescent="0.25">
      <c r="A476" s="10">
        <v>41611</v>
      </c>
      <c r="B476" s="9">
        <v>2013</v>
      </c>
      <c r="C476" s="9">
        <v>12</v>
      </c>
      <c r="D476" s="9">
        <v>3</v>
      </c>
      <c r="E476" s="9">
        <v>-2.2999999999999998</v>
      </c>
      <c r="F476" s="9">
        <v>-5.6</v>
      </c>
      <c r="G476" s="9">
        <v>-4</v>
      </c>
      <c r="I476" s="27">
        <v>-2.5</v>
      </c>
      <c r="J476" s="30">
        <v>-0.73333333333333339</v>
      </c>
      <c r="K476" s="32">
        <v>-0.14285714285714285</v>
      </c>
      <c r="L476" s="4">
        <f t="shared" si="16"/>
        <v>-2.4714285714285711</v>
      </c>
      <c r="M476" s="4">
        <f t="shared" si="17"/>
        <v>-1.7571428571428573</v>
      </c>
      <c r="X476" s="11"/>
      <c r="Y476" s="11"/>
      <c r="Z476" s="36"/>
      <c r="AA476" s="11"/>
      <c r="AB476" s="11"/>
    </row>
    <row r="477" spans="1:28" x14ac:dyDescent="0.25">
      <c r="A477" s="10">
        <v>41612</v>
      </c>
      <c r="B477" s="9">
        <v>2013</v>
      </c>
      <c r="C477" s="9">
        <v>12</v>
      </c>
      <c r="D477" s="9">
        <v>4</v>
      </c>
      <c r="E477" s="9">
        <v>-4.2</v>
      </c>
      <c r="F477" s="9">
        <v>-11</v>
      </c>
      <c r="G477" s="9">
        <v>-7.6</v>
      </c>
      <c r="I477" s="27">
        <v>-5.8</v>
      </c>
      <c r="J477" s="30">
        <v>-4.2</v>
      </c>
      <c r="K477" s="32">
        <v>-0.9</v>
      </c>
      <c r="L477" s="4">
        <f t="shared" si="16"/>
        <v>-2.9571428571428569</v>
      </c>
      <c r="M477" s="4">
        <f t="shared" si="17"/>
        <v>-1.9142857142857141</v>
      </c>
      <c r="X477" s="11"/>
      <c r="Y477" s="11"/>
      <c r="Z477" s="36"/>
      <c r="AA477" s="11"/>
      <c r="AB477" s="11"/>
    </row>
    <row r="478" spans="1:28" x14ac:dyDescent="0.25">
      <c r="A478" s="10">
        <v>41613</v>
      </c>
      <c r="B478" s="9">
        <v>2013</v>
      </c>
      <c r="C478" s="9">
        <v>12</v>
      </c>
      <c r="D478" s="9">
        <v>5</v>
      </c>
      <c r="E478" s="9">
        <v>-6.5</v>
      </c>
      <c r="F478" s="9">
        <v>-12.9</v>
      </c>
      <c r="G478" s="9">
        <v>-9.6999999999999993</v>
      </c>
      <c r="I478" s="27">
        <v>-8.6499999999999986</v>
      </c>
      <c r="J478" s="30">
        <v>-7.0999999999999988</v>
      </c>
      <c r="K478" s="32">
        <v>-2.3999999999999995</v>
      </c>
      <c r="L478" s="4">
        <f t="shared" si="16"/>
        <v>-4.6857142857142851</v>
      </c>
      <c r="M478" s="4">
        <f t="shared" si="17"/>
        <v>-2.1642857142857137</v>
      </c>
      <c r="X478" s="11"/>
      <c r="Y478" s="11"/>
      <c r="Z478" s="36"/>
      <c r="AA478" s="11"/>
      <c r="AB478" s="11"/>
    </row>
    <row r="479" spans="1:28" x14ac:dyDescent="0.25">
      <c r="A479" s="10">
        <v>41614</v>
      </c>
      <c r="B479" s="9">
        <v>2013</v>
      </c>
      <c r="C479" s="9">
        <v>12</v>
      </c>
      <c r="D479" s="9">
        <v>6</v>
      </c>
      <c r="E479" s="9">
        <v>-6.9</v>
      </c>
      <c r="F479" s="9">
        <v>-11</v>
      </c>
      <c r="G479" s="9">
        <v>-9</v>
      </c>
      <c r="I479" s="27">
        <v>-9.35</v>
      </c>
      <c r="J479" s="30">
        <v>-8.7666666666666657</v>
      </c>
      <c r="K479" s="32">
        <v>-3.7428571428571429</v>
      </c>
      <c r="L479" s="4">
        <f t="shared" si="16"/>
        <v>-6.1285714285714281</v>
      </c>
      <c r="M479" s="4">
        <f t="shared" si="17"/>
        <v>-2.4642857142857144</v>
      </c>
      <c r="X479" s="11"/>
      <c r="Y479" s="11"/>
      <c r="Z479" s="36"/>
      <c r="AA479" s="11"/>
      <c r="AB479" s="11"/>
    </row>
    <row r="480" spans="1:28" x14ac:dyDescent="0.25">
      <c r="A480" s="10">
        <v>41615</v>
      </c>
      <c r="B480" s="9">
        <v>2013</v>
      </c>
      <c r="C480" s="9">
        <v>12</v>
      </c>
      <c r="D480" s="9">
        <v>7</v>
      </c>
      <c r="E480" s="9">
        <v>-8.8000000000000007</v>
      </c>
      <c r="F480" s="9">
        <v>-13.8</v>
      </c>
      <c r="G480" s="9">
        <v>-11.3</v>
      </c>
      <c r="I480" s="27">
        <v>-10.15</v>
      </c>
      <c r="J480" s="30">
        <v>-10</v>
      </c>
      <c r="K480" s="32">
        <v>-5.6857142857142851</v>
      </c>
      <c r="L480" s="4">
        <f t="shared" si="16"/>
        <v>-8.2142857142857135</v>
      </c>
      <c r="M480" s="4">
        <f t="shared" si="17"/>
        <v>-2.9428571428571431</v>
      </c>
      <c r="X480" s="11"/>
      <c r="Y480" s="11"/>
      <c r="Z480" s="36"/>
      <c r="AA480" s="11"/>
      <c r="AB480" s="11"/>
    </row>
    <row r="481" spans="1:28" x14ac:dyDescent="0.25">
      <c r="A481" s="10">
        <v>41616</v>
      </c>
      <c r="B481" s="9">
        <v>2013</v>
      </c>
      <c r="C481" s="9">
        <v>12</v>
      </c>
      <c r="D481" s="9">
        <v>8</v>
      </c>
      <c r="E481" s="9">
        <v>-6.5</v>
      </c>
      <c r="F481" s="9">
        <v>-13.1</v>
      </c>
      <c r="G481" s="9">
        <v>-9.8000000000000007</v>
      </c>
      <c r="I481" s="27">
        <v>-10.55</v>
      </c>
      <c r="J481" s="30">
        <v>-10.033333333333333</v>
      </c>
      <c r="K481" s="32">
        <v>-7.4857142857142849</v>
      </c>
      <c r="L481" s="4">
        <f t="shared" si="16"/>
        <v>-10.299999999999999</v>
      </c>
      <c r="M481" s="4">
        <f t="shared" si="17"/>
        <v>-3.5642857142857136</v>
      </c>
      <c r="X481" s="11"/>
      <c r="Y481" s="11"/>
      <c r="Z481" s="36"/>
      <c r="AA481" s="11"/>
      <c r="AB481" s="11"/>
    </row>
    <row r="482" spans="1:28" x14ac:dyDescent="0.25">
      <c r="A482" s="10">
        <v>41617</v>
      </c>
      <c r="B482" s="9">
        <v>2013</v>
      </c>
      <c r="C482" s="9">
        <v>12</v>
      </c>
      <c r="D482" s="9">
        <v>9</v>
      </c>
      <c r="E482" s="9">
        <v>-6</v>
      </c>
      <c r="F482" s="9">
        <v>-7.7</v>
      </c>
      <c r="G482" s="9">
        <v>-6.9</v>
      </c>
      <c r="I482" s="27">
        <v>-8.3500000000000014</v>
      </c>
      <c r="J482" s="30">
        <v>-9.3333333333333339</v>
      </c>
      <c r="K482" s="32">
        <v>-8.3285714285714274</v>
      </c>
      <c r="L482" s="4">
        <f t="shared" si="16"/>
        <v>-10.728571428571428</v>
      </c>
      <c r="M482" s="4">
        <f t="shared" si="17"/>
        <v>-4.0285714285714285</v>
      </c>
      <c r="X482" s="11"/>
      <c r="Y482" s="11"/>
      <c r="Z482" s="36"/>
      <c r="AA482" s="11"/>
      <c r="AB482" s="11"/>
    </row>
    <row r="483" spans="1:28" x14ac:dyDescent="0.25">
      <c r="A483" s="10">
        <v>41618</v>
      </c>
      <c r="B483" s="9">
        <v>2013</v>
      </c>
      <c r="C483" s="9">
        <v>12</v>
      </c>
      <c r="D483" s="9">
        <v>10</v>
      </c>
      <c r="E483" s="9">
        <v>-3.8</v>
      </c>
      <c r="F483" s="9">
        <v>-11.3</v>
      </c>
      <c r="G483" s="9">
        <v>-7.6</v>
      </c>
      <c r="I483" s="27">
        <v>-7.25</v>
      </c>
      <c r="J483" s="30">
        <v>-8.1000000000000014</v>
      </c>
      <c r="K483" s="32">
        <v>-8.8428571428571416</v>
      </c>
      <c r="L483" s="4">
        <f t="shared" si="16"/>
        <v>-11.542857142857143</v>
      </c>
      <c r="M483" s="4">
        <f t="shared" si="17"/>
        <v>-4.492857142857142</v>
      </c>
      <c r="X483" s="11"/>
      <c r="Y483" s="11"/>
      <c r="Z483" s="36"/>
      <c r="AA483" s="11"/>
      <c r="AB483" s="11"/>
    </row>
    <row r="484" spans="1:28" x14ac:dyDescent="0.25">
      <c r="A484" s="10">
        <v>41619</v>
      </c>
      <c r="B484" s="9">
        <v>2013</v>
      </c>
      <c r="C484" s="9">
        <v>12</v>
      </c>
      <c r="D484" s="9">
        <v>11</v>
      </c>
      <c r="E484" s="5">
        <v>-0.1</v>
      </c>
      <c r="F484" s="5">
        <v>-11.3</v>
      </c>
      <c r="G484" s="5">
        <v>-5.7</v>
      </c>
      <c r="H484" s="9" t="s">
        <v>68</v>
      </c>
      <c r="I484" s="27">
        <v>-6.65</v>
      </c>
      <c r="J484" s="30">
        <v>-6.7333333333333334</v>
      </c>
      <c r="K484" s="32">
        <v>-8.5714285714285712</v>
      </c>
      <c r="L484" s="4">
        <f t="shared" si="16"/>
        <v>-11.585714285714287</v>
      </c>
      <c r="M484" s="4">
        <f t="shared" si="17"/>
        <v>-4.7357142857142858</v>
      </c>
      <c r="X484" s="11"/>
      <c r="Y484" s="11"/>
      <c r="Z484" s="36"/>
      <c r="AA484" s="11"/>
      <c r="AB484" s="11"/>
    </row>
    <row r="485" spans="1:28" x14ac:dyDescent="0.25">
      <c r="A485" s="10">
        <v>41620</v>
      </c>
      <c r="B485" s="9">
        <v>2013</v>
      </c>
      <c r="C485" s="9">
        <v>12</v>
      </c>
      <c r="D485" s="9">
        <v>12</v>
      </c>
      <c r="E485" s="9">
        <v>1.2</v>
      </c>
      <c r="F485" s="9">
        <v>-0.8</v>
      </c>
      <c r="G485" s="9">
        <v>0.2</v>
      </c>
      <c r="I485" s="27">
        <v>-2.75</v>
      </c>
      <c r="J485" s="30">
        <v>-4.3666666666666671</v>
      </c>
      <c r="K485" s="32">
        <v>-7.1571428571428575</v>
      </c>
      <c r="L485" s="4">
        <f t="shared" si="16"/>
        <v>-9.8571428571428577</v>
      </c>
      <c r="M485" s="4">
        <f t="shared" si="17"/>
        <v>-4.7785714285714276</v>
      </c>
      <c r="X485" s="11"/>
      <c r="Y485" s="11"/>
      <c r="Z485" s="36"/>
      <c r="AA485" s="11"/>
      <c r="AB485" s="11"/>
    </row>
    <row r="486" spans="1:28" x14ac:dyDescent="0.25">
      <c r="A486" s="10">
        <v>41621</v>
      </c>
      <c r="B486" s="9">
        <v>2013</v>
      </c>
      <c r="C486" s="9">
        <v>12</v>
      </c>
      <c r="D486" s="9">
        <v>13</v>
      </c>
      <c r="E486" s="9">
        <v>1.6</v>
      </c>
      <c r="F486" s="9">
        <v>-1.7</v>
      </c>
      <c r="G486" s="9">
        <v>-0.1</v>
      </c>
      <c r="I486" s="27">
        <v>0.05</v>
      </c>
      <c r="J486" s="30">
        <v>-1.8666666666666665</v>
      </c>
      <c r="K486" s="32">
        <v>-5.8857142857142861</v>
      </c>
      <c r="L486" s="4">
        <f t="shared" si="16"/>
        <v>-8.5285714285714285</v>
      </c>
      <c r="M486" s="4">
        <f t="shared" si="17"/>
        <v>-4.8142857142857141</v>
      </c>
      <c r="X486" s="11"/>
      <c r="Y486" s="11"/>
      <c r="Z486" s="36"/>
      <c r="AA486" s="11"/>
      <c r="AB486" s="11"/>
    </row>
    <row r="487" spans="1:28" x14ac:dyDescent="0.25">
      <c r="A487" s="10">
        <v>41622</v>
      </c>
      <c r="B487" s="9">
        <v>2013</v>
      </c>
      <c r="C487" s="9">
        <v>12</v>
      </c>
      <c r="D487" s="9">
        <v>14</v>
      </c>
      <c r="E487" s="9">
        <v>3</v>
      </c>
      <c r="F487" s="9">
        <v>-0.5</v>
      </c>
      <c r="G487" s="9">
        <v>1.3</v>
      </c>
      <c r="I487" s="27">
        <v>0.6</v>
      </c>
      <c r="J487" s="30">
        <v>0.46666666666666673</v>
      </c>
      <c r="K487" s="32">
        <v>-4.0857142857142863</v>
      </c>
      <c r="L487" s="4">
        <f t="shared" si="16"/>
        <v>-6.628571428571429</v>
      </c>
      <c r="M487" s="4">
        <f t="shared" si="17"/>
        <v>-4.8857142857142852</v>
      </c>
      <c r="X487" s="11"/>
      <c r="Y487" s="11"/>
      <c r="Z487" s="36"/>
      <c r="AA487" s="11"/>
      <c r="AB487" s="11"/>
    </row>
    <row r="488" spans="1:28" x14ac:dyDescent="0.25">
      <c r="A488" s="10">
        <v>41623</v>
      </c>
      <c r="B488" s="9">
        <v>2013</v>
      </c>
      <c r="C488" s="9">
        <v>12</v>
      </c>
      <c r="D488" s="9">
        <v>15</v>
      </c>
      <c r="E488" s="9">
        <v>4.7</v>
      </c>
      <c r="F488" s="9">
        <v>2.5</v>
      </c>
      <c r="G488" s="9">
        <v>3.6</v>
      </c>
      <c r="I488" s="27">
        <v>2.4500000000000002</v>
      </c>
      <c r="J488" s="30">
        <v>1.5999999999999999</v>
      </c>
      <c r="K488" s="32">
        <v>-2.1714285714285717</v>
      </c>
      <c r="L488" s="4">
        <f t="shared" si="16"/>
        <v>-4.4000000000000004</v>
      </c>
      <c r="M488" s="4">
        <f t="shared" si="17"/>
        <v>-4.8285714285714283</v>
      </c>
      <c r="X488" s="11"/>
      <c r="Y488" s="11"/>
      <c r="Z488" s="36"/>
      <c r="AA488" s="11"/>
      <c r="AB488" s="11"/>
    </row>
    <row r="489" spans="1:28" x14ac:dyDescent="0.25">
      <c r="A489" s="10">
        <v>41624</v>
      </c>
      <c r="B489" s="9">
        <v>2013</v>
      </c>
      <c r="C489" s="9">
        <v>12</v>
      </c>
      <c r="D489" s="9">
        <v>16</v>
      </c>
      <c r="E489" s="9">
        <v>3.9</v>
      </c>
      <c r="F489" s="9">
        <v>1.3</v>
      </c>
      <c r="G489" s="9">
        <v>2.6</v>
      </c>
      <c r="I489" s="27">
        <v>3.1</v>
      </c>
      <c r="J489" s="30">
        <v>2.5</v>
      </c>
      <c r="K489" s="32">
        <v>-0.81428571428571439</v>
      </c>
      <c r="L489" s="4">
        <f t="shared" si="16"/>
        <v>-3.1142857142857143</v>
      </c>
      <c r="M489" s="4">
        <f t="shared" si="17"/>
        <v>-4.5714285714285712</v>
      </c>
      <c r="X489" s="11"/>
      <c r="Y489" s="11"/>
      <c r="Z489" s="36"/>
      <c r="AA489" s="11"/>
      <c r="AB489" s="11"/>
    </row>
    <row r="490" spans="1:28" x14ac:dyDescent="0.25">
      <c r="A490" s="10">
        <v>41625</v>
      </c>
      <c r="B490" s="9">
        <v>2013</v>
      </c>
      <c r="C490" s="9">
        <v>12</v>
      </c>
      <c r="D490" s="9">
        <v>17</v>
      </c>
      <c r="E490" s="9">
        <v>4.7</v>
      </c>
      <c r="F490" s="9">
        <v>1</v>
      </c>
      <c r="G490" s="9">
        <v>2.9</v>
      </c>
      <c r="I490" s="27">
        <v>2.75</v>
      </c>
      <c r="J490" s="30">
        <v>3.0333333333333332</v>
      </c>
      <c r="K490" s="32">
        <v>0.68571428571428583</v>
      </c>
      <c r="L490" s="4">
        <f t="shared" si="16"/>
        <v>-1.3571428571428572</v>
      </c>
      <c r="M490" s="4">
        <f t="shared" si="17"/>
        <v>-4.0785714285714274</v>
      </c>
      <c r="X490" s="11"/>
      <c r="Y490" s="11"/>
      <c r="Z490" s="36"/>
      <c r="AA490" s="11"/>
      <c r="AB490" s="11"/>
    </row>
    <row r="491" spans="1:28" x14ac:dyDescent="0.25">
      <c r="A491" s="10">
        <v>41626</v>
      </c>
      <c r="B491" s="9">
        <v>2013</v>
      </c>
      <c r="C491" s="9">
        <v>12</v>
      </c>
      <c r="D491" s="9">
        <v>18</v>
      </c>
      <c r="E491" s="9">
        <v>3.3</v>
      </c>
      <c r="F491" s="9">
        <v>-2.2000000000000002</v>
      </c>
      <c r="G491" s="9">
        <v>0.6</v>
      </c>
      <c r="I491" s="27">
        <v>1.75</v>
      </c>
      <c r="J491" s="30">
        <v>2.0333333333333332</v>
      </c>
      <c r="K491" s="32">
        <v>1.5857142857142856</v>
      </c>
      <c r="L491" s="4">
        <f t="shared" si="16"/>
        <v>-5.7142857142857162E-2</v>
      </c>
      <c r="M491" s="4">
        <f t="shared" si="17"/>
        <v>-3.4928571428571429</v>
      </c>
      <c r="X491" s="11"/>
      <c r="Y491" s="11"/>
      <c r="Z491" s="36"/>
      <c r="AA491" s="11"/>
      <c r="AB491" s="11"/>
    </row>
    <row r="492" spans="1:28" x14ac:dyDescent="0.25">
      <c r="A492" s="10">
        <v>41627</v>
      </c>
      <c r="B492" s="9">
        <v>2013</v>
      </c>
      <c r="C492" s="9">
        <v>12</v>
      </c>
      <c r="D492" s="9">
        <v>19</v>
      </c>
      <c r="E492" s="9">
        <v>-0.2</v>
      </c>
      <c r="F492" s="9">
        <v>-7.5</v>
      </c>
      <c r="G492" s="9">
        <v>-3.9</v>
      </c>
      <c r="I492" s="27">
        <v>-1.65</v>
      </c>
      <c r="J492" s="30">
        <v>-0.1333333333333333</v>
      </c>
      <c r="K492" s="32">
        <v>1</v>
      </c>
      <c r="L492" s="4">
        <f t="shared" si="16"/>
        <v>-1.0142857142857145</v>
      </c>
      <c r="M492" s="4">
        <f t="shared" si="17"/>
        <v>-3.0785714285714287</v>
      </c>
      <c r="X492" s="11"/>
      <c r="Y492" s="11"/>
      <c r="Z492" s="36"/>
      <c r="AA492" s="11"/>
      <c r="AB492" s="11"/>
    </row>
    <row r="493" spans="1:28" x14ac:dyDescent="0.25">
      <c r="A493" s="10">
        <v>41628</v>
      </c>
      <c r="B493" s="9">
        <v>2013</v>
      </c>
      <c r="C493" s="9">
        <v>12</v>
      </c>
      <c r="D493" s="9">
        <v>20</v>
      </c>
      <c r="E493" s="9">
        <v>-2.4</v>
      </c>
      <c r="F493" s="9">
        <v>-8.6999999999999993</v>
      </c>
      <c r="G493" s="9">
        <v>-5.6</v>
      </c>
      <c r="I493" s="27">
        <v>-4.75</v>
      </c>
      <c r="J493" s="30">
        <v>-2.9666666666666663</v>
      </c>
      <c r="K493" s="32">
        <v>0.21428571428571427</v>
      </c>
      <c r="L493" s="4">
        <f t="shared" si="16"/>
        <v>-2.0142857142857142</v>
      </c>
      <c r="M493" s="4">
        <f t="shared" si="17"/>
        <v>-2.8357142857142859</v>
      </c>
      <c r="X493" s="11"/>
      <c r="Y493" s="11"/>
      <c r="Z493" s="36"/>
      <c r="AA493" s="11"/>
      <c r="AB493" s="11"/>
    </row>
    <row r="494" spans="1:28" x14ac:dyDescent="0.25">
      <c r="A494" s="10">
        <v>41629</v>
      </c>
      <c r="B494" s="9">
        <v>2013</v>
      </c>
      <c r="C494" s="9">
        <v>12</v>
      </c>
      <c r="D494" s="9">
        <v>21</v>
      </c>
      <c r="E494" s="9">
        <v>-1.4</v>
      </c>
      <c r="F494" s="9">
        <v>-8.6</v>
      </c>
      <c r="G494" s="9">
        <v>-5</v>
      </c>
      <c r="I494" s="27">
        <v>-5.3</v>
      </c>
      <c r="J494" s="30">
        <v>-4.833333333333333</v>
      </c>
      <c r="K494" s="32">
        <v>-0.68571428571428583</v>
      </c>
      <c r="L494" s="4">
        <f t="shared" si="16"/>
        <v>-3.1714285714285713</v>
      </c>
      <c r="M494" s="4">
        <f t="shared" si="17"/>
        <v>-2.3857142857142857</v>
      </c>
      <c r="X494" s="11"/>
      <c r="Y494" s="11"/>
      <c r="Z494" s="36"/>
      <c r="AA494" s="11"/>
      <c r="AB494" s="11"/>
    </row>
    <row r="495" spans="1:28" x14ac:dyDescent="0.25">
      <c r="A495" s="10">
        <v>41630</v>
      </c>
      <c r="B495" s="9">
        <v>2013</v>
      </c>
      <c r="C495" s="9">
        <v>12</v>
      </c>
      <c r="D495" s="9">
        <v>22</v>
      </c>
      <c r="E495" s="9">
        <v>-0.7</v>
      </c>
      <c r="F495" s="9">
        <v>-3.7</v>
      </c>
      <c r="G495" s="9">
        <v>-2.2000000000000002</v>
      </c>
      <c r="I495" s="27">
        <v>-3.6</v>
      </c>
      <c r="J495" s="30">
        <v>-4.2666666666666666</v>
      </c>
      <c r="K495" s="32">
        <v>-1.5142857142857145</v>
      </c>
      <c r="L495" s="4">
        <f t="shared" si="16"/>
        <v>-4.0571428571428578</v>
      </c>
      <c r="M495" s="4">
        <f t="shared" si="17"/>
        <v>-1.842857142857143</v>
      </c>
      <c r="X495" s="11"/>
      <c r="Y495" s="11"/>
      <c r="Z495" s="36"/>
      <c r="AA495" s="11"/>
      <c r="AB495" s="11"/>
    </row>
    <row r="496" spans="1:28" x14ac:dyDescent="0.25">
      <c r="A496" s="10">
        <v>41631</v>
      </c>
      <c r="B496" s="9">
        <v>2013</v>
      </c>
      <c r="C496" s="9">
        <v>12</v>
      </c>
      <c r="D496" s="9">
        <v>23</v>
      </c>
      <c r="E496" s="9">
        <v>2.5</v>
      </c>
      <c r="F496" s="9">
        <v>-0.9</v>
      </c>
      <c r="G496" s="9">
        <v>0.8</v>
      </c>
      <c r="I496" s="27">
        <v>-0.70000000000000007</v>
      </c>
      <c r="J496" s="30">
        <v>-2.1333333333333333</v>
      </c>
      <c r="K496" s="32">
        <v>-1.7714285714285711</v>
      </c>
      <c r="L496" s="4">
        <f t="shared" si="16"/>
        <v>-4.371428571428571</v>
      </c>
      <c r="M496" s="4">
        <f t="shared" si="17"/>
        <v>-1.2928571428571429</v>
      </c>
      <c r="X496" s="11"/>
      <c r="Y496" s="11"/>
      <c r="Z496" s="36"/>
      <c r="AA496" s="11"/>
      <c r="AB496" s="11"/>
    </row>
    <row r="497" spans="1:28" x14ac:dyDescent="0.25">
      <c r="A497" s="10">
        <v>41632</v>
      </c>
      <c r="B497" s="9">
        <v>2013</v>
      </c>
      <c r="C497" s="9">
        <v>12</v>
      </c>
      <c r="D497" s="9">
        <v>24</v>
      </c>
      <c r="E497" s="9">
        <v>0.9</v>
      </c>
      <c r="F497" s="9">
        <v>-4.5999999999999996</v>
      </c>
      <c r="G497" s="9">
        <v>-1.9</v>
      </c>
      <c r="I497" s="27">
        <v>-0.54999999999999993</v>
      </c>
      <c r="J497" s="30">
        <v>-1.0999999999999999</v>
      </c>
      <c r="K497" s="32">
        <v>-2.4571428571428564</v>
      </c>
      <c r="L497" s="4">
        <f t="shared" si="16"/>
        <v>-5.1714285714285708</v>
      </c>
      <c r="M497" s="4">
        <f t="shared" si="17"/>
        <v>-0.88571428571428579</v>
      </c>
      <c r="X497" s="11"/>
      <c r="Y497" s="11"/>
      <c r="Z497" s="36"/>
      <c r="AA497" s="11"/>
      <c r="AB497" s="11"/>
    </row>
    <row r="498" spans="1:28" x14ac:dyDescent="0.25">
      <c r="A498" s="10">
        <v>41633</v>
      </c>
      <c r="B498" s="9">
        <v>2013</v>
      </c>
      <c r="C498" s="9">
        <v>12</v>
      </c>
      <c r="D498" s="9">
        <v>25</v>
      </c>
      <c r="E498" s="9">
        <v>0.6</v>
      </c>
      <c r="F498" s="9">
        <v>-6.3</v>
      </c>
      <c r="G498" s="9">
        <v>-2.9</v>
      </c>
      <c r="I498" s="27">
        <v>-2.4</v>
      </c>
      <c r="J498" s="30">
        <v>-1.3333333333333333</v>
      </c>
      <c r="K498" s="32">
        <v>-2.9571428571428564</v>
      </c>
      <c r="L498" s="4">
        <f t="shared" si="16"/>
        <v>-5.7571428571428553</v>
      </c>
      <c r="M498" s="4">
        <f t="shared" si="17"/>
        <v>-0.68571428571428583</v>
      </c>
      <c r="X498" s="11"/>
      <c r="Y498" s="11"/>
      <c r="Z498" s="36"/>
      <c r="AA498" s="11"/>
      <c r="AB498" s="11"/>
    </row>
    <row r="499" spans="1:28" x14ac:dyDescent="0.25">
      <c r="A499" s="10">
        <v>41634</v>
      </c>
      <c r="B499" s="9">
        <v>2013</v>
      </c>
      <c r="C499" s="9">
        <v>12</v>
      </c>
      <c r="D499" s="9">
        <v>26</v>
      </c>
      <c r="E499" s="9">
        <v>2.1</v>
      </c>
      <c r="F499" s="9">
        <v>-3.5</v>
      </c>
      <c r="G499" s="9">
        <v>-0.7</v>
      </c>
      <c r="H499" s="9" t="s">
        <v>68</v>
      </c>
      <c r="I499" s="27">
        <v>-1.7999999999999998</v>
      </c>
      <c r="J499" s="30">
        <v>-1.8333333333333333</v>
      </c>
      <c r="K499" s="32">
        <v>-2.5</v>
      </c>
      <c r="L499" s="4">
        <f t="shared" si="16"/>
        <v>-5.1857142857142842</v>
      </c>
      <c r="M499" s="4">
        <f t="shared" si="17"/>
        <v>-0.75</v>
      </c>
      <c r="X499" s="11"/>
      <c r="Y499" s="11"/>
      <c r="Z499" s="36"/>
      <c r="AA499" s="11"/>
      <c r="AB499" s="11"/>
    </row>
    <row r="500" spans="1:28" x14ac:dyDescent="0.25">
      <c r="A500" s="10">
        <v>41635</v>
      </c>
      <c r="B500" s="9">
        <v>2013</v>
      </c>
      <c r="C500" s="9">
        <v>12</v>
      </c>
      <c r="D500" s="9">
        <v>27</v>
      </c>
      <c r="E500" s="9">
        <v>1.7</v>
      </c>
      <c r="F500" s="9">
        <v>-2.1</v>
      </c>
      <c r="G500" s="9">
        <v>-0.2</v>
      </c>
      <c r="I500" s="27">
        <v>-0.44999999999999996</v>
      </c>
      <c r="J500" s="30">
        <v>-1.2666666666666666</v>
      </c>
      <c r="K500" s="32">
        <v>-1.7285714285714284</v>
      </c>
      <c r="L500" s="4">
        <f t="shared" si="16"/>
        <v>-4.2428571428571429</v>
      </c>
      <c r="M500" s="4">
        <f t="shared" si="17"/>
        <v>-0.75714285714285712</v>
      </c>
      <c r="X500" s="11"/>
      <c r="Y500" s="11"/>
      <c r="Z500" s="36"/>
      <c r="AA500" s="11"/>
      <c r="AB500" s="11"/>
    </row>
    <row r="501" spans="1:28" x14ac:dyDescent="0.25">
      <c r="A501" s="10">
        <v>41636</v>
      </c>
      <c r="B501" s="9">
        <v>2013</v>
      </c>
      <c r="C501" s="9">
        <v>12</v>
      </c>
      <c r="D501" s="9">
        <v>28</v>
      </c>
      <c r="E501" s="9">
        <v>1.4</v>
      </c>
      <c r="F501" s="9">
        <v>-4</v>
      </c>
      <c r="G501" s="9">
        <v>-1.3</v>
      </c>
      <c r="I501" s="27">
        <v>-0.75</v>
      </c>
      <c r="J501" s="30">
        <v>-0.73333333333333339</v>
      </c>
      <c r="K501" s="32">
        <v>-1.2</v>
      </c>
      <c r="L501" s="4">
        <f t="shared" si="16"/>
        <v>-3.5857142857142859</v>
      </c>
      <c r="M501" s="4">
        <f t="shared" si="17"/>
        <v>-0.94285714285714295</v>
      </c>
      <c r="X501" s="11"/>
      <c r="Y501" s="11"/>
      <c r="Z501" s="36"/>
      <c r="AA501" s="11"/>
      <c r="AB501" s="11"/>
    </row>
    <row r="502" spans="1:28" x14ac:dyDescent="0.25">
      <c r="A502" s="10">
        <v>41637</v>
      </c>
      <c r="B502" s="9">
        <v>2013</v>
      </c>
      <c r="C502" s="9">
        <v>12</v>
      </c>
      <c r="D502" s="9">
        <v>29</v>
      </c>
      <c r="E502" s="9">
        <v>-0.2</v>
      </c>
      <c r="F502" s="9">
        <v>-2.8</v>
      </c>
      <c r="G502" s="9">
        <v>-1.5</v>
      </c>
      <c r="I502" s="27">
        <v>-1.4</v>
      </c>
      <c r="J502" s="30">
        <v>-1</v>
      </c>
      <c r="K502" s="32">
        <v>-1.1000000000000001</v>
      </c>
      <c r="L502" s="4">
        <f t="shared" si="16"/>
        <v>-3.4571428571428577</v>
      </c>
      <c r="M502" s="4">
        <f t="shared" si="17"/>
        <v>-1.3071428571428572</v>
      </c>
      <c r="X502" s="11"/>
      <c r="Y502" s="11"/>
      <c r="Z502" s="36"/>
      <c r="AA502" s="11"/>
      <c r="AB502" s="11"/>
    </row>
    <row r="503" spans="1:28" x14ac:dyDescent="0.25">
      <c r="A503" s="10">
        <v>41638</v>
      </c>
      <c r="B503" s="9">
        <v>2013</v>
      </c>
      <c r="C503" s="9">
        <v>12</v>
      </c>
      <c r="D503" s="9">
        <v>30</v>
      </c>
      <c r="E503" s="9">
        <v>1.5</v>
      </c>
      <c r="F503" s="9">
        <v>-2</v>
      </c>
      <c r="G503" s="9">
        <v>-0.3</v>
      </c>
      <c r="I503" s="27">
        <v>-0.9</v>
      </c>
      <c r="J503" s="30">
        <v>-1.0333333333333332</v>
      </c>
      <c r="K503" s="32">
        <v>-1.2571428571428573</v>
      </c>
      <c r="L503" s="4">
        <f t="shared" si="16"/>
        <v>-3.6142857142857143</v>
      </c>
      <c r="M503" s="4">
        <f t="shared" si="17"/>
        <v>-1.5142857142857142</v>
      </c>
      <c r="X503" s="11"/>
      <c r="Y503" s="11"/>
      <c r="Z503" s="36"/>
      <c r="AA503" s="11"/>
      <c r="AB503" s="11"/>
    </row>
    <row r="504" spans="1:28" x14ac:dyDescent="0.25">
      <c r="A504" s="10">
        <v>41639</v>
      </c>
      <c r="B504" s="9">
        <v>2013</v>
      </c>
      <c r="C504" s="9">
        <v>12</v>
      </c>
      <c r="D504" s="9">
        <v>31</v>
      </c>
      <c r="E504" s="9">
        <v>2.1</v>
      </c>
      <c r="F504" s="9">
        <v>-0.6</v>
      </c>
      <c r="G504" s="9">
        <v>0.8</v>
      </c>
      <c r="I504" s="27">
        <v>0.25</v>
      </c>
      <c r="J504" s="30">
        <v>-0.33333333333333331</v>
      </c>
      <c r="K504" s="32">
        <v>-0.87142857142857133</v>
      </c>
      <c r="L504" s="4">
        <f t="shared" si="16"/>
        <v>-3.0428571428571431</v>
      </c>
      <c r="M504" s="4">
        <f t="shared" si="17"/>
        <v>-1.6642857142857139</v>
      </c>
      <c r="X504" s="11"/>
      <c r="Y504" s="11"/>
      <c r="Z504" s="36"/>
      <c r="AA504" s="11"/>
      <c r="AB504" s="11"/>
    </row>
    <row r="505" spans="1:28" x14ac:dyDescent="0.25">
      <c r="A505" s="10">
        <v>41640</v>
      </c>
      <c r="B505" s="9">
        <v>2014</v>
      </c>
      <c r="C505" s="9">
        <v>1</v>
      </c>
      <c r="D505" s="9">
        <v>1</v>
      </c>
      <c r="E505" s="9">
        <v>-0.1</v>
      </c>
      <c r="F505" s="9">
        <v>-2.2999999999999998</v>
      </c>
      <c r="G505" s="9">
        <v>-1.2</v>
      </c>
      <c r="I505" s="27">
        <v>-0.19999999999999996</v>
      </c>
      <c r="J505" s="30">
        <v>-0.23333333333333331</v>
      </c>
      <c r="K505" s="32">
        <v>-0.62857142857142867</v>
      </c>
      <c r="L505" s="4">
        <f t="shared" si="16"/>
        <v>-2.4714285714285711</v>
      </c>
      <c r="M505" s="4">
        <f t="shared" si="17"/>
        <v>-1.7928571428571425</v>
      </c>
      <c r="X505" s="11"/>
      <c r="Y505" s="11"/>
      <c r="Z505" s="36"/>
      <c r="AA505" s="11"/>
      <c r="AB505" s="11"/>
    </row>
    <row r="506" spans="1:28" x14ac:dyDescent="0.25">
      <c r="A506" s="10">
        <v>41641</v>
      </c>
      <c r="B506" s="9">
        <v>2014</v>
      </c>
      <c r="C506" s="9">
        <v>1</v>
      </c>
      <c r="D506" s="9">
        <v>2</v>
      </c>
      <c r="E506" s="9">
        <v>2.8</v>
      </c>
      <c r="F506" s="9">
        <v>-0.4</v>
      </c>
      <c r="G506" s="9">
        <v>1.2</v>
      </c>
      <c r="I506" s="27">
        <v>0</v>
      </c>
      <c r="J506" s="30">
        <v>0.26666666666666666</v>
      </c>
      <c r="K506" s="32">
        <v>-0.35714285714285715</v>
      </c>
      <c r="L506" s="4">
        <f t="shared" si="16"/>
        <v>-2.028571428571428</v>
      </c>
      <c r="M506" s="4">
        <f t="shared" si="17"/>
        <v>-1.4285714285714286</v>
      </c>
      <c r="X506" s="11"/>
      <c r="Y506" s="11"/>
      <c r="Z506" s="36"/>
      <c r="AA506" s="11"/>
      <c r="AB506" s="11"/>
    </row>
    <row r="507" spans="1:28" x14ac:dyDescent="0.25">
      <c r="A507" s="10">
        <v>41642</v>
      </c>
      <c r="B507" s="9">
        <v>2014</v>
      </c>
      <c r="C507" s="9">
        <v>1</v>
      </c>
      <c r="D507" s="9">
        <v>3</v>
      </c>
      <c r="E507" s="9">
        <v>3.5</v>
      </c>
      <c r="F507" s="9">
        <v>-0.4</v>
      </c>
      <c r="G507" s="9">
        <v>1.6</v>
      </c>
      <c r="I507" s="27">
        <v>1.4</v>
      </c>
      <c r="J507" s="30">
        <v>0.53333333333333333</v>
      </c>
      <c r="K507" s="32">
        <v>-9.9999999999999964E-2</v>
      </c>
      <c r="L507" s="4">
        <f t="shared" si="16"/>
        <v>-1.7857142857142858</v>
      </c>
      <c r="M507" s="4">
        <f t="shared" si="17"/>
        <v>-0.91428571428571437</v>
      </c>
      <c r="X507" s="11"/>
      <c r="Y507" s="11"/>
      <c r="Z507" s="36"/>
      <c r="AA507" s="11"/>
      <c r="AB507" s="11"/>
    </row>
    <row r="508" spans="1:28" x14ac:dyDescent="0.25">
      <c r="A508" s="10">
        <v>41643</v>
      </c>
      <c r="B508" s="9">
        <v>2014</v>
      </c>
      <c r="C508" s="9">
        <v>1</v>
      </c>
      <c r="D508" s="9">
        <v>4</v>
      </c>
      <c r="E508" s="9">
        <v>2.2999999999999998</v>
      </c>
      <c r="F508" s="9">
        <v>-8.6999999999999993</v>
      </c>
      <c r="G508" s="9">
        <v>-3.2</v>
      </c>
      <c r="I508" s="27">
        <v>-0.8</v>
      </c>
      <c r="J508" s="30">
        <v>-0.13333333333333344</v>
      </c>
      <c r="K508" s="32">
        <v>-0.3714285714285715</v>
      </c>
      <c r="L508" s="4">
        <f t="shared" si="16"/>
        <v>-2.4571428571428569</v>
      </c>
      <c r="M508" s="4">
        <f t="shared" si="17"/>
        <v>-0.7857142857142857</v>
      </c>
      <c r="X508" s="11"/>
      <c r="Y508" s="11"/>
      <c r="Z508" s="36"/>
      <c r="AA508" s="11"/>
      <c r="AB508" s="11"/>
    </row>
    <row r="509" spans="1:28" x14ac:dyDescent="0.25">
      <c r="A509" s="10">
        <v>41644</v>
      </c>
      <c r="B509" s="9">
        <v>2014</v>
      </c>
      <c r="C509" s="9">
        <v>1</v>
      </c>
      <c r="D509" s="9">
        <v>5</v>
      </c>
      <c r="E509" s="9">
        <v>-0.3</v>
      </c>
      <c r="F509" s="9">
        <v>-9.6999999999999993</v>
      </c>
      <c r="G509" s="9">
        <v>-5</v>
      </c>
      <c r="I509" s="27">
        <v>-4.0999999999999996</v>
      </c>
      <c r="J509" s="30">
        <v>-2.1999999999999997</v>
      </c>
      <c r="K509" s="32">
        <v>-0.87142857142857133</v>
      </c>
      <c r="L509" s="4">
        <f t="shared" si="16"/>
        <v>-3.4428571428571431</v>
      </c>
      <c r="M509" s="4">
        <f t="shared" si="17"/>
        <v>-0.98571428571428577</v>
      </c>
      <c r="X509" s="11"/>
      <c r="Y509" s="11"/>
      <c r="Z509" s="36"/>
      <c r="AA509" s="11"/>
      <c r="AB509" s="11"/>
    </row>
    <row r="510" spans="1:28" x14ac:dyDescent="0.25">
      <c r="A510" s="10">
        <v>41645</v>
      </c>
      <c r="B510" s="9">
        <v>2014</v>
      </c>
      <c r="C510" s="9">
        <v>1</v>
      </c>
      <c r="D510" s="9">
        <v>6</v>
      </c>
      <c r="E510" s="9">
        <v>-2.7</v>
      </c>
      <c r="F510" s="9">
        <v>-10.9</v>
      </c>
      <c r="G510" s="9">
        <v>-6.8</v>
      </c>
      <c r="I510" s="27">
        <v>-5.9</v>
      </c>
      <c r="J510" s="30">
        <v>-5</v>
      </c>
      <c r="K510" s="32">
        <v>-1.8</v>
      </c>
      <c r="L510" s="4">
        <f t="shared" si="16"/>
        <v>-4.7142857142857144</v>
      </c>
      <c r="M510" s="4">
        <f t="shared" si="17"/>
        <v>-1.5285714285714285</v>
      </c>
      <c r="X510" s="11"/>
      <c r="Y510" s="11"/>
      <c r="Z510" s="36"/>
      <c r="AA510" s="11"/>
      <c r="AB510" s="11"/>
    </row>
    <row r="511" spans="1:28" x14ac:dyDescent="0.25">
      <c r="A511" s="10">
        <v>41646</v>
      </c>
      <c r="B511" s="9">
        <v>2014</v>
      </c>
      <c r="C511" s="9">
        <v>1</v>
      </c>
      <c r="D511" s="9">
        <v>7</v>
      </c>
      <c r="E511" s="9">
        <v>-0.9</v>
      </c>
      <c r="F511" s="9">
        <v>-7.1</v>
      </c>
      <c r="G511" s="9">
        <v>-4</v>
      </c>
      <c r="I511" s="27">
        <v>-5.4</v>
      </c>
      <c r="J511" s="30">
        <v>-5.2666666666666666</v>
      </c>
      <c r="K511" s="32">
        <v>-2.4857142857142853</v>
      </c>
      <c r="L511" s="4">
        <f t="shared" si="16"/>
        <v>-5.6428571428571432</v>
      </c>
      <c r="M511" s="4">
        <f t="shared" si="17"/>
        <v>-1.6785714285714286</v>
      </c>
      <c r="X511" s="11"/>
      <c r="Y511" s="11"/>
      <c r="Z511" s="36"/>
      <c r="AA511" s="11"/>
      <c r="AB511" s="11"/>
    </row>
    <row r="512" spans="1:28" x14ac:dyDescent="0.25">
      <c r="A512" s="10">
        <v>41647</v>
      </c>
      <c r="B512" s="9">
        <v>2014</v>
      </c>
      <c r="C512" s="9">
        <v>1</v>
      </c>
      <c r="D512" s="9">
        <v>8</v>
      </c>
      <c r="E512" s="9">
        <v>0.8</v>
      </c>
      <c r="F512" s="9">
        <v>-4.8</v>
      </c>
      <c r="G512" s="9">
        <v>-2</v>
      </c>
      <c r="I512" s="27">
        <v>-3</v>
      </c>
      <c r="J512" s="30">
        <v>-4.2666666666666666</v>
      </c>
      <c r="K512" s="32">
        <v>-2.6</v>
      </c>
      <c r="L512" s="4">
        <f t="shared" si="16"/>
        <v>-6</v>
      </c>
      <c r="M512" s="4">
        <f t="shared" si="17"/>
        <v>-1.6142857142857143</v>
      </c>
      <c r="X512" s="11"/>
      <c r="Y512" s="11"/>
      <c r="Z512" s="36"/>
      <c r="AA512" s="11"/>
      <c r="AB512" s="11"/>
    </row>
    <row r="513" spans="1:28" x14ac:dyDescent="0.25">
      <c r="A513" s="10">
        <v>41648</v>
      </c>
      <c r="B513" s="9">
        <v>2014</v>
      </c>
      <c r="C513" s="9">
        <v>1</v>
      </c>
      <c r="D513" s="9">
        <v>9</v>
      </c>
      <c r="E513" s="9">
        <v>1.8</v>
      </c>
      <c r="F513" s="9">
        <v>-0.6</v>
      </c>
      <c r="G513" s="9">
        <v>0.6</v>
      </c>
      <c r="I513" s="27">
        <v>-0.7</v>
      </c>
      <c r="J513" s="30">
        <v>-1.8</v>
      </c>
      <c r="K513" s="32">
        <v>-2.6857142857142855</v>
      </c>
      <c r="L513" s="4">
        <f t="shared" si="16"/>
        <v>-6.0285714285714276</v>
      </c>
      <c r="M513" s="4">
        <f t="shared" si="17"/>
        <v>-1.5214285714285711</v>
      </c>
      <c r="X513" s="11"/>
      <c r="Y513" s="11"/>
      <c r="Z513" s="36"/>
      <c r="AA513" s="11"/>
      <c r="AB513" s="11"/>
    </row>
    <row r="514" spans="1:28" x14ac:dyDescent="0.25">
      <c r="A514" s="10">
        <v>41649</v>
      </c>
      <c r="B514" s="9">
        <v>2014</v>
      </c>
      <c r="C514" s="9">
        <v>1</v>
      </c>
      <c r="D514" s="9">
        <v>10</v>
      </c>
      <c r="E514" s="9">
        <v>3.3</v>
      </c>
      <c r="F514" s="9">
        <v>1</v>
      </c>
      <c r="G514" s="9">
        <v>2.2000000000000002</v>
      </c>
      <c r="I514" s="27">
        <v>1.4000000000000001</v>
      </c>
      <c r="J514" s="30">
        <v>0.26666666666666677</v>
      </c>
      <c r="K514" s="32">
        <v>-2.6</v>
      </c>
      <c r="L514" s="4">
        <f t="shared" si="16"/>
        <v>-5.8285714285714283</v>
      </c>
      <c r="M514" s="4">
        <f t="shared" si="17"/>
        <v>-1.3499999999999999</v>
      </c>
      <c r="X514" s="11"/>
      <c r="Y514" s="11"/>
      <c r="Z514" s="36"/>
      <c r="AA514" s="11"/>
      <c r="AB514" s="11"/>
    </row>
    <row r="515" spans="1:28" x14ac:dyDescent="0.25">
      <c r="A515" s="10">
        <v>41650</v>
      </c>
      <c r="B515" s="9">
        <v>2014</v>
      </c>
      <c r="C515" s="9">
        <v>1</v>
      </c>
      <c r="D515" s="9">
        <v>11</v>
      </c>
      <c r="E515" s="9">
        <v>9.1</v>
      </c>
      <c r="F515" s="9">
        <v>2.2000000000000002</v>
      </c>
      <c r="G515" s="9">
        <v>5.7</v>
      </c>
      <c r="I515" s="27">
        <v>3.95</v>
      </c>
      <c r="J515" s="30">
        <v>2.8333333333333335</v>
      </c>
      <c r="K515" s="32">
        <v>-1.3285714285714287</v>
      </c>
      <c r="L515" s="4">
        <f t="shared" si="16"/>
        <v>-4.2714285714285714</v>
      </c>
      <c r="M515" s="4">
        <f t="shared" si="17"/>
        <v>-0.84999999999999987</v>
      </c>
      <c r="X515" s="11"/>
      <c r="Y515" s="11"/>
      <c r="Z515" s="36"/>
      <c r="AA515" s="11"/>
      <c r="AB515" s="11"/>
    </row>
    <row r="516" spans="1:28" x14ac:dyDescent="0.25">
      <c r="A516" s="10">
        <v>41651</v>
      </c>
      <c r="B516" s="9">
        <v>2014</v>
      </c>
      <c r="C516" s="9">
        <v>1</v>
      </c>
      <c r="D516" s="9">
        <v>12</v>
      </c>
      <c r="E516" s="9">
        <v>8.3000000000000007</v>
      </c>
      <c r="F516" s="9">
        <v>2</v>
      </c>
      <c r="G516" s="9">
        <v>5.2</v>
      </c>
      <c r="I516" s="27">
        <v>5.45</v>
      </c>
      <c r="J516" s="30">
        <v>4.3666666666666671</v>
      </c>
      <c r="K516" s="32">
        <v>0.12857142857142861</v>
      </c>
      <c r="L516" s="4">
        <f t="shared" si="16"/>
        <v>-2.6000000000000005</v>
      </c>
      <c r="M516" s="4">
        <f t="shared" si="17"/>
        <v>-0.37142857142857133</v>
      </c>
      <c r="X516" s="11"/>
      <c r="Y516" s="11"/>
      <c r="Z516" s="36"/>
      <c r="AA516" s="11"/>
      <c r="AB516" s="11"/>
    </row>
    <row r="517" spans="1:28" x14ac:dyDescent="0.25">
      <c r="A517" s="10">
        <v>41652</v>
      </c>
      <c r="B517" s="9">
        <v>2014</v>
      </c>
      <c r="C517" s="9">
        <v>1</v>
      </c>
      <c r="D517" s="9">
        <v>13</v>
      </c>
      <c r="E517" s="9">
        <v>15.1</v>
      </c>
      <c r="F517" s="9">
        <v>3.5</v>
      </c>
      <c r="G517" s="9">
        <v>9.3000000000000007</v>
      </c>
      <c r="I517" s="27">
        <v>7.25</v>
      </c>
      <c r="J517" s="30">
        <v>6.7333333333333343</v>
      </c>
      <c r="K517" s="32">
        <v>2.4285714285714284</v>
      </c>
      <c r="L517" s="4">
        <f t="shared" si="16"/>
        <v>-0.54285714285714248</v>
      </c>
      <c r="M517" s="4">
        <f t="shared" si="17"/>
        <v>0.31428571428571422</v>
      </c>
      <c r="X517" s="11"/>
      <c r="Y517" s="11"/>
      <c r="Z517" s="36"/>
      <c r="AA517" s="11"/>
      <c r="AB517" s="11"/>
    </row>
    <row r="518" spans="1:28" x14ac:dyDescent="0.25">
      <c r="A518" s="10">
        <v>41653</v>
      </c>
      <c r="B518" s="9">
        <v>2014</v>
      </c>
      <c r="C518" s="9">
        <v>1</v>
      </c>
      <c r="D518" s="9">
        <v>14</v>
      </c>
      <c r="E518" s="9">
        <v>8</v>
      </c>
      <c r="F518" s="9">
        <v>-1.2</v>
      </c>
      <c r="G518" s="9">
        <v>3.4</v>
      </c>
      <c r="I518" s="27">
        <v>6.3500000000000005</v>
      </c>
      <c r="J518" s="30">
        <v>5.9666666666666659</v>
      </c>
      <c r="K518" s="32">
        <v>3.4857142857142853</v>
      </c>
      <c r="L518" s="4">
        <f t="shared" si="16"/>
        <v>0.3000000000000001</v>
      </c>
      <c r="M518" s="4">
        <f t="shared" si="17"/>
        <v>0.50000000000000011</v>
      </c>
      <c r="X518" s="11"/>
      <c r="Y518" s="11"/>
      <c r="Z518" s="36"/>
      <c r="AA518" s="11"/>
      <c r="AB518" s="11"/>
    </row>
    <row r="519" spans="1:28" x14ac:dyDescent="0.25">
      <c r="A519" s="10">
        <v>41654</v>
      </c>
      <c r="B519" s="9">
        <v>2014</v>
      </c>
      <c r="C519" s="9">
        <v>1</v>
      </c>
      <c r="D519" s="9">
        <v>15</v>
      </c>
      <c r="E519" s="9">
        <v>7.8</v>
      </c>
      <c r="F519" s="9">
        <v>-2.2999999999999998</v>
      </c>
      <c r="G519" s="9">
        <v>2.8</v>
      </c>
      <c r="I519" s="27">
        <v>3.0999999999999996</v>
      </c>
      <c r="J519" s="30">
        <v>5.166666666666667</v>
      </c>
      <c r="K519" s="32">
        <v>4.1714285714285717</v>
      </c>
      <c r="L519" s="4">
        <f t="shared" si="16"/>
        <v>0.65714285714285714</v>
      </c>
      <c r="M519" s="4">
        <f t="shared" si="17"/>
        <v>0.7857142857142857</v>
      </c>
      <c r="X519" s="11"/>
      <c r="Y519" s="11"/>
      <c r="Z519" s="36"/>
      <c r="AA519" s="11"/>
      <c r="AB519" s="11"/>
    </row>
    <row r="520" spans="1:28" x14ac:dyDescent="0.25">
      <c r="A520" s="10">
        <v>41655</v>
      </c>
      <c r="B520" s="9">
        <v>2014</v>
      </c>
      <c r="C520" s="9">
        <v>1</v>
      </c>
      <c r="D520" s="9">
        <v>16</v>
      </c>
      <c r="E520" s="9">
        <v>1.1000000000000001</v>
      </c>
      <c r="F520" s="9">
        <v>-4.5</v>
      </c>
      <c r="G520" s="9">
        <v>-1.7</v>
      </c>
      <c r="I520" s="27">
        <v>0.54999999999999993</v>
      </c>
      <c r="J520" s="30">
        <v>1.4999999999999998</v>
      </c>
      <c r="K520" s="32">
        <v>3.842857142857143</v>
      </c>
      <c r="L520" s="4">
        <f t="shared" si="16"/>
        <v>9.9999999999999895E-2</v>
      </c>
      <c r="M520" s="4">
        <f t="shared" si="17"/>
        <v>0.57857142857142863</v>
      </c>
      <c r="X520" s="11"/>
      <c r="Y520" s="11"/>
      <c r="Z520" s="36"/>
      <c r="AA520" s="11"/>
      <c r="AB520" s="11"/>
    </row>
    <row r="521" spans="1:28" x14ac:dyDescent="0.25">
      <c r="A521" s="10">
        <v>41656</v>
      </c>
      <c r="B521" s="9">
        <v>2014</v>
      </c>
      <c r="C521" s="9">
        <v>1</v>
      </c>
      <c r="D521" s="9">
        <v>17</v>
      </c>
      <c r="E521" s="9">
        <v>0.3</v>
      </c>
      <c r="F521" s="9">
        <v>-2</v>
      </c>
      <c r="G521" s="9">
        <v>-0.9</v>
      </c>
      <c r="I521" s="27">
        <v>-1.3</v>
      </c>
      <c r="J521" s="30">
        <v>6.666666666666661E-2</v>
      </c>
      <c r="K521" s="32">
        <v>3.4000000000000008</v>
      </c>
      <c r="L521" s="4">
        <f t="shared" si="16"/>
        <v>-0.32857142857142857</v>
      </c>
      <c r="M521" s="4">
        <f t="shared" si="17"/>
        <v>0.39999999999999991</v>
      </c>
      <c r="X521" s="11"/>
      <c r="Y521" s="11"/>
      <c r="Z521" s="36"/>
      <c r="AA521" s="11"/>
      <c r="AB521" s="11"/>
    </row>
    <row r="522" spans="1:28" x14ac:dyDescent="0.25">
      <c r="A522" s="10">
        <v>41657</v>
      </c>
      <c r="B522" s="9">
        <v>2014</v>
      </c>
      <c r="C522" s="9">
        <v>1</v>
      </c>
      <c r="D522" s="9">
        <v>18</v>
      </c>
      <c r="E522" s="9">
        <v>1.7</v>
      </c>
      <c r="F522" s="9">
        <v>-0.8</v>
      </c>
      <c r="G522" s="9">
        <v>0.5</v>
      </c>
      <c r="I522" s="27">
        <v>-0.2</v>
      </c>
      <c r="J522" s="30">
        <v>-0.70000000000000007</v>
      </c>
      <c r="K522" s="32">
        <v>2.6571428571428575</v>
      </c>
      <c r="L522" s="4">
        <f t="shared" si="16"/>
        <v>-0.75714285714285712</v>
      </c>
      <c r="M522" s="4">
        <f t="shared" si="17"/>
        <v>0.66428571428571426</v>
      </c>
      <c r="X522" s="11"/>
      <c r="Y522" s="11"/>
      <c r="Z522" s="36"/>
      <c r="AA522" s="11"/>
      <c r="AB522" s="11"/>
    </row>
    <row r="523" spans="1:28" x14ac:dyDescent="0.25">
      <c r="A523" s="10">
        <v>41658</v>
      </c>
      <c r="B523" s="9">
        <v>2014</v>
      </c>
      <c r="C523" s="9">
        <v>1</v>
      </c>
      <c r="D523" s="9">
        <v>19</v>
      </c>
      <c r="E523" s="9">
        <v>2.2999999999999998</v>
      </c>
      <c r="F523" s="9">
        <v>0.2</v>
      </c>
      <c r="G523" s="9">
        <v>1.3</v>
      </c>
      <c r="I523" s="27">
        <v>0.9</v>
      </c>
      <c r="J523" s="30">
        <v>0.3</v>
      </c>
      <c r="K523" s="32">
        <v>2.1</v>
      </c>
      <c r="L523" s="4">
        <f t="shared" si="16"/>
        <v>-1.0142857142857142</v>
      </c>
      <c r="M523" s="4">
        <f t="shared" si="17"/>
        <v>1.1142857142857145</v>
      </c>
      <c r="X523" s="11"/>
      <c r="Y523" s="11"/>
      <c r="Z523" s="36"/>
      <c r="AA523" s="11"/>
      <c r="AB523" s="11"/>
    </row>
    <row r="524" spans="1:28" x14ac:dyDescent="0.25">
      <c r="A524" s="10">
        <v>41659</v>
      </c>
      <c r="B524" s="9">
        <v>2014</v>
      </c>
      <c r="C524" s="9">
        <v>1</v>
      </c>
      <c r="D524" s="9">
        <v>20</v>
      </c>
      <c r="E524" s="9">
        <v>2.9</v>
      </c>
      <c r="F524" s="9">
        <v>-0.6</v>
      </c>
      <c r="G524" s="9">
        <v>1.2</v>
      </c>
      <c r="I524" s="27">
        <v>1.25</v>
      </c>
      <c r="J524" s="30">
        <v>1</v>
      </c>
      <c r="K524" s="32">
        <v>0.94285714285714284</v>
      </c>
      <c r="L524" s="4">
        <f t="shared" si="16"/>
        <v>-1.6</v>
      </c>
      <c r="M524" s="4">
        <f t="shared" si="17"/>
        <v>1.6857142857142857</v>
      </c>
      <c r="X524" s="11"/>
      <c r="Y524" s="11"/>
      <c r="Z524" s="36"/>
      <c r="AA524" s="11"/>
      <c r="AB524" s="11"/>
    </row>
    <row r="525" spans="1:28" x14ac:dyDescent="0.25">
      <c r="A525" s="10">
        <v>41660</v>
      </c>
      <c r="B525" s="9">
        <v>2014</v>
      </c>
      <c r="C525" s="9">
        <v>1</v>
      </c>
      <c r="D525" s="9">
        <v>21</v>
      </c>
      <c r="E525" s="9">
        <v>0</v>
      </c>
      <c r="F525" s="9">
        <v>-1.1000000000000001</v>
      </c>
      <c r="G525" s="9">
        <v>-0.6</v>
      </c>
      <c r="I525" s="27">
        <v>0.3</v>
      </c>
      <c r="J525" s="30">
        <v>0.6333333333333333</v>
      </c>
      <c r="K525" s="32">
        <v>0.37142857142857144</v>
      </c>
      <c r="L525" s="4">
        <f t="shared" si="16"/>
        <v>-1.5857142857142859</v>
      </c>
      <c r="M525" s="4">
        <f t="shared" si="17"/>
        <v>1.9285714285714286</v>
      </c>
      <c r="X525" s="11"/>
      <c r="Y525" s="11"/>
      <c r="Z525" s="36"/>
      <c r="AA525" s="11"/>
      <c r="AB525" s="11"/>
    </row>
    <row r="526" spans="1:28" x14ac:dyDescent="0.25">
      <c r="A526" s="10">
        <v>41661</v>
      </c>
      <c r="B526" s="9">
        <v>2014</v>
      </c>
      <c r="C526" s="9">
        <v>1</v>
      </c>
      <c r="D526" s="9">
        <v>22</v>
      </c>
      <c r="E526" s="9">
        <v>2.6</v>
      </c>
      <c r="F526" s="9">
        <v>-5.5</v>
      </c>
      <c r="G526" s="9">
        <v>-1.5</v>
      </c>
      <c r="I526" s="27">
        <v>-1.05</v>
      </c>
      <c r="J526" s="30">
        <v>-0.3</v>
      </c>
      <c r="K526" s="32">
        <v>-0.24285714285714288</v>
      </c>
      <c r="L526" s="4">
        <f t="shared" si="16"/>
        <v>-2.0428571428571427</v>
      </c>
      <c r="M526" s="4">
        <f t="shared" si="17"/>
        <v>1.9642857142857142</v>
      </c>
      <c r="X526" s="11"/>
      <c r="Y526" s="11"/>
      <c r="Z526" s="36"/>
      <c r="AA526" s="11"/>
      <c r="AB526" s="11"/>
    </row>
    <row r="527" spans="1:28" x14ac:dyDescent="0.25">
      <c r="A527" s="10">
        <v>41662</v>
      </c>
      <c r="B527" s="9">
        <v>2014</v>
      </c>
      <c r="C527" s="9">
        <v>1</v>
      </c>
      <c r="D527" s="9">
        <v>23</v>
      </c>
      <c r="E527" s="9">
        <v>5.5</v>
      </c>
      <c r="F527" s="9">
        <v>-1.9</v>
      </c>
      <c r="G527" s="9">
        <v>1.8</v>
      </c>
      <c r="I527" s="27">
        <v>0.15000000000000002</v>
      </c>
      <c r="J527" s="30">
        <v>-0.10000000000000002</v>
      </c>
      <c r="K527" s="32">
        <v>0.25714285714285717</v>
      </c>
      <c r="L527" s="4">
        <f t="shared" si="16"/>
        <v>-1.6714285714285715</v>
      </c>
      <c r="M527" s="4">
        <f t="shared" si="17"/>
        <v>2.0500000000000003</v>
      </c>
      <c r="X527" s="11"/>
      <c r="Y527" s="11"/>
      <c r="Z527" s="36"/>
      <c r="AA527" s="11"/>
      <c r="AB527" s="11"/>
    </row>
    <row r="528" spans="1:28" x14ac:dyDescent="0.25">
      <c r="A528" s="10">
        <v>41663</v>
      </c>
      <c r="B528" s="9">
        <v>2014</v>
      </c>
      <c r="C528" s="9">
        <v>1</v>
      </c>
      <c r="D528" s="9">
        <v>24</v>
      </c>
      <c r="E528" s="9">
        <v>2</v>
      </c>
      <c r="F528" s="9">
        <v>-2.9</v>
      </c>
      <c r="G528" s="9">
        <v>-0.5</v>
      </c>
      <c r="I528" s="27">
        <v>0.65</v>
      </c>
      <c r="J528" s="30">
        <v>-6.6666666666666652E-2</v>
      </c>
      <c r="K528" s="32">
        <v>0.31428571428571433</v>
      </c>
      <c r="L528" s="4">
        <f t="shared" si="16"/>
        <v>-1.8000000000000003</v>
      </c>
      <c r="M528" s="4">
        <f t="shared" si="17"/>
        <v>1.8571428571428574</v>
      </c>
      <c r="X528" s="11"/>
      <c r="Y528" s="11"/>
      <c r="Z528" s="36"/>
      <c r="AA528" s="11"/>
      <c r="AB528" s="11"/>
    </row>
    <row r="529" spans="1:28" x14ac:dyDescent="0.25">
      <c r="A529" s="10">
        <v>41664</v>
      </c>
      <c r="B529" s="9">
        <v>2014</v>
      </c>
      <c r="C529" s="9">
        <v>1</v>
      </c>
      <c r="D529" s="9">
        <v>25</v>
      </c>
      <c r="E529" s="9">
        <v>1.2</v>
      </c>
      <c r="F529" s="9">
        <v>-0.4</v>
      </c>
      <c r="G529" s="9">
        <v>0.4</v>
      </c>
      <c r="I529" s="27">
        <v>-4.9999999999999989E-2</v>
      </c>
      <c r="J529" s="30">
        <v>0.56666666666666676</v>
      </c>
      <c r="K529" s="32">
        <v>0.3</v>
      </c>
      <c r="L529" s="4">
        <f t="shared" si="16"/>
        <v>-1.7428571428571431</v>
      </c>
      <c r="M529" s="4">
        <f t="shared" si="17"/>
        <v>1.4785714285714284</v>
      </c>
      <c r="X529" s="11"/>
      <c r="Y529" s="11"/>
      <c r="Z529" s="36"/>
      <c r="AA529" s="11"/>
      <c r="AB529" s="11"/>
    </row>
    <row r="530" spans="1:28" x14ac:dyDescent="0.25">
      <c r="A530" s="10">
        <v>41665</v>
      </c>
      <c r="B530" s="9">
        <v>2014</v>
      </c>
      <c r="C530" s="9">
        <v>1</v>
      </c>
      <c r="D530" s="9">
        <v>26</v>
      </c>
      <c r="E530" s="9">
        <v>2.2999999999999998</v>
      </c>
      <c r="F530" s="9">
        <v>-1</v>
      </c>
      <c r="G530" s="9">
        <v>0.7</v>
      </c>
      <c r="I530" s="27">
        <v>0.55000000000000004</v>
      </c>
      <c r="J530" s="30">
        <v>0.19999999999999998</v>
      </c>
      <c r="K530" s="32">
        <v>0.21428571428571427</v>
      </c>
      <c r="L530" s="4">
        <f t="shared" si="16"/>
        <v>-1.9142857142857144</v>
      </c>
      <c r="M530" s="4">
        <f t="shared" si="17"/>
        <v>1.1571428571428573</v>
      </c>
      <c r="X530" s="11"/>
      <c r="Y530" s="11"/>
      <c r="Z530" s="36"/>
      <c r="AA530" s="11"/>
      <c r="AB530" s="11"/>
    </row>
    <row r="531" spans="1:28" x14ac:dyDescent="0.25">
      <c r="A531" s="10">
        <v>41666</v>
      </c>
      <c r="B531" s="9">
        <v>2014</v>
      </c>
      <c r="C531" s="9">
        <v>1</v>
      </c>
      <c r="D531" s="9">
        <v>27</v>
      </c>
      <c r="E531" s="9">
        <v>4</v>
      </c>
      <c r="F531" s="9">
        <v>0.8</v>
      </c>
      <c r="G531" s="9">
        <v>2.4</v>
      </c>
      <c r="I531" s="27">
        <v>1.5499999999999998</v>
      </c>
      <c r="J531" s="30">
        <v>1.1666666666666667</v>
      </c>
      <c r="K531" s="32">
        <v>0.38571428571428568</v>
      </c>
      <c r="L531" s="4">
        <f t="shared" ref="L531:L594" si="18">AVERAGE(F525:F531)</f>
        <v>-1.7142857142857142</v>
      </c>
      <c r="M531" s="4">
        <f t="shared" si="17"/>
        <v>0.66428571428571437</v>
      </c>
      <c r="X531" s="11"/>
      <c r="Y531" s="11"/>
      <c r="Z531" s="36"/>
      <c r="AA531" s="11"/>
      <c r="AB531" s="11"/>
    </row>
    <row r="532" spans="1:28" x14ac:dyDescent="0.25">
      <c r="A532" s="10">
        <v>41667</v>
      </c>
      <c r="B532" s="9">
        <v>2014</v>
      </c>
      <c r="C532" s="9">
        <v>1</v>
      </c>
      <c r="D532" s="9">
        <v>28</v>
      </c>
      <c r="E532" s="9">
        <v>2.5</v>
      </c>
      <c r="F532" s="9">
        <v>1.1000000000000001</v>
      </c>
      <c r="G532" s="9">
        <v>1.8</v>
      </c>
      <c r="I532" s="27">
        <v>2.1</v>
      </c>
      <c r="J532" s="30">
        <v>1.6333333333333331</v>
      </c>
      <c r="K532" s="32">
        <v>0.72857142857142854</v>
      </c>
      <c r="L532" s="4">
        <f t="shared" si="18"/>
        <v>-1.4000000000000001</v>
      </c>
      <c r="M532" s="4">
        <f t="shared" si="17"/>
        <v>0.55000000000000004</v>
      </c>
      <c r="X532" s="11"/>
      <c r="Y532" s="11"/>
      <c r="Z532" s="36"/>
      <c r="AA532" s="11"/>
      <c r="AB532" s="11"/>
    </row>
    <row r="533" spans="1:28" x14ac:dyDescent="0.25">
      <c r="A533" s="10">
        <v>41668</v>
      </c>
      <c r="B533" s="9">
        <v>2014</v>
      </c>
      <c r="C533" s="9">
        <v>1</v>
      </c>
      <c r="D533" s="9">
        <v>29</v>
      </c>
      <c r="E533" s="9">
        <v>1.1000000000000001</v>
      </c>
      <c r="F533" s="9">
        <v>-3.8</v>
      </c>
      <c r="G533" s="9">
        <v>-1.4</v>
      </c>
      <c r="I533" s="27">
        <v>0.20000000000000007</v>
      </c>
      <c r="J533" s="30">
        <v>0.93333333333333346</v>
      </c>
      <c r="K533" s="32">
        <v>0.74285714285714299</v>
      </c>
      <c r="L533" s="4">
        <f t="shared" si="18"/>
        <v>-1.1571428571428573</v>
      </c>
      <c r="M533" s="4">
        <f t="shared" si="17"/>
        <v>0.24999999999999997</v>
      </c>
      <c r="X533" s="11"/>
      <c r="Y533" s="11"/>
      <c r="Z533" s="36"/>
      <c r="AA533" s="11"/>
      <c r="AB533" s="11"/>
    </row>
    <row r="534" spans="1:28" x14ac:dyDescent="0.25">
      <c r="A534" s="10">
        <v>41669</v>
      </c>
      <c r="B534" s="9">
        <v>2014</v>
      </c>
      <c r="C534" s="9">
        <v>1</v>
      </c>
      <c r="D534" s="9">
        <v>30</v>
      </c>
      <c r="E534" s="9">
        <v>1.4</v>
      </c>
      <c r="F534" s="9">
        <v>-2.9</v>
      </c>
      <c r="G534" s="9">
        <v>-0.8</v>
      </c>
      <c r="I534" s="27">
        <v>-1.1000000000000001</v>
      </c>
      <c r="J534" s="30">
        <v>-0.1333333333333333</v>
      </c>
      <c r="K534" s="32">
        <v>0.37142857142857139</v>
      </c>
      <c r="L534" s="4">
        <f t="shared" si="18"/>
        <v>-1.3</v>
      </c>
      <c r="M534" s="4">
        <f t="shared" si="17"/>
        <v>0.31428571428571439</v>
      </c>
      <c r="X534" s="11"/>
      <c r="Y534" s="11"/>
      <c r="Z534" s="36"/>
      <c r="AA534" s="11"/>
      <c r="AB534" s="11"/>
    </row>
    <row r="535" spans="1:28" x14ac:dyDescent="0.25">
      <c r="A535" s="10">
        <v>41670</v>
      </c>
      <c r="B535" s="9">
        <v>2014</v>
      </c>
      <c r="C535" s="9">
        <v>1</v>
      </c>
      <c r="D535" s="9">
        <v>31</v>
      </c>
      <c r="E535" s="9">
        <v>-0.8</v>
      </c>
      <c r="F535" s="9">
        <v>-10.4</v>
      </c>
      <c r="G535" s="9">
        <v>-5.6</v>
      </c>
      <c r="I535" s="27">
        <v>-3.1999999999999997</v>
      </c>
      <c r="J535" s="30">
        <v>-2.6</v>
      </c>
      <c r="K535" s="32">
        <v>-0.35714285714285715</v>
      </c>
      <c r="L535" s="4">
        <f t="shared" si="18"/>
        <v>-2.3714285714285714</v>
      </c>
      <c r="M535" s="4">
        <f t="shared" si="17"/>
        <v>-2.1428571428571415E-2</v>
      </c>
      <c r="X535" s="11"/>
      <c r="Y535" s="11"/>
      <c r="Z535" s="36"/>
      <c r="AA535" s="11"/>
      <c r="AB535" s="11"/>
    </row>
    <row r="536" spans="1:28" x14ac:dyDescent="0.25">
      <c r="A536" s="10">
        <v>41671</v>
      </c>
      <c r="B536" s="9">
        <v>2014</v>
      </c>
      <c r="C536" s="9">
        <v>2</v>
      </c>
      <c r="D536" s="9">
        <v>1</v>
      </c>
      <c r="E536" s="9">
        <v>-4.7</v>
      </c>
      <c r="F536" s="9">
        <v>-12.8</v>
      </c>
      <c r="G536" s="9">
        <v>-8.8000000000000007</v>
      </c>
      <c r="I536" s="27">
        <v>-7.2</v>
      </c>
      <c r="J536" s="30">
        <v>-5.0666666666666664</v>
      </c>
      <c r="K536" s="32">
        <v>-1.6714285714285715</v>
      </c>
      <c r="L536" s="4">
        <f t="shared" si="18"/>
        <v>-4.1428571428571432</v>
      </c>
      <c r="M536" s="4">
        <f t="shared" si="17"/>
        <v>-0.68571428571428583</v>
      </c>
      <c r="X536" s="11"/>
      <c r="Y536" s="11"/>
      <c r="Z536" s="36"/>
      <c r="AA536" s="11"/>
      <c r="AB536" s="11"/>
    </row>
    <row r="537" spans="1:28" x14ac:dyDescent="0.25">
      <c r="A537" s="10">
        <v>41672</v>
      </c>
      <c r="B537" s="9">
        <v>2014</v>
      </c>
      <c r="C537" s="9">
        <v>2</v>
      </c>
      <c r="D537" s="9">
        <v>2</v>
      </c>
      <c r="E537" s="9">
        <v>-2.5</v>
      </c>
      <c r="F537" s="9">
        <v>-8.3000000000000007</v>
      </c>
      <c r="G537" s="9">
        <v>-5.4</v>
      </c>
      <c r="I537" s="27">
        <v>-7.1000000000000005</v>
      </c>
      <c r="J537" s="30">
        <v>-6.6000000000000005</v>
      </c>
      <c r="K537" s="32">
        <v>-2.5428571428571431</v>
      </c>
      <c r="L537" s="4">
        <f t="shared" si="18"/>
        <v>-5.1857142857142851</v>
      </c>
      <c r="M537" s="4">
        <f t="shared" ref="M537:M600" si="19">AVERAGE(G524:G537)</f>
        <v>-1.1642857142857141</v>
      </c>
      <c r="X537" s="11"/>
      <c r="Y537" s="11"/>
      <c r="Z537" s="36"/>
      <c r="AA537" s="11"/>
      <c r="AB537" s="11"/>
    </row>
    <row r="538" spans="1:28" x14ac:dyDescent="0.25">
      <c r="A538" s="10">
        <v>41673</v>
      </c>
      <c r="B538" s="9">
        <v>2014</v>
      </c>
      <c r="C538" s="9">
        <v>2</v>
      </c>
      <c r="D538" s="9">
        <v>3</v>
      </c>
      <c r="E538" s="9">
        <v>-4</v>
      </c>
      <c r="F538" s="9">
        <v>-7.6</v>
      </c>
      <c r="G538" s="9">
        <v>-5.8</v>
      </c>
      <c r="I538" s="27">
        <v>-5.6</v>
      </c>
      <c r="J538" s="30">
        <v>-6.666666666666667</v>
      </c>
      <c r="K538" s="32">
        <v>-3.7142857142857149</v>
      </c>
      <c r="L538" s="4">
        <f t="shared" si="18"/>
        <v>-6.3857142857142861</v>
      </c>
      <c r="M538" s="4">
        <f t="shared" si="19"/>
        <v>-1.6642857142857144</v>
      </c>
      <c r="X538" s="11"/>
      <c r="Y538" s="11"/>
      <c r="Z538" s="36"/>
      <c r="AA538" s="11"/>
      <c r="AB538" s="11"/>
    </row>
    <row r="539" spans="1:28" x14ac:dyDescent="0.25">
      <c r="A539" s="10">
        <v>41674</v>
      </c>
      <c r="B539" s="9">
        <v>2014</v>
      </c>
      <c r="C539" s="9">
        <v>2</v>
      </c>
      <c r="D539" s="9">
        <v>4</v>
      </c>
      <c r="E539" s="9">
        <v>-5.5</v>
      </c>
      <c r="F539" s="9">
        <v>-10.8</v>
      </c>
      <c r="G539" s="9">
        <v>-8.1999999999999993</v>
      </c>
      <c r="I539" s="27">
        <v>-7</v>
      </c>
      <c r="J539" s="30">
        <v>-6.4666666666666659</v>
      </c>
      <c r="K539" s="32">
        <v>-5.1428571428571432</v>
      </c>
      <c r="L539" s="4">
        <f t="shared" si="18"/>
        <v>-8.0857142857142872</v>
      </c>
      <c r="M539" s="4">
        <f t="shared" si="19"/>
        <v>-2.2071428571428569</v>
      </c>
      <c r="V539" s="3"/>
      <c r="X539" s="11"/>
      <c r="Y539" s="11"/>
      <c r="Z539" s="36"/>
      <c r="AA539" s="11"/>
      <c r="AB539" s="11"/>
    </row>
    <row r="540" spans="1:28" x14ac:dyDescent="0.25">
      <c r="A540" s="10">
        <v>41675</v>
      </c>
      <c r="B540" s="9">
        <v>2014</v>
      </c>
      <c r="C540" s="9">
        <v>2</v>
      </c>
      <c r="D540" s="9">
        <v>5</v>
      </c>
      <c r="E540" s="9">
        <v>-8.3000000000000007</v>
      </c>
      <c r="F540" s="9">
        <v>-16.600000000000001</v>
      </c>
      <c r="G540" s="9">
        <v>-12.5</v>
      </c>
      <c r="I540" s="27">
        <v>-10.35</v>
      </c>
      <c r="J540" s="30">
        <v>-8.8333333333333339</v>
      </c>
      <c r="K540" s="32">
        <v>-6.7285714285714286</v>
      </c>
      <c r="L540" s="4">
        <f t="shared" si="18"/>
        <v>-9.9142857142857146</v>
      </c>
      <c r="M540" s="4">
        <f t="shared" si="19"/>
        <v>-2.9928571428571429</v>
      </c>
      <c r="V540" s="3"/>
      <c r="X540" s="11"/>
      <c r="Y540" s="11"/>
      <c r="Z540" s="36"/>
      <c r="AA540" s="11"/>
      <c r="AB540" s="11"/>
    </row>
    <row r="541" spans="1:28" x14ac:dyDescent="0.25">
      <c r="A541" s="10">
        <v>41676</v>
      </c>
      <c r="B541" s="9">
        <v>2014</v>
      </c>
      <c r="C541" s="9">
        <v>2</v>
      </c>
      <c r="D541" s="9">
        <v>6</v>
      </c>
      <c r="E541" s="9">
        <v>-8.8000000000000007</v>
      </c>
      <c r="F541" s="9">
        <v>-18.399999999999999</v>
      </c>
      <c r="G541" s="9">
        <v>-13.6</v>
      </c>
      <c r="I541" s="27">
        <v>-13.05</v>
      </c>
      <c r="J541" s="30">
        <v>-11.433333333333332</v>
      </c>
      <c r="K541" s="32">
        <v>-8.5571428571428569</v>
      </c>
      <c r="L541" s="4">
        <f t="shared" si="18"/>
        <v>-12.12857142857143</v>
      </c>
      <c r="M541" s="4">
        <f t="shared" si="19"/>
        <v>-4.0928571428571434</v>
      </c>
      <c r="V541" s="3"/>
      <c r="X541" s="11"/>
      <c r="Y541" s="11"/>
      <c r="Z541" s="36"/>
      <c r="AA541" s="11"/>
      <c r="AB541" s="11"/>
    </row>
    <row r="542" spans="1:28" x14ac:dyDescent="0.25">
      <c r="A542" s="10">
        <v>41677</v>
      </c>
      <c r="B542" s="9">
        <v>2014</v>
      </c>
      <c r="C542" s="9">
        <v>2</v>
      </c>
      <c r="D542" s="9">
        <v>7</v>
      </c>
      <c r="E542" s="9">
        <v>-6.4</v>
      </c>
      <c r="F542" s="9">
        <v>-11.5</v>
      </c>
      <c r="G542" s="9">
        <v>-9</v>
      </c>
      <c r="I542" s="27">
        <v>-11.3</v>
      </c>
      <c r="J542" s="30">
        <v>-11.700000000000001</v>
      </c>
      <c r="K542" s="32">
        <v>-9.0428571428571427</v>
      </c>
      <c r="L542" s="4">
        <f t="shared" si="18"/>
        <v>-12.285714285714286</v>
      </c>
      <c r="M542" s="4">
        <f t="shared" si="19"/>
        <v>-4.7000000000000011</v>
      </c>
      <c r="V542" s="3"/>
      <c r="X542" s="11"/>
      <c r="Y542" s="11"/>
      <c r="Z542" s="36"/>
      <c r="AA542" s="11"/>
      <c r="AB542" s="11"/>
    </row>
    <row r="543" spans="1:28" x14ac:dyDescent="0.25">
      <c r="A543" s="10">
        <v>41678</v>
      </c>
      <c r="B543" s="9">
        <v>2014</v>
      </c>
      <c r="C543" s="9">
        <v>2</v>
      </c>
      <c r="D543" s="9">
        <v>8</v>
      </c>
      <c r="E543" s="9">
        <v>-6.9</v>
      </c>
      <c r="F543" s="9">
        <v>-12.3</v>
      </c>
      <c r="G543" s="9">
        <v>-9.6</v>
      </c>
      <c r="I543" s="27">
        <v>-9.3000000000000007</v>
      </c>
      <c r="J543" s="30">
        <v>-10.733333333333334</v>
      </c>
      <c r="K543" s="32">
        <v>-9.1571428571428566</v>
      </c>
      <c r="L543" s="4">
        <f t="shared" si="18"/>
        <v>-12.214285714285714</v>
      </c>
      <c r="M543" s="4">
        <f t="shared" si="19"/>
        <v>-5.4142857142857137</v>
      </c>
      <c r="V543" s="3"/>
      <c r="X543" s="11"/>
      <c r="Y543" s="11"/>
      <c r="Z543" s="36"/>
      <c r="AA543" s="11"/>
      <c r="AB543" s="11"/>
    </row>
    <row r="544" spans="1:28" x14ac:dyDescent="0.25">
      <c r="A544" s="10">
        <v>41679</v>
      </c>
      <c r="B544" s="9">
        <v>2014</v>
      </c>
      <c r="C544" s="9">
        <v>2</v>
      </c>
      <c r="D544" s="9">
        <v>9</v>
      </c>
      <c r="E544" s="9">
        <v>-3.2</v>
      </c>
      <c r="F544" s="9">
        <v>-11.9</v>
      </c>
      <c r="G544" s="9">
        <v>-7.6</v>
      </c>
      <c r="I544" s="27">
        <v>-8.6</v>
      </c>
      <c r="J544" s="30">
        <v>-8.7333333333333343</v>
      </c>
      <c r="K544" s="32">
        <v>-9.4714285714285715</v>
      </c>
      <c r="L544" s="4">
        <f t="shared" si="18"/>
        <v>-12.72857142857143</v>
      </c>
      <c r="M544" s="4">
        <f t="shared" si="19"/>
        <v>-6.0071428571428571</v>
      </c>
      <c r="V544" s="3"/>
      <c r="X544" s="11"/>
      <c r="Y544" s="11"/>
      <c r="Z544" s="36"/>
      <c r="AA544" s="11"/>
      <c r="AB544" s="11"/>
    </row>
    <row r="545" spans="1:28" x14ac:dyDescent="0.25">
      <c r="A545" s="10">
        <v>41680</v>
      </c>
      <c r="B545" s="9">
        <v>2014</v>
      </c>
      <c r="C545" s="9">
        <v>2</v>
      </c>
      <c r="D545" s="9">
        <v>10</v>
      </c>
      <c r="E545" s="9">
        <v>0</v>
      </c>
      <c r="F545" s="9">
        <v>-8.6</v>
      </c>
      <c r="G545" s="9">
        <v>-4.3</v>
      </c>
      <c r="I545" s="27">
        <v>-5.9499999999999993</v>
      </c>
      <c r="J545" s="30">
        <v>-7.166666666666667</v>
      </c>
      <c r="K545" s="32">
        <v>-9.2571428571428562</v>
      </c>
      <c r="L545" s="4">
        <f t="shared" si="18"/>
        <v>-12.87142857142857</v>
      </c>
      <c r="M545" s="4">
        <f t="shared" si="19"/>
        <v>-6.4857142857142858</v>
      </c>
      <c r="V545" s="3"/>
      <c r="X545" s="11"/>
      <c r="Y545" s="11"/>
      <c r="Z545" s="36"/>
      <c r="AA545" s="11"/>
      <c r="AB545" s="11"/>
    </row>
    <row r="546" spans="1:28" x14ac:dyDescent="0.25">
      <c r="A546" s="10">
        <v>41681</v>
      </c>
      <c r="B546" s="9">
        <v>2014</v>
      </c>
      <c r="C546" s="9">
        <v>2</v>
      </c>
      <c r="D546" s="9">
        <v>11</v>
      </c>
      <c r="E546" s="9">
        <v>0.8</v>
      </c>
      <c r="F546" s="9">
        <v>-3.7</v>
      </c>
      <c r="G546" s="9">
        <v>-1.5</v>
      </c>
      <c r="I546" s="27">
        <v>-2.9</v>
      </c>
      <c r="J546" s="30">
        <v>-4.4666666666666659</v>
      </c>
      <c r="K546" s="32">
        <v>-8.3000000000000007</v>
      </c>
      <c r="L546" s="4">
        <f t="shared" si="18"/>
        <v>-11.857142857142858</v>
      </c>
      <c r="M546" s="4">
        <f t="shared" si="19"/>
        <v>-6.7214285714285698</v>
      </c>
      <c r="V546" s="3"/>
      <c r="X546" s="11"/>
      <c r="Y546" s="11"/>
      <c r="Z546" s="36"/>
      <c r="AA546" s="11"/>
      <c r="AB546" s="11"/>
    </row>
    <row r="547" spans="1:28" x14ac:dyDescent="0.25">
      <c r="A547" s="10">
        <v>41682</v>
      </c>
      <c r="B547" s="9">
        <v>2014</v>
      </c>
      <c r="C547" s="9">
        <v>2</v>
      </c>
      <c r="D547" s="9">
        <v>12</v>
      </c>
      <c r="E547" s="9">
        <v>13.3</v>
      </c>
      <c r="F547" s="9">
        <v>-1.5</v>
      </c>
      <c r="G547" s="9">
        <v>5.9</v>
      </c>
      <c r="I547" s="27">
        <v>2.2000000000000002</v>
      </c>
      <c r="J547" s="30">
        <v>3.3333333333333513E-2</v>
      </c>
      <c r="K547" s="32">
        <v>-5.6714285714285717</v>
      </c>
      <c r="L547" s="4">
        <f t="shared" si="18"/>
        <v>-9.7000000000000011</v>
      </c>
      <c r="M547" s="4">
        <f t="shared" si="19"/>
        <v>-6.1999999999999984</v>
      </c>
      <c r="V547" s="3"/>
      <c r="X547" s="11"/>
      <c r="Y547" s="11"/>
      <c r="Z547" s="36"/>
      <c r="AA547" s="11"/>
      <c r="AB547" s="11"/>
    </row>
    <row r="548" spans="1:28" x14ac:dyDescent="0.25">
      <c r="A548" s="10">
        <v>41683</v>
      </c>
      <c r="B548" s="9">
        <v>2014</v>
      </c>
      <c r="C548" s="9">
        <v>2</v>
      </c>
      <c r="D548" s="9">
        <v>13</v>
      </c>
      <c r="E548" s="9">
        <v>13.2</v>
      </c>
      <c r="F548" s="9">
        <v>-1.2</v>
      </c>
      <c r="G548" s="9">
        <v>6</v>
      </c>
      <c r="I548" s="27">
        <v>5.95</v>
      </c>
      <c r="J548" s="30">
        <v>3.4666666666666668</v>
      </c>
      <c r="K548" s="32">
        <v>-2.8714285714285714</v>
      </c>
      <c r="L548" s="4">
        <f t="shared" si="18"/>
        <v>-7.2428571428571447</v>
      </c>
      <c r="M548" s="4">
        <f t="shared" si="19"/>
        <v>-5.7142857142857135</v>
      </c>
      <c r="V548" s="3"/>
      <c r="X548" s="11"/>
      <c r="Y548" s="11"/>
      <c r="Z548" s="36"/>
      <c r="AA548" s="11"/>
      <c r="AB548" s="11"/>
    </row>
    <row r="549" spans="1:28" x14ac:dyDescent="0.25">
      <c r="A549" s="10">
        <v>41684</v>
      </c>
      <c r="B549" s="9">
        <v>2014</v>
      </c>
      <c r="C549" s="9">
        <v>2</v>
      </c>
      <c r="D549" s="9">
        <v>14</v>
      </c>
      <c r="E549" s="9">
        <v>6.2</v>
      </c>
      <c r="F549" s="9">
        <v>0.7</v>
      </c>
      <c r="G549" s="9">
        <v>3.5</v>
      </c>
      <c r="I549" s="27">
        <v>4.75</v>
      </c>
      <c r="J549" s="30">
        <v>5.1333333333333337</v>
      </c>
      <c r="K549" s="32">
        <v>-1.0857142857142859</v>
      </c>
      <c r="L549" s="4">
        <f t="shared" si="18"/>
        <v>-5.5000000000000009</v>
      </c>
      <c r="M549" s="4">
        <f t="shared" si="19"/>
        <v>-5.0642857142857141</v>
      </c>
      <c r="V549" s="3"/>
      <c r="X549" s="11"/>
      <c r="Y549" s="11"/>
      <c r="Z549" s="36"/>
      <c r="AA549" s="11"/>
      <c r="AB549" s="11"/>
    </row>
    <row r="550" spans="1:28" x14ac:dyDescent="0.25">
      <c r="A550" s="10">
        <v>41685</v>
      </c>
      <c r="B550" s="9">
        <v>2014</v>
      </c>
      <c r="C550" s="9">
        <v>2</v>
      </c>
      <c r="D550" s="9">
        <v>15</v>
      </c>
      <c r="E550" s="9">
        <v>5.3</v>
      </c>
      <c r="F550" s="9">
        <v>-1.2</v>
      </c>
      <c r="G550" s="9">
        <v>2.1</v>
      </c>
      <c r="I550" s="27">
        <v>2.8</v>
      </c>
      <c r="J550" s="30">
        <v>3.8666666666666667</v>
      </c>
      <c r="K550" s="32">
        <v>0.58571428571428596</v>
      </c>
      <c r="L550" s="4">
        <f t="shared" si="18"/>
        <v>-3.9142857142857141</v>
      </c>
      <c r="M550" s="4">
        <f t="shared" si="19"/>
        <v>-4.2857142857142838</v>
      </c>
      <c r="V550" s="3"/>
      <c r="X550" s="11"/>
      <c r="Y550" s="11"/>
      <c r="Z550" s="36"/>
      <c r="AA550" s="11"/>
      <c r="AB550" s="11"/>
    </row>
    <row r="551" spans="1:28" x14ac:dyDescent="0.25">
      <c r="A551" s="10">
        <v>41686</v>
      </c>
      <c r="B551" s="9">
        <v>2014</v>
      </c>
      <c r="C551" s="9">
        <v>2</v>
      </c>
      <c r="D551" s="9">
        <v>16</v>
      </c>
      <c r="E551" s="9">
        <v>6.9</v>
      </c>
      <c r="F551" s="9">
        <v>0.8</v>
      </c>
      <c r="G551" s="9">
        <v>3.9</v>
      </c>
      <c r="I551" s="27">
        <v>3</v>
      </c>
      <c r="J551" s="30">
        <v>3.1666666666666665</v>
      </c>
      <c r="K551" s="32">
        <v>2.2285714285714286</v>
      </c>
      <c r="L551" s="4">
        <f t="shared" si="18"/>
        <v>-2.1</v>
      </c>
      <c r="M551" s="4">
        <f t="shared" si="19"/>
        <v>-3.6214285714285706</v>
      </c>
      <c r="V551" s="3"/>
      <c r="X551" s="11"/>
      <c r="Y551" s="11"/>
      <c r="Z551" s="36"/>
      <c r="AA551" s="11"/>
      <c r="AB551" s="11"/>
    </row>
    <row r="552" spans="1:28" x14ac:dyDescent="0.25">
      <c r="A552" s="10">
        <v>41687</v>
      </c>
      <c r="B552" s="9">
        <v>2014</v>
      </c>
      <c r="C552" s="9">
        <v>2</v>
      </c>
      <c r="D552" s="9">
        <v>17</v>
      </c>
      <c r="E552" s="9">
        <v>7.2</v>
      </c>
      <c r="F552" s="9">
        <v>-0.8</v>
      </c>
      <c r="G552" s="9">
        <v>3.2</v>
      </c>
      <c r="I552" s="27">
        <v>3.55</v>
      </c>
      <c r="J552" s="30">
        <v>3.0666666666666664</v>
      </c>
      <c r="K552" s="32">
        <v>3.3</v>
      </c>
      <c r="L552" s="4">
        <f t="shared" si="18"/>
        <v>-0.98571428571428577</v>
      </c>
      <c r="M552" s="4">
        <f t="shared" si="19"/>
        <v>-2.9785714285714282</v>
      </c>
      <c r="V552" s="3"/>
      <c r="X552" s="11"/>
      <c r="Y552" s="11"/>
      <c r="Z552" s="36"/>
      <c r="AA552" s="11"/>
      <c r="AB552" s="11"/>
    </row>
    <row r="553" spans="1:28" x14ac:dyDescent="0.25">
      <c r="A553" s="10">
        <v>41688</v>
      </c>
      <c r="B553" s="9">
        <v>2014</v>
      </c>
      <c r="C553" s="9">
        <v>2</v>
      </c>
      <c r="D553" s="9">
        <v>18</v>
      </c>
      <c r="E553" s="9">
        <v>4.5999999999999996</v>
      </c>
      <c r="F553" s="9">
        <v>0.2</v>
      </c>
      <c r="G553" s="9">
        <v>2.4</v>
      </c>
      <c r="I553" s="27">
        <v>2.8</v>
      </c>
      <c r="J553" s="30">
        <v>3.1666666666666665</v>
      </c>
      <c r="K553" s="32">
        <v>3.8571428571428568</v>
      </c>
      <c r="L553" s="4">
        <f t="shared" si="18"/>
        <v>-0.42857142857142855</v>
      </c>
      <c r="M553" s="4">
        <f t="shared" si="19"/>
        <v>-2.2214285714285715</v>
      </c>
      <c r="V553" s="3"/>
      <c r="X553" s="11"/>
      <c r="Y553" s="11"/>
      <c r="Z553" s="36"/>
      <c r="AA553" s="11"/>
      <c r="AB553" s="11"/>
    </row>
    <row r="554" spans="1:28" x14ac:dyDescent="0.25">
      <c r="A554" s="10">
        <v>41689</v>
      </c>
      <c r="B554" s="9">
        <v>2014</v>
      </c>
      <c r="C554" s="9">
        <v>2</v>
      </c>
      <c r="D554" s="9">
        <v>19</v>
      </c>
      <c r="E554" s="9">
        <v>8.9</v>
      </c>
      <c r="F554" s="9">
        <v>-1.2</v>
      </c>
      <c r="G554" s="9">
        <v>3.9</v>
      </c>
      <c r="I554" s="27">
        <v>3.15</v>
      </c>
      <c r="J554" s="30">
        <v>3.1666666666666665</v>
      </c>
      <c r="K554" s="32">
        <v>3.5714285714285707</v>
      </c>
      <c r="L554" s="4">
        <f t="shared" si="18"/>
        <v>-0.38571428571428573</v>
      </c>
      <c r="M554" s="4">
        <f t="shared" si="19"/>
        <v>-1.0500000000000003</v>
      </c>
      <c r="V554" s="3"/>
      <c r="X554" s="11"/>
      <c r="Y554" s="11"/>
      <c r="Z554" s="36"/>
      <c r="AA554" s="11"/>
      <c r="AB554" s="11"/>
    </row>
    <row r="555" spans="1:28" x14ac:dyDescent="0.25">
      <c r="A555" s="10">
        <v>41690</v>
      </c>
      <c r="B555" s="9">
        <v>2014</v>
      </c>
      <c r="C555" s="9">
        <v>2</v>
      </c>
      <c r="D555" s="9">
        <v>20</v>
      </c>
      <c r="E555" s="9">
        <v>9.9</v>
      </c>
      <c r="F555" s="9">
        <v>0.2</v>
      </c>
      <c r="G555" s="9">
        <v>5.0999999999999996</v>
      </c>
      <c r="I555" s="27">
        <v>4.5</v>
      </c>
      <c r="J555" s="30">
        <v>3.7999999999999994</v>
      </c>
      <c r="K555" s="32">
        <v>3.4428571428571431</v>
      </c>
      <c r="L555" s="4">
        <f t="shared" si="18"/>
        <v>-0.18571428571428572</v>
      </c>
      <c r="M555" s="4">
        <f t="shared" si="19"/>
        <v>0.28571428571428553</v>
      </c>
      <c r="V555" s="3"/>
      <c r="X555" s="11"/>
      <c r="Y555" s="11"/>
      <c r="Z555" s="36"/>
      <c r="AA555" s="11"/>
      <c r="AB555" s="11"/>
    </row>
    <row r="556" spans="1:28" x14ac:dyDescent="0.25">
      <c r="A556" s="10">
        <v>41691</v>
      </c>
      <c r="B556" s="9">
        <v>2014</v>
      </c>
      <c r="C556" s="9">
        <v>2</v>
      </c>
      <c r="D556" s="9">
        <v>21</v>
      </c>
      <c r="E556" s="9">
        <v>4.9000000000000004</v>
      </c>
      <c r="F556" s="9">
        <v>-4.0999999999999996</v>
      </c>
      <c r="G556" s="9">
        <v>0.4</v>
      </c>
      <c r="I556" s="27">
        <v>2.75</v>
      </c>
      <c r="J556" s="30">
        <v>3.1333333333333333</v>
      </c>
      <c r="K556" s="32">
        <v>3</v>
      </c>
      <c r="L556" s="4">
        <f t="shared" si="18"/>
        <v>-0.87142857142857133</v>
      </c>
      <c r="M556" s="4">
        <f t="shared" si="19"/>
        <v>0.95714285714285707</v>
      </c>
      <c r="V556" s="3"/>
      <c r="X556" s="11"/>
      <c r="Y556" s="11"/>
      <c r="Z556" s="36"/>
      <c r="AA556" s="11"/>
      <c r="AB556" s="11"/>
    </row>
    <row r="557" spans="1:28" x14ac:dyDescent="0.25">
      <c r="A557" s="10">
        <v>41692</v>
      </c>
      <c r="B557" s="9">
        <v>2014</v>
      </c>
      <c r="C557" s="9">
        <v>2</v>
      </c>
      <c r="D557" s="9">
        <v>22</v>
      </c>
      <c r="E557" s="9">
        <v>1.7</v>
      </c>
      <c r="F557" s="9">
        <v>-5.6</v>
      </c>
      <c r="G557" s="9">
        <v>-2</v>
      </c>
      <c r="I557" s="27">
        <v>-0.8</v>
      </c>
      <c r="J557" s="30">
        <v>1.1666666666666667</v>
      </c>
      <c r="K557" s="32">
        <v>2.4142857142857141</v>
      </c>
      <c r="L557" s="4">
        <f t="shared" si="18"/>
        <v>-1.5</v>
      </c>
      <c r="M557" s="4">
        <f t="shared" si="19"/>
        <v>1.5</v>
      </c>
      <c r="V557" s="3"/>
      <c r="X557" s="11"/>
      <c r="Y557" s="11"/>
      <c r="Z557" s="36"/>
      <c r="AA557" s="11"/>
      <c r="AB557" s="11"/>
    </row>
    <row r="558" spans="1:28" x14ac:dyDescent="0.25">
      <c r="A558" s="10">
        <v>41693</v>
      </c>
      <c r="B558" s="9">
        <v>2014</v>
      </c>
      <c r="C558" s="9">
        <v>2</v>
      </c>
      <c r="D558" s="9">
        <v>23</v>
      </c>
      <c r="E558" s="9">
        <v>-1.5</v>
      </c>
      <c r="F558" s="9">
        <v>-3.2</v>
      </c>
      <c r="G558" s="9">
        <v>-2.4</v>
      </c>
      <c r="I558" s="27">
        <v>-2.2000000000000002</v>
      </c>
      <c r="J558" s="30">
        <v>-1.3333333333333333</v>
      </c>
      <c r="K558" s="32">
        <v>1.5142857142857142</v>
      </c>
      <c r="L558" s="4">
        <f t="shared" si="18"/>
        <v>-2.0714285714285716</v>
      </c>
      <c r="M558" s="4">
        <f t="shared" si="19"/>
        <v>1.8714285714285712</v>
      </c>
      <c r="V558" s="3"/>
      <c r="X558" s="11"/>
      <c r="Y558" s="11"/>
      <c r="Z558" s="36"/>
      <c r="AA558" s="11"/>
      <c r="AB558" s="11"/>
    </row>
    <row r="559" spans="1:28" x14ac:dyDescent="0.25">
      <c r="A559" s="10">
        <v>41694</v>
      </c>
      <c r="B559" s="9">
        <v>2014</v>
      </c>
      <c r="C559" s="9">
        <v>2</v>
      </c>
      <c r="D559" s="9">
        <v>24</v>
      </c>
      <c r="E559" s="9">
        <v>-2.2999999999999998</v>
      </c>
      <c r="F559" s="9">
        <v>-6.6</v>
      </c>
      <c r="G559" s="9">
        <v>-4.5</v>
      </c>
      <c r="I559" s="27">
        <v>-3.45</v>
      </c>
      <c r="J559" s="30">
        <v>-2.9666666666666668</v>
      </c>
      <c r="K559" s="32">
        <v>0.41428571428571409</v>
      </c>
      <c r="L559" s="4">
        <f t="shared" si="18"/>
        <v>-2.8999999999999995</v>
      </c>
      <c r="M559" s="4">
        <f t="shared" si="19"/>
        <v>1.8571428571428565</v>
      </c>
      <c r="V559" s="3"/>
      <c r="X559" s="11"/>
      <c r="Y559" s="11"/>
      <c r="Z559" s="36"/>
      <c r="AA559" s="11"/>
      <c r="AB559" s="11"/>
    </row>
    <row r="560" spans="1:28" x14ac:dyDescent="0.25">
      <c r="A560" s="10">
        <v>41695</v>
      </c>
      <c r="B560" s="9">
        <v>2014</v>
      </c>
      <c r="C560" s="9">
        <v>2</v>
      </c>
      <c r="D560" s="9">
        <v>25</v>
      </c>
      <c r="E560" s="9">
        <v>-2.8</v>
      </c>
      <c r="F560" s="9">
        <v>-13.1</v>
      </c>
      <c r="G560" s="9">
        <v>-8</v>
      </c>
      <c r="I560" s="27">
        <v>-6.25</v>
      </c>
      <c r="J560" s="30">
        <v>-4.9666666666666668</v>
      </c>
      <c r="K560" s="32">
        <v>-1.0714285714285714</v>
      </c>
      <c r="L560" s="4">
        <f t="shared" si="18"/>
        <v>-4.8</v>
      </c>
      <c r="M560" s="4">
        <f t="shared" si="19"/>
        <v>1.3928571428571423</v>
      </c>
      <c r="V560" s="3"/>
      <c r="X560" s="11"/>
      <c r="Y560" s="11"/>
      <c r="Z560" s="36"/>
      <c r="AA560" s="11"/>
      <c r="AB560" s="11"/>
    </row>
    <row r="561" spans="1:28" x14ac:dyDescent="0.25">
      <c r="A561" s="10">
        <v>41696</v>
      </c>
      <c r="B561" s="9">
        <v>2014</v>
      </c>
      <c r="C561" s="9">
        <v>2</v>
      </c>
      <c r="D561" s="9">
        <v>26</v>
      </c>
      <c r="E561" s="9">
        <v>-0.8</v>
      </c>
      <c r="F561" s="9">
        <v>-12.7</v>
      </c>
      <c r="G561" s="9">
        <v>-6.8</v>
      </c>
      <c r="I561" s="27">
        <v>-7.4</v>
      </c>
      <c r="J561" s="30">
        <v>-6.4333333333333336</v>
      </c>
      <c r="K561" s="32">
        <v>-2.6</v>
      </c>
      <c r="L561" s="4">
        <f t="shared" si="18"/>
        <v>-6.4428571428571422</v>
      </c>
      <c r="M561" s="4">
        <f t="shared" si="19"/>
        <v>0.48571428571428532</v>
      </c>
      <c r="V561" s="3"/>
      <c r="X561" s="11"/>
      <c r="Y561" s="11"/>
      <c r="Z561" s="36"/>
      <c r="AA561" s="11"/>
      <c r="AB561" s="11"/>
    </row>
    <row r="562" spans="1:28" x14ac:dyDescent="0.25">
      <c r="A562" s="10">
        <v>41697</v>
      </c>
      <c r="B562" s="9">
        <v>2014</v>
      </c>
      <c r="C562" s="9">
        <v>2</v>
      </c>
      <c r="D562" s="9">
        <v>27</v>
      </c>
      <c r="E562" s="9">
        <v>3</v>
      </c>
      <c r="F562" s="9">
        <v>-8.6999999999999993</v>
      </c>
      <c r="G562" s="9">
        <v>-2.9</v>
      </c>
      <c r="I562" s="27">
        <v>-4.8499999999999996</v>
      </c>
      <c r="J562" s="30">
        <v>-5.8999999999999995</v>
      </c>
      <c r="K562" s="32">
        <v>-3.7428571428571429</v>
      </c>
      <c r="L562" s="4">
        <f t="shared" si="18"/>
        <v>-7.7142857142857144</v>
      </c>
      <c r="M562" s="4">
        <f t="shared" si="19"/>
        <v>-0.14999999999999988</v>
      </c>
      <c r="V562" s="3"/>
      <c r="X562" s="11"/>
      <c r="Y562" s="11"/>
      <c r="Z562" s="36"/>
      <c r="AA562" s="11"/>
      <c r="AB562" s="11"/>
    </row>
    <row r="563" spans="1:28" x14ac:dyDescent="0.25">
      <c r="A563" s="10">
        <v>41698</v>
      </c>
      <c r="B563" s="9">
        <v>2014</v>
      </c>
      <c r="C563" s="9">
        <v>2</v>
      </c>
      <c r="D563" s="9">
        <v>28</v>
      </c>
      <c r="E563" s="9">
        <v>6.2</v>
      </c>
      <c r="F563" s="9">
        <v>-4.8</v>
      </c>
      <c r="G563" s="9">
        <v>0.7</v>
      </c>
      <c r="I563" s="27">
        <v>-1.1000000000000001</v>
      </c>
      <c r="J563" s="30">
        <v>-3</v>
      </c>
      <c r="K563" s="32">
        <v>-3.6999999999999997</v>
      </c>
      <c r="L563" s="4">
        <f t="shared" si="18"/>
        <v>-7.8142857142857149</v>
      </c>
      <c r="M563" s="4">
        <f t="shared" si="19"/>
        <v>-0.34999999999999981</v>
      </c>
      <c r="V563" s="3"/>
      <c r="X563" s="11"/>
      <c r="Y563" s="11"/>
      <c r="Z563" s="36"/>
      <c r="AA563" s="11"/>
      <c r="AB563" s="11"/>
    </row>
    <row r="564" spans="1:28" x14ac:dyDescent="0.25">
      <c r="A564" s="10">
        <v>41699</v>
      </c>
      <c r="B564" s="9">
        <v>2014</v>
      </c>
      <c r="C564" s="9">
        <v>3</v>
      </c>
      <c r="D564" s="9">
        <v>1</v>
      </c>
      <c r="E564" s="9">
        <v>-0.6</v>
      </c>
      <c r="F564" s="9">
        <v>-5.0999999999999996</v>
      </c>
      <c r="G564" s="9">
        <v>-2.9</v>
      </c>
      <c r="I564" s="27">
        <v>-1.1000000000000001</v>
      </c>
      <c r="J564" s="30">
        <v>-1.7</v>
      </c>
      <c r="K564" s="32">
        <v>-3.8285714285714283</v>
      </c>
      <c r="L564" s="4">
        <f t="shared" si="18"/>
        <v>-7.742857142857142</v>
      </c>
      <c r="M564" s="4">
        <f t="shared" si="19"/>
        <v>-0.70714285714285718</v>
      </c>
      <c r="V564" s="3"/>
      <c r="X564" s="11"/>
      <c r="Y564" s="11"/>
      <c r="Z564" s="36"/>
      <c r="AA564" s="11"/>
      <c r="AB564" s="11"/>
    </row>
    <row r="565" spans="1:28" x14ac:dyDescent="0.25">
      <c r="A565" s="10">
        <v>41700</v>
      </c>
      <c r="B565" s="9">
        <v>2014</v>
      </c>
      <c r="C565" s="9">
        <v>3</v>
      </c>
      <c r="D565" s="9">
        <v>2</v>
      </c>
      <c r="E565" s="9">
        <v>-1.8</v>
      </c>
      <c r="F565" s="9">
        <v>-5.3</v>
      </c>
      <c r="G565" s="9">
        <v>-3.6</v>
      </c>
      <c r="I565" s="27">
        <v>-3.25</v>
      </c>
      <c r="J565" s="30">
        <v>-1.9333333333333336</v>
      </c>
      <c r="K565" s="32">
        <v>-4</v>
      </c>
      <c r="L565" s="4">
        <f t="shared" si="18"/>
        <v>-8.0428571428571409</v>
      </c>
      <c r="M565" s="4">
        <f t="shared" si="19"/>
        <v>-1.2428571428571431</v>
      </c>
      <c r="V565" s="3"/>
      <c r="X565" s="11"/>
      <c r="Y565" s="11"/>
      <c r="Z565" s="36"/>
      <c r="AA565" s="11"/>
      <c r="AB565" s="11"/>
    </row>
    <row r="566" spans="1:28" x14ac:dyDescent="0.25">
      <c r="A566" s="10">
        <v>41701</v>
      </c>
      <c r="B566" s="9">
        <v>2014</v>
      </c>
      <c r="C566" s="9">
        <v>3</v>
      </c>
      <c r="D566" s="9">
        <v>3</v>
      </c>
      <c r="E566" s="9">
        <v>1.6</v>
      </c>
      <c r="F566" s="9">
        <v>-3</v>
      </c>
      <c r="G566" s="9">
        <v>-0.7</v>
      </c>
      <c r="I566" s="27">
        <v>-2.15</v>
      </c>
      <c r="J566" s="30">
        <v>-2.4</v>
      </c>
      <c r="K566" s="32">
        <v>-3.4571428571428569</v>
      </c>
      <c r="L566" s="4">
        <f t="shared" si="18"/>
        <v>-7.5285714285714276</v>
      </c>
      <c r="M566" s="4">
        <f t="shared" si="19"/>
        <v>-1.5214285714285718</v>
      </c>
      <c r="V566" s="3"/>
      <c r="X566" s="11"/>
      <c r="Y566" s="11"/>
      <c r="Z566" s="36"/>
      <c r="AA566" s="11"/>
      <c r="AB566" s="11"/>
    </row>
    <row r="567" spans="1:28" x14ac:dyDescent="0.25">
      <c r="A567" s="10">
        <v>41702</v>
      </c>
      <c r="B567" s="9">
        <v>2014</v>
      </c>
      <c r="C567" s="9">
        <v>3</v>
      </c>
      <c r="D567" s="9">
        <v>4</v>
      </c>
      <c r="E567" s="9">
        <v>4.5999999999999996</v>
      </c>
      <c r="F567" s="9">
        <v>0.2</v>
      </c>
      <c r="G567" s="9">
        <v>2.4</v>
      </c>
      <c r="I567" s="27">
        <v>0.85</v>
      </c>
      <c r="J567" s="30">
        <v>-0.6333333333333333</v>
      </c>
      <c r="K567" s="32">
        <v>-1.9714285714285713</v>
      </c>
      <c r="L567" s="4">
        <f t="shared" si="18"/>
        <v>-5.6285714285714272</v>
      </c>
      <c r="M567" s="4">
        <f t="shared" si="19"/>
        <v>-1.5214285714285716</v>
      </c>
      <c r="V567" s="3"/>
      <c r="X567" s="11"/>
      <c r="Y567" s="11"/>
      <c r="Z567" s="36"/>
      <c r="AA567" s="11"/>
      <c r="AB567" s="11"/>
    </row>
    <row r="568" spans="1:28" x14ac:dyDescent="0.25">
      <c r="A568" s="10">
        <v>41703</v>
      </c>
      <c r="B568" s="9">
        <v>2014</v>
      </c>
      <c r="C568" s="9">
        <v>3</v>
      </c>
      <c r="D568" s="9">
        <v>5</v>
      </c>
      <c r="E568" s="9">
        <v>7.1</v>
      </c>
      <c r="F568" s="9">
        <v>0.3</v>
      </c>
      <c r="G568" s="9">
        <v>3.7</v>
      </c>
      <c r="I568" s="27">
        <v>3.05</v>
      </c>
      <c r="J568" s="30">
        <v>1.8</v>
      </c>
      <c r="K568" s="32">
        <v>-0.47142857142857114</v>
      </c>
      <c r="L568" s="4">
        <f t="shared" si="18"/>
        <v>-3.7714285714285718</v>
      </c>
      <c r="M568" s="4">
        <f t="shared" si="19"/>
        <v>-1.5357142857142858</v>
      </c>
      <c r="V568" s="3"/>
      <c r="X568" s="11"/>
      <c r="Y568" s="11"/>
      <c r="Z568" s="36"/>
      <c r="AA568" s="11"/>
      <c r="AB568" s="11"/>
    </row>
    <row r="569" spans="1:28" x14ac:dyDescent="0.25">
      <c r="A569" s="10">
        <v>41704</v>
      </c>
      <c r="B569" s="9">
        <v>2014</v>
      </c>
      <c r="C569" s="9">
        <v>3</v>
      </c>
      <c r="D569" s="9">
        <v>6</v>
      </c>
      <c r="E569" s="9">
        <v>11.5</v>
      </c>
      <c r="F569" s="9">
        <v>2</v>
      </c>
      <c r="G569" s="9">
        <v>6.8</v>
      </c>
      <c r="I569" s="27">
        <v>5.25</v>
      </c>
      <c r="J569" s="30">
        <v>4.3</v>
      </c>
      <c r="K569" s="32">
        <v>0.91428571428571404</v>
      </c>
      <c r="L569" s="4">
        <f t="shared" si="18"/>
        <v>-2.2428571428571429</v>
      </c>
      <c r="M569" s="4">
        <f t="shared" si="19"/>
        <v>-1.4142857142857146</v>
      </c>
      <c r="V569" s="3"/>
      <c r="X569" s="11"/>
      <c r="Y569" s="11"/>
      <c r="Z569" s="36"/>
      <c r="AA569" s="11"/>
      <c r="AB569" s="11"/>
    </row>
    <row r="570" spans="1:28" x14ac:dyDescent="0.25">
      <c r="A570" s="10">
        <v>41705</v>
      </c>
      <c r="B570" s="9">
        <v>2014</v>
      </c>
      <c r="C570" s="9">
        <v>3</v>
      </c>
      <c r="D570" s="9">
        <v>7</v>
      </c>
      <c r="E570" s="9">
        <v>14.2</v>
      </c>
      <c r="F570" s="9">
        <v>1.5</v>
      </c>
      <c r="G570" s="9">
        <v>7.9</v>
      </c>
      <c r="I570" s="27">
        <v>7.35</v>
      </c>
      <c r="J570" s="30">
        <v>6.1333333333333329</v>
      </c>
      <c r="K570" s="32">
        <v>1.9428571428571428</v>
      </c>
      <c r="L570" s="4">
        <f t="shared" si="18"/>
        <v>-1.3428571428571427</v>
      </c>
      <c r="M570" s="4">
        <f t="shared" si="19"/>
        <v>-0.87857142857142878</v>
      </c>
      <c r="V570" s="3"/>
      <c r="X570" s="11"/>
      <c r="Y570" s="11"/>
      <c r="Z570" s="36"/>
      <c r="AA570" s="11"/>
      <c r="AB570" s="11"/>
    </row>
    <row r="571" spans="1:28" x14ac:dyDescent="0.25">
      <c r="A571" s="10">
        <v>41706</v>
      </c>
      <c r="B571" s="9">
        <v>2014</v>
      </c>
      <c r="C571" s="9">
        <v>3</v>
      </c>
      <c r="D571" s="9">
        <v>8</v>
      </c>
      <c r="E571" s="9">
        <v>10.8</v>
      </c>
      <c r="F571" s="9">
        <v>6.4</v>
      </c>
      <c r="G571" s="9">
        <v>8.6</v>
      </c>
      <c r="I571" s="27">
        <v>8.25</v>
      </c>
      <c r="J571" s="30">
        <v>7.7666666666666657</v>
      </c>
      <c r="K571" s="32">
        <v>3.5857142857142859</v>
      </c>
      <c r="L571" s="4">
        <f t="shared" si="18"/>
        <v>0.29999999999999982</v>
      </c>
      <c r="M571" s="4">
        <f t="shared" si="19"/>
        <v>-0.12142857142857137</v>
      </c>
      <c r="V571" s="3"/>
      <c r="X571" s="11"/>
      <c r="Y571" s="11"/>
      <c r="Z571" s="36"/>
      <c r="AA571" s="11"/>
      <c r="AB571" s="11"/>
    </row>
    <row r="572" spans="1:28" x14ac:dyDescent="0.25">
      <c r="A572" s="10">
        <v>41707</v>
      </c>
      <c r="B572" s="9">
        <v>2014</v>
      </c>
      <c r="C572" s="9">
        <v>3</v>
      </c>
      <c r="D572" s="9">
        <v>9</v>
      </c>
      <c r="E572" s="9">
        <v>17.3</v>
      </c>
      <c r="F572" s="9">
        <v>6.4</v>
      </c>
      <c r="G572" s="9">
        <v>11.9</v>
      </c>
      <c r="I572" s="27">
        <v>10.25</v>
      </c>
      <c r="J572" s="30">
        <v>9.4666666666666668</v>
      </c>
      <c r="K572" s="32">
        <v>5.8</v>
      </c>
      <c r="L572" s="4">
        <f t="shared" si="18"/>
        <v>1.9714285714285715</v>
      </c>
      <c r="M572" s="4">
        <f t="shared" si="19"/>
        <v>0.9</v>
      </c>
      <c r="V572" s="3"/>
      <c r="X572" s="11"/>
      <c r="Y572" s="11"/>
      <c r="Z572" s="36"/>
      <c r="AA572" s="11"/>
      <c r="AB572" s="11"/>
    </row>
    <row r="573" spans="1:28" x14ac:dyDescent="0.25">
      <c r="A573" s="10">
        <v>41708</v>
      </c>
      <c r="B573" s="9">
        <v>2014</v>
      </c>
      <c r="C573" s="9">
        <v>3</v>
      </c>
      <c r="D573" s="9">
        <v>10</v>
      </c>
      <c r="E573" s="9">
        <v>10.9</v>
      </c>
      <c r="F573" s="9">
        <v>0.3</v>
      </c>
      <c r="G573" s="9">
        <v>5.6</v>
      </c>
      <c r="I573" s="27">
        <v>8.75</v>
      </c>
      <c r="J573" s="30">
        <v>8.7000000000000011</v>
      </c>
      <c r="K573" s="32">
        <v>6.7</v>
      </c>
      <c r="L573" s="4">
        <f t="shared" si="18"/>
        <v>2.4428571428571431</v>
      </c>
      <c r="M573" s="4">
        <f t="shared" si="19"/>
        <v>1.6214285714285717</v>
      </c>
      <c r="V573" s="3"/>
      <c r="X573" s="11"/>
      <c r="Y573" s="11"/>
      <c r="Z573" s="36"/>
      <c r="AA573" s="11"/>
      <c r="AB573" s="11"/>
    </row>
    <row r="574" spans="1:28" x14ac:dyDescent="0.25">
      <c r="A574" s="10">
        <v>41709</v>
      </c>
      <c r="B574" s="9">
        <v>2014</v>
      </c>
      <c r="C574" s="9">
        <v>3</v>
      </c>
      <c r="D574" s="9">
        <v>11</v>
      </c>
      <c r="E574" s="9">
        <v>14.2</v>
      </c>
      <c r="F574" s="9">
        <v>-4.5999999999999996</v>
      </c>
      <c r="G574" s="9">
        <v>4.8</v>
      </c>
      <c r="I574" s="27">
        <v>5.1999999999999993</v>
      </c>
      <c r="J574" s="30">
        <v>7.4333333333333336</v>
      </c>
      <c r="K574" s="32">
        <v>7.0428571428571427</v>
      </c>
      <c r="L574" s="4">
        <f t="shared" si="18"/>
        <v>1.7571428571428576</v>
      </c>
      <c r="M574" s="4">
        <f t="shared" si="19"/>
        <v>2.5357142857142856</v>
      </c>
      <c r="V574" s="3"/>
      <c r="X574" s="11"/>
      <c r="Y574" s="11"/>
      <c r="Z574" s="36"/>
      <c r="AA574" s="11"/>
      <c r="AB574" s="11"/>
    </row>
    <row r="575" spans="1:28" x14ac:dyDescent="0.25">
      <c r="A575" s="10">
        <v>41710</v>
      </c>
      <c r="B575" s="9">
        <v>2014</v>
      </c>
      <c r="C575" s="9">
        <v>3</v>
      </c>
      <c r="D575" s="9">
        <v>12</v>
      </c>
      <c r="E575" s="9">
        <v>14.4</v>
      </c>
      <c r="F575" s="9">
        <v>-4.2</v>
      </c>
      <c r="G575" s="9">
        <v>5.0999999999999996</v>
      </c>
      <c r="I575" s="27">
        <v>4.9499999999999993</v>
      </c>
      <c r="J575" s="30">
        <v>5.1666666666666661</v>
      </c>
      <c r="K575" s="32">
        <v>7.242857142857142</v>
      </c>
      <c r="L575" s="4">
        <f t="shared" si="18"/>
        <v>1.1142857142857145</v>
      </c>
      <c r="M575" s="4">
        <f t="shared" si="19"/>
        <v>3.3857142857142857</v>
      </c>
      <c r="V575" s="3"/>
      <c r="X575" s="11"/>
      <c r="Y575" s="11"/>
      <c r="Z575" s="36"/>
      <c r="AA575" s="11"/>
      <c r="AB575" s="11"/>
    </row>
    <row r="576" spans="1:28" x14ac:dyDescent="0.25">
      <c r="A576" s="10">
        <v>41711</v>
      </c>
      <c r="B576" s="9">
        <v>2014</v>
      </c>
      <c r="C576" s="9">
        <v>3</v>
      </c>
      <c r="D576" s="9">
        <v>13</v>
      </c>
      <c r="E576" s="9">
        <v>13.6</v>
      </c>
      <c r="F576" s="9">
        <v>-2.2000000000000002</v>
      </c>
      <c r="G576" s="9">
        <v>5.7</v>
      </c>
      <c r="I576" s="27">
        <v>5.4</v>
      </c>
      <c r="J576" s="30">
        <v>5.1999999999999993</v>
      </c>
      <c r="K576" s="32">
        <v>7.0857142857142863</v>
      </c>
      <c r="L576" s="4">
        <f t="shared" si="18"/>
        <v>0.51428571428571446</v>
      </c>
      <c r="M576" s="4">
        <f t="shared" si="19"/>
        <v>4</v>
      </c>
      <c r="V576" s="3"/>
      <c r="X576" s="11"/>
      <c r="Y576" s="11"/>
      <c r="Z576" s="36"/>
      <c r="AA576" s="11"/>
      <c r="AB576" s="11"/>
    </row>
    <row r="577" spans="1:28" x14ac:dyDescent="0.25">
      <c r="A577" s="10">
        <v>41712</v>
      </c>
      <c r="B577" s="9">
        <v>2014</v>
      </c>
      <c r="C577" s="9">
        <v>3</v>
      </c>
      <c r="D577" s="9">
        <v>14</v>
      </c>
      <c r="E577" s="9">
        <v>15.4</v>
      </c>
      <c r="F577" s="9">
        <v>1.8</v>
      </c>
      <c r="G577" s="9">
        <v>8.6</v>
      </c>
      <c r="I577" s="27">
        <v>7.15</v>
      </c>
      <c r="J577" s="30">
        <v>6.4666666666666659</v>
      </c>
      <c r="K577" s="32">
        <v>7.1857142857142859</v>
      </c>
      <c r="L577" s="4">
        <f t="shared" si="18"/>
        <v>0.55714285714285727</v>
      </c>
      <c r="M577" s="4">
        <f t="shared" si="19"/>
        <v>4.5642857142857149</v>
      </c>
      <c r="V577" s="3"/>
      <c r="X577" s="11"/>
      <c r="Y577" s="11"/>
      <c r="Z577" s="36"/>
      <c r="AA577" s="11"/>
      <c r="AB577" s="11"/>
    </row>
    <row r="578" spans="1:28" x14ac:dyDescent="0.25">
      <c r="A578" s="10">
        <v>41713</v>
      </c>
      <c r="B578" s="9">
        <v>2014</v>
      </c>
      <c r="C578" s="9">
        <v>3</v>
      </c>
      <c r="D578" s="9">
        <v>15</v>
      </c>
      <c r="E578" s="9">
        <v>11.9</v>
      </c>
      <c r="F578" s="9">
        <v>-0.3</v>
      </c>
      <c r="G578" s="9">
        <v>5.8</v>
      </c>
      <c r="I578" s="27">
        <v>7.1999999999999993</v>
      </c>
      <c r="J578" s="30">
        <v>6.7</v>
      </c>
      <c r="K578" s="32">
        <v>6.7857142857142856</v>
      </c>
      <c r="L578" s="4">
        <f t="shared" si="18"/>
        <v>-0.39999999999999997</v>
      </c>
      <c r="M578" s="4">
        <f t="shared" si="19"/>
        <v>5.1857142857142851</v>
      </c>
      <c r="V578" s="3"/>
      <c r="X578" s="11"/>
      <c r="Y578" s="11"/>
      <c r="Z578" s="36"/>
      <c r="AA578" s="11"/>
      <c r="AB578" s="11"/>
    </row>
    <row r="579" spans="1:28" x14ac:dyDescent="0.25">
      <c r="A579" s="10">
        <v>41714</v>
      </c>
      <c r="B579" s="9">
        <v>2014</v>
      </c>
      <c r="C579" s="9">
        <v>3</v>
      </c>
      <c r="D579" s="9">
        <v>16</v>
      </c>
      <c r="E579" s="9">
        <v>16.399999999999999</v>
      </c>
      <c r="F579" s="9">
        <v>2.8</v>
      </c>
      <c r="G579" s="9">
        <v>9.6</v>
      </c>
      <c r="I579" s="27">
        <v>7.6999999999999993</v>
      </c>
      <c r="J579" s="30">
        <v>8</v>
      </c>
      <c r="K579" s="32">
        <v>6.4571428571428564</v>
      </c>
      <c r="L579" s="4">
        <f t="shared" si="18"/>
        <v>-0.91428571428571426</v>
      </c>
      <c r="M579" s="4">
        <f t="shared" si="19"/>
        <v>6.1285714285714281</v>
      </c>
      <c r="V579" s="3"/>
      <c r="X579" s="11"/>
      <c r="Y579" s="11"/>
      <c r="Z579" s="36"/>
      <c r="AA579" s="11"/>
      <c r="AB579" s="11"/>
    </row>
    <row r="580" spans="1:28" x14ac:dyDescent="0.25">
      <c r="A580" s="10">
        <v>41715</v>
      </c>
      <c r="B580" s="9">
        <v>2014</v>
      </c>
      <c r="C580" s="9">
        <v>3</v>
      </c>
      <c r="D580" s="9">
        <v>17</v>
      </c>
      <c r="E580" s="9">
        <v>11.3</v>
      </c>
      <c r="F580" s="9">
        <v>2.2999999999999998</v>
      </c>
      <c r="G580" s="9">
        <v>6.8</v>
      </c>
      <c r="I580" s="27">
        <v>8.1999999999999993</v>
      </c>
      <c r="J580" s="30">
        <v>7.3999999999999995</v>
      </c>
      <c r="K580" s="32">
        <v>6.6285714285714272</v>
      </c>
      <c r="L580" s="4">
        <f t="shared" si="18"/>
        <v>-0.62857142857142867</v>
      </c>
      <c r="M580" s="4">
        <f t="shared" si="19"/>
        <v>6.6642857142857128</v>
      </c>
      <c r="V580" s="3"/>
      <c r="X580" s="11"/>
      <c r="Y580" s="11"/>
      <c r="Z580" s="36"/>
      <c r="AA580" s="11"/>
      <c r="AB580" s="11"/>
    </row>
    <row r="581" spans="1:28" x14ac:dyDescent="0.25">
      <c r="A581" s="10">
        <v>41716</v>
      </c>
      <c r="B581" s="9">
        <v>2014</v>
      </c>
      <c r="C581" s="9">
        <v>3</v>
      </c>
      <c r="D581" s="9">
        <v>18</v>
      </c>
      <c r="E581" s="9">
        <v>11.2</v>
      </c>
      <c r="F581" s="9">
        <v>-5.6</v>
      </c>
      <c r="G581" s="9">
        <v>2.8</v>
      </c>
      <c r="I581" s="27">
        <v>4.8</v>
      </c>
      <c r="J581" s="30">
        <v>6.3999999999999995</v>
      </c>
      <c r="K581" s="32">
        <v>6.3428571428571416</v>
      </c>
      <c r="L581" s="4">
        <f t="shared" si="18"/>
        <v>-0.77142857142857146</v>
      </c>
      <c r="M581" s="4">
        <f t="shared" si="19"/>
        <v>6.6928571428571422</v>
      </c>
      <c r="V581" s="3"/>
      <c r="X581" s="11"/>
      <c r="Y581" s="11"/>
      <c r="Z581" s="36"/>
      <c r="AA581" s="11"/>
      <c r="AB581" s="11"/>
    </row>
    <row r="582" spans="1:28" x14ac:dyDescent="0.25">
      <c r="A582" s="10">
        <v>41717</v>
      </c>
      <c r="B582" s="9">
        <v>2014</v>
      </c>
      <c r="C582" s="9">
        <v>3</v>
      </c>
      <c r="D582" s="9">
        <v>19</v>
      </c>
      <c r="E582" s="9">
        <v>9.6</v>
      </c>
      <c r="F582" s="9">
        <v>2.7</v>
      </c>
      <c r="G582" s="9">
        <v>6.2</v>
      </c>
      <c r="I582" s="27">
        <v>4.5</v>
      </c>
      <c r="J582" s="30">
        <v>5.2666666666666666</v>
      </c>
      <c r="K582" s="32">
        <v>6.5</v>
      </c>
      <c r="L582" s="4">
        <f t="shared" si="18"/>
        <v>0.21428571428571427</v>
      </c>
      <c r="M582" s="4">
        <f t="shared" si="19"/>
        <v>6.871428571428571</v>
      </c>
      <c r="V582" s="3"/>
      <c r="X582" s="11"/>
      <c r="Y582" s="11"/>
      <c r="Z582" s="36"/>
      <c r="AA582" s="11"/>
      <c r="AB582" s="11"/>
    </row>
    <row r="583" spans="1:28" x14ac:dyDescent="0.25">
      <c r="A583" s="10">
        <v>41718</v>
      </c>
      <c r="B583" s="9">
        <v>2014</v>
      </c>
      <c r="C583" s="9">
        <v>3</v>
      </c>
      <c r="D583" s="9">
        <v>20</v>
      </c>
      <c r="E583" s="9">
        <v>8.1</v>
      </c>
      <c r="F583" s="9">
        <v>-1.6</v>
      </c>
      <c r="G583" s="9">
        <v>3.3</v>
      </c>
      <c r="I583" s="27">
        <v>4.75</v>
      </c>
      <c r="J583" s="30">
        <v>4.1000000000000005</v>
      </c>
      <c r="K583" s="32">
        <v>6.1571428571428575</v>
      </c>
      <c r="L583" s="4">
        <f t="shared" si="18"/>
        <v>0.3</v>
      </c>
      <c r="M583" s="4">
        <f t="shared" si="19"/>
        <v>6.621428571428571</v>
      </c>
      <c r="V583" s="3"/>
      <c r="X583" s="11"/>
      <c r="Y583" s="11"/>
      <c r="Z583" s="36"/>
      <c r="AA583" s="11"/>
      <c r="AB583" s="11"/>
    </row>
    <row r="584" spans="1:28" x14ac:dyDescent="0.25">
      <c r="A584" s="10">
        <v>41719</v>
      </c>
      <c r="B584" s="9">
        <v>2014</v>
      </c>
      <c r="C584" s="9">
        <v>3</v>
      </c>
      <c r="D584" s="9">
        <v>21</v>
      </c>
      <c r="E584" s="9">
        <v>9</v>
      </c>
      <c r="F584" s="9">
        <v>-5.8</v>
      </c>
      <c r="G584" s="9">
        <v>1.6</v>
      </c>
      <c r="I584" s="27">
        <v>2.4500000000000002</v>
      </c>
      <c r="J584" s="30">
        <v>3.6999999999999997</v>
      </c>
      <c r="K584" s="32">
        <v>5.1571428571428575</v>
      </c>
      <c r="L584" s="4">
        <f t="shared" si="18"/>
        <v>-0.7857142857142857</v>
      </c>
      <c r="M584" s="4">
        <f t="shared" si="19"/>
        <v>6.1714285714285708</v>
      </c>
      <c r="V584" s="3"/>
      <c r="X584" s="11"/>
      <c r="Y584" s="11"/>
      <c r="Z584" s="36"/>
      <c r="AA584" s="11"/>
      <c r="AB584" s="11"/>
    </row>
    <row r="585" spans="1:28" x14ac:dyDescent="0.25">
      <c r="A585" s="10">
        <v>41720</v>
      </c>
      <c r="B585" s="9">
        <v>2014</v>
      </c>
      <c r="C585" s="9">
        <v>3</v>
      </c>
      <c r="D585" s="9">
        <v>22</v>
      </c>
      <c r="E585" s="9">
        <v>4.0999999999999996</v>
      </c>
      <c r="F585" s="9">
        <v>-5.7</v>
      </c>
      <c r="G585" s="9">
        <v>-0.8</v>
      </c>
      <c r="I585" s="27">
        <v>0.4</v>
      </c>
      <c r="J585" s="30">
        <v>1.3666666666666669</v>
      </c>
      <c r="K585" s="32">
        <v>4.2142857142857144</v>
      </c>
      <c r="L585" s="4">
        <f t="shared" si="18"/>
        <v>-1.5571428571428569</v>
      </c>
      <c r="M585" s="4">
        <f t="shared" si="19"/>
        <v>5.5</v>
      </c>
      <c r="V585" s="3"/>
      <c r="X585" s="11"/>
      <c r="Y585" s="11"/>
      <c r="Z585" s="36"/>
      <c r="AA585" s="11"/>
      <c r="AB585" s="11"/>
    </row>
    <row r="586" spans="1:28" x14ac:dyDescent="0.25">
      <c r="A586" s="10">
        <v>41721</v>
      </c>
      <c r="B586" s="9">
        <v>2014</v>
      </c>
      <c r="C586" s="9">
        <v>3</v>
      </c>
      <c r="D586" s="9">
        <v>23</v>
      </c>
      <c r="E586" s="9">
        <v>10.3</v>
      </c>
      <c r="F586" s="9">
        <v>-2.8</v>
      </c>
      <c r="G586" s="9">
        <v>3.8</v>
      </c>
      <c r="I586" s="27">
        <v>1.5</v>
      </c>
      <c r="J586" s="30">
        <v>1.5333333333333332</v>
      </c>
      <c r="K586" s="32">
        <v>3.3857142857142861</v>
      </c>
      <c r="L586" s="4">
        <f t="shared" si="18"/>
        <v>-2.3571428571428572</v>
      </c>
      <c r="M586" s="4">
        <f t="shared" si="19"/>
        <v>4.9214285714285708</v>
      </c>
      <c r="V586" s="3"/>
      <c r="X586" s="11"/>
      <c r="Y586" s="11"/>
      <c r="Z586" s="36"/>
      <c r="AA586" s="11"/>
      <c r="AB586" s="11"/>
    </row>
    <row r="587" spans="1:28" x14ac:dyDescent="0.25">
      <c r="A587" s="10">
        <v>41722</v>
      </c>
      <c r="B587" s="9">
        <v>2014</v>
      </c>
      <c r="C587" s="9">
        <v>3</v>
      </c>
      <c r="D587" s="9">
        <v>24</v>
      </c>
      <c r="E587" s="9">
        <v>7.2</v>
      </c>
      <c r="F587" s="9">
        <v>-2.4</v>
      </c>
      <c r="G587" s="9">
        <v>2.4</v>
      </c>
      <c r="I587" s="27">
        <v>3.0999999999999996</v>
      </c>
      <c r="J587" s="30">
        <v>1.8</v>
      </c>
      <c r="K587" s="32">
        <v>2.7571428571428567</v>
      </c>
      <c r="L587" s="4">
        <f t="shared" si="18"/>
        <v>-3.0285714285714285</v>
      </c>
      <c r="M587" s="4">
        <f t="shared" si="19"/>
        <v>4.6928571428571422</v>
      </c>
      <c r="V587" s="3"/>
      <c r="X587" s="11"/>
      <c r="Y587" s="11"/>
      <c r="Z587" s="36"/>
      <c r="AA587" s="11"/>
      <c r="AB587" s="11"/>
    </row>
    <row r="588" spans="1:28" x14ac:dyDescent="0.25">
      <c r="A588" s="10">
        <v>41723</v>
      </c>
      <c r="B588" s="9">
        <v>2014</v>
      </c>
      <c r="C588" s="9">
        <v>3</v>
      </c>
      <c r="D588" s="9">
        <v>25</v>
      </c>
      <c r="E588" s="9">
        <v>8.3000000000000007</v>
      </c>
      <c r="F588" s="9">
        <v>-1.8</v>
      </c>
      <c r="G588" s="9">
        <v>3.3</v>
      </c>
      <c r="I588" s="27">
        <v>2.8499999999999996</v>
      </c>
      <c r="J588" s="30">
        <v>3.1666666666666665</v>
      </c>
      <c r="K588" s="32">
        <v>2.8285714285714283</v>
      </c>
      <c r="L588" s="4">
        <f t="shared" si="18"/>
        <v>-2.4857142857142853</v>
      </c>
      <c r="M588" s="4">
        <f t="shared" si="19"/>
        <v>4.5857142857142845</v>
      </c>
      <c r="V588" s="3"/>
      <c r="X588" s="11"/>
      <c r="Y588" s="11"/>
      <c r="Z588" s="36"/>
      <c r="AA588" s="11"/>
      <c r="AB588" s="11"/>
    </row>
    <row r="589" spans="1:28" x14ac:dyDescent="0.25">
      <c r="A589" s="10">
        <v>41724</v>
      </c>
      <c r="B589" s="9">
        <v>2014</v>
      </c>
      <c r="C589" s="9">
        <v>3</v>
      </c>
      <c r="D589" s="9">
        <v>26</v>
      </c>
      <c r="E589" s="9">
        <v>13.7</v>
      </c>
      <c r="F589" s="9">
        <v>0.8</v>
      </c>
      <c r="G589" s="9">
        <v>7.3</v>
      </c>
      <c r="I589" s="27">
        <v>5.3</v>
      </c>
      <c r="J589" s="30">
        <v>4.333333333333333</v>
      </c>
      <c r="K589" s="32">
        <v>2.9857142857142862</v>
      </c>
      <c r="L589" s="4">
        <f t="shared" si="18"/>
        <v>-2.7571428571428571</v>
      </c>
      <c r="M589" s="4">
        <f t="shared" si="19"/>
        <v>4.742857142857142</v>
      </c>
      <c r="V589" s="3"/>
      <c r="X589" s="11"/>
      <c r="Y589" s="11"/>
      <c r="Z589" s="36"/>
      <c r="AA589" s="11"/>
      <c r="AB589" s="11"/>
    </row>
    <row r="590" spans="1:28" x14ac:dyDescent="0.25">
      <c r="A590" s="10">
        <v>41725</v>
      </c>
      <c r="B590" s="9">
        <v>2014</v>
      </c>
      <c r="C590" s="9">
        <v>3</v>
      </c>
      <c r="D590" s="9">
        <v>27</v>
      </c>
      <c r="E590" s="9">
        <v>10.9</v>
      </c>
      <c r="F590" s="9">
        <v>2.1</v>
      </c>
      <c r="G590" s="9">
        <v>6.5</v>
      </c>
      <c r="I590" s="27">
        <v>6.9</v>
      </c>
      <c r="J590" s="30">
        <v>5.7</v>
      </c>
      <c r="K590" s="32">
        <v>3.4428571428571431</v>
      </c>
      <c r="L590" s="4">
        <f t="shared" si="18"/>
        <v>-2.2285714285714286</v>
      </c>
      <c r="M590" s="4">
        <f t="shared" si="19"/>
        <v>4.7999999999999989</v>
      </c>
      <c r="V590" s="3"/>
      <c r="X590" s="11"/>
      <c r="Y590" s="11"/>
      <c r="Z590" s="36"/>
      <c r="AA590" s="11"/>
      <c r="AB590" s="11"/>
    </row>
    <row r="591" spans="1:28" x14ac:dyDescent="0.25">
      <c r="A591" s="10">
        <v>41726</v>
      </c>
      <c r="B591" s="9">
        <v>2014</v>
      </c>
      <c r="C591" s="9">
        <v>3</v>
      </c>
      <c r="D591" s="9">
        <v>28</v>
      </c>
      <c r="E591" s="9">
        <v>9.1999999999999993</v>
      </c>
      <c r="F591" s="9">
        <v>-1.5</v>
      </c>
      <c r="G591" s="9">
        <v>3.9</v>
      </c>
      <c r="I591" s="27">
        <v>5.2</v>
      </c>
      <c r="J591" s="30">
        <v>5.8999999999999995</v>
      </c>
      <c r="K591" s="32">
        <v>3.7714285714285714</v>
      </c>
      <c r="L591" s="4">
        <f t="shared" si="18"/>
        <v>-1.6142857142857143</v>
      </c>
      <c r="M591" s="4">
        <f t="shared" si="19"/>
        <v>4.4642857142857135</v>
      </c>
      <c r="V591" s="3"/>
      <c r="X591" s="11"/>
      <c r="Y591" s="11"/>
      <c r="Z591" s="36"/>
      <c r="AA591" s="11"/>
      <c r="AB591" s="11"/>
    </row>
    <row r="592" spans="1:28" x14ac:dyDescent="0.25">
      <c r="A592" s="10">
        <v>41727</v>
      </c>
      <c r="B592" s="9">
        <v>2014</v>
      </c>
      <c r="C592" s="9">
        <v>3</v>
      </c>
      <c r="D592" s="9">
        <v>29</v>
      </c>
      <c r="E592" s="9">
        <v>13</v>
      </c>
      <c r="F592" s="9">
        <v>1.9</v>
      </c>
      <c r="G592" s="9">
        <v>7.5</v>
      </c>
      <c r="I592" s="27">
        <v>5.7</v>
      </c>
      <c r="J592" s="30">
        <v>5.9666666666666659</v>
      </c>
      <c r="K592" s="32">
        <v>4.9571428571428573</v>
      </c>
      <c r="L592" s="4">
        <f t="shared" si="18"/>
        <v>-0.52857142857142858</v>
      </c>
      <c r="M592" s="4">
        <f t="shared" si="19"/>
        <v>4.5857142857142845</v>
      </c>
      <c r="V592" s="3"/>
      <c r="X592" s="11"/>
      <c r="Y592" s="11"/>
      <c r="Z592" s="36"/>
      <c r="AA592" s="11"/>
      <c r="AB592" s="11"/>
    </row>
    <row r="593" spans="1:28" x14ac:dyDescent="0.25">
      <c r="A593" s="10">
        <v>41728</v>
      </c>
      <c r="B593" s="9">
        <v>2014</v>
      </c>
      <c r="C593" s="9">
        <v>3</v>
      </c>
      <c r="D593" s="9">
        <v>30</v>
      </c>
      <c r="E593" s="9">
        <v>12.7</v>
      </c>
      <c r="F593" s="9">
        <v>0.8</v>
      </c>
      <c r="G593" s="9">
        <v>6.8</v>
      </c>
      <c r="I593" s="27">
        <v>7.15</v>
      </c>
      <c r="J593" s="30">
        <v>6.0666666666666664</v>
      </c>
      <c r="K593" s="32">
        <v>5.3857142857142852</v>
      </c>
      <c r="L593" s="4">
        <f t="shared" si="18"/>
        <v>-1.428571428571433E-2</v>
      </c>
      <c r="M593" s="4">
        <f t="shared" si="19"/>
        <v>4.3857142857142852</v>
      </c>
      <c r="V593" s="3"/>
      <c r="X593" s="11"/>
      <c r="Y593" s="11"/>
      <c r="Z593" s="36"/>
      <c r="AA593" s="11"/>
      <c r="AB593" s="11"/>
    </row>
    <row r="594" spans="1:28" x14ac:dyDescent="0.25">
      <c r="A594" s="10">
        <v>41729</v>
      </c>
      <c r="B594" s="9">
        <v>2014</v>
      </c>
      <c r="C594" s="9">
        <v>3</v>
      </c>
      <c r="D594" s="9">
        <v>31</v>
      </c>
      <c r="E594" s="9">
        <v>13</v>
      </c>
      <c r="F594" s="9">
        <v>-4.0999999999999996</v>
      </c>
      <c r="G594" s="9">
        <v>4.5</v>
      </c>
      <c r="I594" s="27">
        <v>5.65</v>
      </c>
      <c r="J594" s="30">
        <v>6.2666666666666666</v>
      </c>
      <c r="K594" s="32">
        <v>5.6857142857142851</v>
      </c>
      <c r="L594" s="4">
        <f t="shared" si="18"/>
        <v>-0.25714285714285712</v>
      </c>
      <c r="M594" s="4">
        <f t="shared" si="19"/>
        <v>4.2214285714285706</v>
      </c>
      <c r="V594" s="3"/>
      <c r="X594" s="11"/>
      <c r="Y594" s="11"/>
      <c r="Z594" s="36"/>
      <c r="AA594" s="11"/>
      <c r="AB594" s="11"/>
    </row>
    <row r="595" spans="1:28" x14ac:dyDescent="0.25">
      <c r="A595" s="10">
        <v>41730</v>
      </c>
      <c r="B595" s="9">
        <v>2014</v>
      </c>
      <c r="C595" s="9">
        <v>4</v>
      </c>
      <c r="D595" s="9">
        <v>1</v>
      </c>
      <c r="E595" s="9">
        <v>13.2</v>
      </c>
      <c r="F595" s="9">
        <v>-2</v>
      </c>
      <c r="G595" s="9">
        <v>5.6</v>
      </c>
      <c r="I595" s="27">
        <v>5.05</v>
      </c>
      <c r="J595" s="30">
        <v>5.6333333333333329</v>
      </c>
      <c r="K595" s="32">
        <v>6.0142857142857142</v>
      </c>
      <c r="L595" s="4">
        <f t="shared" ref="L595:L658" si="20">AVERAGE(F589:F595)</f>
        <v>-0.28571428571428559</v>
      </c>
      <c r="M595" s="4">
        <f t="shared" si="19"/>
        <v>4.4214285714285708</v>
      </c>
      <c r="V595" s="3"/>
      <c r="X595" s="11"/>
      <c r="Y595" s="11"/>
      <c r="Z595" s="36"/>
      <c r="AA595" s="11"/>
      <c r="AB595" s="11"/>
    </row>
    <row r="596" spans="1:28" x14ac:dyDescent="0.25">
      <c r="A596" s="10">
        <v>41731</v>
      </c>
      <c r="B596" s="9">
        <v>2014</v>
      </c>
      <c r="C596" s="9">
        <v>4</v>
      </c>
      <c r="D596" s="9">
        <v>2</v>
      </c>
      <c r="E596" s="9">
        <v>14.8</v>
      </c>
      <c r="F596" s="9">
        <v>-4.0999999999999996</v>
      </c>
      <c r="G596" s="9">
        <v>5.4</v>
      </c>
      <c r="I596" s="27">
        <v>5.5</v>
      </c>
      <c r="J596" s="30">
        <v>5.166666666666667</v>
      </c>
      <c r="K596" s="32">
        <v>5.742857142857142</v>
      </c>
      <c r="L596" s="4">
        <f t="shared" si="20"/>
        <v>-0.98571428571428565</v>
      </c>
      <c r="M596" s="4">
        <f t="shared" si="19"/>
        <v>4.3642857142857139</v>
      </c>
      <c r="V596" s="3"/>
      <c r="X596" s="11"/>
      <c r="Y596" s="11"/>
      <c r="Z596" s="36"/>
      <c r="AA596" s="11"/>
      <c r="AB596" s="11"/>
    </row>
    <row r="597" spans="1:28" x14ac:dyDescent="0.25">
      <c r="A597" s="10">
        <v>41732</v>
      </c>
      <c r="B597" s="9">
        <v>2014</v>
      </c>
      <c r="C597" s="9">
        <v>4</v>
      </c>
      <c r="D597" s="9">
        <v>3</v>
      </c>
      <c r="E597" s="9">
        <v>13.3</v>
      </c>
      <c r="F597" s="9">
        <v>0.2</v>
      </c>
      <c r="G597" s="9">
        <v>6.8</v>
      </c>
      <c r="I597" s="27">
        <v>6.1</v>
      </c>
      <c r="J597" s="30">
        <v>5.9333333333333336</v>
      </c>
      <c r="K597" s="32">
        <v>5.7857142857142847</v>
      </c>
      <c r="L597" s="4">
        <f t="shared" si="20"/>
        <v>-1.2571428571428573</v>
      </c>
      <c r="M597" s="4">
        <f t="shared" si="19"/>
        <v>4.6142857142857139</v>
      </c>
      <c r="V597" s="3"/>
      <c r="X597" s="11"/>
      <c r="Y597" s="11"/>
      <c r="Z597" s="36"/>
      <c r="AA597" s="11"/>
      <c r="AB597" s="11"/>
    </row>
    <row r="598" spans="1:28" x14ac:dyDescent="0.25">
      <c r="A598" s="10">
        <v>41733</v>
      </c>
      <c r="B598" s="9">
        <v>2014</v>
      </c>
      <c r="C598" s="9">
        <v>4</v>
      </c>
      <c r="D598" s="9">
        <v>4</v>
      </c>
      <c r="E598" s="9">
        <v>15.6</v>
      </c>
      <c r="F598" s="9">
        <v>4.3</v>
      </c>
      <c r="G598" s="9">
        <v>10</v>
      </c>
      <c r="I598" s="27">
        <v>8.4</v>
      </c>
      <c r="J598" s="30">
        <v>7.3999999999999995</v>
      </c>
      <c r="K598" s="32">
        <v>6.6571428571428566</v>
      </c>
      <c r="L598" s="4">
        <f t="shared" si="20"/>
        <v>-0.42857142857142844</v>
      </c>
      <c r="M598" s="4">
        <f t="shared" si="19"/>
        <v>5.2142857142857144</v>
      </c>
      <c r="V598" s="3"/>
      <c r="X598" s="11"/>
      <c r="Y598" s="11"/>
      <c r="Z598" s="36"/>
      <c r="AA598" s="11"/>
      <c r="AB598" s="11"/>
    </row>
    <row r="599" spans="1:28" x14ac:dyDescent="0.25">
      <c r="A599" s="10">
        <v>41734</v>
      </c>
      <c r="B599" s="9">
        <v>2014</v>
      </c>
      <c r="C599" s="9">
        <v>4</v>
      </c>
      <c r="D599" s="9">
        <v>5</v>
      </c>
      <c r="E599" s="9">
        <v>14.9</v>
      </c>
      <c r="F599" s="9">
        <v>-3.3</v>
      </c>
      <c r="G599" s="9">
        <v>5.8</v>
      </c>
      <c r="I599" s="27">
        <v>7.9</v>
      </c>
      <c r="J599" s="30">
        <v>7.5333333333333341</v>
      </c>
      <c r="K599" s="32">
        <v>6.4142857142857128</v>
      </c>
      <c r="L599" s="4">
        <f t="shared" si="20"/>
        <v>-1.1714285714285713</v>
      </c>
      <c r="M599" s="4">
        <f t="shared" si="19"/>
        <v>5.6857142857142851</v>
      </c>
      <c r="V599" s="3"/>
      <c r="X599" s="11"/>
      <c r="Y599" s="11"/>
      <c r="Z599" s="36"/>
      <c r="AA599" s="11"/>
      <c r="AB599" s="11"/>
    </row>
    <row r="600" spans="1:28" x14ac:dyDescent="0.25">
      <c r="A600" s="10">
        <v>41735</v>
      </c>
      <c r="B600" s="9">
        <v>2014</v>
      </c>
      <c r="C600" s="9">
        <v>4</v>
      </c>
      <c r="D600" s="9">
        <v>6</v>
      </c>
      <c r="E600" s="9">
        <v>16.5</v>
      </c>
      <c r="F600" s="9">
        <v>3</v>
      </c>
      <c r="G600" s="9">
        <v>9.8000000000000007</v>
      </c>
      <c r="I600" s="27">
        <v>7.8000000000000007</v>
      </c>
      <c r="J600" s="30">
        <v>8.5333333333333332</v>
      </c>
      <c r="K600" s="32">
        <v>6.8428571428571416</v>
      </c>
      <c r="L600" s="4">
        <f t="shared" si="20"/>
        <v>-0.8571428571428571</v>
      </c>
      <c r="M600" s="4">
        <f t="shared" si="19"/>
        <v>6.1142857142857139</v>
      </c>
      <c r="V600" s="3"/>
      <c r="X600" s="11"/>
      <c r="Y600" s="11"/>
      <c r="Z600" s="36"/>
      <c r="AA600" s="11"/>
      <c r="AB600" s="11"/>
    </row>
    <row r="601" spans="1:28" x14ac:dyDescent="0.25">
      <c r="A601" s="10">
        <v>41736</v>
      </c>
      <c r="B601" s="9">
        <v>2014</v>
      </c>
      <c r="C601" s="9">
        <v>4</v>
      </c>
      <c r="D601" s="9">
        <v>7</v>
      </c>
      <c r="E601" s="9">
        <v>17.399999999999999</v>
      </c>
      <c r="F601" s="9">
        <v>4.3</v>
      </c>
      <c r="G601" s="9">
        <v>10.9</v>
      </c>
      <c r="I601" s="27">
        <v>10.350000000000001</v>
      </c>
      <c r="J601" s="30">
        <v>8.8333333333333339</v>
      </c>
      <c r="K601" s="32">
        <v>7.757142857142858</v>
      </c>
      <c r="L601" s="4">
        <f t="shared" si="20"/>
        <v>0.34285714285714292</v>
      </c>
      <c r="M601" s="4">
        <f t="shared" ref="M601:M664" si="21">AVERAGE(G588:G601)</f>
        <v>6.7214285714285706</v>
      </c>
      <c r="V601" s="3"/>
      <c r="X601" s="11"/>
      <c r="Y601" s="11"/>
      <c r="Z601" s="36"/>
      <c r="AA601" s="11"/>
      <c r="AB601" s="11"/>
    </row>
    <row r="602" spans="1:28" x14ac:dyDescent="0.25">
      <c r="A602" s="10">
        <v>41737</v>
      </c>
      <c r="B602" s="9">
        <v>2014</v>
      </c>
      <c r="C602" s="9">
        <v>4</v>
      </c>
      <c r="D602" s="9">
        <v>8</v>
      </c>
      <c r="E602" s="9">
        <v>23</v>
      </c>
      <c r="F602" s="9">
        <v>0.4</v>
      </c>
      <c r="G602" s="9">
        <v>11.7</v>
      </c>
      <c r="I602" s="27">
        <v>11.3</v>
      </c>
      <c r="J602" s="30">
        <v>10.800000000000002</v>
      </c>
      <c r="K602" s="32">
        <v>8.6285714285714281</v>
      </c>
      <c r="L602" s="4">
        <f t="shared" si="20"/>
        <v>0.68571428571428583</v>
      </c>
      <c r="M602" s="4">
        <f t="shared" si="21"/>
        <v>7.3214285714285712</v>
      </c>
      <c r="V602" s="3"/>
      <c r="X602" s="11"/>
      <c r="Y602" s="11"/>
      <c r="Z602" s="36"/>
      <c r="AA602" s="11"/>
      <c r="AB602" s="11"/>
    </row>
    <row r="603" spans="1:28" x14ac:dyDescent="0.25">
      <c r="A603" s="10">
        <v>41738</v>
      </c>
      <c r="B603" s="9">
        <v>2014</v>
      </c>
      <c r="C603" s="9">
        <v>4</v>
      </c>
      <c r="D603" s="9">
        <v>9</v>
      </c>
      <c r="E603" s="9">
        <v>16.399999999999999</v>
      </c>
      <c r="F603" s="9">
        <v>3</v>
      </c>
      <c r="G603" s="9">
        <v>9.6999999999999993</v>
      </c>
      <c r="I603" s="27">
        <v>10.7</v>
      </c>
      <c r="J603" s="30">
        <v>10.766666666666666</v>
      </c>
      <c r="K603" s="32">
        <v>9.2428571428571438</v>
      </c>
      <c r="L603" s="4">
        <f t="shared" si="20"/>
        <v>1.7</v>
      </c>
      <c r="M603" s="4">
        <f t="shared" si="21"/>
        <v>7.4928571428571429</v>
      </c>
      <c r="V603" s="3"/>
      <c r="X603" s="11"/>
      <c r="Y603" s="11"/>
      <c r="Z603" s="36"/>
      <c r="AA603" s="11"/>
      <c r="AB603" s="11"/>
    </row>
    <row r="604" spans="1:28" x14ac:dyDescent="0.25">
      <c r="A604" s="10">
        <v>41739</v>
      </c>
      <c r="B604" s="9">
        <v>2014</v>
      </c>
      <c r="C604" s="9">
        <v>4</v>
      </c>
      <c r="D604" s="9">
        <v>10</v>
      </c>
      <c r="E604" s="9">
        <v>17.7</v>
      </c>
      <c r="F604" s="9">
        <v>-3.2</v>
      </c>
      <c r="G604" s="9">
        <v>7.3</v>
      </c>
      <c r="I604" s="27">
        <v>8.5</v>
      </c>
      <c r="J604" s="30">
        <v>9.5666666666666664</v>
      </c>
      <c r="K604" s="32">
        <v>9.3142857142857149</v>
      </c>
      <c r="L604" s="4">
        <f t="shared" si="20"/>
        <v>1.2142857142857142</v>
      </c>
      <c r="M604" s="4">
        <f t="shared" si="21"/>
        <v>7.55</v>
      </c>
      <c r="V604" s="3"/>
      <c r="X604" s="11"/>
      <c r="Y604" s="11"/>
      <c r="Z604" s="36"/>
      <c r="AA604" s="11"/>
      <c r="AB604" s="11"/>
    </row>
    <row r="605" spans="1:28" x14ac:dyDescent="0.25">
      <c r="A605" s="10">
        <v>41740</v>
      </c>
      <c r="B605" s="9">
        <v>2014</v>
      </c>
      <c r="C605" s="9">
        <v>4</v>
      </c>
      <c r="D605" s="9">
        <v>11</v>
      </c>
      <c r="E605" s="9">
        <v>18.3</v>
      </c>
      <c r="F605" s="9">
        <v>2.9</v>
      </c>
      <c r="G605" s="9">
        <v>10.6</v>
      </c>
      <c r="I605" s="27">
        <v>8.9499999999999993</v>
      </c>
      <c r="J605" s="30">
        <v>9.2000000000000011</v>
      </c>
      <c r="K605" s="32">
        <v>9.4</v>
      </c>
      <c r="L605" s="4">
        <f t="shared" si="20"/>
        <v>1.0142857142857142</v>
      </c>
      <c r="M605" s="4">
        <f t="shared" si="21"/>
        <v>8.0285714285714285</v>
      </c>
      <c r="V605" s="3"/>
      <c r="X605" s="11"/>
      <c r="Y605" s="11"/>
      <c r="Z605" s="36"/>
      <c r="AA605" s="11"/>
      <c r="AB605" s="11"/>
    </row>
    <row r="606" spans="1:28" x14ac:dyDescent="0.25">
      <c r="A606" s="10">
        <v>41741</v>
      </c>
      <c r="B606" s="9">
        <v>2014</v>
      </c>
      <c r="C606" s="9">
        <v>4</v>
      </c>
      <c r="D606" s="9">
        <v>12</v>
      </c>
      <c r="E606" s="9">
        <v>16.100000000000001</v>
      </c>
      <c r="F606" s="9">
        <v>4.0999999999999996</v>
      </c>
      <c r="G606" s="9">
        <v>10.1</v>
      </c>
      <c r="I606" s="27">
        <v>10.35</v>
      </c>
      <c r="J606" s="30">
        <v>9.3333333333333339</v>
      </c>
      <c r="K606" s="32">
        <v>10.014285714285716</v>
      </c>
      <c r="L606" s="4">
        <f t="shared" si="20"/>
        <v>2.0714285714285712</v>
      </c>
      <c r="M606" s="4">
        <f t="shared" si="21"/>
        <v>8.2142857142857135</v>
      </c>
      <c r="V606" s="3"/>
      <c r="X606" s="11"/>
      <c r="Y606" s="11"/>
      <c r="Z606" s="36"/>
      <c r="AA606" s="11"/>
      <c r="AB606" s="11"/>
    </row>
    <row r="607" spans="1:28" x14ac:dyDescent="0.25">
      <c r="A607" s="10">
        <v>41742</v>
      </c>
      <c r="B607" s="9">
        <v>2014</v>
      </c>
      <c r="C607" s="9">
        <v>4</v>
      </c>
      <c r="D607" s="9">
        <v>13</v>
      </c>
      <c r="E607" s="9">
        <v>16</v>
      </c>
      <c r="F607" s="9">
        <v>-2.6</v>
      </c>
      <c r="G607" s="9">
        <v>6.7</v>
      </c>
      <c r="I607" s="27">
        <v>8.4</v>
      </c>
      <c r="J607" s="30">
        <v>9.1333333333333329</v>
      </c>
      <c r="K607" s="32">
        <v>9.5714285714285712</v>
      </c>
      <c r="L607" s="4">
        <f t="shared" si="20"/>
        <v>1.2714285714285716</v>
      </c>
      <c r="M607" s="4">
        <f t="shared" si="21"/>
        <v>8.2071428571428555</v>
      </c>
      <c r="V607" s="3"/>
      <c r="X607" s="11"/>
      <c r="Y607" s="11"/>
      <c r="Z607" s="36"/>
      <c r="AA607" s="11"/>
      <c r="AB607" s="11"/>
    </row>
    <row r="608" spans="1:28" x14ac:dyDescent="0.25">
      <c r="A608" s="10">
        <v>41743</v>
      </c>
      <c r="B608" s="9">
        <v>2014</v>
      </c>
      <c r="C608" s="9">
        <v>4</v>
      </c>
      <c r="D608" s="9">
        <v>14</v>
      </c>
      <c r="E608" s="9">
        <v>17.899999999999999</v>
      </c>
      <c r="F608" s="9">
        <v>-3.5</v>
      </c>
      <c r="G608" s="9">
        <v>7.2</v>
      </c>
      <c r="I608" s="27">
        <v>6.95</v>
      </c>
      <c r="J608" s="30">
        <v>8</v>
      </c>
      <c r="K608" s="32">
        <v>9.0428571428571427</v>
      </c>
      <c r="L608" s="4">
        <f t="shared" si="20"/>
        <v>0.15714285714285708</v>
      </c>
      <c r="M608" s="4">
        <f t="shared" si="21"/>
        <v>8.4</v>
      </c>
      <c r="V608" s="3"/>
      <c r="X608" s="11"/>
      <c r="Y608" s="11"/>
      <c r="Z608" s="36"/>
      <c r="AA608" s="11"/>
      <c r="AB608" s="11"/>
    </row>
    <row r="609" spans="1:28" x14ac:dyDescent="0.25">
      <c r="A609" s="10">
        <v>41744</v>
      </c>
      <c r="B609" s="9">
        <v>2014</v>
      </c>
      <c r="C609" s="9">
        <v>4</v>
      </c>
      <c r="D609" s="9">
        <v>15</v>
      </c>
      <c r="E609" s="9">
        <v>14.3</v>
      </c>
      <c r="F609" s="9">
        <v>6</v>
      </c>
      <c r="G609" s="9">
        <v>10.199999999999999</v>
      </c>
      <c r="I609" s="27">
        <v>8.6999999999999993</v>
      </c>
      <c r="J609" s="30">
        <v>8.0333333333333332</v>
      </c>
      <c r="K609" s="32">
        <v>8.828571428571431</v>
      </c>
      <c r="L609" s="4">
        <f t="shared" si="20"/>
        <v>0.95714285714285707</v>
      </c>
      <c r="M609" s="4">
        <f t="shared" si="21"/>
        <v>8.7285714285714278</v>
      </c>
      <c r="V609" s="3"/>
      <c r="X609" s="11"/>
      <c r="Y609" s="11"/>
      <c r="Z609" s="36"/>
      <c r="AA609" s="11"/>
      <c r="AB609" s="11"/>
    </row>
    <row r="610" spans="1:28" x14ac:dyDescent="0.25">
      <c r="A610" s="10">
        <v>41745</v>
      </c>
      <c r="B610" s="9">
        <v>2014</v>
      </c>
      <c r="C610" s="9">
        <v>4</v>
      </c>
      <c r="D610" s="9">
        <v>16</v>
      </c>
      <c r="E610" s="9">
        <v>13.8</v>
      </c>
      <c r="F610" s="9">
        <v>4.8</v>
      </c>
      <c r="G610" s="9">
        <v>9.3000000000000007</v>
      </c>
      <c r="I610" s="27">
        <v>9.75</v>
      </c>
      <c r="J610" s="30">
        <v>8.9</v>
      </c>
      <c r="K610" s="32">
        <v>8.7714285714285722</v>
      </c>
      <c r="L610" s="4">
        <f t="shared" si="20"/>
        <v>1.2142857142857142</v>
      </c>
      <c r="M610" s="4">
        <f t="shared" si="21"/>
        <v>9.0071428571428562</v>
      </c>
      <c r="V610" s="3"/>
      <c r="X610" s="11"/>
      <c r="Y610" s="11"/>
      <c r="Z610" s="36"/>
      <c r="AA610" s="11"/>
      <c r="AB610" s="11"/>
    </row>
    <row r="611" spans="1:28" x14ac:dyDescent="0.25">
      <c r="A611" s="10">
        <v>41746</v>
      </c>
      <c r="B611" s="9">
        <v>2014</v>
      </c>
      <c r="C611" s="9">
        <v>4</v>
      </c>
      <c r="D611" s="9">
        <v>17</v>
      </c>
      <c r="E611" s="9">
        <v>16</v>
      </c>
      <c r="F611" s="9">
        <v>6.8</v>
      </c>
      <c r="G611" s="9">
        <v>11.4</v>
      </c>
      <c r="I611" s="27">
        <v>10.350000000000001</v>
      </c>
      <c r="J611" s="30">
        <v>10.299999999999999</v>
      </c>
      <c r="K611" s="32">
        <v>9.3571428571428577</v>
      </c>
      <c r="L611" s="4">
        <f t="shared" si="20"/>
        <v>2.6428571428571428</v>
      </c>
      <c r="M611" s="4">
        <f t="shared" si="21"/>
        <v>9.3357142857142854</v>
      </c>
      <c r="V611" s="3"/>
      <c r="X611" s="11"/>
      <c r="Y611" s="11"/>
      <c r="Z611" s="36"/>
      <c r="AA611" s="11"/>
      <c r="AB611" s="11"/>
    </row>
    <row r="612" spans="1:28" x14ac:dyDescent="0.25">
      <c r="A612" s="10">
        <v>41747</v>
      </c>
      <c r="B612" s="9">
        <v>2014</v>
      </c>
      <c r="C612" s="9">
        <v>4</v>
      </c>
      <c r="D612" s="9">
        <v>18</v>
      </c>
      <c r="E612" s="9">
        <v>15.1</v>
      </c>
      <c r="F612" s="9">
        <v>2.7</v>
      </c>
      <c r="G612" s="9">
        <v>8.9</v>
      </c>
      <c r="I612" s="27">
        <v>10.15</v>
      </c>
      <c r="J612" s="30">
        <v>9.8666666666666671</v>
      </c>
      <c r="K612" s="32">
        <v>9.1142857142857139</v>
      </c>
      <c r="L612" s="4">
        <f t="shared" si="20"/>
        <v>2.6142857142857139</v>
      </c>
      <c r="M612" s="4">
        <f t="shared" si="21"/>
        <v>9.2571428571428562</v>
      </c>
      <c r="V612" s="3"/>
      <c r="X612" s="11"/>
      <c r="Y612" s="11"/>
      <c r="Z612" s="36"/>
      <c r="AA612" s="11"/>
      <c r="AB612" s="11"/>
    </row>
    <row r="613" spans="1:28" x14ac:dyDescent="0.25">
      <c r="A613" s="10">
        <v>41748</v>
      </c>
      <c r="B613" s="9">
        <v>2014</v>
      </c>
      <c r="C613" s="9">
        <v>4</v>
      </c>
      <c r="D613" s="9">
        <v>19</v>
      </c>
      <c r="E613" s="9">
        <v>15.2</v>
      </c>
      <c r="F613" s="9">
        <v>-2.1</v>
      </c>
      <c r="G613" s="9">
        <v>6.6</v>
      </c>
      <c r="I613" s="27">
        <v>7.75</v>
      </c>
      <c r="J613" s="30">
        <v>8.9666666666666668</v>
      </c>
      <c r="K613" s="32">
        <v>8.6142857142857157</v>
      </c>
      <c r="L613" s="4">
        <f t="shared" si="20"/>
        <v>1.7285714285714284</v>
      </c>
      <c r="M613" s="4">
        <f t="shared" si="21"/>
        <v>9.3142857142857167</v>
      </c>
      <c r="X613" s="11"/>
      <c r="Y613" s="11"/>
      <c r="Z613" s="36"/>
      <c r="AA613" s="11"/>
      <c r="AB613" s="11"/>
    </row>
    <row r="614" spans="1:28" x14ac:dyDescent="0.25">
      <c r="A614" s="10">
        <v>41749</v>
      </c>
      <c r="B614" s="9">
        <v>2014</v>
      </c>
      <c r="C614" s="9">
        <v>4</v>
      </c>
      <c r="D614" s="9">
        <v>20</v>
      </c>
      <c r="E614" s="9">
        <v>17.2</v>
      </c>
      <c r="F614" s="9">
        <v>4</v>
      </c>
      <c r="G614" s="9">
        <v>10.6</v>
      </c>
      <c r="I614" s="27">
        <v>8.6</v>
      </c>
      <c r="J614" s="30">
        <v>8.7000000000000011</v>
      </c>
      <c r="K614" s="32">
        <v>9.1714285714285726</v>
      </c>
      <c r="L614" s="4">
        <f t="shared" si="20"/>
        <v>2.6714285714285717</v>
      </c>
      <c r="M614" s="4">
        <f t="shared" si="21"/>
        <v>9.3714285714285719</v>
      </c>
      <c r="X614" s="11"/>
      <c r="Y614" s="11"/>
      <c r="Z614" s="36"/>
      <c r="AA614" s="11"/>
      <c r="AB614" s="11"/>
    </row>
    <row r="615" spans="1:28" x14ac:dyDescent="0.25">
      <c r="A615" s="10">
        <v>41750</v>
      </c>
      <c r="B615" s="9">
        <v>2014</v>
      </c>
      <c r="C615" s="9">
        <v>4</v>
      </c>
      <c r="D615" s="9">
        <v>21</v>
      </c>
      <c r="E615" s="9">
        <v>14.5</v>
      </c>
      <c r="F615" s="9">
        <v>6.2</v>
      </c>
      <c r="G615" s="9">
        <v>10.4</v>
      </c>
      <c r="I615" s="27">
        <v>10.5</v>
      </c>
      <c r="J615" s="30">
        <v>9.2000000000000011</v>
      </c>
      <c r="K615" s="32">
        <v>9.6285714285714299</v>
      </c>
      <c r="L615" s="4">
        <f t="shared" si="20"/>
        <v>4.0571428571428569</v>
      </c>
      <c r="M615" s="4">
        <f t="shared" si="21"/>
        <v>9.3357142857142854</v>
      </c>
      <c r="X615" s="11"/>
      <c r="Y615" s="11"/>
      <c r="Z615" s="36"/>
      <c r="AA615" s="11"/>
      <c r="AB615" s="11"/>
    </row>
    <row r="616" spans="1:28" x14ac:dyDescent="0.25">
      <c r="A616" s="10">
        <v>41751</v>
      </c>
      <c r="B616" s="9">
        <v>2014</v>
      </c>
      <c r="C616" s="9">
        <v>4</v>
      </c>
      <c r="D616" s="9">
        <v>22</v>
      </c>
      <c r="E616" s="9">
        <v>10.199999999999999</v>
      </c>
      <c r="F616" s="9">
        <v>4.8</v>
      </c>
      <c r="G616" s="9">
        <v>7.5</v>
      </c>
      <c r="I616" s="27">
        <v>8.9499999999999993</v>
      </c>
      <c r="J616" s="30">
        <v>9.5</v>
      </c>
      <c r="K616" s="32">
        <v>9.2428571428571438</v>
      </c>
      <c r="L616" s="4">
        <f t="shared" si="20"/>
        <v>3.8857142857142861</v>
      </c>
      <c r="M616" s="4">
        <f t="shared" si="21"/>
        <v>9.0357142857142865</v>
      </c>
      <c r="X616" s="11"/>
      <c r="Y616" s="11"/>
      <c r="Z616" s="36"/>
      <c r="AA616" s="11"/>
      <c r="AB616" s="11"/>
    </row>
    <row r="617" spans="1:28" x14ac:dyDescent="0.25">
      <c r="A617" s="10">
        <v>41752</v>
      </c>
      <c r="B617" s="9">
        <v>2014</v>
      </c>
      <c r="C617" s="9">
        <v>4</v>
      </c>
      <c r="D617" s="9">
        <v>23</v>
      </c>
      <c r="E617" s="9">
        <v>13.2</v>
      </c>
      <c r="F617" s="9">
        <v>-0.2</v>
      </c>
      <c r="G617" s="9">
        <v>6.5</v>
      </c>
      <c r="I617" s="27">
        <v>7</v>
      </c>
      <c r="J617" s="30">
        <v>8.1333333333333329</v>
      </c>
      <c r="K617" s="32">
        <v>8.8428571428571434</v>
      </c>
      <c r="L617" s="4">
        <f t="shared" si="20"/>
        <v>3.1714285714285717</v>
      </c>
      <c r="M617" s="4">
        <f t="shared" si="21"/>
        <v>8.8071428571428587</v>
      </c>
      <c r="X617" s="11"/>
      <c r="Y617" s="11"/>
      <c r="Z617" s="36"/>
      <c r="AA617" s="11"/>
      <c r="AB617" s="11"/>
    </row>
    <row r="618" spans="1:28" x14ac:dyDescent="0.25">
      <c r="A618" s="10">
        <v>41753</v>
      </c>
      <c r="B618" s="9">
        <v>2014</v>
      </c>
      <c r="C618" s="9">
        <v>4</v>
      </c>
      <c r="D618" s="9">
        <v>24</v>
      </c>
      <c r="E618" s="9">
        <v>11.6</v>
      </c>
      <c r="F618" s="9">
        <v>4.7</v>
      </c>
      <c r="G618" s="9">
        <v>8.1999999999999993</v>
      </c>
      <c r="I618" s="27">
        <v>7.35</v>
      </c>
      <c r="J618" s="30">
        <v>7.3999999999999995</v>
      </c>
      <c r="K618" s="32">
        <v>8.3857142857142861</v>
      </c>
      <c r="L618" s="4">
        <f t="shared" si="20"/>
        <v>2.8714285714285714</v>
      </c>
      <c r="M618" s="4">
        <f t="shared" si="21"/>
        <v>8.8714285714285719</v>
      </c>
      <c r="X618" s="11"/>
      <c r="Y618" s="11"/>
      <c r="Z618" s="36"/>
      <c r="AA618" s="11"/>
      <c r="AB618" s="11"/>
    </row>
    <row r="619" spans="1:28" x14ac:dyDescent="0.25">
      <c r="A619" s="10">
        <v>41754</v>
      </c>
      <c r="B619" s="9">
        <v>2014</v>
      </c>
      <c r="C619" s="9">
        <v>4</v>
      </c>
      <c r="D619" s="9">
        <v>25</v>
      </c>
      <c r="E619" s="9">
        <v>14.5</v>
      </c>
      <c r="F619" s="9">
        <v>2.2999999999999998</v>
      </c>
      <c r="G619" s="9">
        <v>8.4</v>
      </c>
      <c r="I619" s="27">
        <v>8.3000000000000007</v>
      </c>
      <c r="J619" s="30">
        <v>7.7</v>
      </c>
      <c r="K619" s="32">
        <v>8.3142857142857132</v>
      </c>
      <c r="L619" s="4">
        <f t="shared" si="20"/>
        <v>2.8142857142857141</v>
      </c>
      <c r="M619" s="4">
        <f t="shared" si="21"/>
        <v>8.7142857142857135</v>
      </c>
      <c r="X619" s="11"/>
      <c r="Y619" s="11"/>
      <c r="Z619" s="36"/>
      <c r="AA619" s="11"/>
      <c r="AB619" s="11"/>
    </row>
    <row r="620" spans="1:28" x14ac:dyDescent="0.25">
      <c r="A620" s="10">
        <v>41755</v>
      </c>
      <c r="B620" s="9">
        <v>2014</v>
      </c>
      <c r="C620" s="9">
        <v>4</v>
      </c>
      <c r="D620" s="9">
        <v>26</v>
      </c>
      <c r="E620" s="9">
        <v>15.8</v>
      </c>
      <c r="F620" s="9">
        <v>4.3</v>
      </c>
      <c r="G620" s="9">
        <v>10.1</v>
      </c>
      <c r="I620" s="27">
        <v>9.25</v>
      </c>
      <c r="J620" s="30">
        <v>8.9</v>
      </c>
      <c r="K620" s="32">
        <v>8.8142857142857149</v>
      </c>
      <c r="L620" s="4">
        <f t="shared" si="20"/>
        <v>3.7285714285714286</v>
      </c>
      <c r="M620" s="4">
        <f t="shared" si="21"/>
        <v>8.7142857142857153</v>
      </c>
      <c r="X620" s="11"/>
      <c r="Y620" s="11"/>
      <c r="Z620" s="36"/>
      <c r="AA620" s="11"/>
      <c r="AB620" s="11"/>
    </row>
    <row r="621" spans="1:28" x14ac:dyDescent="0.25">
      <c r="A621" s="10">
        <v>41756</v>
      </c>
      <c r="B621" s="9">
        <v>2014</v>
      </c>
      <c r="C621" s="9">
        <v>4</v>
      </c>
      <c r="D621" s="9">
        <v>27</v>
      </c>
      <c r="E621" s="9">
        <v>12</v>
      </c>
      <c r="F621" s="9">
        <v>2.2000000000000002</v>
      </c>
      <c r="G621" s="9">
        <v>7.1</v>
      </c>
      <c r="I621" s="27">
        <v>8.6</v>
      </c>
      <c r="J621" s="30">
        <v>8.5333333333333332</v>
      </c>
      <c r="K621" s="32">
        <v>8.3142857142857132</v>
      </c>
      <c r="L621" s="4">
        <f t="shared" si="20"/>
        <v>3.4714285714285715</v>
      </c>
      <c r="M621" s="4">
        <f t="shared" si="21"/>
        <v>8.7428571428571438</v>
      </c>
      <c r="X621" s="11"/>
      <c r="Y621" s="11"/>
      <c r="Z621" s="36"/>
      <c r="AA621" s="11"/>
      <c r="AB621" s="11"/>
    </row>
    <row r="622" spans="1:28" x14ac:dyDescent="0.25">
      <c r="A622" s="10">
        <v>41757</v>
      </c>
      <c r="B622" s="9">
        <v>2014</v>
      </c>
      <c r="C622" s="9">
        <v>4</v>
      </c>
      <c r="D622" s="9">
        <v>28</v>
      </c>
      <c r="E622" s="9">
        <v>17</v>
      </c>
      <c r="F622" s="9">
        <v>-1.4</v>
      </c>
      <c r="G622" s="9">
        <v>7.8</v>
      </c>
      <c r="I622" s="27">
        <v>7.4499999999999993</v>
      </c>
      <c r="J622" s="30">
        <v>8.3333333333333339</v>
      </c>
      <c r="K622" s="32">
        <v>7.9428571428571431</v>
      </c>
      <c r="L622" s="4">
        <f t="shared" si="20"/>
        <v>2.3857142857142861</v>
      </c>
      <c r="M622" s="4">
        <f t="shared" si="21"/>
        <v>8.7857142857142865</v>
      </c>
      <c r="X622" s="11"/>
      <c r="Y622" s="11"/>
      <c r="Z622" s="36"/>
      <c r="AA622" s="11"/>
      <c r="AB622" s="11"/>
    </row>
    <row r="623" spans="1:28" x14ac:dyDescent="0.25">
      <c r="A623" s="10">
        <v>41758</v>
      </c>
      <c r="B623" s="9">
        <v>2014</v>
      </c>
      <c r="C623" s="9">
        <v>4</v>
      </c>
      <c r="D623" s="9">
        <v>29</v>
      </c>
      <c r="E623" s="9">
        <v>20</v>
      </c>
      <c r="F623" s="9">
        <v>-1.4</v>
      </c>
      <c r="G623" s="9">
        <v>9.3000000000000007</v>
      </c>
      <c r="I623" s="27">
        <v>8.5500000000000007</v>
      </c>
      <c r="J623" s="30">
        <v>8.0666666666666664</v>
      </c>
      <c r="K623" s="32">
        <v>8.2000000000000011</v>
      </c>
      <c r="L623" s="4">
        <f t="shared" si="20"/>
        <v>1.5</v>
      </c>
      <c r="M623" s="4">
        <f t="shared" si="21"/>
        <v>8.7214285714285715</v>
      </c>
      <c r="X623" s="11"/>
      <c r="Y623" s="11"/>
      <c r="Z623" s="36"/>
      <c r="AA623" s="11"/>
      <c r="AB623" s="11"/>
    </row>
    <row r="624" spans="1:28" x14ac:dyDescent="0.25">
      <c r="A624" s="10">
        <v>41759</v>
      </c>
      <c r="B624" s="9">
        <v>2014</v>
      </c>
      <c r="C624" s="9">
        <v>4</v>
      </c>
      <c r="D624" s="9">
        <v>30</v>
      </c>
      <c r="E624" s="9">
        <v>24.5</v>
      </c>
      <c r="F624" s="9">
        <v>1.8</v>
      </c>
      <c r="G624" s="9">
        <v>13.2</v>
      </c>
      <c r="I624" s="27">
        <v>11.25</v>
      </c>
      <c r="J624" s="30">
        <v>10.1</v>
      </c>
      <c r="K624" s="32">
        <v>9.1571428571428584</v>
      </c>
      <c r="L624" s="4">
        <f t="shared" si="20"/>
        <v>1.7857142857142858</v>
      </c>
      <c r="M624" s="4">
        <f t="shared" si="21"/>
        <v>8.9999999999999982</v>
      </c>
      <c r="X624" s="11"/>
      <c r="Y624" s="11"/>
      <c r="Z624" s="36"/>
      <c r="AA624" s="11"/>
      <c r="AB624" s="11"/>
    </row>
    <row r="625" spans="1:28" x14ac:dyDescent="0.25">
      <c r="A625" s="10">
        <v>41760</v>
      </c>
      <c r="B625" s="9">
        <v>2014</v>
      </c>
      <c r="C625" s="9">
        <v>5</v>
      </c>
      <c r="D625" s="9">
        <v>1</v>
      </c>
      <c r="E625" s="9">
        <v>25.6</v>
      </c>
      <c r="F625" s="9">
        <v>4.0999999999999996</v>
      </c>
      <c r="G625" s="9">
        <v>14.9</v>
      </c>
      <c r="I625" s="27">
        <v>14.05</v>
      </c>
      <c r="J625" s="30">
        <v>12.466666666666667</v>
      </c>
      <c r="K625" s="32">
        <v>10.114285714285716</v>
      </c>
      <c r="L625" s="4">
        <f t="shared" si="20"/>
        <v>1.6999999999999997</v>
      </c>
      <c r="M625" s="4">
        <f t="shared" si="21"/>
        <v>9.25</v>
      </c>
      <c r="X625" s="11"/>
      <c r="Y625" s="11"/>
      <c r="Z625" s="36"/>
      <c r="AA625" s="11"/>
      <c r="AB625" s="11"/>
    </row>
    <row r="626" spans="1:28" x14ac:dyDescent="0.25">
      <c r="A626" s="10">
        <v>41761</v>
      </c>
      <c r="B626" s="9">
        <v>2014</v>
      </c>
      <c r="C626" s="9">
        <v>5</v>
      </c>
      <c r="D626" s="9">
        <v>2</v>
      </c>
      <c r="E626" s="9">
        <v>28.5</v>
      </c>
      <c r="F626" s="9">
        <v>8.6999999999999993</v>
      </c>
      <c r="G626" s="9">
        <v>18.600000000000001</v>
      </c>
      <c r="I626" s="27">
        <v>16.75</v>
      </c>
      <c r="J626" s="30">
        <v>15.566666666666668</v>
      </c>
      <c r="K626" s="32">
        <v>11.571428571428571</v>
      </c>
      <c r="L626" s="4">
        <f t="shared" si="20"/>
        <v>2.6142857142857139</v>
      </c>
      <c r="M626" s="4">
        <f t="shared" si="21"/>
        <v>9.9428571428571413</v>
      </c>
      <c r="X626" s="11"/>
      <c r="Y626" s="11"/>
      <c r="Z626" s="41"/>
      <c r="AA626" s="11"/>
      <c r="AB626" s="11"/>
    </row>
    <row r="627" spans="1:28" x14ac:dyDescent="0.25">
      <c r="A627" s="10">
        <v>41762</v>
      </c>
      <c r="B627" s="9">
        <v>2014</v>
      </c>
      <c r="C627" s="9">
        <v>5</v>
      </c>
      <c r="D627" s="9">
        <v>3</v>
      </c>
      <c r="E627" s="9">
        <v>19.7</v>
      </c>
      <c r="F627" s="9">
        <v>8.8000000000000007</v>
      </c>
      <c r="G627" s="9">
        <v>14.3</v>
      </c>
      <c r="I627" s="27">
        <v>16.450000000000003</v>
      </c>
      <c r="J627" s="30">
        <v>15.933333333333332</v>
      </c>
      <c r="K627" s="32">
        <v>12.171428571428573</v>
      </c>
      <c r="L627" s="4">
        <f t="shared" si="20"/>
        <v>3.2571428571428571</v>
      </c>
      <c r="M627" s="4">
        <f t="shared" si="21"/>
        <v>10.492857142857144</v>
      </c>
      <c r="X627" s="11"/>
      <c r="Y627" s="11"/>
      <c r="Z627" s="41"/>
      <c r="AA627" s="11"/>
      <c r="AB627" s="11"/>
    </row>
    <row r="628" spans="1:28" x14ac:dyDescent="0.25">
      <c r="A628" s="10">
        <v>41763</v>
      </c>
      <c r="B628" s="9">
        <v>2014</v>
      </c>
      <c r="C628" s="9">
        <v>5</v>
      </c>
      <c r="D628" s="9">
        <v>4</v>
      </c>
      <c r="E628" s="9">
        <v>12.1</v>
      </c>
      <c r="F628" s="9">
        <v>7.6</v>
      </c>
      <c r="G628" s="9">
        <v>9.9</v>
      </c>
      <c r="I628" s="27">
        <v>12.100000000000001</v>
      </c>
      <c r="J628" s="30">
        <v>14.266666666666667</v>
      </c>
      <c r="K628" s="32">
        <v>12.571428571428573</v>
      </c>
      <c r="L628" s="4">
        <f t="shared" si="20"/>
        <v>4.0285714285714294</v>
      </c>
      <c r="M628" s="4">
        <f t="shared" si="21"/>
        <v>10.442857142857145</v>
      </c>
      <c r="X628" s="11"/>
      <c r="Y628" s="11"/>
      <c r="Z628" s="41"/>
      <c r="AA628" s="11"/>
      <c r="AB628" s="11"/>
    </row>
    <row r="629" spans="1:28" x14ac:dyDescent="0.25">
      <c r="A629" s="10">
        <v>41764</v>
      </c>
      <c r="B629" s="9">
        <v>2014</v>
      </c>
      <c r="C629" s="9">
        <v>5</v>
      </c>
      <c r="D629" s="9">
        <v>5</v>
      </c>
      <c r="E629" s="9">
        <v>16.7</v>
      </c>
      <c r="F629" s="9">
        <v>7</v>
      </c>
      <c r="G629" s="9">
        <v>11.9</v>
      </c>
      <c r="I629" s="27">
        <v>10.9</v>
      </c>
      <c r="J629" s="30">
        <v>12.033333333333333</v>
      </c>
      <c r="K629" s="32">
        <v>13.157142857142858</v>
      </c>
      <c r="L629" s="4">
        <f t="shared" si="20"/>
        <v>5.2285714285714286</v>
      </c>
      <c r="M629" s="4">
        <f t="shared" si="21"/>
        <v>10.55</v>
      </c>
      <c r="X629" s="11"/>
      <c r="Y629" s="11"/>
      <c r="Z629" s="41"/>
      <c r="AA629" s="11"/>
      <c r="AB629" s="11"/>
    </row>
    <row r="630" spans="1:28" x14ac:dyDescent="0.25">
      <c r="A630" s="10">
        <v>41765</v>
      </c>
      <c r="B630" s="9">
        <v>2014</v>
      </c>
      <c r="C630" s="9">
        <v>5</v>
      </c>
      <c r="D630" s="9">
        <v>6</v>
      </c>
      <c r="E630" s="9">
        <v>17.600000000000001</v>
      </c>
      <c r="F630" s="9">
        <v>3.3</v>
      </c>
      <c r="G630" s="9">
        <v>10.5</v>
      </c>
      <c r="I630" s="27">
        <v>11.2</v>
      </c>
      <c r="J630" s="30">
        <v>10.766666666666666</v>
      </c>
      <c r="K630" s="32">
        <v>13.328571428571431</v>
      </c>
      <c r="L630" s="4">
        <f t="shared" si="20"/>
        <v>5.8999999999999995</v>
      </c>
      <c r="M630" s="4">
        <f t="shared" si="21"/>
        <v>10.764285714285716</v>
      </c>
      <c r="X630" s="11"/>
      <c r="Y630" s="11"/>
      <c r="Z630" s="41"/>
      <c r="AA630" s="11"/>
      <c r="AB630" s="11"/>
    </row>
    <row r="631" spans="1:28" x14ac:dyDescent="0.25">
      <c r="A631" s="10">
        <v>41766</v>
      </c>
      <c r="B631" s="9">
        <v>2014</v>
      </c>
      <c r="C631" s="9">
        <v>5</v>
      </c>
      <c r="D631" s="9">
        <v>7</v>
      </c>
      <c r="E631" s="9">
        <v>20.5</v>
      </c>
      <c r="F631" s="9">
        <v>0.2</v>
      </c>
      <c r="G631" s="9">
        <v>10.4</v>
      </c>
      <c r="I631" s="27">
        <v>10.45</v>
      </c>
      <c r="J631" s="30">
        <v>10.933333333333332</v>
      </c>
      <c r="K631" s="32">
        <v>12.928571428571429</v>
      </c>
      <c r="L631" s="4">
        <f t="shared" si="20"/>
        <v>5.6714285714285717</v>
      </c>
      <c r="M631" s="4">
        <f t="shared" si="21"/>
        <v>11.042857142857144</v>
      </c>
      <c r="X631" s="11"/>
      <c r="Y631" s="11"/>
      <c r="Z631" s="41"/>
      <c r="AA631" s="11"/>
      <c r="AB631" s="11"/>
    </row>
    <row r="632" spans="1:28" x14ac:dyDescent="0.25">
      <c r="A632" s="10">
        <v>41767</v>
      </c>
      <c r="B632" s="9">
        <v>2014</v>
      </c>
      <c r="C632" s="9">
        <v>5</v>
      </c>
      <c r="D632" s="9">
        <v>8</v>
      </c>
      <c r="E632" s="9">
        <v>20.5</v>
      </c>
      <c r="F632" s="9">
        <v>1.9</v>
      </c>
      <c r="G632" s="9">
        <v>11.2</v>
      </c>
      <c r="I632" s="27">
        <v>10.8</v>
      </c>
      <c r="J632" s="30">
        <v>10.699999999999998</v>
      </c>
      <c r="K632" s="32">
        <v>12.400000000000002</v>
      </c>
      <c r="L632" s="4">
        <f t="shared" si="20"/>
        <v>5.3571428571428568</v>
      </c>
      <c r="M632" s="4">
        <f t="shared" si="21"/>
        <v>11.257142857142856</v>
      </c>
      <c r="X632" s="11"/>
      <c r="Y632" s="11"/>
      <c r="Z632" s="41"/>
      <c r="AA632" s="11"/>
      <c r="AB632" s="11"/>
    </row>
    <row r="633" spans="1:28" x14ac:dyDescent="0.25">
      <c r="A633" s="10">
        <v>41768</v>
      </c>
      <c r="B633" s="9">
        <v>2014</v>
      </c>
      <c r="C633" s="9">
        <v>5</v>
      </c>
      <c r="D633" s="9">
        <v>9</v>
      </c>
      <c r="E633" s="9">
        <v>16.399999999999999</v>
      </c>
      <c r="F633" s="9">
        <v>8.6999999999999993</v>
      </c>
      <c r="G633" s="9">
        <v>12.6</v>
      </c>
      <c r="I633" s="27">
        <v>11.899999999999999</v>
      </c>
      <c r="J633" s="30">
        <v>11.4</v>
      </c>
      <c r="K633" s="32">
        <v>11.542857142857143</v>
      </c>
      <c r="L633" s="4">
        <f t="shared" si="20"/>
        <v>5.3571428571428568</v>
      </c>
      <c r="M633" s="4">
        <f t="shared" si="21"/>
        <v>11.557142857142855</v>
      </c>
      <c r="X633" s="11"/>
      <c r="Y633" s="11"/>
      <c r="Z633" s="41"/>
      <c r="AA633" s="11"/>
      <c r="AB633" s="11"/>
    </row>
    <row r="634" spans="1:28" x14ac:dyDescent="0.25">
      <c r="A634" s="10">
        <v>41769</v>
      </c>
      <c r="B634" s="9">
        <v>2014</v>
      </c>
      <c r="C634" s="9">
        <v>5</v>
      </c>
      <c r="D634" s="9">
        <v>10</v>
      </c>
      <c r="E634" s="9">
        <v>17.100000000000001</v>
      </c>
      <c r="F634" s="9">
        <v>3.8</v>
      </c>
      <c r="G634" s="9">
        <v>10.5</v>
      </c>
      <c r="I634" s="27">
        <v>11.55</v>
      </c>
      <c r="J634" s="30">
        <v>11.433333333333332</v>
      </c>
      <c r="K634" s="32">
        <v>10.999999999999998</v>
      </c>
      <c r="L634" s="4">
        <f t="shared" si="20"/>
        <v>4.6428571428571415</v>
      </c>
      <c r="M634" s="4">
        <f t="shared" si="21"/>
        <v>11.585714285714287</v>
      </c>
      <c r="X634" s="11"/>
      <c r="Y634" s="11"/>
      <c r="Z634" s="41"/>
      <c r="AA634" s="11"/>
      <c r="AB634" s="11"/>
    </row>
    <row r="635" spans="1:28" x14ac:dyDescent="0.25">
      <c r="A635" s="10">
        <v>41770</v>
      </c>
      <c r="B635" s="9">
        <v>2014</v>
      </c>
      <c r="C635" s="9">
        <v>5</v>
      </c>
      <c r="D635" s="9">
        <v>11</v>
      </c>
      <c r="E635" s="9">
        <v>21</v>
      </c>
      <c r="F635" s="9">
        <v>2.2999999999999998</v>
      </c>
      <c r="G635" s="9">
        <v>11.7</v>
      </c>
      <c r="I635" s="27">
        <v>11.1</v>
      </c>
      <c r="J635" s="30">
        <v>11.6</v>
      </c>
      <c r="K635" s="32">
        <v>11.257142857142856</v>
      </c>
      <c r="L635" s="4">
        <f t="shared" si="20"/>
        <v>3.8857142857142861</v>
      </c>
      <c r="M635" s="4">
        <f t="shared" si="21"/>
        <v>11.914285714285715</v>
      </c>
      <c r="X635" s="11"/>
      <c r="Y635" s="11"/>
      <c r="Z635" s="41"/>
      <c r="AA635" s="11"/>
      <c r="AB635" s="11"/>
    </row>
    <row r="636" spans="1:28" x14ac:dyDescent="0.25">
      <c r="A636" s="10">
        <v>41771</v>
      </c>
      <c r="B636" s="9">
        <v>2014</v>
      </c>
      <c r="C636" s="9">
        <v>5</v>
      </c>
      <c r="D636" s="9">
        <v>12</v>
      </c>
      <c r="E636" s="9">
        <v>22.4</v>
      </c>
      <c r="F636" s="9">
        <v>0.7</v>
      </c>
      <c r="G636" s="9">
        <v>11.6</v>
      </c>
      <c r="I636" s="27">
        <v>11.649999999999999</v>
      </c>
      <c r="J636" s="30">
        <v>11.266666666666666</v>
      </c>
      <c r="K636" s="32">
        <v>11.214285714285712</v>
      </c>
      <c r="L636" s="4">
        <f t="shared" si="20"/>
        <v>2.9857142857142853</v>
      </c>
      <c r="M636" s="4">
        <f t="shared" si="21"/>
        <v>12.185714285714285</v>
      </c>
      <c r="X636" s="11"/>
      <c r="Y636" s="11"/>
      <c r="Z636" s="41"/>
      <c r="AA636" s="11"/>
      <c r="AB636" s="11"/>
    </row>
    <row r="637" spans="1:28" x14ac:dyDescent="0.25">
      <c r="A637" s="10">
        <v>41772</v>
      </c>
      <c r="B637" s="9">
        <v>2014</v>
      </c>
      <c r="C637" s="9">
        <v>5</v>
      </c>
      <c r="D637" s="9">
        <v>13</v>
      </c>
      <c r="E637" s="9">
        <v>22.9</v>
      </c>
      <c r="F637" s="9">
        <v>6.6</v>
      </c>
      <c r="G637" s="9">
        <v>14.8</v>
      </c>
      <c r="I637" s="27">
        <v>13.2</v>
      </c>
      <c r="J637" s="30">
        <v>12.699999999999998</v>
      </c>
      <c r="K637" s="32">
        <v>11.828571428571427</v>
      </c>
      <c r="L637" s="4">
        <f t="shared" si="20"/>
        <v>3.4571428571428564</v>
      </c>
      <c r="M637" s="4">
        <f t="shared" si="21"/>
        <v>12.578571428571427</v>
      </c>
      <c r="X637" s="11"/>
      <c r="Y637" s="11"/>
      <c r="Z637" s="41"/>
      <c r="AA637" s="11"/>
      <c r="AB637" s="11"/>
    </row>
    <row r="638" spans="1:28" x14ac:dyDescent="0.25">
      <c r="A638" s="10">
        <v>41773</v>
      </c>
      <c r="B638" s="9">
        <v>2014</v>
      </c>
      <c r="C638" s="9">
        <v>5</v>
      </c>
      <c r="D638" s="9">
        <v>14</v>
      </c>
      <c r="E638" s="9">
        <v>28.7</v>
      </c>
      <c r="F638" s="9">
        <v>6.3</v>
      </c>
      <c r="G638" s="9">
        <v>17.5</v>
      </c>
      <c r="I638" s="27">
        <v>16.149999999999999</v>
      </c>
      <c r="J638" s="30">
        <v>14.633333333333333</v>
      </c>
      <c r="K638" s="32">
        <v>12.842857142857143</v>
      </c>
      <c r="L638" s="4">
        <f t="shared" si="20"/>
        <v>4.3285714285714283</v>
      </c>
      <c r="M638" s="4">
        <f t="shared" si="21"/>
        <v>12.885714285714286</v>
      </c>
      <c r="X638" s="11"/>
      <c r="Y638" s="11"/>
      <c r="Z638" s="41"/>
      <c r="AA638" s="11"/>
      <c r="AB638" s="11"/>
    </row>
    <row r="639" spans="1:28" x14ac:dyDescent="0.25">
      <c r="A639" s="10">
        <v>41774</v>
      </c>
      <c r="B639" s="9">
        <v>2014</v>
      </c>
      <c r="C639" s="9">
        <v>5</v>
      </c>
      <c r="D639" s="9">
        <v>15</v>
      </c>
      <c r="E639" s="9">
        <v>24.2</v>
      </c>
      <c r="F639" s="9">
        <v>10.5</v>
      </c>
      <c r="G639" s="9">
        <v>17.399999999999999</v>
      </c>
      <c r="I639" s="27">
        <v>17.45</v>
      </c>
      <c r="J639" s="30">
        <v>16.566666666666666</v>
      </c>
      <c r="K639" s="32">
        <v>13.728571428571428</v>
      </c>
      <c r="L639" s="4">
        <f t="shared" si="20"/>
        <v>5.5571428571428578</v>
      </c>
      <c r="M639" s="4">
        <f t="shared" si="21"/>
        <v>13.064285714285717</v>
      </c>
      <c r="X639" s="11"/>
      <c r="Y639" s="11"/>
      <c r="Z639" s="41"/>
      <c r="AA639" s="11"/>
      <c r="AB639" s="11"/>
    </row>
    <row r="640" spans="1:28" x14ac:dyDescent="0.25">
      <c r="A640" s="10">
        <v>41775</v>
      </c>
      <c r="B640" s="9">
        <v>2014</v>
      </c>
      <c r="C640" s="9">
        <v>5</v>
      </c>
      <c r="D640" s="9">
        <v>16</v>
      </c>
      <c r="E640" s="9">
        <v>25.1</v>
      </c>
      <c r="F640" s="9">
        <v>13.1</v>
      </c>
      <c r="G640" s="9">
        <v>19.100000000000001</v>
      </c>
      <c r="I640" s="27">
        <v>18.25</v>
      </c>
      <c r="J640" s="30">
        <v>18</v>
      </c>
      <c r="K640" s="32">
        <v>14.657142857142857</v>
      </c>
      <c r="L640" s="4">
        <f t="shared" si="20"/>
        <v>6.1857142857142851</v>
      </c>
      <c r="M640" s="4">
        <f t="shared" si="21"/>
        <v>13.1</v>
      </c>
      <c r="X640" s="11"/>
      <c r="Y640" s="11"/>
      <c r="Z640" s="41"/>
      <c r="AA640" s="11"/>
      <c r="AB640" s="11"/>
    </row>
    <row r="641" spans="1:28" x14ac:dyDescent="0.25">
      <c r="A641" s="10">
        <v>41776</v>
      </c>
      <c r="B641" s="9">
        <v>2014</v>
      </c>
      <c r="C641" s="9">
        <v>5</v>
      </c>
      <c r="D641" s="9">
        <v>17</v>
      </c>
      <c r="E641" s="9">
        <v>20.399999999999999</v>
      </c>
      <c r="F641" s="9">
        <v>6.6</v>
      </c>
      <c r="G641" s="9">
        <v>13.5</v>
      </c>
      <c r="I641" s="27">
        <v>16.3</v>
      </c>
      <c r="J641" s="30">
        <v>16.666666666666668</v>
      </c>
      <c r="K641" s="32">
        <v>15.085714285714285</v>
      </c>
      <c r="L641" s="4">
        <f t="shared" si="20"/>
        <v>6.5857142857142863</v>
      </c>
      <c r="M641" s="4">
        <f t="shared" si="21"/>
        <v>13.042857142857141</v>
      </c>
      <c r="X641" s="11"/>
      <c r="Y641" s="11"/>
      <c r="Z641" s="41"/>
      <c r="AA641" s="11"/>
      <c r="AB641" s="11"/>
    </row>
    <row r="642" spans="1:28" x14ac:dyDescent="0.25">
      <c r="A642" s="10">
        <v>41777</v>
      </c>
      <c r="B642" s="9">
        <v>2014</v>
      </c>
      <c r="C642" s="9">
        <v>5</v>
      </c>
      <c r="D642" s="9">
        <v>18</v>
      </c>
      <c r="E642" s="9">
        <v>20.9</v>
      </c>
      <c r="F642" s="9">
        <v>3.2</v>
      </c>
      <c r="G642" s="9">
        <v>12.1</v>
      </c>
      <c r="I642" s="27">
        <v>12.8</v>
      </c>
      <c r="J642" s="30">
        <v>14.9</v>
      </c>
      <c r="K642" s="32">
        <v>15.142857142857142</v>
      </c>
      <c r="L642" s="4">
        <f t="shared" si="20"/>
        <v>6.7142857142857153</v>
      </c>
      <c r="M642" s="4">
        <f t="shared" si="21"/>
        <v>13.2</v>
      </c>
      <c r="X642" s="11"/>
      <c r="Y642" s="11"/>
      <c r="Z642" s="41"/>
      <c r="AA642" s="11"/>
      <c r="AB642" s="11"/>
    </row>
    <row r="643" spans="1:28" x14ac:dyDescent="0.25">
      <c r="A643" s="10">
        <v>41778</v>
      </c>
      <c r="B643" s="9">
        <v>2014</v>
      </c>
      <c r="C643" s="9">
        <v>5</v>
      </c>
      <c r="D643" s="9">
        <v>19</v>
      </c>
      <c r="E643" s="9">
        <v>23.8</v>
      </c>
      <c r="F643" s="9">
        <v>4.4000000000000004</v>
      </c>
      <c r="G643" s="9">
        <v>14.1</v>
      </c>
      <c r="I643" s="27">
        <v>13.1</v>
      </c>
      <c r="J643" s="30">
        <v>13.233333333333334</v>
      </c>
      <c r="K643" s="32">
        <v>15.499999999999998</v>
      </c>
      <c r="L643" s="4">
        <f t="shared" si="20"/>
        <v>7.2428571428571429</v>
      </c>
      <c r="M643" s="4">
        <f t="shared" si="21"/>
        <v>13.357142857142856</v>
      </c>
      <c r="X643" s="11"/>
      <c r="Y643" s="11"/>
      <c r="Z643" s="41"/>
      <c r="AA643" s="11"/>
      <c r="AB643" s="11"/>
    </row>
    <row r="644" spans="1:28" x14ac:dyDescent="0.25">
      <c r="A644" s="10">
        <v>41779</v>
      </c>
      <c r="B644" s="9">
        <v>2014</v>
      </c>
      <c r="C644" s="9">
        <v>5</v>
      </c>
      <c r="D644" s="9">
        <v>20</v>
      </c>
      <c r="E644" s="9">
        <v>25.8</v>
      </c>
      <c r="F644" s="9">
        <v>4.8</v>
      </c>
      <c r="G644" s="9">
        <v>15.3</v>
      </c>
      <c r="I644" s="27">
        <v>14.7</v>
      </c>
      <c r="J644" s="30">
        <v>13.833333333333334</v>
      </c>
      <c r="K644" s="32">
        <v>15.571428571428569</v>
      </c>
      <c r="L644" s="4">
        <f t="shared" si="20"/>
        <v>6.9857142857142858</v>
      </c>
      <c r="M644" s="4">
        <f t="shared" si="21"/>
        <v>13.7</v>
      </c>
      <c r="X644" s="11"/>
      <c r="Y644" s="11"/>
      <c r="Z644" s="41"/>
      <c r="AA644" s="11"/>
      <c r="AB644" s="11"/>
    </row>
    <row r="645" spans="1:28" x14ac:dyDescent="0.25">
      <c r="A645" s="10">
        <v>41780</v>
      </c>
      <c r="B645" s="9">
        <v>2014</v>
      </c>
      <c r="C645" s="9">
        <v>5</v>
      </c>
      <c r="D645" s="9">
        <v>21</v>
      </c>
      <c r="E645" s="9">
        <v>27</v>
      </c>
      <c r="F645" s="9">
        <v>6.9</v>
      </c>
      <c r="G645" s="9">
        <v>17</v>
      </c>
      <c r="I645" s="27">
        <v>16.149999999999999</v>
      </c>
      <c r="J645" s="30">
        <v>15.466666666666667</v>
      </c>
      <c r="K645" s="32">
        <v>15.5</v>
      </c>
      <c r="L645" s="4">
        <f t="shared" si="20"/>
        <v>7.0714285714285712</v>
      </c>
      <c r="M645" s="4">
        <f t="shared" si="21"/>
        <v>14.171428571428573</v>
      </c>
      <c r="X645" s="11"/>
      <c r="Y645" s="11"/>
      <c r="Z645" s="41"/>
      <c r="AA645" s="11"/>
      <c r="AB645" s="11"/>
    </row>
    <row r="646" spans="1:28" x14ac:dyDescent="0.25">
      <c r="A646" s="10">
        <v>41781</v>
      </c>
      <c r="B646" s="9">
        <v>2014</v>
      </c>
      <c r="C646" s="9">
        <v>5</v>
      </c>
      <c r="D646" s="9">
        <v>22</v>
      </c>
      <c r="E646" s="9">
        <v>29.3</v>
      </c>
      <c r="F646" s="9">
        <v>10.4</v>
      </c>
      <c r="G646" s="9">
        <v>19.899999999999999</v>
      </c>
      <c r="I646" s="27">
        <v>18.45</v>
      </c>
      <c r="J646" s="30">
        <v>17.399999999999999</v>
      </c>
      <c r="K646" s="32">
        <v>15.857142857142858</v>
      </c>
      <c r="L646" s="4">
        <f t="shared" si="20"/>
        <v>7.0571428571428561</v>
      </c>
      <c r="M646" s="4">
        <f t="shared" si="21"/>
        <v>14.792857142857143</v>
      </c>
      <c r="X646" s="11"/>
      <c r="Y646" s="11"/>
      <c r="Z646" s="41"/>
      <c r="AA646" s="11"/>
      <c r="AB646" s="11"/>
    </row>
    <row r="647" spans="1:28" x14ac:dyDescent="0.25">
      <c r="A647" s="10">
        <v>41782</v>
      </c>
      <c r="B647" s="9">
        <v>2014</v>
      </c>
      <c r="C647" s="9">
        <v>5</v>
      </c>
      <c r="D647" s="9">
        <v>23</v>
      </c>
      <c r="E647" s="9">
        <v>24</v>
      </c>
      <c r="F647" s="9">
        <v>14.8</v>
      </c>
      <c r="G647" s="9">
        <v>19.399999999999999</v>
      </c>
      <c r="I647" s="27">
        <v>19.649999999999999</v>
      </c>
      <c r="J647" s="30">
        <v>18.766666666666666</v>
      </c>
      <c r="K647" s="32">
        <v>15.900000000000002</v>
      </c>
      <c r="L647" s="4">
        <f t="shared" si="20"/>
        <v>7.2999999999999989</v>
      </c>
      <c r="M647" s="4">
        <f t="shared" si="21"/>
        <v>15.278571428571428</v>
      </c>
      <c r="X647" s="11"/>
      <c r="Y647" s="11"/>
      <c r="Z647" s="41"/>
      <c r="AA647" s="11"/>
      <c r="AB647" s="11"/>
    </row>
    <row r="648" spans="1:28" x14ac:dyDescent="0.25">
      <c r="A648" s="10">
        <v>41783</v>
      </c>
      <c r="B648" s="9">
        <v>2014</v>
      </c>
      <c r="C648" s="9">
        <v>5</v>
      </c>
      <c r="D648" s="9">
        <v>24</v>
      </c>
      <c r="E648" s="9">
        <v>24.2</v>
      </c>
      <c r="F648" s="9">
        <v>5.8</v>
      </c>
      <c r="G648" s="9">
        <v>15</v>
      </c>
      <c r="I648" s="27">
        <v>17.2</v>
      </c>
      <c r="J648" s="30">
        <v>18.099999999999998</v>
      </c>
      <c r="K648" s="32">
        <v>16.114285714285717</v>
      </c>
      <c r="L648" s="4">
        <f t="shared" si="20"/>
        <v>7.1857142857142851</v>
      </c>
      <c r="M648" s="4">
        <f t="shared" si="21"/>
        <v>15.6</v>
      </c>
      <c r="X648" s="11"/>
      <c r="Y648" s="11"/>
      <c r="Z648" s="41"/>
      <c r="AA648" s="11"/>
      <c r="AB648" s="11"/>
    </row>
    <row r="649" spans="1:28" x14ac:dyDescent="0.25">
      <c r="A649" s="10">
        <v>41784</v>
      </c>
      <c r="B649" s="9">
        <v>2014</v>
      </c>
      <c r="C649" s="9">
        <v>5</v>
      </c>
      <c r="D649" s="9">
        <v>25</v>
      </c>
      <c r="E649" s="9">
        <v>16.100000000000001</v>
      </c>
      <c r="F649" s="9">
        <v>5.4</v>
      </c>
      <c r="G649" s="9">
        <v>10.8</v>
      </c>
      <c r="I649" s="27">
        <v>12.9</v>
      </c>
      <c r="J649" s="30">
        <v>15.066666666666668</v>
      </c>
      <c r="K649" s="32">
        <v>15.928571428571427</v>
      </c>
      <c r="L649" s="4">
        <f t="shared" si="20"/>
        <v>7.4999999999999991</v>
      </c>
      <c r="M649" s="4">
        <f t="shared" si="21"/>
        <v>15.535714285714288</v>
      </c>
      <c r="X649" s="11"/>
      <c r="Y649" s="11"/>
      <c r="Z649" s="41"/>
      <c r="AA649" s="11"/>
      <c r="AB649" s="11"/>
    </row>
    <row r="650" spans="1:28" x14ac:dyDescent="0.25">
      <c r="A650" s="10">
        <v>41785</v>
      </c>
      <c r="B650" s="9">
        <v>2014</v>
      </c>
      <c r="C650" s="9">
        <v>5</v>
      </c>
      <c r="D650" s="9">
        <v>26</v>
      </c>
      <c r="E650" s="9">
        <v>20.100000000000001</v>
      </c>
      <c r="F650" s="9">
        <v>7.5</v>
      </c>
      <c r="G650" s="9">
        <v>13.8</v>
      </c>
      <c r="I650" s="27">
        <v>12.3</v>
      </c>
      <c r="J650" s="30">
        <v>13.200000000000001</v>
      </c>
      <c r="K650" s="32">
        <v>15.885714285714284</v>
      </c>
      <c r="L650" s="4">
        <f t="shared" si="20"/>
        <v>7.9428571428571431</v>
      </c>
      <c r="M650" s="4">
        <f t="shared" si="21"/>
        <v>15.692857142857145</v>
      </c>
      <c r="X650" s="11"/>
      <c r="Y650" s="11"/>
      <c r="Z650" s="41"/>
      <c r="AA650" s="11"/>
      <c r="AB650" s="11"/>
    </row>
    <row r="651" spans="1:28" x14ac:dyDescent="0.25">
      <c r="A651" s="10">
        <v>41786</v>
      </c>
      <c r="B651" s="9">
        <v>2014</v>
      </c>
      <c r="C651" s="9">
        <v>5</v>
      </c>
      <c r="D651" s="9">
        <v>27</v>
      </c>
      <c r="E651" s="9">
        <v>22.6</v>
      </c>
      <c r="F651" s="9">
        <v>4.0999999999999996</v>
      </c>
      <c r="G651" s="9">
        <v>13.4</v>
      </c>
      <c r="I651" s="27">
        <v>13.600000000000001</v>
      </c>
      <c r="J651" s="30">
        <v>12.666666666666666</v>
      </c>
      <c r="K651" s="32">
        <v>15.614285714285714</v>
      </c>
      <c r="L651" s="4">
        <f t="shared" si="20"/>
        <v>7.8428571428571425</v>
      </c>
      <c r="M651" s="4">
        <f t="shared" si="21"/>
        <v>15.592857142857143</v>
      </c>
      <c r="X651" s="11"/>
      <c r="Y651" s="11"/>
      <c r="Z651" s="41"/>
      <c r="AA651" s="11"/>
      <c r="AB651" s="11"/>
    </row>
    <row r="652" spans="1:28" x14ac:dyDescent="0.25">
      <c r="A652" s="10">
        <v>41787</v>
      </c>
      <c r="B652" s="9">
        <v>2014</v>
      </c>
      <c r="C652" s="9">
        <v>5</v>
      </c>
      <c r="D652" s="9">
        <v>28</v>
      </c>
      <c r="E652" s="9">
        <v>20.3</v>
      </c>
      <c r="F652" s="9">
        <v>5.6</v>
      </c>
      <c r="G652" s="9">
        <v>13</v>
      </c>
      <c r="I652" s="27">
        <v>13.2</v>
      </c>
      <c r="J652" s="30">
        <v>13.4</v>
      </c>
      <c r="K652" s="32">
        <v>15.042857142857143</v>
      </c>
      <c r="L652" s="4">
        <f t="shared" si="20"/>
        <v>7.6571428571428584</v>
      </c>
      <c r="M652" s="4">
        <f t="shared" si="21"/>
        <v>15.271428571428574</v>
      </c>
      <c r="X652" s="11"/>
      <c r="Y652" s="11"/>
      <c r="Z652" s="41"/>
      <c r="AA652" s="11"/>
      <c r="AB652" s="11"/>
    </row>
    <row r="653" spans="1:28" x14ac:dyDescent="0.25">
      <c r="A653" s="10">
        <v>41788</v>
      </c>
      <c r="B653" s="9">
        <v>2014</v>
      </c>
      <c r="C653" s="9">
        <v>5</v>
      </c>
      <c r="D653" s="9">
        <v>29</v>
      </c>
      <c r="E653" s="9">
        <v>20.3</v>
      </c>
      <c r="F653" s="9">
        <v>10.1</v>
      </c>
      <c r="G653" s="9">
        <v>15.2</v>
      </c>
      <c r="I653" s="27">
        <v>14.1</v>
      </c>
      <c r="J653" s="30">
        <v>13.866666666666665</v>
      </c>
      <c r="K653" s="32">
        <v>14.371428571428572</v>
      </c>
      <c r="L653" s="4">
        <f t="shared" si="20"/>
        <v>7.6142857142857148</v>
      </c>
      <c r="M653" s="4">
        <f t="shared" si="21"/>
        <v>15.114285714285716</v>
      </c>
      <c r="X653" s="11"/>
      <c r="Y653" s="11"/>
      <c r="Z653" s="41"/>
      <c r="AA653" s="11"/>
      <c r="AB653" s="11"/>
    </row>
    <row r="654" spans="1:28" x14ac:dyDescent="0.25">
      <c r="A654" s="10">
        <v>41789</v>
      </c>
      <c r="B654" s="9">
        <v>2014</v>
      </c>
      <c r="C654" s="9">
        <v>5</v>
      </c>
      <c r="D654" s="9">
        <v>30</v>
      </c>
      <c r="E654" s="9">
        <v>21.5</v>
      </c>
      <c r="F654" s="9">
        <v>5.6</v>
      </c>
      <c r="G654" s="9">
        <v>13.6</v>
      </c>
      <c r="I654" s="27">
        <v>14.399999999999999</v>
      </c>
      <c r="J654" s="30">
        <v>13.933333333333332</v>
      </c>
      <c r="K654" s="32">
        <v>13.542857142857143</v>
      </c>
      <c r="L654" s="4">
        <f t="shared" si="20"/>
        <v>6.3</v>
      </c>
      <c r="M654" s="4">
        <f t="shared" si="21"/>
        <v>14.721428571428573</v>
      </c>
      <c r="X654" s="11"/>
      <c r="Y654" s="11"/>
      <c r="Z654" s="41"/>
      <c r="AA654" s="11"/>
      <c r="AB654" s="11"/>
    </row>
    <row r="655" spans="1:28" x14ac:dyDescent="0.25">
      <c r="A655" s="10">
        <v>41790</v>
      </c>
      <c r="B655" s="9">
        <v>2014</v>
      </c>
      <c r="C655" s="9">
        <v>5</v>
      </c>
      <c r="D655" s="9">
        <v>31</v>
      </c>
      <c r="E655" s="9">
        <v>26.4</v>
      </c>
      <c r="F655" s="9">
        <v>6.8</v>
      </c>
      <c r="G655" s="9">
        <v>16.600000000000001</v>
      </c>
      <c r="I655" s="27">
        <v>15.100000000000001</v>
      </c>
      <c r="J655" s="30">
        <v>15.133333333333333</v>
      </c>
      <c r="K655" s="32">
        <v>13.771428571428572</v>
      </c>
      <c r="L655" s="4">
        <f t="shared" si="20"/>
        <v>6.4428571428571431</v>
      </c>
      <c r="M655" s="4">
        <f t="shared" si="21"/>
        <v>14.942857142857141</v>
      </c>
      <c r="X655" s="11"/>
      <c r="Y655" s="11"/>
      <c r="Z655" s="41"/>
      <c r="AA655" s="11"/>
      <c r="AB655" s="11"/>
    </row>
    <row r="656" spans="1:28" x14ac:dyDescent="0.25">
      <c r="A656" s="10">
        <v>41791</v>
      </c>
      <c r="B656" s="9">
        <v>2014</v>
      </c>
      <c r="C656" s="9">
        <v>6</v>
      </c>
      <c r="D656" s="9">
        <v>1</v>
      </c>
      <c r="E656" s="9">
        <v>28.1</v>
      </c>
      <c r="F656" s="9">
        <v>9.1</v>
      </c>
      <c r="G656" s="9">
        <v>18.600000000000001</v>
      </c>
      <c r="I656" s="27">
        <v>17.600000000000001</v>
      </c>
      <c r="J656" s="30">
        <v>16.266666666666669</v>
      </c>
      <c r="K656" s="32">
        <v>14.885714285714284</v>
      </c>
      <c r="L656" s="4">
        <f t="shared" si="20"/>
        <v>6.9714285714285706</v>
      </c>
      <c r="M656" s="4">
        <f t="shared" si="21"/>
        <v>15.407142857142855</v>
      </c>
      <c r="X656" s="11"/>
      <c r="Y656" s="11"/>
      <c r="Z656" s="41"/>
      <c r="AA656" s="11"/>
      <c r="AB656" s="11"/>
    </row>
    <row r="657" spans="1:28" x14ac:dyDescent="0.25">
      <c r="A657" s="10">
        <v>41792</v>
      </c>
      <c r="B657" s="9">
        <v>2014</v>
      </c>
      <c r="C657" s="9">
        <v>6</v>
      </c>
      <c r="D657" s="9">
        <v>2</v>
      </c>
      <c r="E657" s="9">
        <v>26.1</v>
      </c>
      <c r="F657" s="9">
        <v>10.9</v>
      </c>
      <c r="G657" s="9">
        <v>18.5</v>
      </c>
      <c r="I657" s="27">
        <v>18.55</v>
      </c>
      <c r="J657" s="30">
        <v>17.900000000000002</v>
      </c>
      <c r="K657" s="32">
        <v>15.557142857142859</v>
      </c>
      <c r="L657" s="4">
        <f t="shared" si="20"/>
        <v>7.4571428571428564</v>
      </c>
      <c r="M657" s="4">
        <f t="shared" si="21"/>
        <v>15.72142857142857</v>
      </c>
      <c r="X657" s="11"/>
      <c r="Y657" s="11"/>
      <c r="Z657" s="41"/>
      <c r="AA657" s="11"/>
      <c r="AB657" s="11"/>
    </row>
    <row r="658" spans="1:28" x14ac:dyDescent="0.25">
      <c r="A658" s="10">
        <v>41793</v>
      </c>
      <c r="B658" s="9">
        <v>2014</v>
      </c>
      <c r="C658" s="9">
        <v>6</v>
      </c>
      <c r="D658" s="9">
        <v>3</v>
      </c>
      <c r="E658" s="9">
        <v>25.3</v>
      </c>
      <c r="F658" s="9">
        <v>7.4</v>
      </c>
      <c r="G658" s="9">
        <v>16.399999999999999</v>
      </c>
      <c r="I658" s="27">
        <v>17.45</v>
      </c>
      <c r="J658" s="30">
        <v>17.833333333333332</v>
      </c>
      <c r="K658" s="32">
        <v>15.985714285714286</v>
      </c>
      <c r="L658" s="4">
        <f t="shared" si="20"/>
        <v>7.9285714285714279</v>
      </c>
      <c r="M658" s="4">
        <f t="shared" si="21"/>
        <v>15.799999999999999</v>
      </c>
      <c r="X658" s="11"/>
      <c r="Y658" s="11"/>
      <c r="Z658" s="41"/>
      <c r="AA658" s="11"/>
      <c r="AB658" s="11"/>
    </row>
    <row r="659" spans="1:28" x14ac:dyDescent="0.25">
      <c r="A659" s="10">
        <v>41794</v>
      </c>
      <c r="B659" s="9">
        <v>2014</v>
      </c>
      <c r="C659" s="9">
        <v>6</v>
      </c>
      <c r="D659" s="9">
        <v>4</v>
      </c>
      <c r="E659" s="9">
        <v>27.1</v>
      </c>
      <c r="F659" s="9">
        <v>5.7</v>
      </c>
      <c r="G659" s="9">
        <v>16.399999999999999</v>
      </c>
      <c r="I659" s="27">
        <v>16.399999999999999</v>
      </c>
      <c r="J659" s="30">
        <v>17.099999999999998</v>
      </c>
      <c r="K659" s="32">
        <v>16.471428571428572</v>
      </c>
      <c r="L659" s="4">
        <f t="shared" ref="L659:L722" si="22">AVERAGE(F653:F659)</f>
        <v>7.9428571428571431</v>
      </c>
      <c r="M659" s="4">
        <f t="shared" si="21"/>
        <v>15.757142857142856</v>
      </c>
      <c r="X659" s="11"/>
      <c r="Y659" s="11"/>
      <c r="Z659" s="41"/>
      <c r="AA659" s="11"/>
      <c r="AB659" s="11"/>
    </row>
    <row r="660" spans="1:28" x14ac:dyDescent="0.25">
      <c r="A660" s="10">
        <v>41795</v>
      </c>
      <c r="B660" s="9">
        <v>2014</v>
      </c>
      <c r="C660" s="9">
        <v>6</v>
      </c>
      <c r="D660" s="9">
        <v>5</v>
      </c>
      <c r="E660" s="9">
        <v>23.9</v>
      </c>
      <c r="F660" s="9">
        <v>9.4</v>
      </c>
      <c r="G660" s="9">
        <v>16.7</v>
      </c>
      <c r="I660" s="27">
        <v>16.549999999999997</v>
      </c>
      <c r="J660" s="30">
        <v>16.5</v>
      </c>
      <c r="K660" s="32">
        <v>16.68571428571429</v>
      </c>
      <c r="L660" s="4">
        <f t="shared" si="22"/>
        <v>7.8428571428571425</v>
      </c>
      <c r="M660" s="4">
        <f t="shared" si="21"/>
        <v>15.528571428571428</v>
      </c>
      <c r="X660" s="11"/>
      <c r="Y660" s="11"/>
      <c r="Z660" s="41"/>
      <c r="AA660" s="11"/>
      <c r="AB660" s="11"/>
    </row>
    <row r="661" spans="1:28" x14ac:dyDescent="0.25">
      <c r="A661" s="10">
        <v>41796</v>
      </c>
      <c r="B661" s="9">
        <v>2014</v>
      </c>
      <c r="C661" s="9">
        <v>6</v>
      </c>
      <c r="D661" s="9">
        <v>6</v>
      </c>
      <c r="E661" s="9">
        <v>25.4</v>
      </c>
      <c r="F661" s="9">
        <v>8.5</v>
      </c>
      <c r="G661" s="9">
        <v>17</v>
      </c>
      <c r="I661" s="27">
        <v>16.850000000000001</v>
      </c>
      <c r="J661" s="30">
        <v>16.7</v>
      </c>
      <c r="K661" s="32">
        <v>17.171428571428571</v>
      </c>
      <c r="L661" s="4">
        <f t="shared" si="22"/>
        <v>8.2571428571428562</v>
      </c>
      <c r="M661" s="4">
        <f t="shared" si="21"/>
        <v>15.357142857142858</v>
      </c>
      <c r="X661" s="11"/>
      <c r="Y661" s="11"/>
      <c r="Z661" s="41"/>
      <c r="AA661" s="11"/>
      <c r="AB661" s="11"/>
    </row>
    <row r="662" spans="1:28" x14ac:dyDescent="0.25">
      <c r="A662" s="10">
        <v>41797</v>
      </c>
      <c r="B662" s="9">
        <v>2014</v>
      </c>
      <c r="C662" s="9">
        <v>6</v>
      </c>
      <c r="D662" s="9">
        <v>7</v>
      </c>
      <c r="E662" s="9">
        <v>24.8</v>
      </c>
      <c r="F662" s="9">
        <v>6.1</v>
      </c>
      <c r="G662" s="9">
        <v>15.5</v>
      </c>
      <c r="I662" s="27">
        <v>16.25</v>
      </c>
      <c r="J662" s="30">
        <v>16.400000000000002</v>
      </c>
      <c r="K662" s="32">
        <v>17.014285714285716</v>
      </c>
      <c r="L662" s="4">
        <f t="shared" si="22"/>
        <v>8.1571428571428566</v>
      </c>
      <c r="M662" s="4">
        <f t="shared" si="21"/>
        <v>15.392857142857142</v>
      </c>
      <c r="X662" s="11"/>
      <c r="Y662" s="11"/>
      <c r="Z662" s="41"/>
      <c r="AA662" s="11"/>
      <c r="AB662" s="11"/>
    </row>
    <row r="663" spans="1:28" x14ac:dyDescent="0.25">
      <c r="A663" s="10">
        <v>41798</v>
      </c>
      <c r="B663" s="9">
        <v>2014</v>
      </c>
      <c r="C663" s="9">
        <v>6</v>
      </c>
      <c r="D663" s="9">
        <v>8</v>
      </c>
      <c r="E663" s="9">
        <v>28.3</v>
      </c>
      <c r="F663" s="9">
        <v>7.7</v>
      </c>
      <c r="G663" s="9">
        <v>18</v>
      </c>
      <c r="I663" s="27">
        <v>16.75</v>
      </c>
      <c r="J663" s="30">
        <v>16.833333333333332</v>
      </c>
      <c r="K663" s="32">
        <v>16.928571428571427</v>
      </c>
      <c r="L663" s="4">
        <f t="shared" si="22"/>
        <v>7.9571428571428573</v>
      </c>
      <c r="M663" s="4">
        <f t="shared" si="21"/>
        <v>15.907142857142857</v>
      </c>
      <c r="X663" s="11"/>
      <c r="Y663" s="11"/>
      <c r="Z663" s="41"/>
      <c r="AA663" s="11"/>
      <c r="AB663" s="11"/>
    </row>
    <row r="664" spans="1:28" x14ac:dyDescent="0.25">
      <c r="A664" s="10">
        <v>41799</v>
      </c>
      <c r="B664" s="9">
        <v>2014</v>
      </c>
      <c r="C664" s="9">
        <v>6</v>
      </c>
      <c r="D664" s="9">
        <v>9</v>
      </c>
      <c r="E664" s="9">
        <v>25.1</v>
      </c>
      <c r="F664" s="9">
        <v>10.3</v>
      </c>
      <c r="G664" s="9">
        <v>17.7</v>
      </c>
      <c r="I664" s="27">
        <v>17.850000000000001</v>
      </c>
      <c r="J664" s="30">
        <v>17.066666666666666</v>
      </c>
      <c r="K664" s="32">
        <v>16.814285714285713</v>
      </c>
      <c r="L664" s="4">
        <f t="shared" si="22"/>
        <v>7.8714285714285728</v>
      </c>
      <c r="M664" s="4">
        <f t="shared" si="21"/>
        <v>16.185714285714287</v>
      </c>
      <c r="X664" s="11"/>
      <c r="Y664" s="11"/>
      <c r="Z664" s="41"/>
      <c r="AA664" s="11"/>
      <c r="AB664" s="11"/>
    </row>
    <row r="665" spans="1:28" x14ac:dyDescent="0.25">
      <c r="A665" s="10">
        <v>41800</v>
      </c>
      <c r="B665" s="9">
        <v>2014</v>
      </c>
      <c r="C665" s="9">
        <v>6</v>
      </c>
      <c r="D665" s="9">
        <v>10</v>
      </c>
      <c r="E665" s="9">
        <v>21.7</v>
      </c>
      <c r="F665" s="9">
        <v>9.1</v>
      </c>
      <c r="G665" s="9">
        <v>15.4</v>
      </c>
      <c r="I665" s="27">
        <v>16.55</v>
      </c>
      <c r="J665" s="30">
        <v>17.033333333333335</v>
      </c>
      <c r="K665" s="32">
        <v>16.671428571428571</v>
      </c>
      <c r="L665" s="4">
        <f t="shared" si="22"/>
        <v>8.1142857142857157</v>
      </c>
      <c r="M665" s="4">
        <f t="shared" ref="M665:M728" si="23">AVERAGE(G652:G665)</f>
        <v>16.328571428571429</v>
      </c>
      <c r="X665" s="11"/>
      <c r="Y665" s="11"/>
      <c r="Z665" s="41"/>
      <c r="AA665" s="11"/>
      <c r="AB665" s="11"/>
    </row>
    <row r="666" spans="1:28" x14ac:dyDescent="0.25">
      <c r="A666" s="10">
        <v>41801</v>
      </c>
      <c r="B666" s="9">
        <v>2014</v>
      </c>
      <c r="C666" s="9">
        <v>6</v>
      </c>
      <c r="D666" s="9">
        <v>11</v>
      </c>
      <c r="E666" s="9">
        <v>25.9</v>
      </c>
      <c r="F666" s="9">
        <v>6.1</v>
      </c>
      <c r="G666" s="9">
        <v>16</v>
      </c>
      <c r="I666" s="27">
        <v>15.7</v>
      </c>
      <c r="J666" s="30">
        <v>16.366666666666667</v>
      </c>
      <c r="K666" s="32">
        <v>16.614285714285717</v>
      </c>
      <c r="L666" s="4">
        <f t="shared" si="22"/>
        <v>8.1714285714285726</v>
      </c>
      <c r="M666" s="4">
        <f t="shared" si="23"/>
        <v>16.542857142857141</v>
      </c>
      <c r="X666" s="11"/>
      <c r="Y666" s="11"/>
      <c r="Z666" s="41"/>
      <c r="AA666" s="11"/>
      <c r="AB666" s="11"/>
    </row>
    <row r="667" spans="1:28" x14ac:dyDescent="0.25">
      <c r="A667" s="10">
        <v>41802</v>
      </c>
      <c r="B667" s="9">
        <v>2014</v>
      </c>
      <c r="C667" s="9">
        <v>6</v>
      </c>
      <c r="D667" s="9">
        <v>12</v>
      </c>
      <c r="E667" s="9">
        <v>27.4</v>
      </c>
      <c r="F667" s="9">
        <v>13.6</v>
      </c>
      <c r="G667" s="9">
        <v>20.5</v>
      </c>
      <c r="I667" s="27">
        <v>18.25</v>
      </c>
      <c r="J667" s="30">
        <v>17.3</v>
      </c>
      <c r="K667" s="32">
        <v>17.157142857142858</v>
      </c>
      <c r="L667" s="4">
        <f t="shared" si="22"/>
        <v>8.7714285714285722</v>
      </c>
      <c r="M667" s="4">
        <f t="shared" si="23"/>
        <v>16.921428571428571</v>
      </c>
      <c r="X667" s="11"/>
      <c r="Y667" s="11"/>
      <c r="Z667" s="41"/>
      <c r="AA667" s="11"/>
      <c r="AB667" s="11"/>
    </row>
    <row r="668" spans="1:28" x14ac:dyDescent="0.25">
      <c r="A668" s="10">
        <v>41803</v>
      </c>
      <c r="B668" s="9">
        <v>2014</v>
      </c>
      <c r="C668" s="9">
        <v>6</v>
      </c>
      <c r="D668" s="9">
        <v>13</v>
      </c>
      <c r="E668" s="9">
        <v>16</v>
      </c>
      <c r="F668" s="9">
        <v>12.4</v>
      </c>
      <c r="G668" s="9">
        <v>14.2</v>
      </c>
      <c r="I668" s="27">
        <v>17.350000000000001</v>
      </c>
      <c r="J668" s="30">
        <v>16.900000000000002</v>
      </c>
      <c r="K668" s="32">
        <v>16.75714285714286</v>
      </c>
      <c r="L668" s="4">
        <f t="shared" si="22"/>
        <v>9.328571428571431</v>
      </c>
      <c r="M668" s="4">
        <f t="shared" si="23"/>
        <v>16.964285714285712</v>
      </c>
      <c r="X668" s="11"/>
      <c r="Y668" s="11"/>
      <c r="Z668" s="41"/>
      <c r="AA668" s="11"/>
      <c r="AB668" s="11"/>
    </row>
    <row r="669" spans="1:28" x14ac:dyDescent="0.25">
      <c r="A669" s="10">
        <v>41804</v>
      </c>
      <c r="B669" s="9">
        <v>2014</v>
      </c>
      <c r="C669" s="9">
        <v>6</v>
      </c>
      <c r="D669" s="9">
        <v>14</v>
      </c>
      <c r="E669" s="9">
        <v>23.5</v>
      </c>
      <c r="F669" s="9">
        <v>9.9</v>
      </c>
      <c r="G669" s="9">
        <v>16.7</v>
      </c>
      <c r="I669" s="27">
        <v>15.45</v>
      </c>
      <c r="J669" s="30">
        <v>17.133333333333336</v>
      </c>
      <c r="K669" s="32">
        <v>16.928571428571427</v>
      </c>
      <c r="L669" s="4">
        <f t="shared" si="22"/>
        <v>9.8714285714285719</v>
      </c>
      <c r="M669" s="4">
        <f t="shared" si="23"/>
        <v>16.971428571428572</v>
      </c>
      <c r="X669" s="11"/>
      <c r="Y669" s="11"/>
      <c r="Z669" s="41"/>
      <c r="AA669" s="11"/>
      <c r="AB669" s="11"/>
    </row>
    <row r="670" spans="1:28" x14ac:dyDescent="0.25">
      <c r="A670" s="10">
        <v>41805</v>
      </c>
      <c r="B670" s="9">
        <v>2014</v>
      </c>
      <c r="C670" s="9">
        <v>6</v>
      </c>
      <c r="D670" s="9">
        <v>15</v>
      </c>
      <c r="E670" s="9">
        <v>20.6</v>
      </c>
      <c r="F670" s="9">
        <v>10.3</v>
      </c>
      <c r="G670" s="9">
        <v>15.5</v>
      </c>
      <c r="I670" s="27">
        <v>16.100000000000001</v>
      </c>
      <c r="J670" s="30">
        <v>15.466666666666667</v>
      </c>
      <c r="K670" s="32">
        <v>16.571428571428573</v>
      </c>
      <c r="L670" s="4">
        <f t="shared" si="22"/>
        <v>10.242857142857144</v>
      </c>
      <c r="M670" s="4">
        <f t="shared" si="23"/>
        <v>16.749999999999996</v>
      </c>
      <c r="X670" s="11"/>
      <c r="Y670" s="11"/>
      <c r="Z670" s="41"/>
      <c r="AA670" s="11"/>
      <c r="AB670" s="11"/>
    </row>
    <row r="671" spans="1:28" x14ac:dyDescent="0.25">
      <c r="A671" s="10">
        <v>41806</v>
      </c>
      <c r="B671" s="9">
        <v>2014</v>
      </c>
      <c r="C671" s="9">
        <v>6</v>
      </c>
      <c r="D671" s="9">
        <v>16</v>
      </c>
      <c r="E671" s="9">
        <v>17</v>
      </c>
      <c r="F671" s="9">
        <v>10.5</v>
      </c>
      <c r="G671" s="9">
        <v>13.8</v>
      </c>
      <c r="I671" s="27">
        <v>14.65</v>
      </c>
      <c r="J671" s="30">
        <v>15.333333333333334</v>
      </c>
      <c r="K671" s="32">
        <v>16.014285714285712</v>
      </c>
      <c r="L671" s="4">
        <f t="shared" si="22"/>
        <v>10.27142857142857</v>
      </c>
      <c r="M671" s="4">
        <f t="shared" si="23"/>
        <v>16.414285714285715</v>
      </c>
      <c r="X671" s="11"/>
      <c r="Y671" s="11"/>
      <c r="Z671" s="41"/>
      <c r="AA671" s="11"/>
      <c r="AB671" s="11"/>
    </row>
    <row r="672" spans="1:28" x14ac:dyDescent="0.25">
      <c r="A672" s="10">
        <v>41807</v>
      </c>
      <c r="B672" s="9">
        <v>2014</v>
      </c>
      <c r="C672" s="9">
        <v>6</v>
      </c>
      <c r="D672" s="9">
        <v>17</v>
      </c>
      <c r="E672" s="9">
        <v>24.1</v>
      </c>
      <c r="F672" s="9">
        <v>9</v>
      </c>
      <c r="G672" s="9">
        <v>16.600000000000001</v>
      </c>
      <c r="I672" s="27">
        <v>15.200000000000001</v>
      </c>
      <c r="J672" s="30">
        <v>15.300000000000002</v>
      </c>
      <c r="K672" s="32">
        <v>16.185714285714287</v>
      </c>
      <c r="L672" s="4">
        <f t="shared" si="22"/>
        <v>10.257142857142856</v>
      </c>
      <c r="M672" s="4">
        <f t="shared" si="23"/>
        <v>16.428571428571427</v>
      </c>
      <c r="X672" s="11"/>
      <c r="Y672" s="11"/>
      <c r="Z672" s="41"/>
      <c r="AA672" s="11"/>
      <c r="AB672" s="11"/>
    </row>
    <row r="673" spans="1:28" x14ac:dyDescent="0.25">
      <c r="A673" s="10">
        <v>41808</v>
      </c>
      <c r="B673" s="9">
        <v>2014</v>
      </c>
      <c r="C673" s="9">
        <v>6</v>
      </c>
      <c r="D673" s="9">
        <v>18</v>
      </c>
      <c r="E673" s="9">
        <v>28.2</v>
      </c>
      <c r="F673" s="9">
        <v>9.6</v>
      </c>
      <c r="G673" s="9">
        <v>18.899999999999999</v>
      </c>
      <c r="I673" s="27">
        <v>17.75</v>
      </c>
      <c r="J673" s="30">
        <v>16.433333333333334</v>
      </c>
      <c r="K673" s="32">
        <v>16.600000000000001</v>
      </c>
      <c r="L673" s="4">
        <f t="shared" si="22"/>
        <v>10.757142857142856</v>
      </c>
      <c r="M673" s="4">
        <f t="shared" si="23"/>
        <v>16.607142857142858</v>
      </c>
      <c r="X673" s="11"/>
      <c r="Y673" s="11"/>
      <c r="Z673" s="41"/>
      <c r="AA673" s="11"/>
      <c r="AB673" s="11"/>
    </row>
    <row r="674" spans="1:28" x14ac:dyDescent="0.25">
      <c r="A674" s="10">
        <v>41809</v>
      </c>
      <c r="B674" s="9">
        <v>2014</v>
      </c>
      <c r="C674" s="9">
        <v>6</v>
      </c>
      <c r="D674" s="9">
        <v>19</v>
      </c>
      <c r="E674" s="9">
        <v>25.5</v>
      </c>
      <c r="F674" s="9">
        <v>9.4</v>
      </c>
      <c r="G674" s="9">
        <v>17.5</v>
      </c>
      <c r="I674" s="27">
        <v>18.2</v>
      </c>
      <c r="J674" s="30">
        <v>17.666666666666668</v>
      </c>
      <c r="K674" s="32">
        <v>16.171428571428574</v>
      </c>
      <c r="L674" s="4">
        <f t="shared" si="22"/>
        <v>10.157142857142858</v>
      </c>
      <c r="M674" s="4">
        <f t="shared" si="23"/>
        <v>16.664285714285715</v>
      </c>
      <c r="X674" s="11"/>
      <c r="Y674" s="11"/>
      <c r="Z674" s="41"/>
      <c r="AA674" s="11"/>
      <c r="AB674" s="11"/>
    </row>
    <row r="675" spans="1:28" x14ac:dyDescent="0.25">
      <c r="A675" s="10">
        <v>41810</v>
      </c>
      <c r="B675" s="9">
        <v>2014</v>
      </c>
      <c r="C675" s="9">
        <v>6</v>
      </c>
      <c r="D675" s="9">
        <v>20</v>
      </c>
      <c r="E675" s="9">
        <v>23.9</v>
      </c>
      <c r="F675" s="9">
        <v>12.9</v>
      </c>
      <c r="G675" s="9">
        <v>18.399999999999999</v>
      </c>
      <c r="I675" s="27">
        <v>17.95</v>
      </c>
      <c r="J675" s="30">
        <v>18.266666666666666</v>
      </c>
      <c r="K675" s="32">
        <v>16.771428571428572</v>
      </c>
      <c r="L675" s="4">
        <f t="shared" si="22"/>
        <v>10.22857142857143</v>
      </c>
      <c r="M675" s="4">
        <f t="shared" si="23"/>
        <v>16.764285714285716</v>
      </c>
      <c r="X675" s="11"/>
      <c r="Y675" s="11"/>
      <c r="Z675" s="41"/>
      <c r="AA675" s="11"/>
      <c r="AB675" s="11"/>
    </row>
    <row r="676" spans="1:28" x14ac:dyDescent="0.25">
      <c r="A676" s="10">
        <v>41811</v>
      </c>
      <c r="B676" s="9">
        <v>2014</v>
      </c>
      <c r="C676" s="9">
        <v>6</v>
      </c>
      <c r="D676" s="9">
        <v>21</v>
      </c>
      <c r="E676" s="9">
        <v>25</v>
      </c>
      <c r="F676" s="9">
        <v>4.4000000000000004</v>
      </c>
      <c r="G676" s="9">
        <v>14.7</v>
      </c>
      <c r="I676" s="27">
        <v>16.549999999999997</v>
      </c>
      <c r="J676" s="30">
        <v>16.866666666666664</v>
      </c>
      <c r="K676" s="32">
        <v>16.485714285714288</v>
      </c>
      <c r="L676" s="4">
        <f t="shared" si="22"/>
        <v>9.4428571428571413</v>
      </c>
      <c r="M676" s="4">
        <f t="shared" si="23"/>
        <v>16.707142857142859</v>
      </c>
      <c r="X676" s="11"/>
      <c r="Y676" s="11"/>
      <c r="Z676" s="41"/>
      <c r="AA676" s="11"/>
      <c r="AB676" s="11"/>
    </row>
    <row r="677" spans="1:28" x14ac:dyDescent="0.25">
      <c r="A677" s="10">
        <v>41812</v>
      </c>
      <c r="B677" s="9">
        <v>2014</v>
      </c>
      <c r="C677" s="9">
        <v>6</v>
      </c>
      <c r="D677" s="9">
        <v>22</v>
      </c>
      <c r="E677" s="9">
        <v>29</v>
      </c>
      <c r="F677" s="9">
        <v>8.1999999999999993</v>
      </c>
      <c r="G677" s="9">
        <v>18.600000000000001</v>
      </c>
      <c r="I677" s="27">
        <v>16.649999999999999</v>
      </c>
      <c r="J677" s="30">
        <v>17.233333333333331</v>
      </c>
      <c r="K677" s="32">
        <v>16.928571428571427</v>
      </c>
      <c r="L677" s="4">
        <f t="shared" si="22"/>
        <v>9.1428571428571423</v>
      </c>
      <c r="M677" s="4">
        <f t="shared" si="23"/>
        <v>16.75</v>
      </c>
      <c r="X677" s="11"/>
      <c r="Y677" s="11"/>
      <c r="Z677" s="41"/>
      <c r="AA677" s="11"/>
      <c r="AB677" s="11"/>
    </row>
    <row r="678" spans="1:28" x14ac:dyDescent="0.25">
      <c r="A678" s="10">
        <v>41813</v>
      </c>
      <c r="B678" s="9">
        <v>2014</v>
      </c>
      <c r="C678" s="9">
        <v>6</v>
      </c>
      <c r="D678" s="9">
        <v>23</v>
      </c>
      <c r="E678" s="9">
        <v>30.4</v>
      </c>
      <c r="F678" s="9">
        <v>13.3</v>
      </c>
      <c r="G678" s="9">
        <v>21.9</v>
      </c>
      <c r="I678" s="27">
        <v>20.25</v>
      </c>
      <c r="J678" s="30">
        <v>18.399999999999999</v>
      </c>
      <c r="K678" s="32">
        <v>18.085714285714289</v>
      </c>
      <c r="L678" s="4">
        <f t="shared" si="22"/>
        <v>9.5428571428571427</v>
      </c>
      <c r="M678" s="4">
        <f t="shared" si="23"/>
        <v>17.05</v>
      </c>
      <c r="X678" s="11"/>
      <c r="Y678" s="11"/>
      <c r="Z678" s="41"/>
      <c r="AA678" s="11"/>
      <c r="AB678" s="11"/>
    </row>
    <row r="679" spans="1:28" x14ac:dyDescent="0.25">
      <c r="A679" s="10">
        <v>41814</v>
      </c>
      <c r="B679" s="9">
        <v>2014</v>
      </c>
      <c r="C679" s="9">
        <v>6</v>
      </c>
      <c r="D679" s="9">
        <v>24</v>
      </c>
      <c r="E679" s="9">
        <v>23.6</v>
      </c>
      <c r="F679" s="9">
        <v>12.7</v>
      </c>
      <c r="G679" s="9">
        <v>18.2</v>
      </c>
      <c r="I679" s="27">
        <v>20.049999999999997</v>
      </c>
      <c r="J679" s="30">
        <v>19.566666666666666</v>
      </c>
      <c r="K679" s="32">
        <v>18.314285714285713</v>
      </c>
      <c r="L679" s="4">
        <f t="shared" si="22"/>
        <v>10.071428571428571</v>
      </c>
      <c r="M679" s="4">
        <f t="shared" si="23"/>
        <v>17.25</v>
      </c>
      <c r="X679" s="11"/>
      <c r="Y679" s="11"/>
      <c r="Z679" s="41"/>
      <c r="AA679" s="11"/>
      <c r="AB679" s="11"/>
    </row>
    <row r="680" spans="1:28" x14ac:dyDescent="0.25">
      <c r="A680" s="10">
        <v>41815</v>
      </c>
      <c r="B680" s="9">
        <v>2014</v>
      </c>
      <c r="C680" s="9">
        <v>6</v>
      </c>
      <c r="D680" s="9">
        <v>25</v>
      </c>
      <c r="E680" s="9">
        <v>27.1</v>
      </c>
      <c r="F680" s="9">
        <v>9.3000000000000007</v>
      </c>
      <c r="G680" s="9">
        <v>18.2</v>
      </c>
      <c r="I680" s="27">
        <v>18.2</v>
      </c>
      <c r="J680" s="30">
        <v>19.433333333333334</v>
      </c>
      <c r="K680" s="32">
        <v>18.214285714285715</v>
      </c>
      <c r="L680" s="4">
        <f t="shared" si="22"/>
        <v>10.028571428571428</v>
      </c>
      <c r="M680" s="4">
        <f t="shared" si="23"/>
        <v>17.407142857142855</v>
      </c>
      <c r="X680" s="11"/>
      <c r="Y680" s="11"/>
      <c r="Z680" s="41"/>
      <c r="AA680" s="11"/>
      <c r="AB680" s="11"/>
    </row>
    <row r="681" spans="1:28" x14ac:dyDescent="0.25">
      <c r="A681" s="10">
        <v>41816</v>
      </c>
      <c r="B681" s="9">
        <v>2014</v>
      </c>
      <c r="C681" s="9">
        <v>6</v>
      </c>
      <c r="D681" s="9">
        <v>26</v>
      </c>
      <c r="E681" s="9">
        <v>27</v>
      </c>
      <c r="F681" s="9">
        <v>12.3</v>
      </c>
      <c r="G681" s="9">
        <v>19.7</v>
      </c>
      <c r="I681" s="27">
        <v>18.95</v>
      </c>
      <c r="J681" s="30">
        <v>18.7</v>
      </c>
      <c r="K681" s="32">
        <v>18.528571428571428</v>
      </c>
      <c r="L681" s="4">
        <f t="shared" si="22"/>
        <v>10.442857142857141</v>
      </c>
      <c r="M681" s="4">
        <f t="shared" si="23"/>
        <v>17.349999999999998</v>
      </c>
      <c r="X681" s="11"/>
      <c r="Y681" s="11"/>
      <c r="Z681" s="41"/>
      <c r="AA681" s="11"/>
      <c r="AB681" s="11"/>
    </row>
    <row r="682" spans="1:28" x14ac:dyDescent="0.25">
      <c r="A682" s="10">
        <v>41817</v>
      </c>
      <c r="B682" s="9">
        <v>2014</v>
      </c>
      <c r="C682" s="9">
        <v>6</v>
      </c>
      <c r="D682" s="9">
        <v>27</v>
      </c>
      <c r="E682" s="9">
        <v>22.4</v>
      </c>
      <c r="F682" s="9">
        <v>12.9</v>
      </c>
      <c r="G682" s="9">
        <v>17.7</v>
      </c>
      <c r="I682" s="27">
        <v>18.7</v>
      </c>
      <c r="J682" s="30">
        <v>18.533333333333331</v>
      </c>
      <c r="K682" s="32">
        <v>18.428571428571427</v>
      </c>
      <c r="L682" s="4">
        <f t="shared" si="22"/>
        <v>10.442857142857141</v>
      </c>
      <c r="M682" s="4">
        <f t="shared" si="23"/>
        <v>17.599999999999998</v>
      </c>
      <c r="X682" s="11"/>
      <c r="Y682" s="11"/>
      <c r="Z682" s="41"/>
      <c r="AA682" s="11"/>
      <c r="AB682" s="11"/>
    </row>
    <row r="683" spans="1:28" x14ac:dyDescent="0.25">
      <c r="A683" s="10">
        <v>41818</v>
      </c>
      <c r="B683" s="9">
        <v>2014</v>
      </c>
      <c r="C683" s="9">
        <v>6</v>
      </c>
      <c r="D683" s="9">
        <v>28</v>
      </c>
      <c r="E683" s="9">
        <v>24.6</v>
      </c>
      <c r="F683" s="9">
        <v>12.9</v>
      </c>
      <c r="G683" s="9">
        <v>18.8</v>
      </c>
      <c r="I683" s="27">
        <v>18.25</v>
      </c>
      <c r="J683" s="30">
        <v>18.733333333333334</v>
      </c>
      <c r="K683" s="32">
        <v>19.014285714285716</v>
      </c>
      <c r="L683" s="4">
        <f t="shared" si="22"/>
        <v>11.657142857142858</v>
      </c>
      <c r="M683" s="4">
        <f t="shared" si="23"/>
        <v>17.75</v>
      </c>
      <c r="X683" s="11"/>
      <c r="Y683" s="11"/>
      <c r="Z683" s="41"/>
      <c r="AA683" s="11"/>
      <c r="AB683" s="11"/>
    </row>
    <row r="684" spans="1:28" x14ac:dyDescent="0.25">
      <c r="A684" s="10">
        <v>41819</v>
      </c>
      <c r="B684" s="9">
        <v>2014</v>
      </c>
      <c r="C684" s="9">
        <v>6</v>
      </c>
      <c r="D684" s="9">
        <v>29</v>
      </c>
      <c r="E684" s="9">
        <v>24.6</v>
      </c>
      <c r="F684" s="9">
        <v>9.3000000000000007</v>
      </c>
      <c r="G684" s="9">
        <v>17</v>
      </c>
      <c r="I684" s="27">
        <v>17.899999999999999</v>
      </c>
      <c r="J684" s="30">
        <v>17.833333333333332</v>
      </c>
      <c r="K684" s="32">
        <v>18.785714285714285</v>
      </c>
      <c r="L684" s="4">
        <f t="shared" si="22"/>
        <v>11.814285714285713</v>
      </c>
      <c r="M684" s="4">
        <f t="shared" si="23"/>
        <v>17.857142857142854</v>
      </c>
      <c r="X684" s="11"/>
      <c r="Y684" s="11"/>
      <c r="Z684" s="41"/>
      <c r="AA684" s="11"/>
      <c r="AB684" s="11"/>
    </row>
    <row r="685" spans="1:28" x14ac:dyDescent="0.25">
      <c r="A685" s="10">
        <v>41820</v>
      </c>
      <c r="B685" s="9">
        <v>2014</v>
      </c>
      <c r="C685" s="9">
        <v>6</v>
      </c>
      <c r="D685" s="9">
        <v>30</v>
      </c>
      <c r="E685" s="9">
        <v>27.5</v>
      </c>
      <c r="F685" s="9">
        <v>8.5</v>
      </c>
      <c r="G685" s="9">
        <v>18</v>
      </c>
      <c r="I685" s="27">
        <v>17.5</v>
      </c>
      <c r="J685" s="30">
        <v>17.933333333333334</v>
      </c>
      <c r="K685" s="32">
        <v>18.228571428571428</v>
      </c>
      <c r="L685" s="4">
        <f t="shared" si="22"/>
        <v>11.128571428571428</v>
      </c>
      <c r="M685" s="4">
        <f t="shared" si="23"/>
        <v>18.157142857142855</v>
      </c>
      <c r="X685" s="11"/>
      <c r="Y685" s="11"/>
      <c r="Z685" s="41"/>
      <c r="AA685" s="11"/>
      <c r="AB685" s="11"/>
    </row>
    <row r="686" spans="1:28" x14ac:dyDescent="0.25">
      <c r="A686" s="10">
        <v>41821</v>
      </c>
      <c r="B686" s="9">
        <v>2014</v>
      </c>
      <c r="C686" s="9">
        <v>7</v>
      </c>
      <c r="D686" s="9">
        <v>1</v>
      </c>
      <c r="E686" s="9">
        <v>29.9</v>
      </c>
      <c r="F686" s="9">
        <v>11</v>
      </c>
      <c r="G686" s="9">
        <v>20.5</v>
      </c>
      <c r="I686" s="27">
        <v>19.25</v>
      </c>
      <c r="J686" s="30">
        <v>18.5</v>
      </c>
      <c r="K686" s="32">
        <v>18.557142857142853</v>
      </c>
      <c r="L686" s="4">
        <f t="shared" si="22"/>
        <v>10.885714285714286</v>
      </c>
      <c r="M686" s="4">
        <f t="shared" si="23"/>
        <v>18.435714285714283</v>
      </c>
      <c r="X686" s="11"/>
      <c r="Y686" s="11"/>
      <c r="Z686" s="41"/>
      <c r="AA686" s="11"/>
      <c r="AB686" s="11"/>
    </row>
    <row r="687" spans="1:28" x14ac:dyDescent="0.25">
      <c r="A687" s="10">
        <v>41822</v>
      </c>
      <c r="B687" s="9">
        <v>2014</v>
      </c>
      <c r="C687" s="9">
        <v>7</v>
      </c>
      <c r="D687" s="9">
        <v>2</v>
      </c>
      <c r="E687" s="9">
        <v>33.9</v>
      </c>
      <c r="F687" s="9">
        <v>14.1</v>
      </c>
      <c r="G687" s="9">
        <v>24</v>
      </c>
      <c r="I687" s="27">
        <v>22.25</v>
      </c>
      <c r="J687" s="30">
        <v>20.833333333333332</v>
      </c>
      <c r="K687" s="32">
        <v>19.385714285714283</v>
      </c>
      <c r="L687" s="4">
        <f t="shared" si="22"/>
        <v>11.571428571428571</v>
      </c>
      <c r="M687" s="4">
        <f t="shared" si="23"/>
        <v>18.8</v>
      </c>
      <c r="X687" s="11"/>
      <c r="Y687" s="11"/>
      <c r="Z687" s="41"/>
      <c r="AA687" s="11"/>
      <c r="AB687" s="11"/>
    </row>
    <row r="688" spans="1:28" x14ac:dyDescent="0.25">
      <c r="A688" s="10">
        <v>41823</v>
      </c>
      <c r="B688" s="9">
        <v>2014</v>
      </c>
      <c r="C688" s="9">
        <v>7</v>
      </c>
      <c r="D688" s="9">
        <v>3</v>
      </c>
      <c r="E688" s="9">
        <v>31.6</v>
      </c>
      <c r="F688" s="9">
        <v>15.7</v>
      </c>
      <c r="G688" s="9">
        <v>23.7</v>
      </c>
      <c r="I688" s="27">
        <v>23.85</v>
      </c>
      <c r="J688" s="30">
        <v>22.733333333333334</v>
      </c>
      <c r="K688" s="32">
        <v>19.957142857142856</v>
      </c>
      <c r="L688" s="4">
        <f t="shared" si="22"/>
        <v>12.057142857142859</v>
      </c>
      <c r="M688" s="4">
        <f t="shared" si="23"/>
        <v>19.24285714285714</v>
      </c>
      <c r="X688" s="11"/>
      <c r="Y688" s="11"/>
      <c r="Z688" s="41"/>
      <c r="AA688" s="11"/>
      <c r="AB688" s="11"/>
    </row>
    <row r="689" spans="1:28" x14ac:dyDescent="0.25">
      <c r="A689" s="10">
        <v>41824</v>
      </c>
      <c r="B689" s="9">
        <v>2014</v>
      </c>
      <c r="C689" s="9">
        <v>7</v>
      </c>
      <c r="D689" s="9">
        <v>4</v>
      </c>
      <c r="E689" s="9">
        <v>26.6</v>
      </c>
      <c r="F689" s="9">
        <v>10.3</v>
      </c>
      <c r="G689" s="9">
        <v>18.5</v>
      </c>
      <c r="I689" s="27">
        <v>21.1</v>
      </c>
      <c r="J689" s="30">
        <v>22.066666666666666</v>
      </c>
      <c r="K689" s="32">
        <v>20.071428571428573</v>
      </c>
      <c r="L689" s="4">
        <f t="shared" si="22"/>
        <v>11.685714285714285</v>
      </c>
      <c r="M689" s="4">
        <f t="shared" si="23"/>
        <v>19.25</v>
      </c>
      <c r="X689" s="11"/>
      <c r="Y689" s="11"/>
      <c r="Z689" s="41"/>
      <c r="AA689" s="11"/>
      <c r="AB689" s="11"/>
    </row>
    <row r="690" spans="1:28" x14ac:dyDescent="0.25">
      <c r="A690" s="10">
        <v>41825</v>
      </c>
      <c r="B690" s="9">
        <v>2014</v>
      </c>
      <c r="C690" s="9">
        <v>7</v>
      </c>
      <c r="D690" s="9">
        <v>5</v>
      </c>
      <c r="E690" s="9">
        <v>30.1</v>
      </c>
      <c r="F690" s="9">
        <v>14.5</v>
      </c>
      <c r="G690" s="9">
        <v>22.3</v>
      </c>
      <c r="I690" s="27">
        <v>20.399999999999999</v>
      </c>
      <c r="J690" s="30">
        <v>21.5</v>
      </c>
      <c r="K690" s="32">
        <v>20.571428571428573</v>
      </c>
      <c r="L690" s="4">
        <f t="shared" si="22"/>
        <v>11.914285714285713</v>
      </c>
      <c r="M690" s="4">
        <f t="shared" si="23"/>
        <v>19.792857142857144</v>
      </c>
      <c r="X690" s="11"/>
      <c r="Y690" s="11"/>
      <c r="Z690" s="41"/>
      <c r="AA690" s="11"/>
      <c r="AB690" s="11"/>
    </row>
    <row r="691" spans="1:28" x14ac:dyDescent="0.25">
      <c r="A691" s="10">
        <v>41826</v>
      </c>
      <c r="B691" s="9">
        <v>2014</v>
      </c>
      <c r="C691" s="9">
        <v>7</v>
      </c>
      <c r="D691" s="9">
        <v>6</v>
      </c>
      <c r="E691" s="9">
        <v>30.9</v>
      </c>
      <c r="F691" s="9">
        <v>18.2</v>
      </c>
      <c r="G691" s="9">
        <v>24.6</v>
      </c>
      <c r="I691" s="27">
        <v>23.450000000000003</v>
      </c>
      <c r="J691" s="30">
        <v>21.8</v>
      </c>
      <c r="K691" s="32">
        <v>21.657142857142855</v>
      </c>
      <c r="L691" s="4">
        <f t="shared" si="22"/>
        <v>13.185714285714285</v>
      </c>
      <c r="M691" s="4">
        <f t="shared" si="23"/>
        <v>20.221428571428572</v>
      </c>
      <c r="X691" s="11"/>
      <c r="Y691" s="11"/>
      <c r="Z691" s="41"/>
      <c r="AA691" s="11"/>
      <c r="AB691" s="11"/>
    </row>
    <row r="692" spans="1:28" x14ac:dyDescent="0.25">
      <c r="A692" s="10">
        <v>41827</v>
      </c>
      <c r="B692" s="9">
        <v>2014</v>
      </c>
      <c r="C692" s="9">
        <v>7</v>
      </c>
      <c r="D692" s="9">
        <v>7</v>
      </c>
      <c r="E692" s="9">
        <v>29.2</v>
      </c>
      <c r="F692" s="9">
        <v>15.2</v>
      </c>
      <c r="G692" s="9">
        <v>22.2</v>
      </c>
      <c r="I692" s="27">
        <v>23.4</v>
      </c>
      <c r="J692" s="30">
        <v>23.033333333333335</v>
      </c>
      <c r="K692" s="32">
        <v>22.257142857142856</v>
      </c>
      <c r="L692" s="4">
        <f t="shared" si="22"/>
        <v>14.142857142857142</v>
      </c>
      <c r="M692" s="4">
        <f t="shared" si="23"/>
        <v>20.24285714285714</v>
      </c>
      <c r="X692" s="11"/>
      <c r="Y692" s="11"/>
      <c r="Z692" s="41"/>
      <c r="AA692" s="11"/>
      <c r="AB692" s="11"/>
    </row>
    <row r="693" spans="1:28" x14ac:dyDescent="0.25">
      <c r="A693" s="10">
        <v>41828</v>
      </c>
      <c r="B693" s="9">
        <v>2014</v>
      </c>
      <c r="C693" s="9">
        <v>7</v>
      </c>
      <c r="D693" s="9">
        <v>8</v>
      </c>
      <c r="E693" s="9">
        <v>33.700000000000003</v>
      </c>
      <c r="F693" s="9">
        <v>14.8</v>
      </c>
      <c r="G693" s="9">
        <v>24.3</v>
      </c>
      <c r="I693" s="27">
        <v>23.25</v>
      </c>
      <c r="J693" s="30">
        <v>23.7</v>
      </c>
      <c r="K693" s="32">
        <v>22.8</v>
      </c>
      <c r="L693" s="4">
        <f t="shared" si="22"/>
        <v>14.685714285714285</v>
      </c>
      <c r="M693" s="4">
        <f t="shared" si="23"/>
        <v>20.678571428571427</v>
      </c>
      <c r="X693" s="11"/>
      <c r="Y693" s="11"/>
      <c r="Z693" s="41"/>
      <c r="AA693" s="11"/>
      <c r="AB693" s="11"/>
    </row>
    <row r="694" spans="1:28" x14ac:dyDescent="0.25">
      <c r="A694" s="10">
        <v>41829</v>
      </c>
      <c r="B694" s="9">
        <v>2014</v>
      </c>
      <c r="C694" s="9">
        <v>7</v>
      </c>
      <c r="D694" s="9">
        <v>9</v>
      </c>
      <c r="E694" s="9">
        <v>34.700000000000003</v>
      </c>
      <c r="F694" s="9">
        <v>13.2</v>
      </c>
      <c r="G694" s="9">
        <v>24</v>
      </c>
      <c r="I694" s="27">
        <v>24.15</v>
      </c>
      <c r="J694" s="30">
        <v>23.5</v>
      </c>
      <c r="K694" s="32">
        <v>22.8</v>
      </c>
      <c r="L694" s="4">
        <f t="shared" si="22"/>
        <v>14.557142857142859</v>
      </c>
      <c r="M694" s="4">
        <f t="shared" si="23"/>
        <v>21.092857142857138</v>
      </c>
      <c r="X694" s="11"/>
      <c r="Y694" s="11"/>
      <c r="Z694" s="41"/>
      <c r="AA694" s="11"/>
      <c r="AB694" s="11"/>
    </row>
    <row r="695" spans="1:28" x14ac:dyDescent="0.25">
      <c r="A695" s="10">
        <v>41830</v>
      </c>
      <c r="B695" s="9">
        <v>2014</v>
      </c>
      <c r="C695" s="9">
        <v>7</v>
      </c>
      <c r="D695" s="9">
        <v>10</v>
      </c>
      <c r="E695" s="9">
        <v>31.3</v>
      </c>
      <c r="F695" s="9">
        <v>13.6</v>
      </c>
      <c r="G695" s="9">
        <v>22.5</v>
      </c>
      <c r="I695" s="27">
        <v>23.25</v>
      </c>
      <c r="J695" s="30">
        <v>23.599999999999998</v>
      </c>
      <c r="K695" s="32">
        <v>22.62857142857143</v>
      </c>
      <c r="L695" s="4">
        <f t="shared" si="22"/>
        <v>14.257142857142856</v>
      </c>
      <c r="M695" s="4">
        <f t="shared" si="23"/>
        <v>21.292857142857144</v>
      </c>
      <c r="X695" s="11"/>
      <c r="Y695" s="11"/>
      <c r="Z695" s="41"/>
      <c r="AA695" s="11"/>
      <c r="AB695" s="11"/>
    </row>
    <row r="696" spans="1:28" x14ac:dyDescent="0.25">
      <c r="A696" s="10">
        <v>41831</v>
      </c>
      <c r="B696" s="9">
        <v>2014</v>
      </c>
      <c r="C696" s="9">
        <v>7</v>
      </c>
      <c r="D696" s="9">
        <v>11</v>
      </c>
      <c r="E696" s="9">
        <v>33</v>
      </c>
      <c r="F696" s="9">
        <v>11.9</v>
      </c>
      <c r="G696" s="9">
        <v>22.5</v>
      </c>
      <c r="I696" s="27">
        <v>22.5</v>
      </c>
      <c r="J696" s="30">
        <v>23</v>
      </c>
      <c r="K696" s="32">
        <v>23.2</v>
      </c>
      <c r="L696" s="4">
        <f t="shared" si="22"/>
        <v>14.485714285714286</v>
      </c>
      <c r="M696" s="4">
        <f t="shared" si="23"/>
        <v>21.635714285714283</v>
      </c>
      <c r="X696" s="11"/>
      <c r="Y696" s="11"/>
      <c r="Z696" s="41"/>
      <c r="AA696" s="11"/>
      <c r="AB696" s="11"/>
    </row>
    <row r="697" spans="1:28" x14ac:dyDescent="0.25">
      <c r="A697" s="10">
        <v>41832</v>
      </c>
      <c r="B697" s="9">
        <v>2014</v>
      </c>
      <c r="C697" s="9">
        <v>7</v>
      </c>
      <c r="D697" s="9">
        <v>12</v>
      </c>
      <c r="E697" s="9">
        <v>35.1</v>
      </c>
      <c r="F697" s="9">
        <v>14</v>
      </c>
      <c r="G697" s="9">
        <v>24.6</v>
      </c>
      <c r="I697" s="27">
        <v>23.55</v>
      </c>
      <c r="J697" s="30">
        <v>23.2</v>
      </c>
      <c r="K697" s="32">
        <v>23.528571428571428</v>
      </c>
      <c r="L697" s="4">
        <f t="shared" si="22"/>
        <v>14.414285714285715</v>
      </c>
      <c r="M697" s="4">
        <f t="shared" si="23"/>
        <v>22.050000000000004</v>
      </c>
      <c r="X697" s="11"/>
      <c r="Y697" s="11"/>
      <c r="Z697" s="41"/>
      <c r="AA697" s="11"/>
      <c r="AB697" s="11"/>
    </row>
    <row r="698" spans="1:28" x14ac:dyDescent="0.25">
      <c r="A698" s="10">
        <v>41833</v>
      </c>
      <c r="B698" s="9">
        <v>2014</v>
      </c>
      <c r="C698" s="9">
        <v>7</v>
      </c>
      <c r="D698" s="9">
        <v>13</v>
      </c>
      <c r="E698" s="9">
        <v>36</v>
      </c>
      <c r="F698" s="9">
        <v>15.1</v>
      </c>
      <c r="G698" s="9">
        <v>25.6</v>
      </c>
      <c r="I698" s="27">
        <v>25.1</v>
      </c>
      <c r="J698" s="30">
        <v>24.233333333333334</v>
      </c>
      <c r="K698" s="32">
        <v>23.671428571428571</v>
      </c>
      <c r="L698" s="4">
        <f t="shared" si="22"/>
        <v>13.971428571428572</v>
      </c>
      <c r="M698" s="4">
        <f t="shared" si="23"/>
        <v>22.664285714285718</v>
      </c>
      <c r="X698" s="11"/>
      <c r="Y698" s="11"/>
      <c r="Z698" s="41"/>
      <c r="AA698" s="11"/>
      <c r="AB698" s="11"/>
    </row>
    <row r="699" spans="1:28" x14ac:dyDescent="0.25">
      <c r="A699" s="10">
        <v>41834</v>
      </c>
      <c r="B699" s="9">
        <v>2014</v>
      </c>
      <c r="C699" s="9">
        <v>7</v>
      </c>
      <c r="D699" s="9">
        <v>14</v>
      </c>
      <c r="E699" s="9">
        <v>31.2</v>
      </c>
      <c r="F699" s="9">
        <v>19.8</v>
      </c>
      <c r="G699" s="9">
        <v>25.5</v>
      </c>
      <c r="I699" s="27">
        <v>25.55</v>
      </c>
      <c r="J699" s="30">
        <v>25.233333333333334</v>
      </c>
      <c r="K699" s="32">
        <v>24.142857142857142</v>
      </c>
      <c r="L699" s="4">
        <f t="shared" si="22"/>
        <v>14.628571428571428</v>
      </c>
      <c r="M699" s="4">
        <f t="shared" si="23"/>
        <v>23.2</v>
      </c>
      <c r="X699" s="11"/>
      <c r="Y699" s="11"/>
      <c r="Z699" s="41"/>
      <c r="AA699" s="11"/>
      <c r="AB699" s="11"/>
    </row>
    <row r="700" spans="1:28" x14ac:dyDescent="0.25">
      <c r="A700" s="10">
        <v>41835</v>
      </c>
      <c r="B700" s="9">
        <v>2014</v>
      </c>
      <c r="C700" s="9">
        <v>7</v>
      </c>
      <c r="D700" s="9">
        <v>15</v>
      </c>
      <c r="E700" s="9">
        <v>34.6</v>
      </c>
      <c r="F700" s="9">
        <v>15.8</v>
      </c>
      <c r="G700" s="9">
        <v>25.2</v>
      </c>
      <c r="I700" s="27">
        <v>25.35</v>
      </c>
      <c r="J700" s="30">
        <v>25.433333333333334</v>
      </c>
      <c r="K700" s="32">
        <v>24.271428571428569</v>
      </c>
      <c r="L700" s="4">
        <f t="shared" si="22"/>
        <v>14.77142857142857</v>
      </c>
      <c r="M700" s="4">
        <f t="shared" si="23"/>
        <v>23.535714285714285</v>
      </c>
      <c r="X700" s="11"/>
      <c r="Y700" s="11"/>
      <c r="Z700" s="41"/>
      <c r="AA700" s="11"/>
      <c r="AB700" s="11"/>
    </row>
    <row r="701" spans="1:28" x14ac:dyDescent="0.25">
      <c r="A701" s="10">
        <v>41836</v>
      </c>
      <c r="B701" s="9">
        <v>2014</v>
      </c>
      <c r="C701" s="9">
        <v>7</v>
      </c>
      <c r="D701" s="9">
        <v>16</v>
      </c>
      <c r="E701" s="9">
        <v>36.4</v>
      </c>
      <c r="F701" s="9">
        <v>13.8</v>
      </c>
      <c r="G701" s="9">
        <v>25.1</v>
      </c>
      <c r="I701" s="27">
        <v>25.15</v>
      </c>
      <c r="J701" s="30">
        <v>25.266666666666669</v>
      </c>
      <c r="K701" s="32">
        <v>24.428571428571423</v>
      </c>
      <c r="L701" s="4">
        <f t="shared" si="22"/>
        <v>14.857142857142858</v>
      </c>
      <c r="M701" s="4">
        <f t="shared" si="23"/>
        <v>23.61428571428571</v>
      </c>
      <c r="X701" s="11"/>
      <c r="Y701" s="11"/>
      <c r="Z701" s="41"/>
      <c r="AA701" s="11"/>
      <c r="AB701" s="11"/>
    </row>
    <row r="702" spans="1:28" x14ac:dyDescent="0.25">
      <c r="A702" s="10">
        <v>41837</v>
      </c>
      <c r="B702" s="9">
        <v>2014</v>
      </c>
      <c r="C702" s="9">
        <v>7</v>
      </c>
      <c r="D702" s="9">
        <v>17</v>
      </c>
      <c r="E702" s="9">
        <v>35.700000000000003</v>
      </c>
      <c r="F702" s="9">
        <v>14.9</v>
      </c>
      <c r="G702" s="9">
        <v>25.3</v>
      </c>
      <c r="I702" s="27">
        <v>25.200000000000003</v>
      </c>
      <c r="J702" s="30">
        <v>25.2</v>
      </c>
      <c r="K702" s="32">
        <v>24.828571428571429</v>
      </c>
      <c r="L702" s="4">
        <f t="shared" si="22"/>
        <v>15.042857142857143</v>
      </c>
      <c r="M702" s="4">
        <f t="shared" si="23"/>
        <v>23.728571428571431</v>
      </c>
      <c r="X702" s="11"/>
      <c r="Y702" s="11"/>
      <c r="Z702" s="41"/>
      <c r="AA702" s="11"/>
      <c r="AB702" s="11"/>
    </row>
    <row r="703" spans="1:28" x14ac:dyDescent="0.25">
      <c r="A703" s="10">
        <v>41838</v>
      </c>
      <c r="B703" s="9">
        <v>2014</v>
      </c>
      <c r="C703" s="9">
        <v>7</v>
      </c>
      <c r="D703" s="9">
        <v>18</v>
      </c>
      <c r="E703" s="9">
        <v>33</v>
      </c>
      <c r="F703" s="9">
        <v>14.1</v>
      </c>
      <c r="G703" s="9">
        <v>23.6</v>
      </c>
      <c r="I703" s="27">
        <v>24.450000000000003</v>
      </c>
      <c r="J703" s="30">
        <v>24.666666666666668</v>
      </c>
      <c r="K703" s="32">
        <v>24.985714285714288</v>
      </c>
      <c r="L703" s="4">
        <f t="shared" si="22"/>
        <v>15.357142857142858</v>
      </c>
      <c r="M703" s="4">
        <f t="shared" si="23"/>
        <v>24.092857142857149</v>
      </c>
      <c r="X703" s="11"/>
      <c r="Y703" s="11"/>
      <c r="Z703" s="41"/>
      <c r="AA703" s="11"/>
      <c r="AB703" s="11"/>
    </row>
    <row r="704" spans="1:28" x14ac:dyDescent="0.25">
      <c r="A704" s="10">
        <v>41839</v>
      </c>
      <c r="B704" s="9">
        <v>2014</v>
      </c>
      <c r="C704" s="9">
        <v>7</v>
      </c>
      <c r="D704" s="9">
        <v>19</v>
      </c>
      <c r="E704" s="9">
        <v>31.8</v>
      </c>
      <c r="F704" s="9">
        <v>21.2</v>
      </c>
      <c r="G704" s="9">
        <v>26.5</v>
      </c>
      <c r="I704" s="27">
        <v>25.05</v>
      </c>
      <c r="J704" s="30">
        <v>25.133333333333336</v>
      </c>
      <c r="K704" s="32">
        <v>25.25714285714286</v>
      </c>
      <c r="L704" s="4">
        <f t="shared" si="22"/>
        <v>16.385714285714286</v>
      </c>
      <c r="M704" s="4">
        <f t="shared" si="23"/>
        <v>24.392857142857142</v>
      </c>
      <c r="X704" s="11"/>
      <c r="Y704" s="11"/>
      <c r="Z704" s="41"/>
      <c r="AA704" s="11"/>
      <c r="AB704" s="11"/>
    </row>
    <row r="705" spans="1:28" x14ac:dyDescent="0.25">
      <c r="A705" s="10">
        <v>41840</v>
      </c>
      <c r="B705" s="9">
        <v>2014</v>
      </c>
      <c r="C705" s="9">
        <v>7</v>
      </c>
      <c r="D705" s="9">
        <v>20</v>
      </c>
      <c r="E705" s="9">
        <v>28.1</v>
      </c>
      <c r="F705" s="9">
        <v>11.3</v>
      </c>
      <c r="G705" s="9">
        <v>19.7</v>
      </c>
      <c r="I705" s="27">
        <v>23.1</v>
      </c>
      <c r="J705" s="30">
        <v>23.266666666666666</v>
      </c>
      <c r="K705" s="32">
        <v>24.414285714285715</v>
      </c>
      <c r="L705" s="4">
        <f t="shared" si="22"/>
        <v>15.842857142857143</v>
      </c>
      <c r="M705" s="4">
        <f t="shared" si="23"/>
        <v>24.042857142857141</v>
      </c>
      <c r="X705" s="11"/>
      <c r="Y705" s="11"/>
      <c r="Z705" s="41"/>
      <c r="AA705" s="11"/>
      <c r="AB705" s="11"/>
    </row>
    <row r="706" spans="1:28" x14ac:dyDescent="0.25">
      <c r="A706" s="10">
        <v>41841</v>
      </c>
      <c r="B706" s="9">
        <v>2014</v>
      </c>
      <c r="C706" s="9">
        <v>7</v>
      </c>
      <c r="D706" s="9">
        <v>21</v>
      </c>
      <c r="E706" s="9">
        <v>29.8</v>
      </c>
      <c r="F706" s="9">
        <v>16.7</v>
      </c>
      <c r="G706" s="9">
        <v>23.3</v>
      </c>
      <c r="I706" s="27">
        <v>21.5</v>
      </c>
      <c r="J706" s="30">
        <v>23.166666666666668</v>
      </c>
      <c r="K706" s="32">
        <v>24.099999999999998</v>
      </c>
      <c r="L706" s="4">
        <f t="shared" si="22"/>
        <v>15.4</v>
      </c>
      <c r="M706" s="4">
        <f t="shared" si="23"/>
        <v>24.12142857142857</v>
      </c>
      <c r="X706" s="11"/>
      <c r="Y706" s="11"/>
      <c r="Z706" s="41"/>
      <c r="AA706" s="11"/>
      <c r="AB706" s="11"/>
    </row>
    <row r="707" spans="1:28" x14ac:dyDescent="0.25">
      <c r="A707" s="10">
        <v>41842</v>
      </c>
      <c r="B707" s="9">
        <v>2014</v>
      </c>
      <c r="C707" s="9">
        <v>7</v>
      </c>
      <c r="D707" s="9">
        <v>22</v>
      </c>
      <c r="E707" s="9">
        <v>25.1</v>
      </c>
      <c r="F707" s="9">
        <v>12.9</v>
      </c>
      <c r="G707" s="9">
        <v>19</v>
      </c>
      <c r="I707" s="27">
        <v>21.15</v>
      </c>
      <c r="J707" s="30">
        <v>20.666666666666668</v>
      </c>
      <c r="K707" s="32">
        <v>23.214285714285715</v>
      </c>
      <c r="L707" s="4">
        <f t="shared" si="22"/>
        <v>14.985714285714286</v>
      </c>
      <c r="M707" s="4">
        <f t="shared" si="23"/>
        <v>23.74285714285714</v>
      </c>
      <c r="X707" s="11"/>
      <c r="Y707" s="11"/>
      <c r="Z707" s="41"/>
      <c r="AA707" s="11"/>
      <c r="AB707" s="11"/>
    </row>
    <row r="708" spans="1:28" x14ac:dyDescent="0.25">
      <c r="A708" s="10">
        <v>41843</v>
      </c>
      <c r="B708" s="9">
        <v>2014</v>
      </c>
      <c r="C708" s="9">
        <v>7</v>
      </c>
      <c r="D708" s="9">
        <v>23</v>
      </c>
      <c r="E708" s="9">
        <v>27.3</v>
      </c>
      <c r="F708" s="9">
        <v>13.8</v>
      </c>
      <c r="G708" s="9">
        <v>20.6</v>
      </c>
      <c r="I708" s="27">
        <v>19.8</v>
      </c>
      <c r="J708" s="30">
        <v>20.966666666666665</v>
      </c>
      <c r="K708" s="32">
        <v>22.571428571428573</v>
      </c>
      <c r="L708" s="4">
        <f t="shared" si="22"/>
        <v>14.985714285714286</v>
      </c>
      <c r="M708" s="4">
        <f t="shared" si="23"/>
        <v>23.5</v>
      </c>
      <c r="X708" s="11"/>
      <c r="Y708" s="11"/>
      <c r="Z708" s="41"/>
      <c r="AA708" s="11"/>
      <c r="AB708" s="11"/>
    </row>
    <row r="709" spans="1:28" x14ac:dyDescent="0.25">
      <c r="A709" s="10">
        <v>41844</v>
      </c>
      <c r="B709" s="9">
        <v>2014</v>
      </c>
      <c r="C709" s="9">
        <v>7</v>
      </c>
      <c r="D709" s="9">
        <v>24</v>
      </c>
      <c r="E709" s="9">
        <v>20.5</v>
      </c>
      <c r="F709" s="9">
        <v>9.8000000000000007</v>
      </c>
      <c r="G709" s="9">
        <v>15.2</v>
      </c>
      <c r="I709" s="27">
        <v>17.899999999999999</v>
      </c>
      <c r="J709" s="30">
        <v>18.266666666666666</v>
      </c>
      <c r="K709" s="32">
        <v>21.128571428571426</v>
      </c>
      <c r="L709" s="4">
        <f t="shared" si="22"/>
        <v>14.257142857142856</v>
      </c>
      <c r="M709" s="4">
        <f t="shared" si="23"/>
        <v>22.978571428571428</v>
      </c>
      <c r="X709" s="11"/>
      <c r="Y709" s="11"/>
      <c r="Z709" s="41"/>
      <c r="AA709" s="11"/>
      <c r="AB709" s="11"/>
    </row>
    <row r="710" spans="1:28" x14ac:dyDescent="0.25">
      <c r="A710" s="10">
        <v>41845</v>
      </c>
      <c r="B710" s="9">
        <v>2014</v>
      </c>
      <c r="C710" s="9">
        <v>7</v>
      </c>
      <c r="D710" s="9">
        <v>25</v>
      </c>
      <c r="E710" s="9">
        <v>26.1</v>
      </c>
      <c r="F710" s="9">
        <v>7.2</v>
      </c>
      <c r="G710" s="9">
        <v>16.7</v>
      </c>
      <c r="I710" s="27">
        <v>15.95</v>
      </c>
      <c r="J710" s="30">
        <v>17.5</v>
      </c>
      <c r="K710" s="32">
        <v>20.142857142857142</v>
      </c>
      <c r="L710" s="4">
        <f t="shared" si="22"/>
        <v>13.271428571428572</v>
      </c>
      <c r="M710" s="4">
        <f t="shared" si="23"/>
        <v>22.564285714285713</v>
      </c>
      <c r="X710" s="11"/>
      <c r="Y710" s="11"/>
      <c r="Z710" s="41"/>
      <c r="AA710" s="11"/>
      <c r="AB710" s="11"/>
    </row>
    <row r="711" spans="1:28" x14ac:dyDescent="0.25">
      <c r="A711" s="10">
        <v>41846</v>
      </c>
      <c r="B711" s="9">
        <v>2014</v>
      </c>
      <c r="C711" s="9">
        <v>7</v>
      </c>
      <c r="D711" s="9">
        <v>26</v>
      </c>
      <c r="E711" s="9">
        <v>30.6</v>
      </c>
      <c r="F711" s="9">
        <v>12.9</v>
      </c>
      <c r="G711" s="9">
        <v>21.8</v>
      </c>
      <c r="I711" s="27">
        <v>19.25</v>
      </c>
      <c r="J711" s="30">
        <v>17.900000000000002</v>
      </c>
      <c r="K711" s="32">
        <v>19.471428571428572</v>
      </c>
      <c r="L711" s="4">
        <f t="shared" si="22"/>
        <v>12.085714285714287</v>
      </c>
      <c r="M711" s="4">
        <f t="shared" si="23"/>
        <v>22.364285714285717</v>
      </c>
      <c r="X711" s="11"/>
      <c r="Y711" s="11"/>
      <c r="Z711" s="41"/>
      <c r="AA711" s="11"/>
      <c r="AB711" s="11"/>
    </row>
    <row r="712" spans="1:28" x14ac:dyDescent="0.25">
      <c r="A712" s="10">
        <v>41847</v>
      </c>
      <c r="B712" s="9">
        <v>2014</v>
      </c>
      <c r="C712" s="9">
        <v>7</v>
      </c>
      <c r="D712" s="9">
        <v>27</v>
      </c>
      <c r="E712" s="9">
        <v>30.7</v>
      </c>
      <c r="F712" s="9">
        <v>14.1</v>
      </c>
      <c r="G712" s="9">
        <v>22.4</v>
      </c>
      <c r="I712" s="27">
        <v>22.1</v>
      </c>
      <c r="J712" s="30">
        <v>20.3</v>
      </c>
      <c r="K712" s="32">
        <v>19.857142857142858</v>
      </c>
      <c r="L712" s="4">
        <f t="shared" si="22"/>
        <v>12.485714285714286</v>
      </c>
      <c r="M712" s="4">
        <f t="shared" si="23"/>
        <v>22.135714285714283</v>
      </c>
      <c r="X712" s="11"/>
      <c r="Y712" s="11"/>
      <c r="Z712" s="41"/>
      <c r="AA712" s="11"/>
      <c r="AB712" s="11"/>
    </row>
    <row r="713" spans="1:28" x14ac:dyDescent="0.25">
      <c r="A713" s="10">
        <v>41848</v>
      </c>
      <c r="B713" s="9">
        <v>2014</v>
      </c>
      <c r="C713" s="9">
        <v>7</v>
      </c>
      <c r="D713" s="9">
        <v>28</v>
      </c>
      <c r="E713" s="9">
        <v>32.1</v>
      </c>
      <c r="F713" s="9">
        <v>14.4</v>
      </c>
      <c r="G713" s="9">
        <v>23.3</v>
      </c>
      <c r="I713" s="27">
        <v>22.85</v>
      </c>
      <c r="J713" s="30">
        <v>22.5</v>
      </c>
      <c r="K713" s="32">
        <v>19.857142857142858</v>
      </c>
      <c r="L713" s="4">
        <f t="shared" si="22"/>
        <v>12.157142857142858</v>
      </c>
      <c r="M713" s="4">
        <f t="shared" si="23"/>
        <v>21.978571428571424</v>
      </c>
      <c r="X713" s="11"/>
      <c r="Y713" s="11"/>
      <c r="Z713" s="41"/>
      <c r="AA713" s="11"/>
      <c r="AB713" s="11"/>
    </row>
    <row r="714" spans="1:28" x14ac:dyDescent="0.25">
      <c r="A714" s="10">
        <v>41849</v>
      </c>
      <c r="B714" s="9">
        <v>2014</v>
      </c>
      <c r="C714" s="9">
        <v>7</v>
      </c>
      <c r="D714" s="9">
        <v>29</v>
      </c>
      <c r="E714" s="9">
        <v>33.200000000000003</v>
      </c>
      <c r="F714" s="9">
        <v>16.8</v>
      </c>
      <c r="G714" s="9">
        <v>25</v>
      </c>
      <c r="I714" s="27">
        <v>24.15</v>
      </c>
      <c r="J714" s="30">
        <v>23.566666666666666</v>
      </c>
      <c r="K714" s="32">
        <v>20.714285714285715</v>
      </c>
      <c r="L714" s="4">
        <f t="shared" si="22"/>
        <v>12.714285714285714</v>
      </c>
      <c r="M714" s="4">
        <f t="shared" si="23"/>
        <v>21.964285714285715</v>
      </c>
      <c r="X714" s="11"/>
      <c r="Y714" s="11"/>
      <c r="Z714" s="41"/>
      <c r="AA714" s="11"/>
      <c r="AB714" s="11"/>
    </row>
    <row r="715" spans="1:28" x14ac:dyDescent="0.25">
      <c r="A715" s="10">
        <v>41850</v>
      </c>
      <c r="B715" s="9">
        <v>2014</v>
      </c>
      <c r="C715" s="9">
        <v>7</v>
      </c>
      <c r="D715" s="9">
        <v>30</v>
      </c>
      <c r="E715" s="9">
        <v>33.4</v>
      </c>
      <c r="F715" s="9">
        <v>17.100000000000001</v>
      </c>
      <c r="G715" s="9">
        <v>25.3</v>
      </c>
      <c r="I715" s="27">
        <v>25.15</v>
      </c>
      <c r="J715" s="30">
        <v>24.533333333333331</v>
      </c>
      <c r="K715" s="32">
        <v>21.385714285714283</v>
      </c>
      <c r="L715" s="4">
        <f t="shared" si="22"/>
        <v>13.185714285714287</v>
      </c>
      <c r="M715" s="4">
        <f t="shared" si="23"/>
        <v>21.978571428571428</v>
      </c>
      <c r="X715" s="11"/>
      <c r="Y715" s="11"/>
      <c r="Z715" s="41"/>
      <c r="AA715" s="11"/>
      <c r="AB715" s="11"/>
    </row>
    <row r="716" spans="1:28" x14ac:dyDescent="0.25">
      <c r="A716" s="10">
        <v>41851</v>
      </c>
      <c r="B716" s="9">
        <v>2014</v>
      </c>
      <c r="C716" s="9">
        <v>7</v>
      </c>
      <c r="D716" s="9">
        <v>31</v>
      </c>
      <c r="E716" s="9">
        <v>33.200000000000003</v>
      </c>
      <c r="F716" s="9">
        <v>14.5</v>
      </c>
      <c r="G716" s="9">
        <v>23.9</v>
      </c>
      <c r="I716" s="27">
        <v>24.6</v>
      </c>
      <c r="J716" s="30">
        <v>24.733333333333331</v>
      </c>
      <c r="K716" s="32">
        <v>22.62857142857143</v>
      </c>
      <c r="L716" s="4">
        <f t="shared" si="22"/>
        <v>13.857142857142858</v>
      </c>
      <c r="M716" s="4">
        <f t="shared" si="23"/>
        <v>21.87857142857143</v>
      </c>
      <c r="X716" s="11"/>
      <c r="Y716" s="11"/>
      <c r="Z716" s="41"/>
      <c r="AA716" s="11"/>
      <c r="AB716" s="11"/>
    </row>
    <row r="717" spans="1:28" x14ac:dyDescent="0.25">
      <c r="A717" s="10">
        <v>41852</v>
      </c>
      <c r="B717" s="9">
        <v>2014</v>
      </c>
      <c r="C717" s="9">
        <v>8</v>
      </c>
      <c r="D717" s="9">
        <v>1</v>
      </c>
      <c r="E717" s="9">
        <v>32.5</v>
      </c>
      <c r="F717" s="9">
        <v>15.4</v>
      </c>
      <c r="G717" s="9">
        <v>24</v>
      </c>
      <c r="I717" s="27">
        <v>23.95</v>
      </c>
      <c r="J717" s="30">
        <v>24.400000000000002</v>
      </c>
      <c r="K717" s="32">
        <v>23.671428571428571</v>
      </c>
      <c r="L717" s="4">
        <f t="shared" si="22"/>
        <v>15.02857142857143</v>
      </c>
      <c r="M717" s="4">
        <f t="shared" si="23"/>
        <v>21.907142857142855</v>
      </c>
      <c r="X717" s="11"/>
      <c r="Y717" s="11"/>
      <c r="Z717" s="41"/>
      <c r="AA717" s="11"/>
      <c r="AB717" s="11"/>
    </row>
    <row r="718" spans="1:28" x14ac:dyDescent="0.25">
      <c r="A718" s="10">
        <v>41853</v>
      </c>
      <c r="B718" s="9">
        <v>2014</v>
      </c>
      <c r="C718" s="9">
        <v>8</v>
      </c>
      <c r="D718" s="9">
        <v>2</v>
      </c>
      <c r="E718" s="9">
        <v>34.200000000000003</v>
      </c>
      <c r="F718" s="9">
        <v>15.1</v>
      </c>
      <c r="G718" s="9">
        <v>24.7</v>
      </c>
      <c r="I718" s="27">
        <v>24.35</v>
      </c>
      <c r="J718" s="30">
        <v>24.2</v>
      </c>
      <c r="K718" s="32">
        <v>24.085714285714285</v>
      </c>
      <c r="L718" s="4">
        <f t="shared" si="22"/>
        <v>15.342857142857143</v>
      </c>
      <c r="M718" s="4">
        <f t="shared" si="23"/>
        <v>21.778571428571432</v>
      </c>
      <c r="X718" s="11"/>
      <c r="Y718" s="11"/>
      <c r="Z718" s="41"/>
      <c r="AA718" s="11"/>
      <c r="AB718" s="11"/>
    </row>
    <row r="719" spans="1:28" x14ac:dyDescent="0.25">
      <c r="A719" s="10">
        <v>41854</v>
      </c>
      <c r="B719" s="9">
        <v>2014</v>
      </c>
      <c r="C719" s="9">
        <v>8</v>
      </c>
      <c r="D719" s="9">
        <v>3</v>
      </c>
      <c r="E719" s="9">
        <v>32.6</v>
      </c>
      <c r="F719" s="9">
        <v>13.4</v>
      </c>
      <c r="G719" s="9">
        <v>23</v>
      </c>
      <c r="I719" s="27">
        <v>23.85</v>
      </c>
      <c r="J719" s="30">
        <v>23.900000000000002</v>
      </c>
      <c r="K719" s="32">
        <v>24.171428571428571</v>
      </c>
      <c r="L719" s="4">
        <f t="shared" si="22"/>
        <v>15.242857142857144</v>
      </c>
      <c r="M719" s="4">
        <f t="shared" si="23"/>
        <v>22.014285714285712</v>
      </c>
      <c r="X719" s="11"/>
      <c r="Y719" s="11"/>
      <c r="Z719" s="41"/>
      <c r="AA719" s="11"/>
      <c r="AB719" s="11"/>
    </row>
    <row r="720" spans="1:28" x14ac:dyDescent="0.25">
      <c r="A720" s="10">
        <v>41855</v>
      </c>
      <c r="B720" s="9">
        <v>2014</v>
      </c>
      <c r="C720" s="9">
        <v>8</v>
      </c>
      <c r="D720" s="9">
        <v>4</v>
      </c>
      <c r="E720" s="9">
        <v>32.5</v>
      </c>
      <c r="F720" s="9">
        <v>15.4</v>
      </c>
      <c r="G720" s="9">
        <v>24</v>
      </c>
      <c r="I720" s="27">
        <v>23.5</v>
      </c>
      <c r="J720" s="30">
        <v>23.900000000000002</v>
      </c>
      <c r="K720" s="32">
        <v>24.271428571428569</v>
      </c>
      <c r="L720" s="4">
        <f t="shared" si="22"/>
        <v>15.385714285714288</v>
      </c>
      <c r="M720" s="4">
        <f t="shared" si="23"/>
        <v>22.064285714285717</v>
      </c>
      <c r="X720" s="11"/>
      <c r="Y720" s="11"/>
      <c r="Z720" s="41"/>
      <c r="AA720" s="11"/>
      <c r="AB720" s="11"/>
    </row>
    <row r="721" spans="1:28" x14ac:dyDescent="0.25">
      <c r="A721" s="10">
        <v>41856</v>
      </c>
      <c r="B721" s="9">
        <v>2014</v>
      </c>
      <c r="C721" s="9">
        <v>8</v>
      </c>
      <c r="D721" s="9">
        <v>5</v>
      </c>
      <c r="E721" s="9">
        <v>36.799999999999997</v>
      </c>
      <c r="F721" s="9">
        <v>16.8</v>
      </c>
      <c r="G721" s="9">
        <v>26.8</v>
      </c>
      <c r="I721" s="27">
        <v>25.4</v>
      </c>
      <c r="J721" s="30">
        <v>24.599999999999998</v>
      </c>
      <c r="K721" s="32">
        <v>24.528571428571432</v>
      </c>
      <c r="L721" s="4">
        <f t="shared" si="22"/>
        <v>15.385714285714286</v>
      </c>
      <c r="M721" s="4">
        <f t="shared" si="23"/>
        <v>22.62142857142857</v>
      </c>
      <c r="X721" s="11"/>
      <c r="Y721" s="11"/>
      <c r="Z721" s="41"/>
      <c r="AA721" s="11"/>
      <c r="AB721" s="11"/>
    </row>
    <row r="722" spans="1:28" x14ac:dyDescent="0.25">
      <c r="A722" s="10">
        <v>41857</v>
      </c>
      <c r="B722" s="9">
        <v>2014</v>
      </c>
      <c r="C722" s="9">
        <v>8</v>
      </c>
      <c r="D722" s="9">
        <v>6</v>
      </c>
      <c r="E722" s="9">
        <v>34.200000000000003</v>
      </c>
      <c r="F722" s="9">
        <v>12.2</v>
      </c>
      <c r="G722" s="9">
        <v>23.2</v>
      </c>
      <c r="I722" s="27">
        <v>25</v>
      </c>
      <c r="J722" s="30">
        <v>24.666666666666668</v>
      </c>
      <c r="K722" s="32">
        <v>24.228571428571428</v>
      </c>
      <c r="L722" s="4">
        <f t="shared" si="22"/>
        <v>14.685714285714285</v>
      </c>
      <c r="M722" s="4">
        <f t="shared" si="23"/>
        <v>22.807142857142853</v>
      </c>
      <c r="X722" s="11"/>
      <c r="Y722" s="11"/>
      <c r="Z722" s="41"/>
      <c r="AA722" s="11"/>
      <c r="AB722" s="11"/>
    </row>
    <row r="723" spans="1:28" x14ac:dyDescent="0.25">
      <c r="A723" s="10">
        <v>41858</v>
      </c>
      <c r="B723" s="9">
        <v>2014</v>
      </c>
      <c r="C723" s="9">
        <v>8</v>
      </c>
      <c r="D723" s="9">
        <v>7</v>
      </c>
      <c r="E723" s="9">
        <v>32.299999999999997</v>
      </c>
      <c r="F723" s="9">
        <v>12.1</v>
      </c>
      <c r="G723" s="9">
        <v>22.2</v>
      </c>
      <c r="I723" s="27">
        <v>22.7</v>
      </c>
      <c r="J723" s="30">
        <v>24.066666666666666</v>
      </c>
      <c r="K723" s="32">
        <v>23.985714285714284</v>
      </c>
      <c r="L723" s="4">
        <f t="shared" ref="L723:L786" si="24">AVERAGE(F717:F723)</f>
        <v>14.342857142857142</v>
      </c>
      <c r="M723" s="4">
        <f t="shared" si="23"/>
        <v>23.307142857142853</v>
      </c>
      <c r="X723" s="11"/>
      <c r="Y723" s="11"/>
      <c r="Z723" s="41"/>
      <c r="AA723" s="11"/>
      <c r="AB723" s="11"/>
    </row>
    <row r="724" spans="1:28" x14ac:dyDescent="0.25">
      <c r="A724" s="10">
        <v>41859</v>
      </c>
      <c r="B724" s="9">
        <v>2014</v>
      </c>
      <c r="C724" s="9">
        <v>8</v>
      </c>
      <c r="D724" s="9">
        <v>8</v>
      </c>
      <c r="E724" s="9">
        <v>31.2</v>
      </c>
      <c r="F724" s="9">
        <v>15.8</v>
      </c>
      <c r="G724" s="9">
        <v>23.5</v>
      </c>
      <c r="I724" s="27">
        <v>22.85</v>
      </c>
      <c r="J724" s="30">
        <v>22.966666666666669</v>
      </c>
      <c r="K724" s="32">
        <v>23.914285714285715</v>
      </c>
      <c r="L724" s="4">
        <f t="shared" si="24"/>
        <v>14.4</v>
      </c>
      <c r="M724" s="4">
        <f t="shared" si="23"/>
        <v>23.792857142857141</v>
      </c>
      <c r="X724" s="11"/>
      <c r="Y724" s="11"/>
      <c r="Z724" s="41"/>
      <c r="AA724" s="11"/>
      <c r="AB724" s="11"/>
    </row>
    <row r="725" spans="1:28" x14ac:dyDescent="0.25">
      <c r="A725" s="10">
        <v>41860</v>
      </c>
      <c r="B725" s="9">
        <v>2014</v>
      </c>
      <c r="C725" s="9">
        <v>8</v>
      </c>
      <c r="D725" s="9">
        <v>9</v>
      </c>
      <c r="E725" s="9">
        <v>29.9</v>
      </c>
      <c r="F725" s="9">
        <v>13</v>
      </c>
      <c r="G725" s="9">
        <v>21.5</v>
      </c>
      <c r="I725" s="27">
        <v>22.5</v>
      </c>
      <c r="J725" s="30">
        <v>22.400000000000002</v>
      </c>
      <c r="K725" s="32">
        <v>23.457142857142856</v>
      </c>
      <c r="L725" s="4">
        <f t="shared" si="24"/>
        <v>14.099999999999998</v>
      </c>
      <c r="M725" s="4">
        <f t="shared" si="23"/>
        <v>23.771428571428572</v>
      </c>
      <c r="X725" s="11"/>
      <c r="Y725" s="11"/>
      <c r="Z725" s="41"/>
      <c r="AA725" s="11"/>
      <c r="AB725" s="11"/>
    </row>
    <row r="726" spans="1:28" x14ac:dyDescent="0.25">
      <c r="A726" s="10">
        <v>41861</v>
      </c>
      <c r="B726" s="9">
        <v>2014</v>
      </c>
      <c r="C726" s="9">
        <v>8</v>
      </c>
      <c r="D726" s="9">
        <v>10</v>
      </c>
      <c r="E726" s="9">
        <v>30.9</v>
      </c>
      <c r="F726" s="9">
        <v>13.7</v>
      </c>
      <c r="G726" s="9">
        <v>22.3</v>
      </c>
      <c r="I726" s="27">
        <v>21.9</v>
      </c>
      <c r="J726" s="30">
        <v>22.433333333333334</v>
      </c>
      <c r="K726" s="32">
        <v>23.357142857142858</v>
      </c>
      <c r="L726" s="4">
        <f t="shared" si="24"/>
        <v>14.142857142857144</v>
      </c>
      <c r="M726" s="4">
        <f t="shared" si="23"/>
        <v>23.764285714285712</v>
      </c>
      <c r="X726" s="11"/>
      <c r="Y726" s="11"/>
      <c r="Z726" s="41"/>
      <c r="AA726" s="11"/>
      <c r="AB726" s="11"/>
    </row>
    <row r="727" spans="1:28" x14ac:dyDescent="0.25">
      <c r="A727" s="10">
        <v>41862</v>
      </c>
      <c r="B727" s="9">
        <v>2014</v>
      </c>
      <c r="C727" s="9">
        <v>8</v>
      </c>
      <c r="D727" s="9">
        <v>11</v>
      </c>
      <c r="E727" s="9">
        <v>31.5</v>
      </c>
      <c r="F727" s="9">
        <v>14.8</v>
      </c>
      <c r="G727" s="9">
        <v>23.2</v>
      </c>
      <c r="I727" s="27">
        <v>22.75</v>
      </c>
      <c r="J727" s="30">
        <v>22.333333333333332</v>
      </c>
      <c r="K727" s="32">
        <v>23.24285714285714</v>
      </c>
      <c r="L727" s="4">
        <f t="shared" si="24"/>
        <v>14.057142857142859</v>
      </c>
      <c r="M727" s="4">
        <f t="shared" si="23"/>
        <v>23.757142857142856</v>
      </c>
      <c r="X727" s="11"/>
      <c r="Y727" s="11"/>
      <c r="Z727" s="41"/>
      <c r="AA727" s="11"/>
      <c r="AB727" s="11"/>
    </row>
    <row r="728" spans="1:28" x14ac:dyDescent="0.25">
      <c r="A728" s="10">
        <v>41863</v>
      </c>
      <c r="B728" s="9">
        <v>2014</v>
      </c>
      <c r="C728" s="9">
        <v>8</v>
      </c>
      <c r="D728" s="9">
        <v>12</v>
      </c>
      <c r="E728" s="9">
        <v>29.3</v>
      </c>
      <c r="F728" s="9">
        <v>14.9</v>
      </c>
      <c r="G728" s="9">
        <v>22.1</v>
      </c>
      <c r="I728" s="27">
        <v>22.65</v>
      </c>
      <c r="J728" s="30">
        <v>22.533333333333331</v>
      </c>
      <c r="K728" s="32">
        <v>22.571428571428573</v>
      </c>
      <c r="L728" s="4">
        <f t="shared" si="24"/>
        <v>13.785714285714286</v>
      </c>
      <c r="M728" s="4">
        <f t="shared" si="23"/>
        <v>23.550000000000004</v>
      </c>
      <c r="X728" s="11"/>
      <c r="Y728" s="11"/>
      <c r="Z728" s="41"/>
      <c r="AA728" s="11"/>
      <c r="AB728" s="11"/>
    </row>
    <row r="729" spans="1:28" x14ac:dyDescent="0.25">
      <c r="A729" s="10">
        <v>41864</v>
      </c>
      <c r="B729" s="9">
        <v>2014</v>
      </c>
      <c r="C729" s="9">
        <v>8</v>
      </c>
      <c r="D729" s="9">
        <v>13</v>
      </c>
      <c r="E729" s="9">
        <v>30</v>
      </c>
      <c r="F729" s="9">
        <v>20.5</v>
      </c>
      <c r="G729" s="9">
        <v>25.3</v>
      </c>
      <c r="I729" s="27">
        <v>23.700000000000003</v>
      </c>
      <c r="J729" s="30">
        <v>23.533333333333331</v>
      </c>
      <c r="K729" s="32">
        <v>22.871428571428574</v>
      </c>
      <c r="L729" s="4">
        <f t="shared" si="24"/>
        <v>14.971428571428572</v>
      </c>
      <c r="M729" s="4">
        <f t="shared" ref="M729:M792" si="25">AVERAGE(G716:G729)</f>
        <v>23.55</v>
      </c>
      <c r="X729" s="11"/>
      <c r="Y729" s="11"/>
      <c r="Z729" s="41"/>
      <c r="AA729" s="11"/>
      <c r="AB729" s="11"/>
    </row>
    <row r="730" spans="1:28" x14ac:dyDescent="0.25">
      <c r="A730" s="10">
        <v>41865</v>
      </c>
      <c r="B730" s="9">
        <v>2014</v>
      </c>
      <c r="C730" s="9">
        <v>8</v>
      </c>
      <c r="D730" s="9">
        <v>14</v>
      </c>
      <c r="E730" s="9">
        <v>23</v>
      </c>
      <c r="F730" s="9">
        <v>15.7</v>
      </c>
      <c r="G730" s="9">
        <v>19.399999999999999</v>
      </c>
      <c r="I730" s="27">
        <v>22.35</v>
      </c>
      <c r="J730" s="30">
        <v>22.266666666666669</v>
      </c>
      <c r="K730" s="32">
        <v>22.471428571428572</v>
      </c>
      <c r="L730" s="4">
        <f t="shared" si="24"/>
        <v>15.485714285714286</v>
      </c>
      <c r="M730" s="4">
        <f t="shared" si="25"/>
        <v>23.228571428571428</v>
      </c>
      <c r="X730" s="11"/>
      <c r="Y730" s="11"/>
      <c r="Z730" s="41"/>
      <c r="AA730" s="11"/>
      <c r="AB730" s="11"/>
    </row>
    <row r="731" spans="1:28" x14ac:dyDescent="0.25">
      <c r="A731" s="10">
        <v>41866</v>
      </c>
      <c r="B731" s="9">
        <v>2014</v>
      </c>
      <c r="C731" s="9">
        <v>8</v>
      </c>
      <c r="D731" s="9">
        <v>15</v>
      </c>
      <c r="E731" s="9">
        <v>24.3</v>
      </c>
      <c r="F731" s="9">
        <v>15.1</v>
      </c>
      <c r="G731" s="9">
        <v>19.7</v>
      </c>
      <c r="I731" s="27">
        <v>19.549999999999997</v>
      </c>
      <c r="J731" s="30">
        <v>21.466666666666669</v>
      </c>
      <c r="K731" s="32">
        <v>21.928571428571423</v>
      </c>
      <c r="L731" s="4">
        <f t="shared" si="24"/>
        <v>15.385714285714286</v>
      </c>
      <c r="M731" s="4">
        <f t="shared" si="25"/>
        <v>22.921428571428571</v>
      </c>
      <c r="X731" s="11"/>
      <c r="Y731" s="11"/>
      <c r="Z731" s="41"/>
      <c r="AA731" s="11"/>
      <c r="AB731" s="11"/>
    </row>
    <row r="732" spans="1:28" x14ac:dyDescent="0.25">
      <c r="A732" s="10">
        <v>41867</v>
      </c>
      <c r="B732" s="9">
        <v>2014</v>
      </c>
      <c r="C732" s="9">
        <v>8</v>
      </c>
      <c r="D732" s="9">
        <v>16</v>
      </c>
      <c r="E732" s="9">
        <v>27.6</v>
      </c>
      <c r="F732" s="9">
        <v>15.8</v>
      </c>
      <c r="G732" s="9">
        <v>21.7</v>
      </c>
      <c r="I732" s="27">
        <v>20.7</v>
      </c>
      <c r="J732" s="30">
        <v>20.266666666666666</v>
      </c>
      <c r="K732" s="32">
        <v>21.957142857142852</v>
      </c>
      <c r="L732" s="4">
        <f t="shared" si="24"/>
        <v>15.785714285714283</v>
      </c>
      <c r="M732" s="4">
        <f t="shared" si="25"/>
        <v>22.707142857142852</v>
      </c>
      <c r="X732" s="11"/>
      <c r="Y732" s="11"/>
      <c r="Z732" s="41"/>
      <c r="AA732" s="11"/>
      <c r="AB732" s="11"/>
    </row>
    <row r="733" spans="1:28" x14ac:dyDescent="0.25">
      <c r="A733" s="10">
        <v>41868</v>
      </c>
      <c r="B733" s="9">
        <v>2014</v>
      </c>
      <c r="C733" s="9">
        <v>8</v>
      </c>
      <c r="D733" s="9">
        <v>17</v>
      </c>
      <c r="E733" s="9">
        <v>30</v>
      </c>
      <c r="F733" s="9">
        <v>14.8</v>
      </c>
      <c r="G733" s="9">
        <v>22.4</v>
      </c>
      <c r="I733" s="27">
        <v>22.049999999999997</v>
      </c>
      <c r="J733" s="30">
        <v>21.266666666666666</v>
      </c>
      <c r="K733" s="32">
        <v>21.971428571428572</v>
      </c>
      <c r="L733" s="4">
        <f t="shared" si="24"/>
        <v>15.942857142857141</v>
      </c>
      <c r="M733" s="4">
        <f t="shared" si="25"/>
        <v>22.664285714285711</v>
      </c>
      <c r="X733" s="11"/>
      <c r="Y733" s="11"/>
      <c r="Z733" s="41"/>
      <c r="AA733" s="11"/>
      <c r="AB733" s="11"/>
    </row>
    <row r="734" spans="1:28" x14ac:dyDescent="0.25">
      <c r="A734" s="10">
        <v>41869</v>
      </c>
      <c r="B734" s="9">
        <v>2014</v>
      </c>
      <c r="C734" s="9">
        <v>8</v>
      </c>
      <c r="D734" s="9">
        <v>18</v>
      </c>
      <c r="E734" s="9">
        <v>32</v>
      </c>
      <c r="F734" s="9">
        <v>15.9</v>
      </c>
      <c r="G734" s="9">
        <v>24</v>
      </c>
      <c r="I734" s="27">
        <v>23.2</v>
      </c>
      <c r="J734" s="30">
        <v>22.7</v>
      </c>
      <c r="K734" s="32">
        <v>22.085714285714289</v>
      </c>
      <c r="L734" s="4">
        <f t="shared" si="24"/>
        <v>16.099999999999998</v>
      </c>
      <c r="M734" s="4">
        <f t="shared" si="25"/>
        <v>22.664285714285711</v>
      </c>
      <c r="X734" s="11"/>
      <c r="Y734" s="11"/>
      <c r="Z734" s="41"/>
      <c r="AA734" s="11"/>
      <c r="AB734" s="11"/>
    </row>
    <row r="735" spans="1:28" x14ac:dyDescent="0.25">
      <c r="A735" s="10">
        <v>41870</v>
      </c>
      <c r="B735" s="9">
        <v>2014</v>
      </c>
      <c r="C735" s="9">
        <v>8</v>
      </c>
      <c r="D735" s="9">
        <v>19</v>
      </c>
      <c r="E735" s="9">
        <v>31.3</v>
      </c>
      <c r="F735" s="9">
        <v>17.8</v>
      </c>
      <c r="G735" s="9">
        <v>24.6</v>
      </c>
      <c r="I735" s="27">
        <v>24.3</v>
      </c>
      <c r="J735" s="30">
        <v>23.666666666666668</v>
      </c>
      <c r="K735" s="32">
        <v>22.442857142857143</v>
      </c>
      <c r="L735" s="4">
        <f t="shared" si="24"/>
        <v>16.514285714285716</v>
      </c>
      <c r="M735" s="4">
        <f t="shared" si="25"/>
        <v>22.50714285714286</v>
      </c>
      <c r="X735" s="11"/>
      <c r="Y735" s="11"/>
      <c r="Z735" s="41"/>
      <c r="AA735" s="11"/>
      <c r="AB735" s="11"/>
    </row>
    <row r="736" spans="1:28" x14ac:dyDescent="0.25">
      <c r="A736" s="10">
        <v>41871</v>
      </c>
      <c r="B736" s="9">
        <v>2014</v>
      </c>
      <c r="C736" s="9">
        <v>8</v>
      </c>
      <c r="D736" s="9">
        <v>20</v>
      </c>
      <c r="E736" s="9">
        <v>27.9</v>
      </c>
      <c r="F736" s="9">
        <v>13.8</v>
      </c>
      <c r="G736" s="9">
        <v>20.9</v>
      </c>
      <c r="I736" s="27">
        <v>22.75</v>
      </c>
      <c r="J736" s="30">
        <v>23.166666666666668</v>
      </c>
      <c r="K736" s="32">
        <v>21.814285714285713</v>
      </c>
      <c r="L736" s="4">
        <f t="shared" si="24"/>
        <v>15.557142857142855</v>
      </c>
      <c r="M736" s="4">
        <f t="shared" si="25"/>
        <v>22.342857142857145</v>
      </c>
      <c r="X736" s="11"/>
      <c r="Y736" s="11"/>
      <c r="Z736" s="41"/>
      <c r="AA736" s="11"/>
      <c r="AB736" s="11"/>
    </row>
    <row r="737" spans="1:28" x14ac:dyDescent="0.25">
      <c r="A737" s="10">
        <v>41872</v>
      </c>
      <c r="B737" s="9">
        <v>2014</v>
      </c>
      <c r="C737" s="9">
        <v>8</v>
      </c>
      <c r="D737" s="9">
        <v>21</v>
      </c>
      <c r="E737" s="9">
        <v>24.4</v>
      </c>
      <c r="F737" s="9">
        <v>13.7</v>
      </c>
      <c r="G737" s="9">
        <v>19.100000000000001</v>
      </c>
      <c r="I737" s="27">
        <v>20</v>
      </c>
      <c r="J737" s="30">
        <v>21.533333333333331</v>
      </c>
      <c r="K737" s="32">
        <v>21.771428571428572</v>
      </c>
      <c r="L737" s="4">
        <f t="shared" si="24"/>
        <v>15.271428571428572</v>
      </c>
      <c r="M737" s="4">
        <f t="shared" si="25"/>
        <v>22.12142857142857</v>
      </c>
      <c r="X737" s="11"/>
      <c r="Y737" s="11"/>
      <c r="Z737" s="41"/>
      <c r="AA737" s="11"/>
      <c r="AB737" s="11"/>
    </row>
    <row r="738" spans="1:28" x14ac:dyDescent="0.25">
      <c r="A738" s="10">
        <v>41873</v>
      </c>
      <c r="B738" s="9">
        <v>2014</v>
      </c>
      <c r="C738" s="9">
        <v>8</v>
      </c>
      <c r="D738" s="9">
        <v>22</v>
      </c>
      <c r="E738" s="9">
        <v>22.3</v>
      </c>
      <c r="F738" s="9">
        <v>14.4</v>
      </c>
      <c r="G738" s="9">
        <v>18.399999999999999</v>
      </c>
      <c r="I738" s="27">
        <v>18.75</v>
      </c>
      <c r="J738" s="30">
        <v>19.466666666666665</v>
      </c>
      <c r="K738" s="32">
        <v>21.585714285714285</v>
      </c>
      <c r="L738" s="4">
        <f t="shared" si="24"/>
        <v>15.171428571428573</v>
      </c>
      <c r="M738" s="4">
        <f t="shared" si="25"/>
        <v>21.757142857142856</v>
      </c>
      <c r="X738" s="11"/>
      <c r="Y738" s="11"/>
      <c r="Z738" s="41"/>
      <c r="AA738" s="11"/>
      <c r="AB738" s="11"/>
    </row>
    <row r="739" spans="1:28" x14ac:dyDescent="0.25">
      <c r="A739" s="10">
        <v>41874</v>
      </c>
      <c r="B739" s="9">
        <v>2014</v>
      </c>
      <c r="C739" s="9">
        <v>8</v>
      </c>
      <c r="D739" s="9">
        <v>23</v>
      </c>
      <c r="E739" s="9">
        <v>28</v>
      </c>
      <c r="F739" s="9">
        <v>13.1</v>
      </c>
      <c r="G739" s="9">
        <v>20.6</v>
      </c>
      <c r="I739" s="27">
        <v>19.5</v>
      </c>
      <c r="J739" s="30">
        <v>19.366666666666667</v>
      </c>
      <c r="K739" s="32">
        <v>21.428571428571427</v>
      </c>
      <c r="L739" s="4">
        <f t="shared" si="24"/>
        <v>14.785714285714286</v>
      </c>
      <c r="M739" s="4">
        <f t="shared" si="25"/>
        <v>21.692857142857143</v>
      </c>
      <c r="X739" s="11"/>
      <c r="Y739" s="11"/>
      <c r="Z739" s="41"/>
      <c r="AA739" s="11"/>
      <c r="AB739" s="11"/>
    </row>
    <row r="740" spans="1:28" x14ac:dyDescent="0.25">
      <c r="A740" s="10">
        <v>41875</v>
      </c>
      <c r="B740" s="9">
        <v>2014</v>
      </c>
      <c r="C740" s="9">
        <v>8</v>
      </c>
      <c r="D740" s="9">
        <v>24</v>
      </c>
      <c r="E740" s="9">
        <v>27.4</v>
      </c>
      <c r="F740" s="9">
        <v>13.8</v>
      </c>
      <c r="G740" s="9">
        <v>20.6</v>
      </c>
      <c r="I740" s="27">
        <v>20.6</v>
      </c>
      <c r="J740" s="30">
        <v>19.866666666666667</v>
      </c>
      <c r="K740" s="32">
        <v>21.171428571428571</v>
      </c>
      <c r="L740" s="4">
        <f t="shared" si="24"/>
        <v>14.642857142857142</v>
      </c>
      <c r="M740" s="4">
        <f t="shared" si="25"/>
        <v>21.571428571428577</v>
      </c>
      <c r="X740" s="11"/>
      <c r="Y740" s="11"/>
      <c r="Z740" s="41"/>
      <c r="AA740" s="11"/>
      <c r="AB740" s="11"/>
    </row>
    <row r="741" spans="1:28" x14ac:dyDescent="0.25">
      <c r="A741" s="10">
        <v>41876</v>
      </c>
      <c r="B741" s="9">
        <v>2014</v>
      </c>
      <c r="C741" s="9">
        <v>8</v>
      </c>
      <c r="D741" s="9">
        <v>25</v>
      </c>
      <c r="E741" s="9">
        <v>25.7</v>
      </c>
      <c r="F741" s="9">
        <v>8.5</v>
      </c>
      <c r="G741" s="9">
        <v>17.100000000000001</v>
      </c>
      <c r="I741" s="27">
        <v>18.850000000000001</v>
      </c>
      <c r="J741" s="30">
        <v>19.433333333333334</v>
      </c>
      <c r="K741" s="32">
        <v>20.185714285714283</v>
      </c>
      <c r="L741" s="4">
        <f t="shared" si="24"/>
        <v>13.585714285714285</v>
      </c>
      <c r="M741" s="4">
        <f t="shared" si="25"/>
        <v>21.135714285714293</v>
      </c>
      <c r="X741" s="11"/>
      <c r="Y741" s="11"/>
      <c r="Z741" s="41"/>
      <c r="AA741" s="11"/>
      <c r="AB741" s="11"/>
    </row>
    <row r="742" spans="1:28" x14ac:dyDescent="0.25">
      <c r="A742" s="10">
        <v>41877</v>
      </c>
      <c r="B742" s="9">
        <v>2014</v>
      </c>
      <c r="C742" s="9">
        <v>8</v>
      </c>
      <c r="D742" s="9">
        <v>26</v>
      </c>
      <c r="E742" s="9">
        <v>31.7</v>
      </c>
      <c r="F742" s="9">
        <v>12</v>
      </c>
      <c r="G742" s="9">
        <v>21.9</v>
      </c>
      <c r="I742" s="27">
        <v>19.5</v>
      </c>
      <c r="J742" s="30">
        <v>19.866666666666667</v>
      </c>
      <c r="K742" s="32">
        <v>19.8</v>
      </c>
      <c r="L742" s="4">
        <f t="shared" si="24"/>
        <v>12.757142857142856</v>
      </c>
      <c r="M742" s="4">
        <f t="shared" si="25"/>
        <v>21.12142857142857</v>
      </c>
      <c r="X742" s="11"/>
      <c r="Y742" s="11"/>
      <c r="Z742" s="41"/>
      <c r="AA742" s="11"/>
      <c r="AB742" s="11"/>
    </row>
    <row r="743" spans="1:28" x14ac:dyDescent="0.25">
      <c r="A743" s="10">
        <v>41878</v>
      </c>
      <c r="B743" s="9">
        <v>2014</v>
      </c>
      <c r="C743" s="9">
        <v>8</v>
      </c>
      <c r="D743" s="9">
        <v>27</v>
      </c>
      <c r="E743" s="9">
        <v>32.799999999999997</v>
      </c>
      <c r="F743" s="9">
        <v>16.2</v>
      </c>
      <c r="G743" s="9">
        <v>24.5</v>
      </c>
      <c r="I743" s="27">
        <v>23.2</v>
      </c>
      <c r="J743" s="30">
        <v>21.166666666666668</v>
      </c>
      <c r="K743" s="32">
        <v>20.314285714285717</v>
      </c>
      <c r="L743" s="4">
        <f t="shared" si="24"/>
        <v>13.1</v>
      </c>
      <c r="M743" s="4">
        <f t="shared" si="25"/>
        <v>21.064285714285713</v>
      </c>
      <c r="X743" s="11"/>
      <c r="Y743" s="11"/>
      <c r="Z743" s="41"/>
      <c r="AA743" s="11"/>
      <c r="AB743" s="11"/>
    </row>
    <row r="744" spans="1:28" x14ac:dyDescent="0.25">
      <c r="A744" s="10">
        <v>41879</v>
      </c>
      <c r="B744" s="9">
        <v>2014</v>
      </c>
      <c r="C744" s="9">
        <v>8</v>
      </c>
      <c r="D744" s="9">
        <v>28</v>
      </c>
      <c r="E744" s="9">
        <v>27.9</v>
      </c>
      <c r="F744" s="9">
        <v>14.9</v>
      </c>
      <c r="G744" s="9">
        <v>21.4</v>
      </c>
      <c r="I744" s="27">
        <v>22.95</v>
      </c>
      <c r="J744" s="30">
        <v>22.599999999999998</v>
      </c>
      <c r="K744" s="32">
        <v>20.642857142857142</v>
      </c>
      <c r="L744" s="4">
        <f t="shared" si="24"/>
        <v>13.271428571428572</v>
      </c>
      <c r="M744" s="4">
        <f t="shared" si="25"/>
        <v>21.207142857142856</v>
      </c>
      <c r="X744" s="11"/>
      <c r="Y744" s="11"/>
      <c r="Z744" s="41"/>
      <c r="AA744" s="11"/>
      <c r="AB744" s="11"/>
    </row>
    <row r="745" spans="1:28" x14ac:dyDescent="0.25">
      <c r="A745" s="10">
        <v>41880</v>
      </c>
      <c r="B745" s="9">
        <v>2014</v>
      </c>
      <c r="C745" s="9">
        <v>8</v>
      </c>
      <c r="D745" s="9">
        <v>29</v>
      </c>
      <c r="E745" s="9">
        <v>22.2</v>
      </c>
      <c r="F745" s="9">
        <v>11.1</v>
      </c>
      <c r="G745" s="9">
        <v>16.7</v>
      </c>
      <c r="I745" s="27">
        <v>19.049999999999997</v>
      </c>
      <c r="J745" s="30">
        <v>20.866666666666664</v>
      </c>
      <c r="K745" s="32">
        <v>20.399999999999999</v>
      </c>
      <c r="L745" s="4">
        <f t="shared" si="24"/>
        <v>12.799999999999999</v>
      </c>
      <c r="M745" s="4">
        <f t="shared" si="25"/>
        <v>20.99285714285714</v>
      </c>
      <c r="X745" s="11"/>
      <c r="Y745" s="11"/>
      <c r="Z745" s="41"/>
      <c r="AA745" s="11"/>
      <c r="AB745" s="11"/>
    </row>
    <row r="746" spans="1:28" x14ac:dyDescent="0.25">
      <c r="A746" s="10">
        <v>41881</v>
      </c>
      <c r="B746" s="9">
        <v>2014</v>
      </c>
      <c r="C746" s="9">
        <v>8</v>
      </c>
      <c r="D746" s="9">
        <v>30</v>
      </c>
      <c r="E746" s="9">
        <v>26</v>
      </c>
      <c r="F746" s="9">
        <v>10.8</v>
      </c>
      <c r="G746" s="9">
        <v>18.399999999999999</v>
      </c>
      <c r="I746" s="27">
        <v>17.549999999999997</v>
      </c>
      <c r="J746" s="30">
        <v>18.833333333333332</v>
      </c>
      <c r="K746" s="32">
        <v>20.085714285714285</v>
      </c>
      <c r="L746" s="4">
        <f t="shared" si="24"/>
        <v>12.471428571428572</v>
      </c>
      <c r="M746" s="4">
        <f t="shared" si="25"/>
        <v>20.757142857142856</v>
      </c>
      <c r="X746" s="11"/>
      <c r="Y746" s="11"/>
      <c r="Z746" s="41"/>
      <c r="AA746" s="11"/>
      <c r="AB746" s="11"/>
    </row>
    <row r="747" spans="1:28" x14ac:dyDescent="0.25">
      <c r="A747" s="10">
        <v>41882</v>
      </c>
      <c r="B747" s="9">
        <v>2014</v>
      </c>
      <c r="C747" s="9">
        <v>8</v>
      </c>
      <c r="D747" s="9">
        <v>31</v>
      </c>
      <c r="E747" s="9">
        <v>22.8</v>
      </c>
      <c r="F747" s="9">
        <v>11.1</v>
      </c>
      <c r="G747" s="9">
        <v>17</v>
      </c>
      <c r="I747" s="27">
        <v>17.7</v>
      </c>
      <c r="J747" s="30">
        <v>17.366666666666664</v>
      </c>
      <c r="K747" s="32">
        <v>19.571428571428573</v>
      </c>
      <c r="L747" s="4">
        <f t="shared" si="24"/>
        <v>12.085714285714285</v>
      </c>
      <c r="M747" s="4">
        <f t="shared" si="25"/>
        <v>20.37142857142857</v>
      </c>
      <c r="X747" s="11"/>
      <c r="Y747" s="11"/>
      <c r="Z747" s="41"/>
      <c r="AA747" s="11"/>
      <c r="AB747" s="11"/>
    </row>
    <row r="748" spans="1:28" x14ac:dyDescent="0.25">
      <c r="A748" s="10">
        <v>41883</v>
      </c>
      <c r="B748" s="9">
        <v>2014</v>
      </c>
      <c r="C748" s="9">
        <v>9</v>
      </c>
      <c r="D748" s="9">
        <v>1</v>
      </c>
      <c r="E748" s="9">
        <v>25.8</v>
      </c>
      <c r="F748" s="9">
        <v>6.2</v>
      </c>
      <c r="G748" s="9">
        <v>16</v>
      </c>
      <c r="I748" s="27">
        <v>16.5</v>
      </c>
      <c r="J748" s="30">
        <v>17.133333333333333</v>
      </c>
      <c r="K748" s="32">
        <v>19.414285714285715</v>
      </c>
      <c r="L748" s="4">
        <f t="shared" si="24"/>
        <v>11.757142857142856</v>
      </c>
      <c r="M748" s="4">
        <f t="shared" si="25"/>
        <v>19.8</v>
      </c>
      <c r="N748" s="9">
        <f>MIN(F748:F989)</f>
        <v>-14.4</v>
      </c>
      <c r="Y748" s="11"/>
      <c r="Z748" s="41"/>
      <c r="AA748" s="11"/>
    </row>
    <row r="749" spans="1:28" x14ac:dyDescent="0.25">
      <c r="A749" s="10">
        <v>41884</v>
      </c>
      <c r="B749" s="9">
        <v>2014</v>
      </c>
      <c r="C749" s="9">
        <v>9</v>
      </c>
      <c r="D749" s="9">
        <v>2</v>
      </c>
      <c r="E749" s="9">
        <v>20.5</v>
      </c>
      <c r="F749" s="9">
        <v>12.3</v>
      </c>
      <c r="G749" s="9">
        <v>16.399999999999999</v>
      </c>
      <c r="I749" s="27">
        <v>16.2</v>
      </c>
      <c r="J749" s="30">
        <v>16.466666666666665</v>
      </c>
      <c r="K749" s="32">
        <v>18.62857142857143</v>
      </c>
      <c r="L749" s="4">
        <f t="shared" si="24"/>
        <v>11.799999999999999</v>
      </c>
      <c r="M749" s="4">
        <f t="shared" si="25"/>
        <v>19.214285714285715</v>
      </c>
      <c r="N749" s="26" t="s">
        <v>111</v>
      </c>
      <c r="Z749" s="42"/>
    </row>
    <row r="750" spans="1:28" x14ac:dyDescent="0.25">
      <c r="A750" s="10">
        <v>41885</v>
      </c>
      <c r="B750" s="9">
        <v>2014</v>
      </c>
      <c r="C750" s="9">
        <v>9</v>
      </c>
      <c r="D750" s="9">
        <v>3</v>
      </c>
      <c r="E750" s="9">
        <v>21</v>
      </c>
      <c r="F750" s="9">
        <v>9.8000000000000007</v>
      </c>
      <c r="G750" s="9">
        <v>15.4</v>
      </c>
      <c r="I750" s="27">
        <v>15.899999999999999</v>
      </c>
      <c r="J750" s="30">
        <v>15.933333333333332</v>
      </c>
      <c r="K750" s="32">
        <v>17.328571428571429</v>
      </c>
      <c r="L750" s="4">
        <f t="shared" si="24"/>
        <v>10.885714285714286</v>
      </c>
      <c r="M750" s="4">
        <f t="shared" si="25"/>
        <v>18.821428571428573</v>
      </c>
      <c r="Z750" s="42"/>
    </row>
    <row r="751" spans="1:28" x14ac:dyDescent="0.25">
      <c r="A751" s="10">
        <v>41886</v>
      </c>
      <c r="B751" s="9">
        <v>2014</v>
      </c>
      <c r="C751" s="9">
        <v>9</v>
      </c>
      <c r="D751" s="9">
        <v>4</v>
      </c>
      <c r="E751" s="9">
        <v>24</v>
      </c>
      <c r="F751" s="9">
        <v>5.2</v>
      </c>
      <c r="G751" s="9">
        <v>14.6</v>
      </c>
      <c r="I751" s="27">
        <v>15</v>
      </c>
      <c r="J751" s="30">
        <v>15.466666666666667</v>
      </c>
      <c r="K751" s="32">
        <v>16.357142857142858</v>
      </c>
      <c r="L751" s="4">
        <f t="shared" si="24"/>
        <v>9.5</v>
      </c>
      <c r="M751" s="4">
        <f t="shared" si="25"/>
        <v>18.5</v>
      </c>
      <c r="Z751" s="42"/>
    </row>
    <row r="752" spans="1:28" x14ac:dyDescent="0.25">
      <c r="A752" s="10">
        <v>41887</v>
      </c>
      <c r="B752" s="9">
        <v>2014</v>
      </c>
      <c r="C752" s="9">
        <v>9</v>
      </c>
      <c r="D752" s="9">
        <v>5</v>
      </c>
      <c r="E752" s="9">
        <v>24.4</v>
      </c>
      <c r="F752" s="9">
        <v>7.7</v>
      </c>
      <c r="G752" s="9">
        <v>16.100000000000001</v>
      </c>
      <c r="I752" s="27">
        <v>15.350000000000001</v>
      </c>
      <c r="J752" s="30">
        <v>15.366666666666667</v>
      </c>
      <c r="K752" s="32">
        <v>16.271428571428572</v>
      </c>
      <c r="L752" s="4">
        <f t="shared" si="24"/>
        <v>9.014285714285716</v>
      </c>
      <c r="M752" s="4">
        <f t="shared" si="25"/>
        <v>18.335714285714285</v>
      </c>
      <c r="Z752" s="42"/>
    </row>
    <row r="753" spans="1:26" x14ac:dyDescent="0.25">
      <c r="A753" s="10">
        <v>41888</v>
      </c>
      <c r="B753" s="9">
        <v>2014</v>
      </c>
      <c r="C753" s="9">
        <v>9</v>
      </c>
      <c r="D753" s="9">
        <v>6</v>
      </c>
      <c r="E753" s="9">
        <v>25.8</v>
      </c>
      <c r="F753" s="9">
        <v>9.4</v>
      </c>
      <c r="G753" s="9">
        <v>17.600000000000001</v>
      </c>
      <c r="I753" s="27">
        <v>16.850000000000001</v>
      </c>
      <c r="J753" s="30">
        <v>16.100000000000001</v>
      </c>
      <c r="K753" s="32">
        <v>16.157142857142855</v>
      </c>
      <c r="L753" s="4">
        <f t="shared" si="24"/>
        <v>8.8142857142857149</v>
      </c>
      <c r="M753" s="4">
        <f t="shared" si="25"/>
        <v>18.12142857142857</v>
      </c>
      <c r="Z753" s="42"/>
    </row>
    <row r="754" spans="1:26" x14ac:dyDescent="0.25">
      <c r="A754" s="10">
        <v>41889</v>
      </c>
      <c r="B754" s="9">
        <v>2014</v>
      </c>
      <c r="C754" s="9">
        <v>9</v>
      </c>
      <c r="D754" s="9">
        <v>7</v>
      </c>
      <c r="E754" s="9">
        <v>30.5</v>
      </c>
      <c r="F754" s="9">
        <v>7.8</v>
      </c>
      <c r="G754" s="9">
        <v>19.2</v>
      </c>
      <c r="I754" s="27">
        <v>18.399999999999999</v>
      </c>
      <c r="J754" s="30">
        <v>17.633333333333336</v>
      </c>
      <c r="K754" s="32">
        <v>16.471428571428572</v>
      </c>
      <c r="L754" s="4">
        <f t="shared" si="24"/>
        <v>8.3428571428571434</v>
      </c>
      <c r="M754" s="4">
        <f t="shared" si="25"/>
        <v>18.021428571428569</v>
      </c>
      <c r="Z754" s="42"/>
    </row>
    <row r="755" spans="1:26" x14ac:dyDescent="0.25">
      <c r="A755" s="10">
        <v>41890</v>
      </c>
      <c r="B755" s="9">
        <v>2014</v>
      </c>
      <c r="C755" s="9">
        <v>9</v>
      </c>
      <c r="D755" s="9">
        <v>8</v>
      </c>
      <c r="E755" s="9">
        <v>28.4</v>
      </c>
      <c r="F755" s="9">
        <v>16.2</v>
      </c>
      <c r="G755" s="9">
        <v>22.3</v>
      </c>
      <c r="I755" s="27">
        <v>20.75</v>
      </c>
      <c r="J755" s="30">
        <v>19.7</v>
      </c>
      <c r="K755" s="32">
        <v>17.37142857142857</v>
      </c>
      <c r="L755" s="4">
        <f t="shared" si="24"/>
        <v>9.7714285714285705</v>
      </c>
      <c r="M755" s="4">
        <f t="shared" si="25"/>
        <v>18.392857142857142</v>
      </c>
      <c r="Z755" s="42"/>
    </row>
    <row r="756" spans="1:26" x14ac:dyDescent="0.25">
      <c r="A756" s="10">
        <v>41891</v>
      </c>
      <c r="B756" s="9">
        <v>2014</v>
      </c>
      <c r="C756" s="9">
        <v>9</v>
      </c>
      <c r="D756" s="9">
        <v>9</v>
      </c>
      <c r="E756" s="9">
        <v>21</v>
      </c>
      <c r="F756" s="9">
        <v>10.6</v>
      </c>
      <c r="G756" s="9">
        <v>15.8</v>
      </c>
      <c r="I756" s="27">
        <v>19.05</v>
      </c>
      <c r="J756" s="30">
        <v>19.099999999999998</v>
      </c>
      <c r="K756" s="32">
        <v>17.285714285714285</v>
      </c>
      <c r="L756" s="4">
        <f t="shared" si="24"/>
        <v>9.5285714285714267</v>
      </c>
      <c r="M756" s="4">
        <f t="shared" si="25"/>
        <v>17.957142857142859</v>
      </c>
      <c r="Z756" s="42"/>
    </row>
    <row r="757" spans="1:26" x14ac:dyDescent="0.25">
      <c r="A757" s="10">
        <v>41892</v>
      </c>
      <c r="B757" s="9">
        <v>2014</v>
      </c>
      <c r="C757" s="9">
        <v>9</v>
      </c>
      <c r="D757" s="9">
        <v>10</v>
      </c>
      <c r="E757" s="9">
        <v>18.399999999999999</v>
      </c>
      <c r="F757" s="9">
        <v>10</v>
      </c>
      <c r="G757" s="9">
        <v>14.2</v>
      </c>
      <c r="I757" s="27">
        <v>15</v>
      </c>
      <c r="J757" s="30">
        <v>17.433333333333334</v>
      </c>
      <c r="K757" s="32">
        <v>17.114285714285714</v>
      </c>
      <c r="L757" s="4">
        <f t="shared" si="24"/>
        <v>9.5571428571428587</v>
      </c>
      <c r="M757" s="4">
        <f t="shared" si="25"/>
        <v>17.221428571428572</v>
      </c>
      <c r="Z757" s="42"/>
    </row>
    <row r="758" spans="1:26" x14ac:dyDescent="0.25">
      <c r="A758" s="10">
        <v>41893</v>
      </c>
      <c r="B758" s="9">
        <v>2014</v>
      </c>
      <c r="C758" s="9">
        <v>9</v>
      </c>
      <c r="D758" s="9">
        <v>11</v>
      </c>
      <c r="E758" s="9">
        <v>20.3</v>
      </c>
      <c r="F758" s="9">
        <v>2.1</v>
      </c>
      <c r="G758" s="9">
        <v>11.2</v>
      </c>
      <c r="I758" s="27">
        <v>12.7</v>
      </c>
      <c r="J758" s="30">
        <v>13.733333333333334</v>
      </c>
      <c r="K758" s="32">
        <v>16.62857142857143</v>
      </c>
      <c r="L758" s="4">
        <f t="shared" si="24"/>
        <v>9.1142857142857157</v>
      </c>
      <c r="M758" s="4">
        <f t="shared" si="25"/>
        <v>16.49285714285714</v>
      </c>
      <c r="Z758" s="42"/>
    </row>
    <row r="759" spans="1:26" x14ac:dyDescent="0.25">
      <c r="A759" s="10">
        <v>41894</v>
      </c>
      <c r="B759" s="9">
        <v>2014</v>
      </c>
      <c r="C759" s="9">
        <v>9</v>
      </c>
      <c r="D759" s="9">
        <v>12</v>
      </c>
      <c r="E759" s="9">
        <v>20.7</v>
      </c>
      <c r="F759" s="9">
        <v>0.1</v>
      </c>
      <c r="G759" s="9">
        <v>10.4</v>
      </c>
      <c r="I759" s="27">
        <v>10.8</v>
      </c>
      <c r="J759" s="30">
        <v>11.933333333333332</v>
      </c>
      <c r="K759" s="32">
        <v>15.814285714285715</v>
      </c>
      <c r="L759" s="4">
        <f t="shared" si="24"/>
        <v>8.0285714285714285</v>
      </c>
      <c r="M759" s="4">
        <f t="shared" si="25"/>
        <v>16.042857142857141</v>
      </c>
      <c r="Z759" s="42"/>
    </row>
    <row r="760" spans="1:26" x14ac:dyDescent="0.25">
      <c r="A760" s="10">
        <v>41895</v>
      </c>
      <c r="B760" s="9">
        <v>2014</v>
      </c>
      <c r="C760" s="9">
        <v>9</v>
      </c>
      <c r="D760" s="9">
        <v>13</v>
      </c>
      <c r="E760" s="9">
        <v>23</v>
      </c>
      <c r="F760" s="9">
        <v>6.7</v>
      </c>
      <c r="G760" s="9">
        <v>14.9</v>
      </c>
      <c r="I760" s="27">
        <v>12.65</v>
      </c>
      <c r="J760" s="30">
        <v>12.166666666666666</v>
      </c>
      <c r="K760" s="32">
        <v>15.428571428571431</v>
      </c>
      <c r="L760" s="4">
        <f t="shared" si="24"/>
        <v>7.6428571428571441</v>
      </c>
      <c r="M760" s="4">
        <f t="shared" si="25"/>
        <v>15.792857142857143</v>
      </c>
      <c r="Z760" s="42"/>
    </row>
    <row r="761" spans="1:26" x14ac:dyDescent="0.25">
      <c r="A761" s="10">
        <v>41896</v>
      </c>
      <c r="B761" s="9">
        <v>2014</v>
      </c>
      <c r="C761" s="9">
        <v>9</v>
      </c>
      <c r="D761" s="9">
        <v>14</v>
      </c>
      <c r="E761" s="9">
        <v>23.4</v>
      </c>
      <c r="F761" s="9">
        <v>6.7</v>
      </c>
      <c r="G761" s="9">
        <v>15.1</v>
      </c>
      <c r="I761" s="27">
        <v>15</v>
      </c>
      <c r="J761" s="30">
        <v>13.466666666666667</v>
      </c>
      <c r="K761" s="32">
        <v>14.842857142857143</v>
      </c>
      <c r="L761" s="4">
        <f t="shared" si="24"/>
        <v>7.4857142857142867</v>
      </c>
      <c r="M761" s="4">
        <f t="shared" si="25"/>
        <v>15.657142857142857</v>
      </c>
      <c r="Z761" s="42"/>
    </row>
    <row r="762" spans="1:26" x14ac:dyDescent="0.25">
      <c r="A762" s="10">
        <v>41897</v>
      </c>
      <c r="B762" s="9">
        <v>2014</v>
      </c>
      <c r="C762" s="9">
        <v>9</v>
      </c>
      <c r="D762" s="9">
        <v>15</v>
      </c>
      <c r="E762" s="9">
        <v>24.4</v>
      </c>
      <c r="F762" s="9">
        <v>5.4</v>
      </c>
      <c r="G762" s="9">
        <v>14.9</v>
      </c>
      <c r="I762" s="27">
        <v>15</v>
      </c>
      <c r="J762" s="30">
        <v>14.966666666666667</v>
      </c>
      <c r="K762" s="32">
        <v>13.785714285714286</v>
      </c>
      <c r="L762" s="4">
        <f t="shared" si="24"/>
        <v>5.9428571428571431</v>
      </c>
      <c r="M762" s="4">
        <f t="shared" si="25"/>
        <v>15.578571428571427</v>
      </c>
      <c r="Z762" s="42"/>
    </row>
    <row r="763" spans="1:26" x14ac:dyDescent="0.25">
      <c r="A763" s="10">
        <v>41898</v>
      </c>
      <c r="B763" s="9">
        <v>2014</v>
      </c>
      <c r="C763" s="9">
        <v>9</v>
      </c>
      <c r="D763" s="9">
        <v>16</v>
      </c>
      <c r="E763" s="9">
        <v>25.1</v>
      </c>
      <c r="F763" s="9">
        <v>5.8</v>
      </c>
      <c r="G763" s="9">
        <v>15.5</v>
      </c>
      <c r="I763" s="27">
        <v>15.2</v>
      </c>
      <c r="J763" s="30">
        <v>15.166666666666666</v>
      </c>
      <c r="K763" s="32">
        <v>13.742857142857144</v>
      </c>
      <c r="L763" s="4">
        <f t="shared" si="24"/>
        <v>5.2571428571428571</v>
      </c>
      <c r="M763" s="4">
        <f t="shared" si="25"/>
        <v>15.514285714285714</v>
      </c>
      <c r="Z763" s="42"/>
    </row>
    <row r="764" spans="1:26" x14ac:dyDescent="0.25">
      <c r="A764" s="10">
        <v>41899</v>
      </c>
      <c r="B764" s="9">
        <v>2014</v>
      </c>
      <c r="C764" s="9">
        <v>9</v>
      </c>
      <c r="D764" s="9">
        <v>17</v>
      </c>
      <c r="E764" s="9">
        <v>22.3</v>
      </c>
      <c r="F764" s="9">
        <v>9.6</v>
      </c>
      <c r="G764" s="9">
        <v>16</v>
      </c>
      <c r="I764" s="27">
        <v>15.75</v>
      </c>
      <c r="J764" s="30">
        <v>15.466666666666667</v>
      </c>
      <c r="K764" s="32">
        <v>14</v>
      </c>
      <c r="L764" s="4">
        <f t="shared" si="24"/>
        <v>5.2</v>
      </c>
      <c r="M764" s="4">
        <f t="shared" si="25"/>
        <v>15.557142857142859</v>
      </c>
      <c r="Z764" s="42"/>
    </row>
    <row r="765" spans="1:26" x14ac:dyDescent="0.25">
      <c r="A765" s="10">
        <v>41900</v>
      </c>
      <c r="B765" s="9">
        <v>2014</v>
      </c>
      <c r="C765" s="9">
        <v>9</v>
      </c>
      <c r="D765" s="9">
        <v>18</v>
      </c>
      <c r="E765" s="9">
        <v>20.6</v>
      </c>
      <c r="F765" s="9">
        <v>15.9</v>
      </c>
      <c r="G765" s="9">
        <v>18.3</v>
      </c>
      <c r="I765" s="27">
        <v>17.149999999999999</v>
      </c>
      <c r="J765" s="30">
        <v>16.599999999999998</v>
      </c>
      <c r="K765" s="32">
        <v>15.014285714285714</v>
      </c>
      <c r="L765" s="4">
        <f t="shared" si="24"/>
        <v>7.1714285714285708</v>
      </c>
      <c r="M765" s="4">
        <f t="shared" si="25"/>
        <v>15.821428571428573</v>
      </c>
      <c r="Z765" s="42"/>
    </row>
    <row r="766" spans="1:26" x14ac:dyDescent="0.25">
      <c r="A766" s="10">
        <v>41901</v>
      </c>
      <c r="B766" s="9">
        <v>2014</v>
      </c>
      <c r="C766" s="9">
        <v>9</v>
      </c>
      <c r="D766" s="9">
        <v>19</v>
      </c>
      <c r="E766" s="9">
        <v>27.5</v>
      </c>
      <c r="F766" s="9">
        <v>12.5</v>
      </c>
      <c r="G766" s="9">
        <v>20</v>
      </c>
      <c r="I766" s="27">
        <v>19.149999999999999</v>
      </c>
      <c r="J766" s="30">
        <v>18.099999999999998</v>
      </c>
      <c r="K766" s="32">
        <v>16.385714285714286</v>
      </c>
      <c r="L766" s="4">
        <f t="shared" si="24"/>
        <v>8.9428571428571431</v>
      </c>
      <c r="M766" s="4">
        <f t="shared" si="25"/>
        <v>16.100000000000001</v>
      </c>
      <c r="Z766" s="42"/>
    </row>
    <row r="767" spans="1:26" x14ac:dyDescent="0.25">
      <c r="A767" s="10">
        <v>41902</v>
      </c>
      <c r="B767" s="9">
        <v>2014</v>
      </c>
      <c r="C767" s="9">
        <v>9</v>
      </c>
      <c r="D767" s="9">
        <v>20</v>
      </c>
      <c r="E767" s="9">
        <v>24.3</v>
      </c>
      <c r="F767" s="9">
        <v>9.5</v>
      </c>
      <c r="G767" s="9">
        <v>16.899999999999999</v>
      </c>
      <c r="I767" s="27">
        <v>18.45</v>
      </c>
      <c r="J767" s="30">
        <v>18.399999999999999</v>
      </c>
      <c r="K767" s="32">
        <v>16.671428571428571</v>
      </c>
      <c r="L767" s="4">
        <f t="shared" si="24"/>
        <v>9.3428571428571434</v>
      </c>
      <c r="M767" s="4">
        <f t="shared" si="25"/>
        <v>16.05</v>
      </c>
      <c r="Z767" s="42"/>
    </row>
    <row r="768" spans="1:26" x14ac:dyDescent="0.25">
      <c r="A768" s="10">
        <v>41903</v>
      </c>
      <c r="B768" s="9">
        <v>2014</v>
      </c>
      <c r="C768" s="9">
        <v>9</v>
      </c>
      <c r="D768" s="9">
        <v>21</v>
      </c>
      <c r="E768" s="9">
        <v>25</v>
      </c>
      <c r="F768" s="9">
        <v>8.1</v>
      </c>
      <c r="G768" s="9">
        <v>16.600000000000001</v>
      </c>
      <c r="I768" s="27">
        <v>16.75</v>
      </c>
      <c r="J768" s="30">
        <v>17.833333333333332</v>
      </c>
      <c r="K768" s="32">
        <v>16.885714285714283</v>
      </c>
      <c r="L768" s="4">
        <f t="shared" si="24"/>
        <v>9.5428571428571427</v>
      </c>
      <c r="M768" s="4">
        <f t="shared" si="25"/>
        <v>15.864285714285716</v>
      </c>
      <c r="Z768" s="42"/>
    </row>
    <row r="769" spans="1:26" x14ac:dyDescent="0.25">
      <c r="A769" s="10">
        <v>41904</v>
      </c>
      <c r="B769" s="9">
        <v>2014</v>
      </c>
      <c r="C769" s="9">
        <v>9</v>
      </c>
      <c r="D769" s="9">
        <v>22</v>
      </c>
      <c r="E769" s="9">
        <v>21</v>
      </c>
      <c r="F769" s="9">
        <v>8.8000000000000007</v>
      </c>
      <c r="G769" s="9">
        <v>14.9</v>
      </c>
      <c r="I769" s="27">
        <v>15.75</v>
      </c>
      <c r="J769" s="30">
        <v>16.133333333333333</v>
      </c>
      <c r="K769" s="32">
        <v>16.885714285714283</v>
      </c>
      <c r="L769" s="4">
        <f t="shared" si="24"/>
        <v>10.028571428571428</v>
      </c>
      <c r="M769" s="4">
        <f t="shared" si="25"/>
        <v>15.335714285714287</v>
      </c>
      <c r="Z769" s="42"/>
    </row>
    <row r="770" spans="1:26" x14ac:dyDescent="0.25">
      <c r="A770" s="10">
        <v>41905</v>
      </c>
      <c r="B770" s="9">
        <v>2014</v>
      </c>
      <c r="C770" s="9">
        <v>9</v>
      </c>
      <c r="D770" s="9">
        <v>23</v>
      </c>
      <c r="E770" s="9">
        <v>20.9</v>
      </c>
      <c r="F770" s="9">
        <v>11.1</v>
      </c>
      <c r="G770" s="9">
        <v>16</v>
      </c>
      <c r="I770" s="27">
        <v>15.45</v>
      </c>
      <c r="J770" s="30">
        <v>15.833333333333334</v>
      </c>
      <c r="K770" s="32">
        <v>16.957142857142856</v>
      </c>
      <c r="L770" s="4">
        <f t="shared" si="24"/>
        <v>10.785714285714286</v>
      </c>
      <c r="M770" s="4">
        <f t="shared" si="25"/>
        <v>15.35</v>
      </c>
      <c r="Z770" s="42"/>
    </row>
    <row r="771" spans="1:26" x14ac:dyDescent="0.25">
      <c r="A771" s="10">
        <v>41906</v>
      </c>
      <c r="B771" s="9">
        <v>2014</v>
      </c>
      <c r="C771" s="9">
        <v>9</v>
      </c>
      <c r="D771" s="9">
        <v>24</v>
      </c>
      <c r="E771" s="9">
        <v>20.100000000000001</v>
      </c>
      <c r="F771" s="9">
        <v>16.100000000000001</v>
      </c>
      <c r="G771" s="9">
        <v>18.100000000000001</v>
      </c>
      <c r="I771" s="27">
        <v>17.05</v>
      </c>
      <c r="J771" s="30">
        <v>16.333333333333332</v>
      </c>
      <c r="K771" s="32">
        <v>17.25714285714286</v>
      </c>
      <c r="L771" s="4">
        <f t="shared" si="24"/>
        <v>11.714285714285714</v>
      </c>
      <c r="M771" s="4">
        <f t="shared" si="25"/>
        <v>15.62857142857143</v>
      </c>
      <c r="Z771" s="42"/>
    </row>
    <row r="772" spans="1:26" x14ac:dyDescent="0.25">
      <c r="A772" s="10">
        <v>41907</v>
      </c>
      <c r="B772" s="9">
        <v>2014</v>
      </c>
      <c r="C772" s="9">
        <v>9</v>
      </c>
      <c r="D772" s="9">
        <v>25</v>
      </c>
      <c r="E772" s="9">
        <v>18.899999999999999</v>
      </c>
      <c r="F772" s="9">
        <v>13.5</v>
      </c>
      <c r="G772" s="9">
        <v>16.2</v>
      </c>
      <c r="I772" s="27">
        <v>17.149999999999999</v>
      </c>
      <c r="J772" s="30">
        <v>16.766666666666666</v>
      </c>
      <c r="K772" s="32">
        <v>16.957142857142859</v>
      </c>
      <c r="L772" s="4">
        <f t="shared" si="24"/>
        <v>11.371428571428572</v>
      </c>
      <c r="M772" s="4">
        <f t="shared" si="25"/>
        <v>15.985714285714284</v>
      </c>
      <c r="Z772" s="42"/>
    </row>
    <row r="773" spans="1:26" x14ac:dyDescent="0.25">
      <c r="A773" s="10">
        <v>41908</v>
      </c>
      <c r="B773" s="9">
        <v>2014</v>
      </c>
      <c r="C773" s="9">
        <v>9</v>
      </c>
      <c r="D773" s="9">
        <v>26</v>
      </c>
      <c r="E773" s="9">
        <v>18.2</v>
      </c>
      <c r="F773" s="9">
        <v>8.1999999999999993</v>
      </c>
      <c r="G773" s="9">
        <v>13.2</v>
      </c>
      <c r="I773" s="27">
        <v>14.7</v>
      </c>
      <c r="J773" s="30">
        <v>15.833333333333334</v>
      </c>
      <c r="K773" s="32">
        <v>15.985714285714286</v>
      </c>
      <c r="L773" s="4">
        <f t="shared" si="24"/>
        <v>10.757142857142856</v>
      </c>
      <c r="M773" s="4">
        <f t="shared" si="25"/>
        <v>16.185714285714283</v>
      </c>
      <c r="Z773" s="42"/>
    </row>
    <row r="774" spans="1:26" x14ac:dyDescent="0.25">
      <c r="A774" s="10">
        <v>41909</v>
      </c>
      <c r="B774" s="9">
        <v>2014</v>
      </c>
      <c r="C774" s="9">
        <v>9</v>
      </c>
      <c r="D774" s="9">
        <v>27</v>
      </c>
      <c r="E774" s="9">
        <v>19.899999999999999</v>
      </c>
      <c r="F774" s="9">
        <v>8.8000000000000007</v>
      </c>
      <c r="G774" s="9">
        <v>14.4</v>
      </c>
      <c r="I774" s="27">
        <v>13.8</v>
      </c>
      <c r="J774" s="30">
        <v>14.6</v>
      </c>
      <c r="K774" s="32">
        <v>15.62857142857143</v>
      </c>
      <c r="L774" s="4">
        <f t="shared" si="24"/>
        <v>10.657142857142857</v>
      </c>
      <c r="M774" s="4">
        <f t="shared" si="25"/>
        <v>16.149999999999999</v>
      </c>
      <c r="Z774" s="42"/>
    </row>
    <row r="775" spans="1:26" x14ac:dyDescent="0.25">
      <c r="A775" s="10">
        <v>41910</v>
      </c>
      <c r="B775" s="9">
        <v>2014</v>
      </c>
      <c r="C775" s="9">
        <v>9</v>
      </c>
      <c r="D775" s="9">
        <v>28</v>
      </c>
      <c r="E775" s="9">
        <v>20</v>
      </c>
      <c r="F775" s="9">
        <v>8</v>
      </c>
      <c r="G775" s="9">
        <v>14</v>
      </c>
      <c r="I775" s="27">
        <v>14.2</v>
      </c>
      <c r="J775" s="30">
        <v>13.866666666666667</v>
      </c>
      <c r="K775" s="32">
        <v>15.257142857142858</v>
      </c>
      <c r="L775" s="4">
        <f t="shared" si="24"/>
        <v>10.642857142857142</v>
      </c>
      <c r="M775" s="4">
        <f t="shared" si="25"/>
        <v>16.071428571428569</v>
      </c>
      <c r="Z775" s="42"/>
    </row>
    <row r="776" spans="1:26" x14ac:dyDescent="0.25">
      <c r="A776" s="10">
        <v>41911</v>
      </c>
      <c r="B776" s="9">
        <v>2014</v>
      </c>
      <c r="C776" s="9">
        <v>9</v>
      </c>
      <c r="D776" s="9">
        <v>29</v>
      </c>
      <c r="E776" s="9">
        <v>22</v>
      </c>
      <c r="F776" s="9">
        <v>4.7</v>
      </c>
      <c r="G776" s="9">
        <v>13.4</v>
      </c>
      <c r="I776" s="27">
        <v>13.7</v>
      </c>
      <c r="J776" s="30">
        <v>13.933333333333332</v>
      </c>
      <c r="K776" s="32">
        <v>15.042857142857144</v>
      </c>
      <c r="L776" s="4">
        <f t="shared" si="24"/>
        <v>10.057142857142859</v>
      </c>
      <c r="M776" s="4">
        <f t="shared" si="25"/>
        <v>15.964285714285712</v>
      </c>
      <c r="Z776" s="42"/>
    </row>
    <row r="777" spans="1:26" x14ac:dyDescent="0.25">
      <c r="A777" s="10">
        <v>41912</v>
      </c>
      <c r="B777" s="9">
        <v>2014</v>
      </c>
      <c r="C777" s="9">
        <v>9</v>
      </c>
      <c r="D777" s="9">
        <v>30</v>
      </c>
      <c r="E777" s="9">
        <v>18.2</v>
      </c>
      <c r="F777" s="9">
        <v>6.1</v>
      </c>
      <c r="G777" s="9">
        <v>12.2</v>
      </c>
      <c r="I777" s="27">
        <v>12.8</v>
      </c>
      <c r="J777" s="30">
        <v>13.199999999999998</v>
      </c>
      <c r="K777" s="32">
        <v>14.500000000000002</v>
      </c>
      <c r="L777" s="4">
        <f t="shared" si="24"/>
        <v>9.3428571428571416</v>
      </c>
      <c r="M777" s="4">
        <f t="shared" si="25"/>
        <v>15.728571428571426</v>
      </c>
      <c r="Z777" s="42"/>
    </row>
    <row r="778" spans="1:26" x14ac:dyDescent="0.25">
      <c r="A778" s="10">
        <v>41913</v>
      </c>
      <c r="B778" s="9">
        <v>2014</v>
      </c>
      <c r="C778" s="9">
        <v>10</v>
      </c>
      <c r="D778" s="9">
        <v>1</v>
      </c>
      <c r="E778" s="9">
        <v>19.5</v>
      </c>
      <c r="F778" s="9">
        <v>2.5</v>
      </c>
      <c r="G778" s="9">
        <v>11</v>
      </c>
      <c r="I778" s="27">
        <v>11.6</v>
      </c>
      <c r="J778" s="30">
        <v>12.200000000000001</v>
      </c>
      <c r="K778" s="32">
        <v>13.485714285714286</v>
      </c>
      <c r="L778" s="4">
        <f t="shared" si="24"/>
        <v>7.4</v>
      </c>
      <c r="M778" s="4">
        <f t="shared" si="25"/>
        <v>15.37142857142857</v>
      </c>
      <c r="Z778" s="42"/>
    </row>
    <row r="779" spans="1:26" x14ac:dyDescent="0.25">
      <c r="A779" s="10">
        <v>41914</v>
      </c>
      <c r="B779" s="9">
        <v>2014</v>
      </c>
      <c r="C779" s="9">
        <v>10</v>
      </c>
      <c r="D779" s="9">
        <v>2</v>
      </c>
      <c r="E779" s="9">
        <v>17.5</v>
      </c>
      <c r="F779" s="9">
        <v>6.8</v>
      </c>
      <c r="G779" s="9">
        <v>12.2</v>
      </c>
      <c r="I779" s="27">
        <v>11.6</v>
      </c>
      <c r="J779" s="30">
        <v>11.799999999999999</v>
      </c>
      <c r="K779" s="32">
        <v>12.914285714285715</v>
      </c>
      <c r="L779" s="4">
        <f t="shared" si="24"/>
        <v>6.4428571428571422</v>
      </c>
      <c r="M779" s="4">
        <f t="shared" si="25"/>
        <v>14.935714285714285</v>
      </c>
      <c r="Z779" s="42"/>
    </row>
    <row r="780" spans="1:26" x14ac:dyDescent="0.25">
      <c r="A780" s="10">
        <v>41915</v>
      </c>
      <c r="B780" s="9">
        <v>2014</v>
      </c>
      <c r="C780" s="9">
        <v>10</v>
      </c>
      <c r="D780" s="9">
        <v>3</v>
      </c>
      <c r="E780" s="9">
        <v>18.3</v>
      </c>
      <c r="F780" s="9">
        <v>1.7</v>
      </c>
      <c r="G780" s="9">
        <v>10</v>
      </c>
      <c r="I780" s="27">
        <v>11.1</v>
      </c>
      <c r="J780" s="30">
        <v>11.066666666666668</v>
      </c>
      <c r="K780" s="32">
        <v>12.457142857142857</v>
      </c>
      <c r="L780" s="4">
        <f t="shared" si="24"/>
        <v>5.5142857142857142</v>
      </c>
      <c r="M780" s="4">
        <f t="shared" si="25"/>
        <v>14.221428571428572</v>
      </c>
      <c r="Z780" s="42"/>
    </row>
    <row r="781" spans="1:26" x14ac:dyDescent="0.25">
      <c r="A781" s="10">
        <v>41916</v>
      </c>
      <c r="B781" s="9">
        <v>2014</v>
      </c>
      <c r="C781" s="9">
        <v>10</v>
      </c>
      <c r="D781" s="9">
        <v>4</v>
      </c>
      <c r="E781" s="9">
        <v>19</v>
      </c>
      <c r="F781" s="9">
        <v>7.5</v>
      </c>
      <c r="G781" s="9">
        <v>13.3</v>
      </c>
      <c r="I781" s="27">
        <v>11.65</v>
      </c>
      <c r="J781" s="30">
        <v>11.833333333333334</v>
      </c>
      <c r="K781" s="32">
        <v>12.299999999999999</v>
      </c>
      <c r="L781" s="4">
        <f t="shared" si="24"/>
        <v>5.3285714285714283</v>
      </c>
      <c r="M781" s="4">
        <f t="shared" si="25"/>
        <v>13.964285714285714</v>
      </c>
      <c r="Z781" s="42"/>
    </row>
    <row r="782" spans="1:26" x14ac:dyDescent="0.25">
      <c r="A782" s="10">
        <v>41917</v>
      </c>
      <c r="B782" s="9">
        <v>2014</v>
      </c>
      <c r="C782" s="9">
        <v>10</v>
      </c>
      <c r="D782" s="9">
        <v>5</v>
      </c>
      <c r="E782" s="9">
        <v>19.100000000000001</v>
      </c>
      <c r="F782" s="9">
        <v>4.5</v>
      </c>
      <c r="G782" s="9">
        <v>11.8</v>
      </c>
      <c r="I782" s="27">
        <v>12.55</v>
      </c>
      <c r="J782" s="30">
        <v>11.700000000000001</v>
      </c>
      <c r="K782" s="32">
        <v>11.985714285714284</v>
      </c>
      <c r="L782" s="4">
        <f t="shared" si="24"/>
        <v>4.8285714285714283</v>
      </c>
      <c r="M782" s="4">
        <f t="shared" si="25"/>
        <v>13.621428571428572</v>
      </c>
      <c r="Z782" s="42"/>
    </row>
    <row r="783" spans="1:26" x14ac:dyDescent="0.25">
      <c r="A783" s="10">
        <v>41918</v>
      </c>
      <c r="B783" s="9">
        <v>2014</v>
      </c>
      <c r="C783" s="9">
        <v>10</v>
      </c>
      <c r="D783" s="9">
        <v>6</v>
      </c>
      <c r="E783" s="9">
        <v>20.399999999999999</v>
      </c>
      <c r="F783" s="9">
        <v>7.8</v>
      </c>
      <c r="G783" s="9">
        <v>14.1</v>
      </c>
      <c r="I783" s="27">
        <v>12.95</v>
      </c>
      <c r="J783" s="30">
        <v>13.066666666666668</v>
      </c>
      <c r="K783" s="32">
        <v>12.085714285714285</v>
      </c>
      <c r="L783" s="4">
        <f t="shared" si="24"/>
        <v>5.2714285714285714</v>
      </c>
      <c r="M783" s="4">
        <f t="shared" si="25"/>
        <v>13.564285714285715</v>
      </c>
      <c r="Z783" s="42"/>
    </row>
    <row r="784" spans="1:26" x14ac:dyDescent="0.25">
      <c r="A784" s="10">
        <v>41919</v>
      </c>
      <c r="B784" s="9">
        <v>2014</v>
      </c>
      <c r="C784" s="9">
        <v>10</v>
      </c>
      <c r="D784" s="9">
        <v>7</v>
      </c>
      <c r="E784" s="9">
        <v>21.4</v>
      </c>
      <c r="F784" s="9">
        <v>7.8</v>
      </c>
      <c r="G784" s="9">
        <v>14.6</v>
      </c>
      <c r="I784" s="27">
        <v>14.35</v>
      </c>
      <c r="J784" s="30">
        <v>13.5</v>
      </c>
      <c r="K784" s="32">
        <v>12.428571428571427</v>
      </c>
      <c r="L784" s="4">
        <f t="shared" si="24"/>
        <v>5.5142857142857142</v>
      </c>
      <c r="M784" s="4">
        <f t="shared" si="25"/>
        <v>13.464285714285717</v>
      </c>
      <c r="Z784" s="42"/>
    </row>
    <row r="785" spans="1:26" x14ac:dyDescent="0.25">
      <c r="A785" s="10">
        <v>41920</v>
      </c>
      <c r="B785" s="9">
        <v>2014</v>
      </c>
      <c r="C785" s="9">
        <v>10</v>
      </c>
      <c r="D785" s="9">
        <v>8</v>
      </c>
      <c r="E785" s="9">
        <v>20.5</v>
      </c>
      <c r="F785" s="9">
        <v>8.9</v>
      </c>
      <c r="G785" s="9">
        <v>14.7</v>
      </c>
      <c r="I785" s="27">
        <v>14.649999999999999</v>
      </c>
      <c r="J785" s="30">
        <v>14.466666666666667</v>
      </c>
      <c r="K785" s="32">
        <v>12.957142857142857</v>
      </c>
      <c r="L785" s="4">
        <f t="shared" si="24"/>
        <v>6.4285714285714288</v>
      </c>
      <c r="M785" s="4">
        <f t="shared" si="25"/>
        <v>13.221428571428572</v>
      </c>
      <c r="Z785" s="42"/>
    </row>
    <row r="786" spans="1:26" x14ac:dyDescent="0.25">
      <c r="A786" s="10">
        <v>41921</v>
      </c>
      <c r="B786" s="9">
        <v>2014</v>
      </c>
      <c r="C786" s="9">
        <v>10</v>
      </c>
      <c r="D786" s="9">
        <v>9</v>
      </c>
      <c r="E786" s="9">
        <v>19.3</v>
      </c>
      <c r="F786" s="9">
        <v>6.1</v>
      </c>
      <c r="G786" s="9">
        <v>12.7</v>
      </c>
      <c r="I786" s="27">
        <v>13.7</v>
      </c>
      <c r="J786" s="30">
        <v>14</v>
      </c>
      <c r="K786" s="32">
        <v>13.028571428571428</v>
      </c>
      <c r="L786" s="4">
        <f t="shared" si="24"/>
        <v>6.3285714285714292</v>
      </c>
      <c r="M786" s="4">
        <f t="shared" si="25"/>
        <v>12.97142857142857</v>
      </c>
      <c r="Z786" s="42"/>
    </row>
    <row r="787" spans="1:26" x14ac:dyDescent="0.25">
      <c r="A787" s="10">
        <v>41922</v>
      </c>
      <c r="B787" s="9">
        <v>2014</v>
      </c>
      <c r="C787" s="9">
        <v>10</v>
      </c>
      <c r="D787" s="9">
        <v>10</v>
      </c>
      <c r="E787" s="9">
        <v>22.3</v>
      </c>
      <c r="F787" s="9">
        <v>2.9</v>
      </c>
      <c r="G787" s="9">
        <v>12.6</v>
      </c>
      <c r="I787" s="27">
        <v>12.649999999999999</v>
      </c>
      <c r="J787" s="30">
        <v>13.333333333333334</v>
      </c>
      <c r="K787" s="32">
        <v>13.4</v>
      </c>
      <c r="L787" s="4">
        <f t="shared" ref="L787:L850" si="26">AVERAGE(F781:F787)</f>
        <v>6.5</v>
      </c>
      <c r="M787" s="4">
        <f t="shared" si="25"/>
        <v>12.928571428571427</v>
      </c>
      <c r="Z787" s="42"/>
    </row>
    <row r="788" spans="1:26" x14ac:dyDescent="0.25">
      <c r="A788" s="10">
        <v>41923</v>
      </c>
      <c r="B788" s="9">
        <v>2014</v>
      </c>
      <c r="C788" s="9">
        <v>10</v>
      </c>
      <c r="D788" s="9">
        <v>11</v>
      </c>
      <c r="E788" s="9">
        <v>19.100000000000001</v>
      </c>
      <c r="F788" s="9">
        <v>9.6999999999999993</v>
      </c>
      <c r="G788" s="9">
        <v>14.4</v>
      </c>
      <c r="I788" s="27">
        <v>13.5</v>
      </c>
      <c r="J788" s="30">
        <v>13.233333333333333</v>
      </c>
      <c r="K788" s="32">
        <v>13.557142857142859</v>
      </c>
      <c r="L788" s="4">
        <f t="shared" si="26"/>
        <v>6.8142857142857149</v>
      </c>
      <c r="M788" s="4">
        <f t="shared" si="25"/>
        <v>12.928571428571427</v>
      </c>
      <c r="Z788" s="42"/>
    </row>
    <row r="789" spans="1:26" x14ac:dyDescent="0.25">
      <c r="A789" s="10">
        <v>41924</v>
      </c>
      <c r="B789" s="9">
        <v>2014</v>
      </c>
      <c r="C789" s="9">
        <v>10</v>
      </c>
      <c r="D789" s="9">
        <v>12</v>
      </c>
      <c r="E789" s="9">
        <v>18.600000000000001</v>
      </c>
      <c r="F789" s="9">
        <v>4.3</v>
      </c>
      <c r="G789" s="9">
        <v>11.5</v>
      </c>
      <c r="I789" s="27">
        <v>12.95</v>
      </c>
      <c r="J789" s="30">
        <v>12.833333333333334</v>
      </c>
      <c r="K789" s="32">
        <v>13.514285714285714</v>
      </c>
      <c r="L789" s="4">
        <f t="shared" si="26"/>
        <v>6.7857142857142856</v>
      </c>
      <c r="M789" s="4">
        <f t="shared" si="25"/>
        <v>12.749999999999998</v>
      </c>
      <c r="Z789" s="42"/>
    </row>
    <row r="790" spans="1:26" x14ac:dyDescent="0.25">
      <c r="A790" s="10">
        <v>41925</v>
      </c>
      <c r="B790" s="9">
        <v>2014</v>
      </c>
      <c r="C790" s="9">
        <v>10</v>
      </c>
      <c r="D790" s="9">
        <v>13</v>
      </c>
      <c r="E790" s="9">
        <v>20.2</v>
      </c>
      <c r="F790" s="9">
        <v>6.5</v>
      </c>
      <c r="G790" s="9">
        <v>13.4</v>
      </c>
      <c r="I790" s="27">
        <v>12.45</v>
      </c>
      <c r="J790" s="30">
        <v>13.1</v>
      </c>
      <c r="K790" s="32">
        <v>13.414285714285715</v>
      </c>
      <c r="L790" s="4">
        <f t="shared" si="26"/>
        <v>6.5999999999999988</v>
      </c>
      <c r="M790" s="4">
        <f t="shared" si="25"/>
        <v>12.75</v>
      </c>
      <c r="Z790" s="42"/>
    </row>
    <row r="791" spans="1:26" x14ac:dyDescent="0.25">
      <c r="A791" s="10">
        <v>41926</v>
      </c>
      <c r="B791" s="9">
        <v>2014</v>
      </c>
      <c r="C791" s="9">
        <v>10</v>
      </c>
      <c r="D791" s="9">
        <v>14</v>
      </c>
      <c r="E791" s="9">
        <v>18.600000000000001</v>
      </c>
      <c r="F791" s="9">
        <v>9.6999999999999993</v>
      </c>
      <c r="G791" s="9">
        <v>14.2</v>
      </c>
      <c r="I791" s="27">
        <v>13.8</v>
      </c>
      <c r="J791" s="30">
        <v>13.033333333333331</v>
      </c>
      <c r="K791" s="32">
        <v>13.357142857142859</v>
      </c>
      <c r="L791" s="4">
        <f t="shared" si="26"/>
        <v>6.871428571428571</v>
      </c>
      <c r="M791" s="4">
        <f t="shared" si="25"/>
        <v>12.892857142857141</v>
      </c>
      <c r="Z791" s="42"/>
    </row>
    <row r="792" spans="1:26" x14ac:dyDescent="0.25">
      <c r="A792" s="10">
        <v>41927</v>
      </c>
      <c r="B792" s="9">
        <v>2014</v>
      </c>
      <c r="C792" s="9">
        <v>10</v>
      </c>
      <c r="D792" s="9">
        <v>15</v>
      </c>
      <c r="E792" s="9">
        <v>13.5</v>
      </c>
      <c r="F792" s="9">
        <v>8.4</v>
      </c>
      <c r="G792" s="9">
        <v>11</v>
      </c>
      <c r="I792" s="27">
        <v>12.6</v>
      </c>
      <c r="J792" s="30">
        <v>12.866666666666667</v>
      </c>
      <c r="K792" s="32">
        <v>12.828571428571427</v>
      </c>
      <c r="L792" s="4">
        <f t="shared" si="26"/>
        <v>6.8</v>
      </c>
      <c r="M792" s="4">
        <f t="shared" si="25"/>
        <v>12.892857142857142</v>
      </c>
      <c r="Z792" s="42"/>
    </row>
    <row r="793" spans="1:26" x14ac:dyDescent="0.25">
      <c r="A793" s="10">
        <v>41928</v>
      </c>
      <c r="B793" s="9">
        <v>2014</v>
      </c>
      <c r="C793" s="9">
        <v>10</v>
      </c>
      <c r="D793" s="9">
        <v>16</v>
      </c>
      <c r="E793" s="9">
        <v>14.2</v>
      </c>
      <c r="F793" s="9">
        <v>5.7</v>
      </c>
      <c r="G793" s="9">
        <v>10</v>
      </c>
      <c r="I793" s="27">
        <v>10.5</v>
      </c>
      <c r="J793" s="30">
        <v>11.733333333333334</v>
      </c>
      <c r="K793" s="32">
        <v>12.442857142857141</v>
      </c>
      <c r="L793" s="4">
        <f t="shared" si="26"/>
        <v>6.742857142857142</v>
      </c>
      <c r="M793" s="4">
        <f t="shared" ref="M793:M856" si="27">AVERAGE(G780:G793)</f>
        <v>12.735714285714284</v>
      </c>
      <c r="Z793" s="42"/>
    </row>
    <row r="794" spans="1:26" x14ac:dyDescent="0.25">
      <c r="A794" s="10">
        <v>41929</v>
      </c>
      <c r="B794" s="9">
        <v>2014</v>
      </c>
      <c r="C794" s="9">
        <v>10</v>
      </c>
      <c r="D794" s="9">
        <v>17</v>
      </c>
      <c r="E794" s="9">
        <v>14.4</v>
      </c>
      <c r="F794" s="9">
        <v>5.3</v>
      </c>
      <c r="G794" s="9">
        <v>9.9</v>
      </c>
      <c r="I794" s="27">
        <v>9.9499999999999993</v>
      </c>
      <c r="J794" s="30">
        <v>10.299999999999999</v>
      </c>
      <c r="K794" s="32">
        <v>12.057142857142859</v>
      </c>
      <c r="L794" s="4">
        <f t="shared" si="26"/>
        <v>7.0857142857142863</v>
      </c>
      <c r="M794" s="4">
        <f t="shared" si="27"/>
        <v>12.728571428571428</v>
      </c>
      <c r="Z794" s="42"/>
    </row>
    <row r="795" spans="1:26" x14ac:dyDescent="0.25">
      <c r="A795" s="10">
        <v>41930</v>
      </c>
      <c r="B795" s="9">
        <v>2014</v>
      </c>
      <c r="C795" s="9">
        <v>10</v>
      </c>
      <c r="D795" s="9">
        <v>18</v>
      </c>
      <c r="E795" s="9">
        <v>16.2</v>
      </c>
      <c r="F795" s="9">
        <v>12.4</v>
      </c>
      <c r="G795" s="9">
        <v>14.3</v>
      </c>
      <c r="I795" s="27">
        <v>12.100000000000001</v>
      </c>
      <c r="J795" s="30">
        <v>11.4</v>
      </c>
      <c r="K795" s="32">
        <v>12.042857142857143</v>
      </c>
      <c r="L795" s="4">
        <f t="shared" si="26"/>
        <v>7.4714285714285706</v>
      </c>
      <c r="M795" s="4">
        <f t="shared" si="27"/>
        <v>12.8</v>
      </c>
      <c r="Z795" s="42"/>
    </row>
    <row r="796" spans="1:26" x14ac:dyDescent="0.25">
      <c r="A796" s="10">
        <v>41931</v>
      </c>
      <c r="B796" s="9">
        <v>2014</v>
      </c>
      <c r="C796" s="9">
        <v>10</v>
      </c>
      <c r="D796" s="9">
        <v>19</v>
      </c>
      <c r="E796" s="9">
        <v>20.8</v>
      </c>
      <c r="F796" s="9">
        <v>10.3</v>
      </c>
      <c r="G796" s="9">
        <v>15.6</v>
      </c>
      <c r="I796" s="27">
        <v>14.95</v>
      </c>
      <c r="J796" s="30">
        <v>13.266666666666667</v>
      </c>
      <c r="K796" s="32">
        <v>12.628571428571428</v>
      </c>
      <c r="L796" s="4">
        <f t="shared" si="26"/>
        <v>8.3285714285714274</v>
      </c>
      <c r="M796" s="4">
        <f t="shared" si="27"/>
        <v>13.071428571428571</v>
      </c>
      <c r="Z796" s="42"/>
    </row>
    <row r="797" spans="1:26" x14ac:dyDescent="0.25">
      <c r="A797" s="10">
        <v>41932</v>
      </c>
      <c r="B797" s="9">
        <v>2014</v>
      </c>
      <c r="C797" s="9">
        <v>10</v>
      </c>
      <c r="D797" s="9">
        <v>20</v>
      </c>
      <c r="E797" s="9">
        <v>15.8</v>
      </c>
      <c r="F797" s="9">
        <v>9.3000000000000007</v>
      </c>
      <c r="G797" s="9">
        <v>12.6</v>
      </c>
      <c r="I797" s="27">
        <v>14.1</v>
      </c>
      <c r="J797" s="30">
        <v>14.166666666666666</v>
      </c>
      <c r="K797" s="32">
        <v>12.514285714285714</v>
      </c>
      <c r="L797" s="4">
        <f t="shared" si="26"/>
        <v>8.7285714285714278</v>
      </c>
      <c r="M797" s="4">
        <f t="shared" si="27"/>
        <v>12.964285714285717</v>
      </c>
      <c r="Z797" s="42"/>
    </row>
    <row r="798" spans="1:26" x14ac:dyDescent="0.25">
      <c r="A798" s="10">
        <v>41933</v>
      </c>
      <c r="B798" s="9">
        <v>2014</v>
      </c>
      <c r="C798" s="9">
        <v>10</v>
      </c>
      <c r="D798" s="9">
        <v>21</v>
      </c>
      <c r="E798" s="9">
        <v>16.600000000000001</v>
      </c>
      <c r="F798" s="9">
        <v>11.6</v>
      </c>
      <c r="G798" s="9">
        <v>14.1</v>
      </c>
      <c r="I798" s="27">
        <v>13.35</v>
      </c>
      <c r="J798" s="30">
        <v>14.1</v>
      </c>
      <c r="K798" s="32">
        <v>12.5</v>
      </c>
      <c r="L798" s="4">
        <f t="shared" si="26"/>
        <v>9.0000000000000018</v>
      </c>
      <c r="M798" s="4">
        <f t="shared" si="27"/>
        <v>12.928571428571429</v>
      </c>
      <c r="Z798" s="42"/>
    </row>
    <row r="799" spans="1:26" x14ac:dyDescent="0.25">
      <c r="A799" s="10">
        <v>41934</v>
      </c>
      <c r="B799" s="9">
        <v>2014</v>
      </c>
      <c r="C799" s="9">
        <v>10</v>
      </c>
      <c r="D799" s="9">
        <v>22</v>
      </c>
      <c r="E799" s="9">
        <v>14.2</v>
      </c>
      <c r="F799" s="9">
        <v>10.6</v>
      </c>
      <c r="G799" s="9">
        <v>12.4</v>
      </c>
      <c r="I799" s="27">
        <v>13.25</v>
      </c>
      <c r="J799" s="30">
        <v>13.033333333333333</v>
      </c>
      <c r="K799" s="32">
        <v>12.700000000000001</v>
      </c>
      <c r="L799" s="4">
        <f t="shared" si="26"/>
        <v>9.3142857142857149</v>
      </c>
      <c r="M799" s="4">
        <f t="shared" si="27"/>
        <v>12.764285714285714</v>
      </c>
      <c r="Z799" s="42"/>
    </row>
    <row r="800" spans="1:26" x14ac:dyDescent="0.25">
      <c r="A800" s="10">
        <v>41935</v>
      </c>
      <c r="B800" s="9">
        <v>2014</v>
      </c>
      <c r="C800" s="9">
        <v>10</v>
      </c>
      <c r="D800" s="9">
        <v>23</v>
      </c>
      <c r="E800" s="9">
        <v>15.6</v>
      </c>
      <c r="F800" s="9">
        <v>7.5</v>
      </c>
      <c r="G800" s="9">
        <v>11.6</v>
      </c>
      <c r="I800" s="27">
        <v>12</v>
      </c>
      <c r="J800" s="30">
        <v>12.700000000000001</v>
      </c>
      <c r="K800" s="32">
        <v>12.928571428571429</v>
      </c>
      <c r="L800" s="4">
        <f t="shared" si="26"/>
        <v>9.5714285714285712</v>
      </c>
      <c r="M800" s="4">
        <f t="shared" si="27"/>
        <v>12.685714285714285</v>
      </c>
      <c r="Z800" s="42"/>
    </row>
    <row r="801" spans="1:26" x14ac:dyDescent="0.25">
      <c r="A801" s="10">
        <v>41936</v>
      </c>
      <c r="B801" s="9">
        <v>2014</v>
      </c>
      <c r="C801" s="9">
        <v>10</v>
      </c>
      <c r="D801" s="9">
        <v>24</v>
      </c>
      <c r="E801" s="9">
        <v>12.4</v>
      </c>
      <c r="F801" s="9">
        <v>1</v>
      </c>
      <c r="G801" s="9">
        <v>6.7</v>
      </c>
      <c r="I801" s="27">
        <v>9.15</v>
      </c>
      <c r="J801" s="30">
        <v>10.233333333333333</v>
      </c>
      <c r="K801" s="32">
        <v>12.471428571428572</v>
      </c>
      <c r="L801" s="4">
        <f t="shared" si="26"/>
        <v>8.9571428571428573</v>
      </c>
      <c r="M801" s="4">
        <f t="shared" si="27"/>
        <v>12.264285714285714</v>
      </c>
      <c r="Z801" s="42"/>
    </row>
    <row r="802" spans="1:26" x14ac:dyDescent="0.25">
      <c r="A802" s="10">
        <v>41937</v>
      </c>
      <c r="B802" s="9">
        <v>2014</v>
      </c>
      <c r="C802" s="9">
        <v>10</v>
      </c>
      <c r="D802" s="9">
        <v>25</v>
      </c>
      <c r="E802" s="9">
        <v>13.6</v>
      </c>
      <c r="F802" s="9">
        <v>6.2</v>
      </c>
      <c r="G802" s="9">
        <v>9.9</v>
      </c>
      <c r="I802" s="27">
        <v>8.3000000000000007</v>
      </c>
      <c r="J802" s="30">
        <v>9.4</v>
      </c>
      <c r="K802" s="32">
        <v>11.842857142857143</v>
      </c>
      <c r="L802" s="4">
        <f t="shared" si="26"/>
        <v>8.071428571428573</v>
      </c>
      <c r="M802" s="4">
        <f t="shared" si="27"/>
        <v>11.94285714285714</v>
      </c>
      <c r="Z802" s="42"/>
    </row>
    <row r="803" spans="1:26" x14ac:dyDescent="0.25">
      <c r="A803" s="10">
        <v>41938</v>
      </c>
      <c r="B803" s="9">
        <v>2014</v>
      </c>
      <c r="C803" s="9">
        <v>10</v>
      </c>
      <c r="D803" s="9">
        <v>26</v>
      </c>
      <c r="E803" s="9">
        <v>14.3</v>
      </c>
      <c r="F803" s="9">
        <v>6.3</v>
      </c>
      <c r="G803" s="9">
        <v>10.3</v>
      </c>
      <c r="I803" s="27">
        <v>10.100000000000001</v>
      </c>
      <c r="J803" s="30">
        <v>8.9666666666666668</v>
      </c>
      <c r="K803" s="32">
        <v>11.085714285714287</v>
      </c>
      <c r="L803" s="4">
        <f t="shared" si="26"/>
        <v>7.5</v>
      </c>
      <c r="M803" s="4">
        <f t="shared" si="27"/>
        <v>11.857142857142858</v>
      </c>
      <c r="Z803" s="42"/>
    </row>
    <row r="804" spans="1:26" x14ac:dyDescent="0.25">
      <c r="A804" s="10">
        <v>41939</v>
      </c>
      <c r="B804" s="9">
        <v>2014</v>
      </c>
      <c r="C804" s="9">
        <v>10</v>
      </c>
      <c r="D804" s="9">
        <v>27</v>
      </c>
      <c r="E804" s="9">
        <v>12</v>
      </c>
      <c r="F804" s="9">
        <v>4.4000000000000004</v>
      </c>
      <c r="G804" s="9">
        <v>8.1999999999999993</v>
      </c>
      <c r="I804" s="27">
        <v>9.25</v>
      </c>
      <c r="J804" s="30">
        <v>9.4666666666666668</v>
      </c>
      <c r="K804" s="32">
        <v>10.457142857142857</v>
      </c>
      <c r="L804" s="4">
        <f t="shared" si="26"/>
        <v>6.7999999999999989</v>
      </c>
      <c r="M804" s="4">
        <f t="shared" si="27"/>
        <v>11.485714285714284</v>
      </c>
      <c r="Z804" s="42"/>
    </row>
    <row r="805" spans="1:26" x14ac:dyDescent="0.25">
      <c r="A805" s="10">
        <v>41940</v>
      </c>
      <c r="B805" s="9">
        <v>2014</v>
      </c>
      <c r="C805" s="9">
        <v>10</v>
      </c>
      <c r="D805" s="9">
        <v>28</v>
      </c>
      <c r="E805" s="9">
        <v>10.5</v>
      </c>
      <c r="F805" s="9">
        <v>8.1</v>
      </c>
      <c r="G805" s="9">
        <v>9.3000000000000007</v>
      </c>
      <c r="I805" s="27">
        <v>8.75</v>
      </c>
      <c r="J805" s="30">
        <v>9.2666666666666675</v>
      </c>
      <c r="K805" s="32">
        <v>9.7714285714285722</v>
      </c>
      <c r="L805" s="4">
        <f t="shared" si="26"/>
        <v>6.3</v>
      </c>
      <c r="M805" s="4">
        <f t="shared" si="27"/>
        <v>11.135714285714286</v>
      </c>
      <c r="Z805" s="42"/>
    </row>
    <row r="806" spans="1:26" x14ac:dyDescent="0.25">
      <c r="A806" s="10">
        <v>41941</v>
      </c>
      <c r="B806" s="9">
        <v>2014</v>
      </c>
      <c r="C806" s="9">
        <v>10</v>
      </c>
      <c r="D806" s="9">
        <v>29</v>
      </c>
      <c r="E806" s="9">
        <v>13.8</v>
      </c>
      <c r="F806" s="9">
        <v>9.5</v>
      </c>
      <c r="G806" s="9">
        <v>11.7</v>
      </c>
      <c r="I806" s="27">
        <v>10.5</v>
      </c>
      <c r="J806" s="30">
        <v>9.7333333333333325</v>
      </c>
      <c r="K806" s="32">
        <v>9.6714285714285726</v>
      </c>
      <c r="L806" s="4">
        <f t="shared" si="26"/>
        <v>6.1428571428571432</v>
      </c>
      <c r="M806" s="4">
        <f t="shared" si="27"/>
        <v>11.185714285714285</v>
      </c>
      <c r="Z806" s="42"/>
    </row>
    <row r="807" spans="1:26" x14ac:dyDescent="0.25">
      <c r="A807" s="10">
        <v>41942</v>
      </c>
      <c r="B807" s="9">
        <v>2014</v>
      </c>
      <c r="C807" s="9">
        <v>10</v>
      </c>
      <c r="D807" s="9">
        <v>30</v>
      </c>
      <c r="E807" s="9">
        <v>12.6</v>
      </c>
      <c r="F807" s="9">
        <v>8.9</v>
      </c>
      <c r="G807" s="9">
        <v>10.8</v>
      </c>
      <c r="I807" s="27">
        <v>11.25</v>
      </c>
      <c r="J807" s="30">
        <v>10.6</v>
      </c>
      <c r="K807" s="32">
        <v>9.5571428571428587</v>
      </c>
      <c r="L807" s="4">
        <f t="shared" si="26"/>
        <v>6.3428571428571425</v>
      </c>
      <c r="M807" s="4">
        <f t="shared" si="27"/>
        <v>11.242857142857144</v>
      </c>
      <c r="Z807" s="42"/>
    </row>
    <row r="808" spans="1:26" x14ac:dyDescent="0.25">
      <c r="A808" s="10">
        <v>41943</v>
      </c>
      <c r="B808" s="9">
        <v>2014</v>
      </c>
      <c r="C808" s="9">
        <v>10</v>
      </c>
      <c r="D808" s="9">
        <v>31</v>
      </c>
      <c r="E808" s="9">
        <v>12.9</v>
      </c>
      <c r="F808" s="9">
        <v>7.8</v>
      </c>
      <c r="G808" s="9">
        <v>10.4</v>
      </c>
      <c r="I808" s="27">
        <v>10.600000000000001</v>
      </c>
      <c r="J808" s="30">
        <v>10.966666666666667</v>
      </c>
      <c r="K808" s="32">
        <v>10.085714285714287</v>
      </c>
      <c r="L808" s="4">
        <f t="shared" si="26"/>
        <v>7.3142857142857141</v>
      </c>
      <c r="M808" s="4">
        <f t="shared" si="27"/>
        <v>11.278571428571428</v>
      </c>
      <c r="Z808" s="42"/>
    </row>
    <row r="809" spans="1:26" x14ac:dyDescent="0.25">
      <c r="A809" s="10">
        <v>41944</v>
      </c>
      <c r="B809" s="9">
        <v>2014</v>
      </c>
      <c r="C809" s="9">
        <v>11</v>
      </c>
      <c r="D809" s="9">
        <v>1</v>
      </c>
      <c r="E809" s="9">
        <v>12.5</v>
      </c>
      <c r="F809" s="9">
        <v>2.1</v>
      </c>
      <c r="G809" s="9">
        <v>7.3</v>
      </c>
      <c r="I809" s="27">
        <v>8.85</v>
      </c>
      <c r="J809" s="30">
        <v>9.5000000000000018</v>
      </c>
      <c r="K809" s="32">
        <v>9.7142857142857135</v>
      </c>
      <c r="L809" s="4">
        <f t="shared" si="26"/>
        <v>6.7285714285714278</v>
      </c>
      <c r="M809" s="4">
        <f t="shared" si="27"/>
        <v>10.77857142857143</v>
      </c>
      <c r="Z809" s="42"/>
    </row>
    <row r="810" spans="1:26" x14ac:dyDescent="0.25">
      <c r="A810" s="10">
        <v>41945</v>
      </c>
      <c r="B810" s="9">
        <v>2014</v>
      </c>
      <c r="C810" s="9">
        <v>11</v>
      </c>
      <c r="D810" s="9">
        <v>2</v>
      </c>
      <c r="E810" s="9">
        <v>11.7</v>
      </c>
      <c r="F810" s="9">
        <v>-1.9</v>
      </c>
      <c r="G810" s="9">
        <v>4.9000000000000004</v>
      </c>
      <c r="I810" s="27">
        <v>6.1</v>
      </c>
      <c r="J810" s="30">
        <v>7.5333333333333341</v>
      </c>
      <c r="K810" s="32">
        <v>8.9428571428571413</v>
      </c>
      <c r="L810" s="4">
        <f t="shared" si="26"/>
        <v>5.5571428571428569</v>
      </c>
      <c r="M810" s="4">
        <f t="shared" si="27"/>
        <v>10.014285714285716</v>
      </c>
      <c r="Z810" s="42"/>
    </row>
    <row r="811" spans="1:26" x14ac:dyDescent="0.25">
      <c r="A811" s="10">
        <v>41946</v>
      </c>
      <c r="B811" s="9">
        <v>2014</v>
      </c>
      <c r="C811" s="9">
        <v>11</v>
      </c>
      <c r="D811" s="9">
        <v>3</v>
      </c>
      <c r="E811" s="9">
        <v>11.2</v>
      </c>
      <c r="F811" s="9">
        <v>4.7</v>
      </c>
      <c r="G811" s="9">
        <v>8</v>
      </c>
      <c r="I811" s="27">
        <v>6.45</v>
      </c>
      <c r="J811" s="30">
        <v>6.7333333333333334</v>
      </c>
      <c r="K811" s="32">
        <v>8.9142857142857146</v>
      </c>
      <c r="L811" s="4">
        <f t="shared" si="26"/>
        <v>5.6000000000000005</v>
      </c>
      <c r="M811" s="4">
        <f t="shared" si="27"/>
        <v>9.6857142857142868</v>
      </c>
      <c r="Z811" s="42"/>
    </row>
    <row r="812" spans="1:26" x14ac:dyDescent="0.25">
      <c r="A812" s="10">
        <v>41947</v>
      </c>
      <c r="B812" s="9">
        <v>2014</v>
      </c>
      <c r="C812" s="9">
        <v>11</v>
      </c>
      <c r="D812" s="9">
        <v>4</v>
      </c>
      <c r="E812" s="9">
        <v>15.1</v>
      </c>
      <c r="F812" s="9">
        <v>7.5</v>
      </c>
      <c r="G812" s="9">
        <v>11.3</v>
      </c>
      <c r="I812" s="27">
        <v>9.65</v>
      </c>
      <c r="J812" s="30">
        <v>8.0666666666666682</v>
      </c>
      <c r="K812" s="32">
        <v>9.1999999999999993</v>
      </c>
      <c r="L812" s="4">
        <f t="shared" si="26"/>
        <v>5.5142857142857142</v>
      </c>
      <c r="M812" s="4">
        <f t="shared" si="27"/>
        <v>9.4857142857142858</v>
      </c>
      <c r="Z812" s="42"/>
    </row>
    <row r="813" spans="1:26" x14ac:dyDescent="0.25">
      <c r="A813" s="10">
        <v>41948</v>
      </c>
      <c r="B813" s="9">
        <v>2014</v>
      </c>
      <c r="C813" s="9">
        <v>11</v>
      </c>
      <c r="D813" s="9">
        <v>5</v>
      </c>
      <c r="E813" s="9">
        <v>12.6</v>
      </c>
      <c r="F813" s="9">
        <v>4.3</v>
      </c>
      <c r="G813" s="9">
        <v>8.5</v>
      </c>
      <c r="I813" s="27">
        <v>9.9</v>
      </c>
      <c r="J813" s="30">
        <v>9.2666666666666675</v>
      </c>
      <c r="K813" s="32">
        <v>8.7428571428571438</v>
      </c>
      <c r="L813" s="4">
        <f t="shared" si="26"/>
        <v>4.7714285714285714</v>
      </c>
      <c r="M813" s="4">
        <f t="shared" si="27"/>
        <v>9.2071428571428573</v>
      </c>
      <c r="Z813" s="42"/>
    </row>
    <row r="814" spans="1:26" x14ac:dyDescent="0.25">
      <c r="A814" s="10">
        <v>41949</v>
      </c>
      <c r="B814" s="9">
        <v>2014</v>
      </c>
      <c r="C814" s="9">
        <v>11</v>
      </c>
      <c r="D814" s="9">
        <v>6</v>
      </c>
      <c r="E814" s="9">
        <v>14.9</v>
      </c>
      <c r="F814" s="9">
        <v>10.4</v>
      </c>
      <c r="G814" s="9">
        <v>12.7</v>
      </c>
      <c r="I814" s="27">
        <v>10.6</v>
      </c>
      <c r="J814" s="30">
        <v>10.833333333333334</v>
      </c>
      <c r="K814" s="32">
        <v>9.014285714285716</v>
      </c>
      <c r="L814" s="4">
        <f t="shared" si="26"/>
        <v>4.9857142857142858</v>
      </c>
      <c r="M814" s="4">
        <f t="shared" si="27"/>
        <v>9.2857142857142865</v>
      </c>
      <c r="Z814" s="42"/>
    </row>
    <row r="815" spans="1:26" x14ac:dyDescent="0.25">
      <c r="A815" s="10">
        <v>41950</v>
      </c>
      <c r="B815" s="9">
        <v>2014</v>
      </c>
      <c r="C815" s="9">
        <v>11</v>
      </c>
      <c r="D815" s="9">
        <v>7</v>
      </c>
      <c r="E815" s="9">
        <v>15.4</v>
      </c>
      <c r="F815" s="9">
        <v>2.2999999999999998</v>
      </c>
      <c r="G815" s="9">
        <v>8.9</v>
      </c>
      <c r="I815" s="27">
        <v>10.8</v>
      </c>
      <c r="J815" s="30">
        <v>10.033333333333333</v>
      </c>
      <c r="K815" s="32">
        <v>8.8000000000000007</v>
      </c>
      <c r="L815" s="4">
        <f t="shared" si="26"/>
        <v>4.2</v>
      </c>
      <c r="M815" s="4">
        <f t="shared" si="27"/>
        <v>9.4428571428571448</v>
      </c>
      <c r="Z815" s="42"/>
    </row>
    <row r="816" spans="1:26" x14ac:dyDescent="0.25">
      <c r="A816" s="10">
        <v>41951</v>
      </c>
      <c r="B816" s="9">
        <v>2014</v>
      </c>
      <c r="C816" s="9">
        <v>11</v>
      </c>
      <c r="D816" s="9">
        <v>8</v>
      </c>
      <c r="E816" s="9">
        <v>10</v>
      </c>
      <c r="F816" s="9">
        <v>6.5</v>
      </c>
      <c r="G816" s="9">
        <v>8.3000000000000007</v>
      </c>
      <c r="I816" s="27">
        <v>8.6000000000000014</v>
      </c>
      <c r="J816" s="30">
        <v>9.9666666666666668</v>
      </c>
      <c r="K816" s="32">
        <v>8.9428571428571448</v>
      </c>
      <c r="L816" s="4">
        <f t="shared" si="26"/>
        <v>4.8285714285714283</v>
      </c>
      <c r="M816" s="4">
        <f t="shared" si="27"/>
        <v>9.328571428571431</v>
      </c>
      <c r="Z816" s="42"/>
    </row>
    <row r="817" spans="1:28" x14ac:dyDescent="0.25">
      <c r="A817" s="10">
        <v>41952</v>
      </c>
      <c r="B817" s="9">
        <v>2014</v>
      </c>
      <c r="C817" s="9">
        <v>11</v>
      </c>
      <c r="D817" s="9">
        <v>9</v>
      </c>
      <c r="E817" s="9">
        <v>10.9</v>
      </c>
      <c r="F817" s="9">
        <v>7.4</v>
      </c>
      <c r="G817" s="9">
        <v>9.1999999999999993</v>
      </c>
      <c r="I817" s="27">
        <v>8.75</v>
      </c>
      <c r="J817" s="30">
        <v>8.8000000000000007</v>
      </c>
      <c r="K817" s="32">
        <v>9.5571428571428587</v>
      </c>
      <c r="L817" s="4">
        <f t="shared" si="26"/>
        <v>6.1571428571428575</v>
      </c>
      <c r="M817" s="4">
        <f t="shared" si="27"/>
        <v>9.25</v>
      </c>
      <c r="Z817" s="42"/>
    </row>
    <row r="818" spans="1:28" x14ac:dyDescent="0.25">
      <c r="A818" s="10">
        <v>41953</v>
      </c>
      <c r="B818" s="9">
        <v>2014</v>
      </c>
      <c r="C818" s="9">
        <v>11</v>
      </c>
      <c r="D818" s="9">
        <v>10</v>
      </c>
      <c r="E818" s="9">
        <v>8.9</v>
      </c>
      <c r="F818" s="9">
        <v>2.2999999999999998</v>
      </c>
      <c r="G818" s="9">
        <v>5.6</v>
      </c>
      <c r="I818" s="27">
        <v>7.3999999999999995</v>
      </c>
      <c r="J818" s="30">
        <v>7.7</v>
      </c>
      <c r="K818" s="32">
        <v>9.2142857142857135</v>
      </c>
      <c r="L818" s="4">
        <f t="shared" si="26"/>
        <v>5.8142857142857149</v>
      </c>
      <c r="M818" s="4">
        <f t="shared" si="27"/>
        <v>9.0642857142857149</v>
      </c>
      <c r="Z818" s="42"/>
    </row>
    <row r="819" spans="1:28" x14ac:dyDescent="0.25">
      <c r="A819" s="10">
        <v>41954</v>
      </c>
      <c r="B819" s="9">
        <v>2014</v>
      </c>
      <c r="C819" s="9">
        <v>11</v>
      </c>
      <c r="D819" s="9">
        <v>11</v>
      </c>
      <c r="E819" s="9">
        <v>4</v>
      </c>
      <c r="F819" s="9">
        <v>-8.1999999999999993</v>
      </c>
      <c r="G819" s="9">
        <v>-2.1</v>
      </c>
      <c r="I819" s="27">
        <v>1.7499999999999998</v>
      </c>
      <c r="J819" s="30">
        <v>4.2333333333333334</v>
      </c>
      <c r="K819" s="32">
        <v>7.3000000000000016</v>
      </c>
      <c r="L819" s="4">
        <f t="shared" si="26"/>
        <v>3.5714285714285707</v>
      </c>
      <c r="M819" s="4">
        <f t="shared" si="27"/>
        <v>8.25</v>
      </c>
      <c r="Z819" s="42"/>
    </row>
    <row r="820" spans="1:28" x14ac:dyDescent="0.25">
      <c r="A820" s="10">
        <v>41955</v>
      </c>
      <c r="B820" s="9">
        <v>2014</v>
      </c>
      <c r="C820" s="9">
        <v>11</v>
      </c>
      <c r="D820" s="9">
        <v>12</v>
      </c>
      <c r="E820" s="9">
        <v>0.2</v>
      </c>
      <c r="F820" s="9">
        <v>-11.6</v>
      </c>
      <c r="G820" s="9">
        <v>-5.7</v>
      </c>
      <c r="I820" s="27">
        <v>-3.9000000000000004</v>
      </c>
      <c r="J820" s="30">
        <v>-0.7333333333333335</v>
      </c>
      <c r="K820" s="32">
        <v>5.2714285714285714</v>
      </c>
      <c r="L820" s="4">
        <f t="shared" si="26"/>
        <v>1.3000000000000005</v>
      </c>
      <c r="M820" s="4">
        <f t="shared" si="27"/>
        <v>7.007142857142858</v>
      </c>
      <c r="Z820" s="42"/>
    </row>
    <row r="821" spans="1:28" x14ac:dyDescent="0.25">
      <c r="A821" s="10">
        <v>41956</v>
      </c>
      <c r="B821" s="9">
        <v>2014</v>
      </c>
      <c r="C821" s="9">
        <v>11</v>
      </c>
      <c r="D821" s="9">
        <v>13</v>
      </c>
      <c r="E821" s="9">
        <v>-0.2</v>
      </c>
      <c r="F821" s="9">
        <v>-9.9</v>
      </c>
      <c r="G821" s="9">
        <v>-5.0999999999999996</v>
      </c>
      <c r="I821" s="27">
        <v>-5.4</v>
      </c>
      <c r="J821" s="30">
        <v>-4.3</v>
      </c>
      <c r="K821" s="32">
        <v>2.7285714285714286</v>
      </c>
      <c r="L821" s="4">
        <f t="shared" si="26"/>
        <v>-1.5999999999999994</v>
      </c>
      <c r="M821" s="4">
        <f t="shared" si="27"/>
        <v>5.8714285714285728</v>
      </c>
      <c r="Z821" s="42"/>
    </row>
    <row r="822" spans="1:28" x14ac:dyDescent="0.25">
      <c r="A822" s="10">
        <v>41957</v>
      </c>
      <c r="B822" s="9">
        <v>2014</v>
      </c>
      <c r="C822" s="9">
        <v>11</v>
      </c>
      <c r="D822" s="9">
        <v>14</v>
      </c>
      <c r="E822" s="9">
        <v>0.2</v>
      </c>
      <c r="F822" s="9">
        <v>-8.6</v>
      </c>
      <c r="G822" s="9">
        <v>-4.2</v>
      </c>
      <c r="I822" s="27">
        <v>-4.6500000000000004</v>
      </c>
      <c r="J822" s="30">
        <v>-5</v>
      </c>
      <c r="K822" s="32">
        <v>0.85714285714285732</v>
      </c>
      <c r="L822" s="4">
        <f t="shared" si="26"/>
        <v>-3.1571428571428575</v>
      </c>
      <c r="M822" s="4">
        <f t="shared" si="27"/>
        <v>4.8285714285714292</v>
      </c>
      <c r="Z822" s="42"/>
    </row>
    <row r="823" spans="1:28" x14ac:dyDescent="0.25">
      <c r="A823" s="10">
        <v>41958</v>
      </c>
      <c r="B823" s="9">
        <v>2014</v>
      </c>
      <c r="C823" s="9">
        <v>11</v>
      </c>
      <c r="D823" s="9">
        <v>15</v>
      </c>
      <c r="E823" s="9">
        <v>0.3</v>
      </c>
      <c r="F823" s="9">
        <v>-9.4</v>
      </c>
      <c r="G823" s="9">
        <v>-4.5999999999999996</v>
      </c>
      <c r="I823" s="27">
        <v>-4.4000000000000004</v>
      </c>
      <c r="J823" s="30">
        <v>-4.6333333333333337</v>
      </c>
      <c r="K823" s="32">
        <v>-0.98571428571428577</v>
      </c>
      <c r="L823" s="4">
        <f t="shared" si="26"/>
        <v>-5.4285714285714288</v>
      </c>
      <c r="M823" s="4">
        <f t="shared" si="27"/>
        <v>3.9785714285714291</v>
      </c>
      <c r="X823" s="11"/>
      <c r="Z823" s="42"/>
      <c r="AB823" s="11"/>
    </row>
    <row r="824" spans="1:28" x14ac:dyDescent="0.25">
      <c r="A824" s="10">
        <v>41959</v>
      </c>
      <c r="B824" s="9">
        <v>2014</v>
      </c>
      <c r="C824" s="9">
        <v>11</v>
      </c>
      <c r="D824" s="9">
        <v>16</v>
      </c>
      <c r="E824" s="9">
        <v>-1</v>
      </c>
      <c r="F824" s="9">
        <v>-10.3</v>
      </c>
      <c r="G824" s="9">
        <v>-5.7</v>
      </c>
      <c r="I824" s="27">
        <v>-5.15</v>
      </c>
      <c r="J824" s="30">
        <v>-4.833333333333333</v>
      </c>
      <c r="K824" s="32">
        <v>-3.1142857142857143</v>
      </c>
      <c r="L824" s="4">
        <f t="shared" si="26"/>
        <v>-7.9571428571428573</v>
      </c>
      <c r="M824" s="4">
        <f t="shared" si="27"/>
        <v>3.2214285714285711</v>
      </c>
      <c r="X824" s="11"/>
      <c r="Y824" s="11"/>
      <c r="Z824" s="41"/>
      <c r="AA824" s="11"/>
      <c r="AB824" s="11"/>
    </row>
    <row r="825" spans="1:28" x14ac:dyDescent="0.25">
      <c r="A825" s="10">
        <v>41960</v>
      </c>
      <c r="B825" s="9">
        <v>2014</v>
      </c>
      <c r="C825" s="9">
        <v>11</v>
      </c>
      <c r="D825" s="9">
        <v>17</v>
      </c>
      <c r="E825" s="9">
        <v>-0.3</v>
      </c>
      <c r="F825" s="9">
        <v>-12.3</v>
      </c>
      <c r="G825" s="9">
        <v>-6.3</v>
      </c>
      <c r="I825" s="27">
        <v>-6</v>
      </c>
      <c r="J825" s="30">
        <v>-5.5333333333333341</v>
      </c>
      <c r="K825" s="32">
        <v>-4.8142857142857149</v>
      </c>
      <c r="L825" s="4">
        <f t="shared" si="26"/>
        <v>-10.042857142857143</v>
      </c>
      <c r="M825" s="4">
        <f t="shared" si="27"/>
        <v>2.1999999999999988</v>
      </c>
      <c r="X825" s="11"/>
      <c r="Y825" s="11"/>
      <c r="Z825" s="41"/>
      <c r="AA825" s="11"/>
      <c r="AB825" s="11"/>
    </row>
    <row r="826" spans="1:28" x14ac:dyDescent="0.25">
      <c r="A826" s="10">
        <v>41961</v>
      </c>
      <c r="B826" s="9">
        <v>2014</v>
      </c>
      <c r="C826" s="9">
        <v>11</v>
      </c>
      <c r="D826" s="9">
        <v>18</v>
      </c>
      <c r="E826" s="9">
        <v>0.7</v>
      </c>
      <c r="F826" s="9">
        <v>-10.4</v>
      </c>
      <c r="G826" s="9">
        <v>-4.9000000000000004</v>
      </c>
      <c r="I826" s="27">
        <v>-5.6</v>
      </c>
      <c r="J826" s="30">
        <v>-5.6333333333333329</v>
      </c>
      <c r="K826" s="32">
        <v>-5.2142857142857144</v>
      </c>
      <c r="L826" s="4">
        <f t="shared" si="26"/>
        <v>-10.357142857142858</v>
      </c>
      <c r="M826" s="4">
        <f t="shared" si="27"/>
        <v>1.0428571428571429</v>
      </c>
      <c r="X826" s="11"/>
      <c r="Y826" s="11"/>
      <c r="Z826" s="41"/>
      <c r="AA826" s="11"/>
      <c r="AB826" s="11"/>
    </row>
    <row r="827" spans="1:28" x14ac:dyDescent="0.25">
      <c r="A827" s="10">
        <v>41962</v>
      </c>
      <c r="B827" s="9">
        <v>2014</v>
      </c>
      <c r="C827" s="9">
        <v>11</v>
      </c>
      <c r="D827" s="9">
        <v>19</v>
      </c>
      <c r="E827" s="9">
        <v>3.7</v>
      </c>
      <c r="F827" s="9">
        <v>-4.0999999999999996</v>
      </c>
      <c r="G827" s="9">
        <v>-0.2</v>
      </c>
      <c r="I827" s="27">
        <v>-2.5500000000000003</v>
      </c>
      <c r="J827" s="30">
        <v>-3.7999999999999994</v>
      </c>
      <c r="K827" s="32">
        <v>-4.4285714285714288</v>
      </c>
      <c r="L827" s="4">
        <f t="shared" si="26"/>
        <v>-9.2857142857142865</v>
      </c>
      <c r="M827" s="4">
        <f t="shared" si="27"/>
        <v>0.42142857142857137</v>
      </c>
      <c r="X827" s="11"/>
      <c r="Y827" s="11"/>
      <c r="Z827" s="41"/>
      <c r="AA827" s="11"/>
      <c r="AB827" s="11"/>
    </row>
    <row r="828" spans="1:28" x14ac:dyDescent="0.25">
      <c r="A828" s="10">
        <v>41963</v>
      </c>
      <c r="B828" s="9">
        <v>2014</v>
      </c>
      <c r="C828" s="9">
        <v>11</v>
      </c>
      <c r="D828" s="9">
        <v>20</v>
      </c>
      <c r="E828" s="9">
        <v>7.3</v>
      </c>
      <c r="F828" s="9">
        <v>-1.2</v>
      </c>
      <c r="G828" s="9">
        <v>3.1</v>
      </c>
      <c r="I828" s="27">
        <v>1.45</v>
      </c>
      <c r="J828" s="30">
        <v>-0.66666666666666685</v>
      </c>
      <c r="K828" s="32">
        <v>-3.2571428571428571</v>
      </c>
      <c r="L828" s="4">
        <f t="shared" si="26"/>
        <v>-8.0428571428571427</v>
      </c>
      <c r="M828" s="4">
        <f t="shared" si="27"/>
        <v>-0.26428571428571412</v>
      </c>
      <c r="X828" s="11"/>
      <c r="Y828" s="11"/>
      <c r="Z828" s="41"/>
      <c r="AA828" s="11"/>
      <c r="AB828" s="11"/>
    </row>
    <row r="829" spans="1:28" x14ac:dyDescent="0.25">
      <c r="A829" s="10">
        <v>41964</v>
      </c>
      <c r="B829" s="9">
        <v>2014</v>
      </c>
      <c r="C829" s="9">
        <v>11</v>
      </c>
      <c r="D829" s="9">
        <v>21</v>
      </c>
      <c r="E829" s="9">
        <v>4.3</v>
      </c>
      <c r="F829" s="9">
        <v>1.3</v>
      </c>
      <c r="G829" s="9">
        <v>2.8</v>
      </c>
      <c r="I829" s="27">
        <v>2.95</v>
      </c>
      <c r="J829" s="30">
        <v>1.8999999999999997</v>
      </c>
      <c r="K829" s="32">
        <v>-2.2571428571428567</v>
      </c>
      <c r="L829" s="4">
        <f t="shared" si="26"/>
        <v>-6.628571428571429</v>
      </c>
      <c r="M829" s="4">
        <f t="shared" si="27"/>
        <v>-0.69999999999999984</v>
      </c>
      <c r="X829" s="11"/>
      <c r="Y829" s="11"/>
      <c r="Z829" s="41"/>
      <c r="AA829" s="11"/>
      <c r="AB829" s="11"/>
    </row>
    <row r="830" spans="1:28" x14ac:dyDescent="0.25">
      <c r="A830" s="10">
        <v>41965</v>
      </c>
      <c r="B830" s="9">
        <v>2014</v>
      </c>
      <c r="C830" s="9">
        <v>11</v>
      </c>
      <c r="D830" s="9">
        <v>22</v>
      </c>
      <c r="E830" s="9">
        <v>6.5</v>
      </c>
      <c r="F830" s="9">
        <v>2.2999999999999998</v>
      </c>
      <c r="G830" s="9">
        <v>4.4000000000000004</v>
      </c>
      <c r="I830" s="27">
        <v>3.6</v>
      </c>
      <c r="J830" s="30">
        <v>3.4333333333333336</v>
      </c>
      <c r="K830" s="32">
        <v>-0.97142857142857131</v>
      </c>
      <c r="L830" s="4">
        <f t="shared" si="26"/>
        <v>-4.9571428571428582</v>
      </c>
      <c r="M830" s="4">
        <f t="shared" si="27"/>
        <v>-0.97857142857142865</v>
      </c>
      <c r="X830" s="11"/>
      <c r="Y830" s="11"/>
      <c r="Z830" s="41"/>
      <c r="AA830" s="11"/>
      <c r="AB830" s="11"/>
    </row>
    <row r="831" spans="1:28" x14ac:dyDescent="0.25">
      <c r="A831" s="10">
        <v>41966</v>
      </c>
      <c r="B831" s="9">
        <v>2014</v>
      </c>
      <c r="C831" s="9">
        <v>11</v>
      </c>
      <c r="D831" s="9">
        <v>23</v>
      </c>
      <c r="E831" s="9">
        <v>7.1</v>
      </c>
      <c r="F831" s="9">
        <v>-1.9</v>
      </c>
      <c r="G831" s="9">
        <v>2.6</v>
      </c>
      <c r="I831" s="27">
        <v>3.5</v>
      </c>
      <c r="J831" s="30">
        <v>3.2666666666666671</v>
      </c>
      <c r="K831" s="32">
        <v>0.21428571428571447</v>
      </c>
      <c r="L831" s="4">
        <f t="shared" si="26"/>
        <v>-3.7571428571428571</v>
      </c>
      <c r="M831" s="4">
        <f t="shared" si="27"/>
        <v>-1.4499999999999997</v>
      </c>
      <c r="X831" s="11"/>
      <c r="Y831" s="11"/>
      <c r="Z831" s="41"/>
      <c r="AA831" s="11"/>
      <c r="AB831" s="11"/>
    </row>
    <row r="832" spans="1:28" x14ac:dyDescent="0.25">
      <c r="A832" s="10">
        <v>41967</v>
      </c>
      <c r="B832" s="9">
        <v>2014</v>
      </c>
      <c r="C832" s="9">
        <v>11</v>
      </c>
      <c r="D832" s="9">
        <v>24</v>
      </c>
      <c r="E832" s="9">
        <v>5.2</v>
      </c>
      <c r="F832" s="9">
        <v>-1.9</v>
      </c>
      <c r="G832" s="9">
        <v>1.7</v>
      </c>
      <c r="I832" s="27">
        <v>2.15</v>
      </c>
      <c r="J832" s="30">
        <v>2.9</v>
      </c>
      <c r="K832" s="32">
        <v>1.357142857142857</v>
      </c>
      <c r="L832" s="4">
        <f t="shared" si="26"/>
        <v>-2.2714285714285714</v>
      </c>
      <c r="M832" s="4">
        <f t="shared" si="27"/>
        <v>-1.7285714285714291</v>
      </c>
      <c r="X832" s="11"/>
      <c r="Y832" s="11"/>
      <c r="Z832" s="41"/>
      <c r="AA832" s="11"/>
      <c r="AB832" s="11"/>
    </row>
    <row r="833" spans="1:28" x14ac:dyDescent="0.25">
      <c r="A833" s="10">
        <v>41968</v>
      </c>
      <c r="B833" s="9">
        <v>2014</v>
      </c>
      <c r="C833" s="9">
        <v>11</v>
      </c>
      <c r="D833" s="9">
        <v>25</v>
      </c>
      <c r="E833" s="9">
        <v>4.5999999999999996</v>
      </c>
      <c r="F833" s="9">
        <v>0.1</v>
      </c>
      <c r="G833" s="9">
        <v>2.4</v>
      </c>
      <c r="I833" s="27">
        <v>2.0499999999999998</v>
      </c>
      <c r="J833" s="30">
        <v>2.2333333333333329</v>
      </c>
      <c r="K833" s="32">
        <v>2.3999999999999995</v>
      </c>
      <c r="L833" s="4">
        <f t="shared" si="26"/>
        <v>-0.77142857142857146</v>
      </c>
      <c r="M833" s="4">
        <f t="shared" si="27"/>
        <v>-1.407142857142857</v>
      </c>
      <c r="X833" s="11"/>
      <c r="Y833" s="11"/>
      <c r="Z833" s="41"/>
      <c r="AA833" s="11"/>
      <c r="AB833" s="11"/>
    </row>
    <row r="834" spans="1:28" x14ac:dyDescent="0.25">
      <c r="A834" s="10">
        <v>41969</v>
      </c>
      <c r="B834" s="9">
        <v>2014</v>
      </c>
      <c r="C834" s="9">
        <v>11</v>
      </c>
      <c r="D834" s="9">
        <v>26</v>
      </c>
      <c r="E834" s="9">
        <v>4</v>
      </c>
      <c r="F834" s="9">
        <v>0</v>
      </c>
      <c r="G834" s="9">
        <v>2</v>
      </c>
      <c r="I834" s="27">
        <v>2.2000000000000002</v>
      </c>
      <c r="J834" s="30">
        <v>2.0333333333333332</v>
      </c>
      <c r="K834" s="32">
        <v>2.7142857142857144</v>
      </c>
      <c r="L834" s="4">
        <f t="shared" si="26"/>
        <v>-0.18571428571428569</v>
      </c>
      <c r="M834" s="4">
        <f t="shared" si="27"/>
        <v>-0.85714285714285732</v>
      </c>
      <c r="X834" s="11"/>
      <c r="Y834" s="11"/>
      <c r="Z834" s="41"/>
      <c r="AA834" s="11"/>
      <c r="AB834" s="11"/>
    </row>
    <row r="835" spans="1:28" x14ac:dyDescent="0.25">
      <c r="A835" s="10">
        <v>41970</v>
      </c>
      <c r="B835" s="9">
        <v>2014</v>
      </c>
      <c r="C835" s="9">
        <v>11</v>
      </c>
      <c r="D835" s="9">
        <v>27</v>
      </c>
      <c r="E835" s="9">
        <v>9.1999999999999993</v>
      </c>
      <c r="F835" s="9">
        <v>3.4</v>
      </c>
      <c r="G835" s="9">
        <v>6.3</v>
      </c>
      <c r="I835" s="27">
        <v>4.1500000000000004</v>
      </c>
      <c r="J835" s="30">
        <v>3.5666666666666664</v>
      </c>
      <c r="K835" s="32">
        <v>3.1714285714285713</v>
      </c>
      <c r="L835" s="4">
        <f t="shared" si="26"/>
        <v>0.47142857142857142</v>
      </c>
      <c r="M835" s="4">
        <f t="shared" si="27"/>
        <v>-4.2857142857142892E-2</v>
      </c>
      <c r="X835" s="11"/>
      <c r="Y835" s="11"/>
      <c r="Z835" s="41"/>
      <c r="AA835" s="11"/>
      <c r="AB835" s="11"/>
    </row>
    <row r="836" spans="1:28" x14ac:dyDescent="0.25">
      <c r="A836" s="10">
        <v>41971</v>
      </c>
      <c r="B836" s="9">
        <v>2014</v>
      </c>
      <c r="C836" s="9">
        <v>11</v>
      </c>
      <c r="D836" s="9">
        <v>28</v>
      </c>
      <c r="E836" s="9">
        <v>9.6</v>
      </c>
      <c r="F836" s="9">
        <v>-6.2</v>
      </c>
      <c r="G836" s="9">
        <v>1.7</v>
      </c>
      <c r="I836" s="27">
        <v>4</v>
      </c>
      <c r="J836" s="30">
        <v>3.3333333333333335</v>
      </c>
      <c r="K836" s="32">
        <v>3.0142857142857138</v>
      </c>
      <c r="L836" s="4">
        <f t="shared" si="26"/>
        <v>-0.6</v>
      </c>
      <c r="M836" s="4">
        <f t="shared" si="27"/>
        <v>0.37857142857142873</v>
      </c>
      <c r="X836" s="11"/>
      <c r="Y836" s="11"/>
      <c r="Z836" s="41"/>
      <c r="AA836" s="11"/>
      <c r="AB836" s="11"/>
    </row>
    <row r="837" spans="1:28" x14ac:dyDescent="0.25">
      <c r="A837" s="10">
        <v>41972</v>
      </c>
      <c r="B837" s="9">
        <v>2014</v>
      </c>
      <c r="C837" s="9">
        <v>11</v>
      </c>
      <c r="D837" s="9">
        <v>29</v>
      </c>
      <c r="E837" s="9">
        <v>-6.2</v>
      </c>
      <c r="F837" s="9">
        <v>-12.9</v>
      </c>
      <c r="G837" s="9">
        <v>-9.6</v>
      </c>
      <c r="I837" s="27">
        <v>-3.9499999999999997</v>
      </c>
      <c r="J837" s="30">
        <v>-0.53333333333333321</v>
      </c>
      <c r="K837" s="32">
        <v>1.0142857142857142</v>
      </c>
      <c r="L837" s="4">
        <f t="shared" si="26"/>
        <v>-2.7714285714285714</v>
      </c>
      <c r="M837" s="4">
        <f t="shared" si="27"/>
        <v>2.1428571428571481E-2</v>
      </c>
      <c r="X837" s="11"/>
      <c r="Y837" s="11"/>
      <c r="Z837" s="41"/>
      <c r="AA837" s="11"/>
      <c r="AB837" s="11"/>
    </row>
    <row r="838" spans="1:28" x14ac:dyDescent="0.25">
      <c r="A838" s="10">
        <v>41973</v>
      </c>
      <c r="B838" s="9">
        <v>2014</v>
      </c>
      <c r="C838" s="9">
        <v>11</v>
      </c>
      <c r="D838" s="9">
        <v>30</v>
      </c>
      <c r="E838" s="9">
        <v>-8.8000000000000007</v>
      </c>
      <c r="F838" s="9">
        <v>-13.8</v>
      </c>
      <c r="G838" s="9">
        <v>-11.3</v>
      </c>
      <c r="I838" s="27">
        <v>-10.45</v>
      </c>
      <c r="J838" s="30">
        <v>-6.3999999999999995</v>
      </c>
      <c r="K838" s="32">
        <v>-0.97142857142857175</v>
      </c>
      <c r="L838" s="4">
        <f t="shared" si="26"/>
        <v>-4.4714285714285715</v>
      </c>
      <c r="M838" s="4">
        <f t="shared" si="27"/>
        <v>-0.3785714285714285</v>
      </c>
      <c r="X838" s="11"/>
      <c r="Y838" s="11"/>
      <c r="Z838" s="41"/>
      <c r="AA838" s="11"/>
      <c r="AB838" s="11"/>
    </row>
    <row r="839" spans="1:28" x14ac:dyDescent="0.25">
      <c r="A839" s="10">
        <v>41974</v>
      </c>
      <c r="B839" s="9">
        <v>2014</v>
      </c>
      <c r="C839" s="9">
        <v>12</v>
      </c>
      <c r="D839" s="9">
        <v>1</v>
      </c>
      <c r="E839" s="9">
        <v>-5.8</v>
      </c>
      <c r="F839" s="9">
        <v>-13.2</v>
      </c>
      <c r="G839" s="9">
        <v>-9.5</v>
      </c>
      <c r="I839" s="27">
        <v>-10.4</v>
      </c>
      <c r="J839" s="30">
        <v>-10.133333333333333</v>
      </c>
      <c r="K839" s="32">
        <v>-2.5714285714285716</v>
      </c>
      <c r="L839" s="4">
        <f t="shared" si="26"/>
        <v>-6.0857142857142863</v>
      </c>
      <c r="M839" s="4">
        <f t="shared" si="27"/>
        <v>-0.60714285714285732</v>
      </c>
      <c r="X839" s="11"/>
      <c r="Y839" s="11"/>
      <c r="Z839" s="41"/>
      <c r="AA839" s="11"/>
      <c r="AB839" s="11"/>
    </row>
    <row r="840" spans="1:28" x14ac:dyDescent="0.25">
      <c r="A840" s="10">
        <v>41975</v>
      </c>
      <c r="B840" s="9">
        <v>2014</v>
      </c>
      <c r="C840" s="9">
        <v>12</v>
      </c>
      <c r="D840" s="9">
        <v>2</v>
      </c>
      <c r="E840" s="9">
        <v>-3.8</v>
      </c>
      <c r="F840" s="9">
        <v>-14.4</v>
      </c>
      <c r="G840" s="9">
        <v>-9.1</v>
      </c>
      <c r="I840" s="27">
        <v>-9.3000000000000007</v>
      </c>
      <c r="J840" s="30">
        <v>-9.9666666666666668</v>
      </c>
      <c r="K840" s="32">
        <v>-4.2142857142857144</v>
      </c>
      <c r="L840" s="4">
        <f t="shared" si="26"/>
        <v>-8.1571428571428566</v>
      </c>
      <c r="M840" s="4">
        <f t="shared" si="27"/>
        <v>-0.90714285714285747</v>
      </c>
      <c r="X840" s="11"/>
      <c r="Y840" s="11"/>
      <c r="Z840" s="41"/>
      <c r="AA840" s="11"/>
      <c r="AB840" s="11"/>
    </row>
    <row r="841" spans="1:28" x14ac:dyDescent="0.25">
      <c r="A841" s="10">
        <v>41976</v>
      </c>
      <c r="B841" s="9">
        <v>2014</v>
      </c>
      <c r="C841" s="9">
        <v>12</v>
      </c>
      <c r="D841" s="9">
        <v>3</v>
      </c>
      <c r="E841" s="9">
        <v>-4</v>
      </c>
      <c r="F841" s="9">
        <v>-7.3</v>
      </c>
      <c r="G841" s="9">
        <v>-5.7</v>
      </c>
      <c r="I841" s="27">
        <v>-7.4</v>
      </c>
      <c r="J841" s="30">
        <v>-8.1</v>
      </c>
      <c r="K841" s="32">
        <v>-5.3142857142857149</v>
      </c>
      <c r="L841" s="4">
        <f t="shared" si="26"/>
        <v>-9.2000000000000011</v>
      </c>
      <c r="M841" s="4">
        <f t="shared" si="27"/>
        <v>-1.3000000000000003</v>
      </c>
      <c r="X841" s="11"/>
      <c r="Y841" s="11"/>
      <c r="Z841" s="41"/>
      <c r="AA841" s="11"/>
      <c r="AB841" s="11"/>
    </row>
    <row r="842" spans="1:28" x14ac:dyDescent="0.25">
      <c r="A842" s="10">
        <v>41977</v>
      </c>
      <c r="B842" s="9">
        <v>2014</v>
      </c>
      <c r="C842" s="9">
        <v>12</v>
      </c>
      <c r="D842" s="9">
        <v>4</v>
      </c>
      <c r="E842" s="9">
        <v>-2</v>
      </c>
      <c r="F842" s="9">
        <v>-5.4</v>
      </c>
      <c r="G842" s="9">
        <v>-3.7</v>
      </c>
      <c r="I842" s="27">
        <v>-4.7</v>
      </c>
      <c r="J842" s="30">
        <v>-6.166666666666667</v>
      </c>
      <c r="K842" s="32">
        <v>-6.7428571428571429</v>
      </c>
      <c r="L842" s="4">
        <f t="shared" si="26"/>
        <v>-10.457142857142859</v>
      </c>
      <c r="M842" s="4">
        <f t="shared" si="27"/>
        <v>-1.7857142857142858</v>
      </c>
      <c r="X842" s="11"/>
      <c r="Y842" s="11"/>
      <c r="Z842" s="41"/>
      <c r="AA842" s="11"/>
      <c r="AB842" s="11"/>
    </row>
    <row r="843" spans="1:28" x14ac:dyDescent="0.25">
      <c r="A843" s="10">
        <v>41978</v>
      </c>
      <c r="B843" s="9">
        <v>2014</v>
      </c>
      <c r="C843" s="9">
        <v>12</v>
      </c>
      <c r="D843" s="9">
        <v>5</v>
      </c>
      <c r="E843" s="9">
        <v>-1.1000000000000001</v>
      </c>
      <c r="F843" s="9">
        <v>-3.8</v>
      </c>
      <c r="G843" s="9">
        <v>-2.5</v>
      </c>
      <c r="I843" s="27">
        <v>-3.1</v>
      </c>
      <c r="J843" s="30">
        <v>-3.9666666666666668</v>
      </c>
      <c r="K843" s="32">
        <v>-7.3428571428571434</v>
      </c>
      <c r="L843" s="4">
        <f t="shared" si="26"/>
        <v>-10.114285714285714</v>
      </c>
      <c r="M843" s="4">
        <f t="shared" si="27"/>
        <v>-2.1642857142857141</v>
      </c>
      <c r="X843" s="11"/>
      <c r="Y843" s="11"/>
      <c r="Z843" s="41"/>
      <c r="AA843" s="11"/>
      <c r="AB843" s="11"/>
    </row>
    <row r="844" spans="1:28" x14ac:dyDescent="0.25">
      <c r="A844" s="10">
        <v>41979</v>
      </c>
      <c r="B844" s="9">
        <v>2014</v>
      </c>
      <c r="C844" s="9">
        <v>12</v>
      </c>
      <c r="D844" s="9">
        <v>6</v>
      </c>
      <c r="E844" s="9">
        <v>3.7</v>
      </c>
      <c r="F844" s="9">
        <v>-1.4</v>
      </c>
      <c r="G844" s="9">
        <v>1.2</v>
      </c>
      <c r="I844" s="27">
        <v>-0.65</v>
      </c>
      <c r="J844" s="30">
        <v>-1.6666666666666667</v>
      </c>
      <c r="K844" s="32">
        <v>-5.8</v>
      </c>
      <c r="L844" s="4">
        <f t="shared" si="26"/>
        <v>-8.4714285714285698</v>
      </c>
      <c r="M844" s="4">
        <f t="shared" si="27"/>
        <v>-2.3928571428571428</v>
      </c>
      <c r="X844" s="11"/>
      <c r="Y844" s="11"/>
      <c r="Z844" s="41"/>
      <c r="AA844" s="11"/>
      <c r="AB844" s="11"/>
    </row>
    <row r="845" spans="1:28" x14ac:dyDescent="0.25">
      <c r="A845" s="10">
        <v>41980</v>
      </c>
      <c r="B845" s="9">
        <v>2014</v>
      </c>
      <c r="C845" s="9">
        <v>12</v>
      </c>
      <c r="D845" s="9">
        <v>7</v>
      </c>
      <c r="E845" s="9">
        <v>3.8</v>
      </c>
      <c r="F845" s="9">
        <v>1.9</v>
      </c>
      <c r="G845" s="9">
        <v>2.9</v>
      </c>
      <c r="I845" s="27">
        <v>2.0499999999999998</v>
      </c>
      <c r="J845" s="30">
        <v>0.53333333333333333</v>
      </c>
      <c r="K845" s="32">
        <v>-3.7714285714285718</v>
      </c>
      <c r="L845" s="4">
        <f t="shared" si="26"/>
        <v>-6.2285714285714278</v>
      </c>
      <c r="M845" s="4">
        <f t="shared" si="27"/>
        <v>-2.3714285714285714</v>
      </c>
      <c r="X845" s="11"/>
      <c r="Y845" s="11"/>
      <c r="Z845" s="41"/>
      <c r="AA845" s="11"/>
      <c r="AB845" s="11"/>
    </row>
    <row r="846" spans="1:28" x14ac:dyDescent="0.25">
      <c r="A846" s="10">
        <v>41981</v>
      </c>
      <c r="B846" s="9">
        <v>2014</v>
      </c>
      <c r="C846" s="9">
        <v>12</v>
      </c>
      <c r="D846" s="9">
        <v>8</v>
      </c>
      <c r="E846" s="9">
        <v>6.5</v>
      </c>
      <c r="F846" s="9">
        <v>0.1</v>
      </c>
      <c r="G846" s="9">
        <v>3.3</v>
      </c>
      <c r="I846" s="27">
        <v>3.0999999999999996</v>
      </c>
      <c r="J846" s="30">
        <v>2.4666666666666663</v>
      </c>
      <c r="K846" s="32">
        <v>-1.9428571428571431</v>
      </c>
      <c r="L846" s="4">
        <f t="shared" si="26"/>
        <v>-4.3285714285714292</v>
      </c>
      <c r="M846" s="4">
        <f t="shared" si="27"/>
        <v>-2.2571428571428576</v>
      </c>
      <c r="X846" s="11"/>
      <c r="Y846" s="11"/>
      <c r="Z846" s="41"/>
      <c r="AA846" s="11"/>
      <c r="AB846" s="11"/>
    </row>
    <row r="847" spans="1:28" x14ac:dyDescent="0.25">
      <c r="A847" s="10">
        <v>41982</v>
      </c>
      <c r="B847" s="9">
        <v>2014</v>
      </c>
      <c r="C847" s="9">
        <v>12</v>
      </c>
      <c r="D847" s="9">
        <v>9</v>
      </c>
      <c r="E847" s="9">
        <v>8.1</v>
      </c>
      <c r="F847" s="9">
        <v>6</v>
      </c>
      <c r="G847" s="9">
        <v>7.1</v>
      </c>
      <c r="I847" s="27">
        <v>5.1999999999999993</v>
      </c>
      <c r="J847" s="30">
        <v>4.4333333333333327</v>
      </c>
      <c r="K847" s="32">
        <v>0.37142857142857127</v>
      </c>
      <c r="L847" s="4">
        <f t="shared" si="26"/>
        <v>-1.4142857142857141</v>
      </c>
      <c r="M847" s="4">
        <f t="shared" si="27"/>
        <v>-1.9214285714285719</v>
      </c>
      <c r="X847" s="11"/>
      <c r="Y847" s="11"/>
      <c r="Z847" s="41"/>
      <c r="AA847" s="11"/>
      <c r="AB847" s="11"/>
    </row>
    <row r="848" spans="1:28" x14ac:dyDescent="0.25">
      <c r="A848" s="10">
        <v>41983</v>
      </c>
      <c r="B848" s="9">
        <v>2014</v>
      </c>
      <c r="C848" s="9">
        <v>12</v>
      </c>
      <c r="D848" s="9">
        <v>10</v>
      </c>
      <c r="E848" s="9">
        <v>10.4</v>
      </c>
      <c r="F848" s="9">
        <v>4.9000000000000004</v>
      </c>
      <c r="G848" s="9">
        <v>7.7</v>
      </c>
      <c r="I848" s="27">
        <v>7.4</v>
      </c>
      <c r="J848" s="30">
        <v>6.0333333333333323</v>
      </c>
      <c r="K848" s="32">
        <v>2.2857142857142856</v>
      </c>
      <c r="L848" s="4">
        <f t="shared" si="26"/>
        <v>0.32857142857142868</v>
      </c>
      <c r="M848" s="4">
        <f t="shared" si="27"/>
        <v>-1.5142857142857147</v>
      </c>
      <c r="X848" s="11"/>
      <c r="Y848" s="11"/>
      <c r="Z848" s="41"/>
      <c r="AA848" s="11"/>
      <c r="AB848" s="11"/>
    </row>
    <row r="849" spans="1:28" x14ac:dyDescent="0.25">
      <c r="A849" s="10">
        <v>41984</v>
      </c>
      <c r="B849" s="9">
        <v>2014</v>
      </c>
      <c r="C849" s="9">
        <v>12</v>
      </c>
      <c r="D849" s="9">
        <v>11</v>
      </c>
      <c r="E849" s="9">
        <v>10.4</v>
      </c>
      <c r="F849" s="9">
        <v>4.2</v>
      </c>
      <c r="G849" s="9">
        <v>7.3</v>
      </c>
      <c r="I849" s="27">
        <v>7.5</v>
      </c>
      <c r="J849" s="30">
        <v>7.3666666666666671</v>
      </c>
      <c r="K849" s="32">
        <v>3.8571428571428572</v>
      </c>
      <c r="L849" s="4">
        <f t="shared" si="26"/>
        <v>1.7000000000000004</v>
      </c>
      <c r="M849" s="4">
        <f t="shared" si="27"/>
        <v>-1.4428571428571431</v>
      </c>
      <c r="X849" s="11"/>
      <c r="Y849" s="11"/>
      <c r="Z849" s="41"/>
      <c r="AA849" s="11"/>
      <c r="AB849" s="11"/>
    </row>
    <row r="850" spans="1:28" x14ac:dyDescent="0.25">
      <c r="A850" s="10">
        <v>41985</v>
      </c>
      <c r="B850" s="9">
        <v>2014</v>
      </c>
      <c r="C850" s="9">
        <v>12</v>
      </c>
      <c r="D850" s="9">
        <v>12</v>
      </c>
      <c r="E850" s="9">
        <v>10.3</v>
      </c>
      <c r="F850" s="9">
        <v>-0.4</v>
      </c>
      <c r="G850" s="9">
        <v>5</v>
      </c>
      <c r="I850" s="27">
        <v>6.15</v>
      </c>
      <c r="J850" s="30">
        <v>6.666666666666667</v>
      </c>
      <c r="K850" s="32">
        <v>4.9285714285714288</v>
      </c>
      <c r="L850" s="4">
        <f t="shared" si="26"/>
        <v>2.1857142857142855</v>
      </c>
      <c r="M850" s="4">
        <f t="shared" si="27"/>
        <v>-1.2071428571428575</v>
      </c>
      <c r="X850" s="11"/>
      <c r="Y850" s="11"/>
      <c r="Z850" s="41"/>
      <c r="AA850" s="11"/>
      <c r="AB850" s="11"/>
    </row>
    <row r="851" spans="1:28" x14ac:dyDescent="0.25">
      <c r="A851" s="10">
        <v>41986</v>
      </c>
      <c r="B851" s="9">
        <v>2014</v>
      </c>
      <c r="C851" s="9">
        <v>12</v>
      </c>
      <c r="D851" s="9">
        <v>13</v>
      </c>
      <c r="E851" s="9">
        <v>6.3</v>
      </c>
      <c r="F851" s="9">
        <v>-2.5</v>
      </c>
      <c r="G851" s="9">
        <v>1.9</v>
      </c>
      <c r="I851" s="27">
        <v>3.45</v>
      </c>
      <c r="J851" s="30">
        <v>4.7333333333333334</v>
      </c>
      <c r="K851" s="32">
        <v>5.0285714285714276</v>
      </c>
      <c r="L851" s="4">
        <f t="shared" ref="L851:L914" si="28">AVERAGE(F845:F851)</f>
        <v>2.0285714285714289</v>
      </c>
      <c r="M851" s="4">
        <f t="shared" si="27"/>
        <v>-0.38571428571428601</v>
      </c>
      <c r="X851" s="11"/>
      <c r="Y851" s="11"/>
      <c r="Z851" s="41"/>
      <c r="AA851" s="11"/>
      <c r="AB851" s="11"/>
    </row>
    <row r="852" spans="1:28" x14ac:dyDescent="0.25">
      <c r="A852" s="10">
        <v>41987</v>
      </c>
      <c r="B852" s="9">
        <v>2014</v>
      </c>
      <c r="C852" s="9">
        <v>12</v>
      </c>
      <c r="D852" s="9">
        <v>14</v>
      </c>
      <c r="E852" s="9">
        <v>3.2</v>
      </c>
      <c r="F852" s="9">
        <v>0.5</v>
      </c>
      <c r="G852" s="9">
        <v>1.9</v>
      </c>
      <c r="I852" s="27">
        <v>1.9</v>
      </c>
      <c r="J852" s="30">
        <v>2.9333333333333336</v>
      </c>
      <c r="K852" s="32">
        <v>4.8857142857142852</v>
      </c>
      <c r="L852" s="4">
        <f t="shared" si="28"/>
        <v>1.8285714285714285</v>
      </c>
      <c r="M852" s="4">
        <f t="shared" si="27"/>
        <v>0.55714285714285705</v>
      </c>
      <c r="X852" s="11"/>
      <c r="Y852" s="11"/>
      <c r="Z852" s="41"/>
      <c r="AA852" s="11"/>
      <c r="AB852" s="11"/>
    </row>
    <row r="853" spans="1:28" x14ac:dyDescent="0.25">
      <c r="A853" s="10">
        <v>41988</v>
      </c>
      <c r="B853" s="9">
        <v>2014</v>
      </c>
      <c r="C853" s="9">
        <v>12</v>
      </c>
      <c r="D853" s="9">
        <v>15</v>
      </c>
      <c r="E853" s="9">
        <v>2.5</v>
      </c>
      <c r="F853" s="9">
        <v>-2</v>
      </c>
      <c r="G853" s="9">
        <v>0.3</v>
      </c>
      <c r="I853" s="27">
        <v>1.0999999999999999</v>
      </c>
      <c r="J853" s="30">
        <v>1.3666666666666665</v>
      </c>
      <c r="K853" s="32">
        <v>4.4571428571428573</v>
      </c>
      <c r="L853" s="4">
        <f t="shared" si="28"/>
        <v>1.5285714285714287</v>
      </c>
      <c r="M853" s="4">
        <f t="shared" si="27"/>
        <v>1.2571428571428569</v>
      </c>
      <c r="X853" s="11"/>
      <c r="Y853" s="11"/>
      <c r="Z853" s="41"/>
      <c r="AA853" s="11"/>
      <c r="AB853" s="11"/>
    </row>
    <row r="854" spans="1:28" x14ac:dyDescent="0.25">
      <c r="A854" s="10">
        <v>41989</v>
      </c>
      <c r="B854" s="9">
        <v>2014</v>
      </c>
      <c r="C854" s="9">
        <v>12</v>
      </c>
      <c r="D854" s="9">
        <v>16</v>
      </c>
      <c r="E854" s="9">
        <v>0.6</v>
      </c>
      <c r="F854" s="9">
        <v>-1.2</v>
      </c>
      <c r="G854" s="9">
        <v>-0.3</v>
      </c>
      <c r="I854" s="27">
        <v>0</v>
      </c>
      <c r="J854" s="30">
        <v>0.63333333333333319</v>
      </c>
      <c r="K854" s="32">
        <v>3.3999999999999995</v>
      </c>
      <c r="L854" s="4">
        <f t="shared" si="28"/>
        <v>0.50000000000000011</v>
      </c>
      <c r="M854" s="4">
        <f t="shared" si="27"/>
        <v>1.8857142857142855</v>
      </c>
      <c r="X854" s="11"/>
      <c r="Y854" s="11"/>
      <c r="Z854" s="41"/>
      <c r="AA854" s="11"/>
      <c r="AB854" s="11"/>
    </row>
    <row r="855" spans="1:28" x14ac:dyDescent="0.25">
      <c r="A855" s="10">
        <v>41990</v>
      </c>
      <c r="B855" s="9">
        <v>2014</v>
      </c>
      <c r="C855" s="9">
        <v>12</v>
      </c>
      <c r="D855" s="9">
        <v>17</v>
      </c>
      <c r="E855" s="9">
        <v>2.1</v>
      </c>
      <c r="F855" s="9">
        <v>0</v>
      </c>
      <c r="G855" s="9">
        <v>1.1000000000000001</v>
      </c>
      <c r="I855" s="27">
        <v>0.4</v>
      </c>
      <c r="J855" s="30">
        <v>0.3666666666666667</v>
      </c>
      <c r="K855" s="32">
        <v>2.4571428571428577</v>
      </c>
      <c r="L855" s="4">
        <f t="shared" si="28"/>
        <v>-0.19999999999999996</v>
      </c>
      <c r="M855" s="4">
        <f t="shared" si="27"/>
        <v>2.3714285714285714</v>
      </c>
      <c r="X855" s="11"/>
      <c r="Y855" s="11"/>
      <c r="Z855" s="41"/>
      <c r="AA855" s="11"/>
      <c r="AB855" s="11"/>
    </row>
    <row r="856" spans="1:28" x14ac:dyDescent="0.25">
      <c r="A856" s="10">
        <v>41991</v>
      </c>
      <c r="B856" s="9">
        <v>2014</v>
      </c>
      <c r="C856" s="9">
        <v>12</v>
      </c>
      <c r="D856" s="9">
        <v>18</v>
      </c>
      <c r="E856" s="9">
        <v>5.2</v>
      </c>
      <c r="F856" s="9">
        <v>1.3</v>
      </c>
      <c r="G856" s="9">
        <v>3.3</v>
      </c>
      <c r="I856" s="27">
        <v>2.2000000000000002</v>
      </c>
      <c r="J856" s="30">
        <v>1.3666666666666665</v>
      </c>
      <c r="K856" s="32">
        <v>1.8857142857142857</v>
      </c>
      <c r="L856" s="4">
        <f t="shared" si="28"/>
        <v>-0.61428571428571443</v>
      </c>
      <c r="M856" s="4">
        <f t="shared" si="27"/>
        <v>2.871428571428571</v>
      </c>
      <c r="X856" s="11"/>
      <c r="Y856" s="11"/>
      <c r="Z856" s="41"/>
      <c r="AA856" s="11"/>
      <c r="AB856" s="11"/>
    </row>
    <row r="857" spans="1:28" x14ac:dyDescent="0.25">
      <c r="A857" s="10">
        <v>41992</v>
      </c>
      <c r="B857" s="9">
        <v>2014</v>
      </c>
      <c r="C857" s="9">
        <v>12</v>
      </c>
      <c r="D857" s="9">
        <v>19</v>
      </c>
      <c r="E857" s="9">
        <v>6.4</v>
      </c>
      <c r="F857" s="9">
        <v>3.4</v>
      </c>
      <c r="G857" s="9">
        <v>4.9000000000000004</v>
      </c>
      <c r="I857" s="27">
        <v>4.0999999999999996</v>
      </c>
      <c r="J857" s="30">
        <v>3.1</v>
      </c>
      <c r="K857" s="32">
        <v>1.8714285714285714</v>
      </c>
      <c r="L857" s="4">
        <f t="shared" si="28"/>
        <v>-7.1428571428571494E-2</v>
      </c>
      <c r="M857" s="4">
        <f t="shared" ref="M857:M920" si="29">AVERAGE(G844:G857)</f>
        <v>3.3999999999999995</v>
      </c>
      <c r="X857" s="11"/>
      <c r="Y857" s="11"/>
      <c r="Z857" s="41"/>
      <c r="AA857" s="11"/>
      <c r="AB857" s="11"/>
    </row>
    <row r="858" spans="1:28" x14ac:dyDescent="0.25">
      <c r="A858" s="10">
        <v>41993</v>
      </c>
      <c r="B858" s="9">
        <v>2014</v>
      </c>
      <c r="C858" s="9">
        <v>12</v>
      </c>
      <c r="D858" s="9">
        <v>20</v>
      </c>
      <c r="E858" s="9">
        <v>5.2</v>
      </c>
      <c r="F858" s="9">
        <v>3.7</v>
      </c>
      <c r="G858" s="9">
        <v>4.5</v>
      </c>
      <c r="I858" s="27">
        <v>4.7</v>
      </c>
      <c r="J858" s="30">
        <v>4.2333333333333334</v>
      </c>
      <c r="K858" s="32">
        <v>2.2428571428571429</v>
      </c>
      <c r="L858" s="4">
        <f t="shared" si="28"/>
        <v>0.81428571428571428</v>
      </c>
      <c r="M858" s="4">
        <f t="shared" si="29"/>
        <v>3.6357142857142852</v>
      </c>
      <c r="X858" s="11"/>
      <c r="Y858" s="11"/>
      <c r="Z858" s="41"/>
      <c r="AA858" s="11"/>
      <c r="AB858" s="11"/>
    </row>
    <row r="859" spans="1:28" x14ac:dyDescent="0.25">
      <c r="A859" s="10">
        <v>41994</v>
      </c>
      <c r="B859" s="9">
        <v>2014</v>
      </c>
      <c r="C859" s="9">
        <v>12</v>
      </c>
      <c r="D859" s="9">
        <v>21</v>
      </c>
      <c r="E859" s="9">
        <v>7.9</v>
      </c>
      <c r="F859" s="9">
        <v>4.4000000000000004</v>
      </c>
      <c r="G859" s="9">
        <v>6.2</v>
      </c>
      <c r="I859" s="27">
        <v>5.35</v>
      </c>
      <c r="J859" s="30">
        <v>5.2</v>
      </c>
      <c r="K859" s="32">
        <v>2.8571428571428572</v>
      </c>
      <c r="L859" s="4">
        <f t="shared" si="28"/>
        <v>1.3714285714285717</v>
      </c>
      <c r="M859" s="4">
        <f t="shared" si="29"/>
        <v>3.871428571428571</v>
      </c>
      <c r="X859" s="11"/>
      <c r="Y859" s="11"/>
      <c r="Z859" s="41"/>
      <c r="AA859" s="11"/>
      <c r="AB859" s="11"/>
    </row>
    <row r="860" spans="1:28" x14ac:dyDescent="0.25">
      <c r="A860" s="10">
        <v>41995</v>
      </c>
      <c r="B860" s="9">
        <v>2014</v>
      </c>
      <c r="C860" s="9">
        <v>12</v>
      </c>
      <c r="D860" s="9">
        <v>22</v>
      </c>
      <c r="E860" s="9">
        <v>8.1999999999999993</v>
      </c>
      <c r="F860" s="9">
        <v>-1.4</v>
      </c>
      <c r="G860" s="9">
        <v>3.4</v>
      </c>
      <c r="I860" s="27">
        <v>4.8</v>
      </c>
      <c r="J860" s="30">
        <v>4.7</v>
      </c>
      <c r="K860" s="32">
        <v>3.3</v>
      </c>
      <c r="L860" s="4">
        <f t="shared" si="28"/>
        <v>1.4571428571428573</v>
      </c>
      <c r="M860" s="4">
        <f t="shared" si="29"/>
        <v>3.8785714285714286</v>
      </c>
      <c r="X860" s="11"/>
      <c r="Y860" s="11"/>
      <c r="Z860" s="41"/>
      <c r="AA860" s="11"/>
      <c r="AB860" s="11"/>
    </row>
    <row r="861" spans="1:28" x14ac:dyDescent="0.25">
      <c r="A861" s="10">
        <v>41996</v>
      </c>
      <c r="B861" s="9">
        <v>2014</v>
      </c>
      <c r="C861" s="9">
        <v>12</v>
      </c>
      <c r="D861" s="9">
        <v>23</v>
      </c>
      <c r="E861" s="9">
        <v>7.1</v>
      </c>
      <c r="F861" s="9">
        <v>-1.3</v>
      </c>
      <c r="G861" s="9">
        <v>2.9</v>
      </c>
      <c r="I861" s="27">
        <v>3.15</v>
      </c>
      <c r="J861" s="30">
        <v>4.166666666666667</v>
      </c>
      <c r="K861" s="32">
        <v>3.7571428571428567</v>
      </c>
      <c r="L861" s="4">
        <f t="shared" si="28"/>
        <v>1.4428571428571428</v>
      </c>
      <c r="M861" s="4">
        <f t="shared" si="29"/>
        <v>3.5785714285714287</v>
      </c>
      <c r="X861" s="11"/>
      <c r="Y861" s="11"/>
      <c r="Z861" s="41"/>
      <c r="AA861" s="11"/>
      <c r="AB861" s="11"/>
    </row>
    <row r="862" spans="1:28" x14ac:dyDescent="0.25">
      <c r="A862" s="10">
        <v>41997</v>
      </c>
      <c r="B862" s="9">
        <v>2014</v>
      </c>
      <c r="C862" s="9">
        <v>12</v>
      </c>
      <c r="D862" s="9">
        <v>24</v>
      </c>
      <c r="E862" s="9">
        <v>5.4</v>
      </c>
      <c r="F862" s="9">
        <v>-0.5</v>
      </c>
      <c r="G862" s="9">
        <v>2.5</v>
      </c>
      <c r="I862" s="27">
        <v>2.7</v>
      </c>
      <c r="J862" s="30">
        <v>2.9333333333333336</v>
      </c>
      <c r="K862" s="32">
        <v>3.9571428571428564</v>
      </c>
      <c r="L862" s="4">
        <f t="shared" si="28"/>
        <v>1.3714285714285714</v>
      </c>
      <c r="M862" s="4">
        <f t="shared" si="29"/>
        <v>3.2071428571428577</v>
      </c>
      <c r="X862" s="11"/>
      <c r="Y862" s="11"/>
      <c r="Z862" s="41"/>
      <c r="AA862" s="11"/>
      <c r="AB862" s="11"/>
    </row>
    <row r="863" spans="1:28" x14ac:dyDescent="0.25">
      <c r="A863" s="10">
        <v>41998</v>
      </c>
      <c r="B863" s="9">
        <v>2014</v>
      </c>
      <c r="C863" s="9">
        <v>12</v>
      </c>
      <c r="D863" s="9">
        <v>25</v>
      </c>
      <c r="E863" s="9">
        <v>2.9</v>
      </c>
      <c r="F863" s="9">
        <v>-1.7</v>
      </c>
      <c r="G863" s="9">
        <v>0.6</v>
      </c>
      <c r="I863" s="27">
        <v>1.55</v>
      </c>
      <c r="J863" s="30">
        <v>2</v>
      </c>
      <c r="K863" s="32">
        <v>3.5714285714285716</v>
      </c>
      <c r="L863" s="4">
        <f t="shared" si="28"/>
        <v>0.94285714285714273</v>
      </c>
      <c r="M863" s="4">
        <f t="shared" si="29"/>
        <v>2.7285714285714286</v>
      </c>
      <c r="X863" s="11"/>
      <c r="Y863" s="11"/>
      <c r="Z863" s="41"/>
      <c r="AA863" s="11"/>
      <c r="AB863" s="11"/>
    </row>
    <row r="864" spans="1:28" x14ac:dyDescent="0.25">
      <c r="A864" s="10">
        <v>41999</v>
      </c>
      <c r="B864" s="9">
        <v>2014</v>
      </c>
      <c r="C864" s="9">
        <v>12</v>
      </c>
      <c r="D864" s="9">
        <v>26</v>
      </c>
      <c r="E864" s="9">
        <v>3.7</v>
      </c>
      <c r="F864" s="9">
        <v>-2.8</v>
      </c>
      <c r="G864" s="9">
        <v>0.5</v>
      </c>
      <c r="I864" s="27">
        <v>0.55000000000000004</v>
      </c>
      <c r="J864" s="30">
        <v>1.2</v>
      </c>
      <c r="K864" s="32">
        <v>2.9428571428571431</v>
      </c>
      <c r="L864" s="4">
        <f t="shared" si="28"/>
        <v>5.7142857142857321E-2</v>
      </c>
      <c r="M864" s="4">
        <f t="shared" si="29"/>
        <v>2.407142857142857</v>
      </c>
      <c r="X864" s="11"/>
      <c r="Y864" s="11"/>
      <c r="Z864" s="41"/>
      <c r="AA864" s="11"/>
      <c r="AB864" s="11"/>
    </row>
    <row r="865" spans="1:28" x14ac:dyDescent="0.25">
      <c r="A865" s="10">
        <v>42000</v>
      </c>
      <c r="B865" s="9">
        <v>2014</v>
      </c>
      <c r="C865" s="9">
        <v>12</v>
      </c>
      <c r="D865" s="9">
        <v>27</v>
      </c>
      <c r="E865" s="9">
        <v>1.6</v>
      </c>
      <c r="F865" s="9">
        <v>0</v>
      </c>
      <c r="G865" s="9">
        <v>0.8</v>
      </c>
      <c r="I865" s="27">
        <v>0.65</v>
      </c>
      <c r="J865" s="30">
        <v>0.63333333333333341</v>
      </c>
      <c r="K865" s="32">
        <v>2.4142857142857146</v>
      </c>
      <c r="L865" s="4">
        <f t="shared" si="28"/>
        <v>-0.47142857142857136</v>
      </c>
      <c r="M865" s="4">
        <f t="shared" si="29"/>
        <v>2.3285714285714283</v>
      </c>
      <c r="X865" s="11"/>
      <c r="Y865" s="11"/>
      <c r="Z865" s="41"/>
      <c r="AA865" s="11"/>
      <c r="AB865" s="11"/>
    </row>
    <row r="866" spans="1:28" x14ac:dyDescent="0.25">
      <c r="A866" s="10">
        <v>42001</v>
      </c>
      <c r="B866" s="9">
        <v>2014</v>
      </c>
      <c r="C866" s="9">
        <v>12</v>
      </c>
      <c r="D866" s="9">
        <v>28</v>
      </c>
      <c r="E866" s="9">
        <v>2.7</v>
      </c>
      <c r="F866" s="9">
        <v>-0.3</v>
      </c>
      <c r="G866" s="9">
        <v>1.2</v>
      </c>
      <c r="I866" s="27">
        <v>1</v>
      </c>
      <c r="J866" s="30">
        <v>0.83333333333333337</v>
      </c>
      <c r="K866" s="32">
        <v>1.7</v>
      </c>
      <c r="L866" s="4">
        <f t="shared" si="28"/>
        <v>-1.1428571428571428</v>
      </c>
      <c r="M866" s="4">
        <f t="shared" si="29"/>
        <v>2.2785714285714285</v>
      </c>
      <c r="X866" s="11"/>
      <c r="Y866" s="11"/>
      <c r="Z866" s="41"/>
      <c r="AA866" s="11"/>
      <c r="AB866" s="11"/>
    </row>
    <row r="867" spans="1:28" x14ac:dyDescent="0.25">
      <c r="A867" s="10">
        <v>42002</v>
      </c>
      <c r="B867" s="9">
        <v>2014</v>
      </c>
      <c r="C867" s="9">
        <v>12</v>
      </c>
      <c r="D867" s="9">
        <v>29</v>
      </c>
      <c r="E867" s="9">
        <v>0.6</v>
      </c>
      <c r="F867" s="9">
        <v>-5.6</v>
      </c>
      <c r="G867" s="9">
        <v>-2.5</v>
      </c>
      <c r="I867" s="27">
        <v>-0.65</v>
      </c>
      <c r="J867" s="30">
        <v>-0.16666666666666666</v>
      </c>
      <c r="K867" s="32">
        <v>0.8571428571428571</v>
      </c>
      <c r="L867" s="4">
        <f t="shared" si="28"/>
        <v>-1.7428571428571427</v>
      </c>
      <c r="M867" s="4">
        <f t="shared" si="29"/>
        <v>2.0785714285714283</v>
      </c>
      <c r="X867" s="11"/>
      <c r="Y867" s="11"/>
      <c r="Z867" s="41"/>
      <c r="AA867" s="11"/>
      <c r="AB867" s="11"/>
    </row>
    <row r="868" spans="1:28" x14ac:dyDescent="0.25">
      <c r="A868" s="10">
        <v>42003</v>
      </c>
      <c r="B868" s="9">
        <v>2014</v>
      </c>
      <c r="C868" s="9">
        <v>12</v>
      </c>
      <c r="D868" s="9">
        <v>30</v>
      </c>
      <c r="E868" s="9">
        <v>-5.2</v>
      </c>
      <c r="F868" s="9">
        <v>-10.199999999999999</v>
      </c>
      <c r="G868" s="9">
        <v>-7.7</v>
      </c>
      <c r="I868" s="27">
        <v>-5.0999999999999996</v>
      </c>
      <c r="J868" s="30">
        <v>-3</v>
      </c>
      <c r="K868" s="32">
        <v>-0.65714285714285714</v>
      </c>
      <c r="L868" s="4">
        <f t="shared" si="28"/>
        <v>-3.0142857142857138</v>
      </c>
      <c r="M868" s="4">
        <f t="shared" si="29"/>
        <v>1.55</v>
      </c>
      <c r="X868" s="11"/>
      <c r="Y868" s="11"/>
      <c r="Z868" s="41"/>
      <c r="AA868" s="11"/>
      <c r="AB868" s="11"/>
    </row>
    <row r="869" spans="1:28" x14ac:dyDescent="0.25">
      <c r="A869" s="10">
        <v>42004</v>
      </c>
      <c r="B869" s="9">
        <v>2014</v>
      </c>
      <c r="C869" s="9">
        <v>12</v>
      </c>
      <c r="D869" s="9">
        <v>31</v>
      </c>
      <c r="E869" s="9">
        <v>-5.8</v>
      </c>
      <c r="F869" s="9">
        <v>-9.6</v>
      </c>
      <c r="G869" s="9">
        <v>-7.7</v>
      </c>
      <c r="I869" s="27">
        <v>-7.7</v>
      </c>
      <c r="J869" s="30">
        <v>-5.9666666666666659</v>
      </c>
      <c r="K869" s="32">
        <v>-2.1142857142857143</v>
      </c>
      <c r="L869" s="4">
        <f t="shared" si="28"/>
        <v>-4.3142857142857141</v>
      </c>
      <c r="M869" s="4">
        <f t="shared" si="29"/>
        <v>0.92142857142857137</v>
      </c>
      <c r="X869" s="11"/>
      <c r="Y869" s="11"/>
      <c r="Z869" s="41"/>
      <c r="AA869" s="11"/>
      <c r="AB869" s="11"/>
    </row>
    <row r="870" spans="1:28" x14ac:dyDescent="0.25">
      <c r="A870" s="10">
        <v>42005</v>
      </c>
      <c r="B870" s="9">
        <v>2015</v>
      </c>
      <c r="C870" s="9">
        <v>1</v>
      </c>
      <c r="D870" s="9">
        <v>1</v>
      </c>
      <c r="E870" s="9">
        <v>-2.8</v>
      </c>
      <c r="F870" s="9">
        <v>-5.9</v>
      </c>
      <c r="G870" s="9">
        <v>-4.4000000000000004</v>
      </c>
      <c r="I870" s="27">
        <v>-6.0500000000000007</v>
      </c>
      <c r="J870" s="30">
        <v>-6.6000000000000005</v>
      </c>
      <c r="K870" s="32">
        <v>-2.8285714285714287</v>
      </c>
      <c r="L870" s="4">
        <f t="shared" si="28"/>
        <v>-4.9142857142857137</v>
      </c>
      <c r="M870" s="4">
        <f t="shared" si="29"/>
        <v>0.3714285714285715</v>
      </c>
      <c r="X870" s="11"/>
      <c r="Y870" s="11"/>
      <c r="Z870" s="41"/>
      <c r="AA870" s="11"/>
      <c r="AB870" s="11"/>
    </row>
    <row r="871" spans="1:28" x14ac:dyDescent="0.25">
      <c r="A871" s="10">
        <v>42006</v>
      </c>
      <c r="B871" s="9">
        <v>2015</v>
      </c>
      <c r="C871" s="9">
        <v>1</v>
      </c>
      <c r="D871" s="9">
        <v>2</v>
      </c>
      <c r="E871" s="9">
        <v>-1.9</v>
      </c>
      <c r="F871" s="9">
        <v>-4.3</v>
      </c>
      <c r="G871" s="9">
        <v>-3.1</v>
      </c>
      <c r="I871" s="27">
        <v>-3.75</v>
      </c>
      <c r="J871" s="30">
        <v>-5.0666666666666673</v>
      </c>
      <c r="K871" s="32">
        <v>-3.3428571428571425</v>
      </c>
      <c r="L871" s="4">
        <f t="shared" si="28"/>
        <v>-5.1285714285714272</v>
      </c>
      <c r="M871" s="4">
        <f t="shared" si="29"/>
        <v>-0.1999999999999999</v>
      </c>
      <c r="X871" s="11"/>
      <c r="Y871" s="11"/>
      <c r="Z871" s="41"/>
      <c r="AA871" s="11"/>
      <c r="AB871" s="11"/>
    </row>
    <row r="872" spans="1:28" x14ac:dyDescent="0.25">
      <c r="A872" s="10">
        <v>42007</v>
      </c>
      <c r="B872" s="9">
        <v>2015</v>
      </c>
      <c r="C872" s="9">
        <v>1</v>
      </c>
      <c r="D872" s="9">
        <v>3</v>
      </c>
      <c r="E872" s="9">
        <v>-2.7</v>
      </c>
      <c r="F872" s="9">
        <v>-6.5</v>
      </c>
      <c r="G872" s="9">
        <v>-4.5999999999999996</v>
      </c>
      <c r="I872" s="27">
        <v>-3.8499999999999996</v>
      </c>
      <c r="J872" s="30">
        <v>-4.0333333333333332</v>
      </c>
      <c r="K872" s="32">
        <v>-4.1142857142857148</v>
      </c>
      <c r="L872" s="4">
        <f t="shared" si="28"/>
        <v>-6.0571428571428561</v>
      </c>
      <c r="M872" s="4">
        <f t="shared" si="29"/>
        <v>-0.84999999999999987</v>
      </c>
      <c r="X872" s="11"/>
      <c r="Y872" s="11"/>
      <c r="Z872" s="41"/>
      <c r="AA872" s="11"/>
      <c r="AB872" s="11"/>
    </row>
    <row r="873" spans="1:28" x14ac:dyDescent="0.25">
      <c r="A873" s="10">
        <v>42008</v>
      </c>
      <c r="B873" s="9">
        <v>2015</v>
      </c>
      <c r="C873" s="9">
        <v>1</v>
      </c>
      <c r="D873" s="9">
        <v>4</v>
      </c>
      <c r="E873" s="9">
        <v>-0.2</v>
      </c>
      <c r="F873" s="9">
        <v>-6.1</v>
      </c>
      <c r="G873" s="9">
        <v>-3.2</v>
      </c>
      <c r="I873" s="27">
        <v>-3.9</v>
      </c>
      <c r="J873" s="30">
        <v>-3.6333333333333329</v>
      </c>
      <c r="K873" s="32">
        <v>-4.7428571428571429</v>
      </c>
      <c r="L873" s="4">
        <f t="shared" si="28"/>
        <v>-6.8857142857142852</v>
      </c>
      <c r="M873" s="4">
        <f t="shared" si="29"/>
        <v>-1.5214285714285716</v>
      </c>
      <c r="X873" s="11"/>
      <c r="Y873" s="11"/>
      <c r="Z873" s="41"/>
      <c r="AA873" s="11"/>
      <c r="AB873" s="11"/>
    </row>
    <row r="874" spans="1:28" x14ac:dyDescent="0.25">
      <c r="A874" s="10">
        <v>42009</v>
      </c>
      <c r="B874" s="9">
        <v>2015</v>
      </c>
      <c r="C874" s="9">
        <v>1</v>
      </c>
      <c r="D874" s="9">
        <v>5</v>
      </c>
      <c r="E874" s="9">
        <v>0</v>
      </c>
      <c r="F874" s="9">
        <v>-2.7</v>
      </c>
      <c r="G874" s="9">
        <v>-1.4</v>
      </c>
      <c r="I874" s="27">
        <v>-2.2999999999999998</v>
      </c>
      <c r="J874" s="30">
        <v>-3.0666666666666664</v>
      </c>
      <c r="K874" s="32">
        <v>-4.5857142857142863</v>
      </c>
      <c r="L874" s="4">
        <f t="shared" si="28"/>
        <v>-6.4714285714285724</v>
      </c>
      <c r="M874" s="4">
        <f t="shared" si="29"/>
        <v>-1.8642857142857141</v>
      </c>
      <c r="X874" s="11"/>
      <c r="Y874" s="11"/>
      <c r="Z874" s="41"/>
      <c r="AA874" s="11"/>
      <c r="AB874" s="11"/>
    </row>
    <row r="875" spans="1:28" x14ac:dyDescent="0.25">
      <c r="A875" s="10">
        <v>42010</v>
      </c>
      <c r="B875" s="9">
        <v>2015</v>
      </c>
      <c r="C875" s="9">
        <v>1</v>
      </c>
      <c r="D875" s="9">
        <v>6</v>
      </c>
      <c r="E875" s="9">
        <v>2.5</v>
      </c>
      <c r="F875" s="9">
        <v>-1.6</v>
      </c>
      <c r="G875" s="9">
        <v>0.5</v>
      </c>
      <c r="I875" s="27">
        <v>-0.44999999999999996</v>
      </c>
      <c r="J875" s="30">
        <v>-1.3666666666666665</v>
      </c>
      <c r="K875" s="32">
        <v>-3.4142857142857141</v>
      </c>
      <c r="L875" s="4">
        <f t="shared" si="28"/>
        <v>-5.2428571428571429</v>
      </c>
      <c r="M875" s="4">
        <f t="shared" si="29"/>
        <v>-2.035714285714286</v>
      </c>
      <c r="X875" s="11"/>
      <c r="Y875" s="11"/>
      <c r="Z875" s="41"/>
      <c r="AA875" s="11"/>
      <c r="AB875" s="11"/>
    </row>
    <row r="876" spans="1:28" x14ac:dyDescent="0.25">
      <c r="A876" s="10">
        <v>42011</v>
      </c>
      <c r="B876" s="9">
        <v>2015</v>
      </c>
      <c r="C876" s="9">
        <v>1</v>
      </c>
      <c r="D876" s="9">
        <v>7</v>
      </c>
      <c r="E876" s="9">
        <v>2.7</v>
      </c>
      <c r="F876" s="9">
        <v>0.6</v>
      </c>
      <c r="G876" s="9">
        <v>1.7</v>
      </c>
      <c r="I876" s="27">
        <v>1.1000000000000001</v>
      </c>
      <c r="J876" s="30">
        <v>0.26666666666666666</v>
      </c>
      <c r="K876" s="32">
        <v>-2.0714285714285716</v>
      </c>
      <c r="L876" s="4">
        <f t="shared" si="28"/>
        <v>-3.7857142857142851</v>
      </c>
      <c r="M876" s="4">
        <f t="shared" si="29"/>
        <v>-2.092857142857143</v>
      </c>
      <c r="X876" s="11"/>
      <c r="Y876" s="11"/>
      <c r="Z876" s="41"/>
      <c r="AA876" s="11"/>
      <c r="AB876" s="11"/>
    </row>
    <row r="877" spans="1:28" x14ac:dyDescent="0.25">
      <c r="A877" s="10">
        <v>42012</v>
      </c>
      <c r="B877" s="9">
        <v>2015</v>
      </c>
      <c r="C877" s="9">
        <v>1</v>
      </c>
      <c r="D877" s="9">
        <v>8</v>
      </c>
      <c r="E877" s="9">
        <v>2.8</v>
      </c>
      <c r="F877" s="9">
        <v>1.4</v>
      </c>
      <c r="G877" s="9">
        <v>2.1</v>
      </c>
      <c r="I877" s="27">
        <v>1.9</v>
      </c>
      <c r="J877" s="30">
        <v>1.4333333333333336</v>
      </c>
      <c r="K877" s="32">
        <v>-1.1428571428571428</v>
      </c>
      <c r="L877" s="4">
        <f t="shared" si="28"/>
        <v>-2.7428571428571429</v>
      </c>
      <c r="M877" s="4">
        <f t="shared" si="29"/>
        <v>-1.9857142857142858</v>
      </c>
      <c r="X877" s="11"/>
      <c r="Y877" s="11"/>
      <c r="Z877" s="41"/>
      <c r="AA877" s="11"/>
      <c r="AB877" s="11"/>
    </row>
    <row r="878" spans="1:28" x14ac:dyDescent="0.25">
      <c r="A878" s="10">
        <v>42013</v>
      </c>
      <c r="B878" s="9">
        <v>2015</v>
      </c>
      <c r="C878" s="9">
        <v>1</v>
      </c>
      <c r="D878" s="9">
        <v>9</v>
      </c>
      <c r="E878" s="9">
        <v>2.2999999999999998</v>
      </c>
      <c r="F878" s="9">
        <v>0.6</v>
      </c>
      <c r="G878" s="9">
        <v>1.5</v>
      </c>
      <c r="I878" s="27">
        <v>1.8</v>
      </c>
      <c r="J878" s="30">
        <v>1.7666666666666666</v>
      </c>
      <c r="K878" s="32">
        <v>-0.48571428571428549</v>
      </c>
      <c r="L878" s="4">
        <f t="shared" si="28"/>
        <v>-2.0428571428571431</v>
      </c>
      <c r="M878" s="4">
        <f t="shared" si="29"/>
        <v>-1.9142857142857144</v>
      </c>
      <c r="X878" s="11"/>
      <c r="Y878" s="11"/>
      <c r="Z878" s="41"/>
      <c r="AA878" s="11"/>
      <c r="AB878" s="11"/>
    </row>
    <row r="879" spans="1:28" x14ac:dyDescent="0.25">
      <c r="A879" s="10">
        <v>42014</v>
      </c>
      <c r="B879" s="9">
        <v>2015</v>
      </c>
      <c r="C879" s="9">
        <v>1</v>
      </c>
      <c r="D879" s="9">
        <v>10</v>
      </c>
      <c r="E879" s="9">
        <v>1.8</v>
      </c>
      <c r="F879" s="9">
        <v>-0.5</v>
      </c>
      <c r="G879" s="9">
        <v>0.7</v>
      </c>
      <c r="I879" s="27">
        <v>1.1000000000000001</v>
      </c>
      <c r="J879" s="30">
        <v>1.4333333333333333</v>
      </c>
      <c r="K879" s="32">
        <v>0.27142857142857152</v>
      </c>
      <c r="L879" s="4">
        <f t="shared" si="28"/>
        <v>-1.1857142857142857</v>
      </c>
      <c r="M879" s="4">
        <f t="shared" si="29"/>
        <v>-1.9214285714285719</v>
      </c>
      <c r="X879" s="11"/>
      <c r="Y879" s="11"/>
      <c r="Z879" s="41"/>
      <c r="AA879" s="11"/>
      <c r="AB879" s="11"/>
    </row>
    <row r="880" spans="1:28" x14ac:dyDescent="0.25">
      <c r="A880" s="10">
        <v>42015</v>
      </c>
      <c r="B880" s="9">
        <v>2015</v>
      </c>
      <c r="C880" s="9">
        <v>1</v>
      </c>
      <c r="D880" s="9">
        <v>11</v>
      </c>
      <c r="E880" s="9">
        <v>2.9</v>
      </c>
      <c r="F880" s="9">
        <v>-2.4</v>
      </c>
      <c r="G880" s="9">
        <v>0.3</v>
      </c>
      <c r="I880" s="27">
        <v>0.5</v>
      </c>
      <c r="J880" s="30">
        <v>0.83333333333333337</v>
      </c>
      <c r="K880" s="32">
        <v>0.77142857142857146</v>
      </c>
      <c r="L880" s="4">
        <f t="shared" si="28"/>
        <v>-0.65714285714285725</v>
      </c>
      <c r="M880" s="4">
        <f t="shared" si="29"/>
        <v>-1.9857142857142855</v>
      </c>
      <c r="X880" s="11"/>
      <c r="Y880" s="11"/>
      <c r="Z880" s="41"/>
      <c r="AA880" s="11"/>
      <c r="AB880" s="11"/>
    </row>
    <row r="881" spans="1:28" x14ac:dyDescent="0.25">
      <c r="A881" s="10">
        <v>42016</v>
      </c>
      <c r="B881" s="9">
        <v>2015</v>
      </c>
      <c r="C881" s="9">
        <v>1</v>
      </c>
      <c r="D881" s="9">
        <v>12</v>
      </c>
      <c r="E881" s="9">
        <v>2.5</v>
      </c>
      <c r="F881" s="9">
        <v>-2.2999999999999998</v>
      </c>
      <c r="G881" s="9">
        <v>0.1</v>
      </c>
      <c r="I881" s="27">
        <v>0.2</v>
      </c>
      <c r="J881" s="30">
        <v>0.3666666666666667</v>
      </c>
      <c r="K881" s="32">
        <v>0.98571428571428577</v>
      </c>
      <c r="L881" s="4">
        <f t="shared" si="28"/>
        <v>-0.59999999999999987</v>
      </c>
      <c r="M881" s="4">
        <f t="shared" si="29"/>
        <v>-1.8</v>
      </c>
      <c r="X881" s="11"/>
      <c r="Y881" s="11"/>
      <c r="Z881" s="41"/>
      <c r="AA881" s="11"/>
      <c r="AB881" s="11"/>
    </row>
    <row r="882" spans="1:28" x14ac:dyDescent="0.25">
      <c r="A882" s="10">
        <v>42017</v>
      </c>
      <c r="B882" s="9">
        <v>2015</v>
      </c>
      <c r="C882" s="9">
        <v>1</v>
      </c>
      <c r="D882" s="9">
        <v>13</v>
      </c>
      <c r="E882" s="9">
        <v>1.7</v>
      </c>
      <c r="F882" s="9">
        <v>-0.1</v>
      </c>
      <c r="G882" s="9">
        <v>0.8</v>
      </c>
      <c r="I882" s="27">
        <v>0.45</v>
      </c>
      <c r="J882" s="30">
        <v>0.40000000000000008</v>
      </c>
      <c r="K882" s="32">
        <v>1.0285714285714285</v>
      </c>
      <c r="L882" s="4">
        <f t="shared" si="28"/>
        <v>-0.38571428571428568</v>
      </c>
      <c r="M882" s="4">
        <f t="shared" si="29"/>
        <v>-1.1928571428571426</v>
      </c>
      <c r="X882" s="11"/>
      <c r="Y882" s="11"/>
      <c r="Z882" s="41"/>
      <c r="AA882" s="11"/>
      <c r="AB882" s="11"/>
    </row>
    <row r="883" spans="1:28" x14ac:dyDescent="0.25">
      <c r="A883" s="10">
        <v>42018</v>
      </c>
      <c r="B883" s="9">
        <v>2015</v>
      </c>
      <c r="C883" s="9">
        <v>1</v>
      </c>
      <c r="D883" s="9">
        <v>14</v>
      </c>
      <c r="E883" s="9">
        <v>1.4</v>
      </c>
      <c r="F883" s="9">
        <v>0.1</v>
      </c>
      <c r="G883" s="9">
        <v>0.8</v>
      </c>
      <c r="I883" s="27">
        <v>0.8</v>
      </c>
      <c r="J883" s="30">
        <v>0.56666666666666676</v>
      </c>
      <c r="K883" s="32">
        <v>0.8999999999999998</v>
      </c>
      <c r="L883" s="4">
        <f t="shared" si="28"/>
        <v>-0.45714285714285713</v>
      </c>
      <c r="M883" s="4">
        <f t="shared" si="29"/>
        <v>-0.58571428571428563</v>
      </c>
      <c r="X883" s="11"/>
      <c r="Y883" s="11"/>
      <c r="Z883" s="41"/>
      <c r="AA883" s="11"/>
      <c r="AB883" s="11"/>
    </row>
    <row r="884" spans="1:28" x14ac:dyDescent="0.25">
      <c r="A884" s="10">
        <v>42019</v>
      </c>
      <c r="B884" s="9">
        <v>2015</v>
      </c>
      <c r="C884" s="9">
        <v>1</v>
      </c>
      <c r="D884" s="9">
        <v>15</v>
      </c>
      <c r="E884" s="9">
        <v>1.9</v>
      </c>
      <c r="F884" s="9">
        <v>0.4</v>
      </c>
      <c r="G884" s="9">
        <v>1.2</v>
      </c>
      <c r="I884" s="27">
        <v>1</v>
      </c>
      <c r="J884" s="30">
        <v>0.93333333333333324</v>
      </c>
      <c r="K884" s="32">
        <v>0.77142857142857146</v>
      </c>
      <c r="L884" s="4">
        <f t="shared" si="28"/>
        <v>-0.59999999999999987</v>
      </c>
      <c r="M884" s="4">
        <f t="shared" si="29"/>
        <v>-0.18571428571428575</v>
      </c>
      <c r="X884" s="11"/>
      <c r="Y884" s="11"/>
      <c r="Z884" s="41"/>
      <c r="AA884" s="11"/>
      <c r="AB884" s="11"/>
    </row>
    <row r="885" spans="1:28" x14ac:dyDescent="0.25">
      <c r="A885" s="10">
        <v>42020</v>
      </c>
      <c r="B885" s="9">
        <v>2015</v>
      </c>
      <c r="C885" s="9">
        <v>1</v>
      </c>
      <c r="D885" s="9">
        <v>16</v>
      </c>
      <c r="E885" s="9">
        <v>3.5</v>
      </c>
      <c r="F885" s="9">
        <v>1</v>
      </c>
      <c r="G885" s="9">
        <v>2.2999999999999998</v>
      </c>
      <c r="I885" s="27">
        <v>1.75</v>
      </c>
      <c r="J885" s="30">
        <v>1.4333333333333333</v>
      </c>
      <c r="K885" s="32">
        <v>0.88571428571428579</v>
      </c>
      <c r="L885" s="4">
        <f t="shared" si="28"/>
        <v>-0.5428571428571427</v>
      </c>
      <c r="M885" s="4">
        <f t="shared" si="29"/>
        <v>0.20000000000000012</v>
      </c>
      <c r="X885" s="11"/>
      <c r="Y885" s="11"/>
      <c r="Z885" s="41"/>
      <c r="AA885" s="11"/>
      <c r="AB885" s="11"/>
    </row>
    <row r="886" spans="1:28" x14ac:dyDescent="0.25">
      <c r="A886" s="10">
        <v>42021</v>
      </c>
      <c r="B886" s="9">
        <v>2015</v>
      </c>
      <c r="C886" s="9">
        <v>1</v>
      </c>
      <c r="D886" s="9">
        <v>17</v>
      </c>
      <c r="E886" s="9">
        <v>1.9</v>
      </c>
      <c r="F886" s="9">
        <v>0.1</v>
      </c>
      <c r="G886" s="9">
        <v>1</v>
      </c>
      <c r="I886" s="27">
        <v>1.65</v>
      </c>
      <c r="J886" s="30">
        <v>1.5</v>
      </c>
      <c r="K886" s="32">
        <v>0.9285714285714286</v>
      </c>
      <c r="L886" s="4">
        <f t="shared" si="28"/>
        <v>-0.45714285714285696</v>
      </c>
      <c r="M886" s="4">
        <f t="shared" si="29"/>
        <v>0.6</v>
      </c>
      <c r="X886" s="11"/>
      <c r="Y886" s="11"/>
      <c r="Z886" s="41"/>
      <c r="AA886" s="11"/>
      <c r="AB886" s="11"/>
    </row>
    <row r="887" spans="1:28" x14ac:dyDescent="0.25">
      <c r="A887" s="10">
        <v>42022</v>
      </c>
      <c r="B887" s="9">
        <v>2015</v>
      </c>
      <c r="C887" s="9">
        <v>1</v>
      </c>
      <c r="D887" s="9">
        <v>18</v>
      </c>
      <c r="E887" s="9">
        <v>6.4</v>
      </c>
      <c r="F887" s="9">
        <v>0.4</v>
      </c>
      <c r="G887" s="9">
        <v>3.4</v>
      </c>
      <c r="I887" s="27">
        <v>2.2000000000000002</v>
      </c>
      <c r="J887" s="30">
        <v>2.2333333333333329</v>
      </c>
      <c r="K887" s="32">
        <v>1.3714285714285714</v>
      </c>
      <c r="L887" s="4">
        <f t="shared" si="28"/>
        <v>-5.7142857142857127E-2</v>
      </c>
      <c r="M887" s="4">
        <f t="shared" si="29"/>
        <v>1.0714285714285714</v>
      </c>
      <c r="X887" s="11"/>
      <c r="Y887" s="11"/>
      <c r="Z887" s="41"/>
      <c r="AA887" s="11"/>
      <c r="AB887" s="11"/>
    </row>
    <row r="888" spans="1:28" x14ac:dyDescent="0.25">
      <c r="A888" s="10">
        <v>42023</v>
      </c>
      <c r="B888" s="9">
        <v>2015</v>
      </c>
      <c r="C888" s="9">
        <v>1</v>
      </c>
      <c r="D888" s="9">
        <v>19</v>
      </c>
      <c r="E888" s="9">
        <v>6.5</v>
      </c>
      <c r="F888" s="9">
        <v>0.6</v>
      </c>
      <c r="G888" s="9">
        <v>3.6</v>
      </c>
      <c r="I888" s="27">
        <v>3.5</v>
      </c>
      <c r="J888" s="30">
        <v>2.6666666666666665</v>
      </c>
      <c r="K888" s="32">
        <v>1.8714285714285714</v>
      </c>
      <c r="L888" s="4">
        <f t="shared" si="28"/>
        <v>0.35714285714285715</v>
      </c>
      <c r="M888" s="4">
        <f t="shared" si="29"/>
        <v>1.4285714285714286</v>
      </c>
      <c r="X888" s="11"/>
      <c r="Y888" s="11"/>
      <c r="Z888" s="41"/>
      <c r="AA888" s="11"/>
      <c r="AB888" s="11"/>
    </row>
    <row r="889" spans="1:28" x14ac:dyDescent="0.25">
      <c r="A889" s="10">
        <v>42024</v>
      </c>
      <c r="B889" s="9">
        <v>2015</v>
      </c>
      <c r="C889" s="9">
        <v>1</v>
      </c>
      <c r="D889" s="9">
        <v>20</v>
      </c>
      <c r="E889" s="9">
        <v>3.1</v>
      </c>
      <c r="F889" s="9">
        <v>-5.2</v>
      </c>
      <c r="G889" s="9">
        <v>-1.1000000000000001</v>
      </c>
      <c r="I889" s="27">
        <v>1.25</v>
      </c>
      <c r="J889" s="30">
        <v>1.9666666666666668</v>
      </c>
      <c r="K889" s="32">
        <v>1.5999999999999999</v>
      </c>
      <c r="L889" s="4">
        <f t="shared" si="28"/>
        <v>-0.37142857142857144</v>
      </c>
      <c r="M889" s="4">
        <f t="shared" si="29"/>
        <v>1.3142857142857143</v>
      </c>
      <c r="X889" s="11"/>
      <c r="Y889" s="11"/>
      <c r="Z889" s="41"/>
      <c r="AA889" s="11"/>
      <c r="AB889" s="11"/>
    </row>
    <row r="890" spans="1:28" x14ac:dyDescent="0.25">
      <c r="A890" s="10">
        <v>42025</v>
      </c>
      <c r="B890" s="9">
        <v>2015</v>
      </c>
      <c r="C890" s="9">
        <v>1</v>
      </c>
      <c r="D890" s="9">
        <v>21</v>
      </c>
      <c r="E890" s="9">
        <v>-0.7</v>
      </c>
      <c r="F890" s="9">
        <v>-3</v>
      </c>
      <c r="G890" s="9">
        <v>-1.9</v>
      </c>
      <c r="I890" s="27">
        <v>-1.5</v>
      </c>
      <c r="J890" s="30">
        <v>0.20000000000000004</v>
      </c>
      <c r="K890" s="32">
        <v>1.2142857142857142</v>
      </c>
      <c r="L890" s="4">
        <f t="shared" si="28"/>
        <v>-0.81428571428571428</v>
      </c>
      <c r="M890" s="4">
        <f t="shared" si="29"/>
        <v>1.0571428571428572</v>
      </c>
      <c r="X890" s="11"/>
      <c r="Y890" s="11"/>
      <c r="Z890" s="11"/>
      <c r="AA890" s="11"/>
      <c r="AB890" s="11"/>
    </row>
    <row r="891" spans="1:28" x14ac:dyDescent="0.25">
      <c r="A891" s="10">
        <v>42026</v>
      </c>
      <c r="B891" s="9">
        <v>2015</v>
      </c>
      <c r="C891" s="9">
        <v>1</v>
      </c>
      <c r="D891" s="9">
        <v>22</v>
      </c>
      <c r="E891" s="9">
        <v>4.0999999999999996</v>
      </c>
      <c r="F891" s="9">
        <v>-1.3</v>
      </c>
      <c r="G891" s="9">
        <v>1.4</v>
      </c>
      <c r="I891" s="27">
        <v>-0.25</v>
      </c>
      <c r="J891" s="30">
        <v>-0.53333333333333333</v>
      </c>
      <c r="K891" s="32">
        <v>1.2428571428571427</v>
      </c>
      <c r="L891" s="4">
        <f t="shared" si="28"/>
        <v>-1.0571428571428572</v>
      </c>
      <c r="M891" s="4">
        <f t="shared" si="29"/>
        <v>1.0071428571428571</v>
      </c>
      <c r="X891" s="11"/>
      <c r="Y891" s="11"/>
      <c r="Z891" s="11"/>
      <c r="AA891" s="11"/>
      <c r="AB891" s="11"/>
    </row>
    <row r="892" spans="1:28" x14ac:dyDescent="0.25">
      <c r="A892" s="10">
        <v>42027</v>
      </c>
      <c r="B892" s="9">
        <v>2015</v>
      </c>
      <c r="C892" s="9">
        <v>1</v>
      </c>
      <c r="D892" s="9">
        <v>23</v>
      </c>
      <c r="E892" s="9">
        <v>4.0999999999999996</v>
      </c>
      <c r="F892" s="9">
        <v>2</v>
      </c>
      <c r="G892" s="9">
        <v>3.1</v>
      </c>
      <c r="I892" s="27">
        <v>2.25</v>
      </c>
      <c r="J892" s="30">
        <v>0.8666666666666667</v>
      </c>
      <c r="K892" s="32">
        <v>1.3571428571428572</v>
      </c>
      <c r="L892" s="4">
        <f t="shared" si="28"/>
        <v>-0.91428571428571437</v>
      </c>
      <c r="M892" s="4">
        <f t="shared" si="29"/>
        <v>1.1214285714285714</v>
      </c>
      <c r="X892" s="11"/>
      <c r="Y892" s="11"/>
      <c r="Z892" s="11"/>
      <c r="AA892" s="11"/>
      <c r="AB892" s="11"/>
    </row>
    <row r="893" spans="1:28" x14ac:dyDescent="0.25">
      <c r="A893" s="10">
        <v>42028</v>
      </c>
      <c r="B893" s="9">
        <v>2015</v>
      </c>
      <c r="C893" s="9">
        <v>1</v>
      </c>
      <c r="D893" s="9">
        <v>24</v>
      </c>
      <c r="E893" s="9">
        <v>3.6</v>
      </c>
      <c r="F893" s="9">
        <v>1.9</v>
      </c>
      <c r="G893" s="9">
        <v>2.8</v>
      </c>
      <c r="I893" s="27">
        <v>2.95</v>
      </c>
      <c r="J893" s="30">
        <v>2.4333333333333331</v>
      </c>
      <c r="K893" s="32">
        <v>1.6142857142857143</v>
      </c>
      <c r="L893" s="4">
        <f t="shared" si="28"/>
        <v>-0.65714285714285714</v>
      </c>
      <c r="M893" s="4">
        <f t="shared" si="29"/>
        <v>1.2714285714285716</v>
      </c>
      <c r="X893" s="11"/>
      <c r="Y893" s="11"/>
      <c r="Z893" s="11"/>
      <c r="AA893" s="11"/>
      <c r="AB893" s="11"/>
    </row>
    <row r="894" spans="1:28" x14ac:dyDescent="0.25">
      <c r="A894" s="10">
        <v>42029</v>
      </c>
      <c r="B894" s="9">
        <v>2015</v>
      </c>
      <c r="C894" s="9">
        <v>1</v>
      </c>
      <c r="D894" s="9">
        <v>25</v>
      </c>
      <c r="E894" s="9">
        <v>6.7</v>
      </c>
      <c r="F894" s="9">
        <v>3.3</v>
      </c>
      <c r="G894" s="9">
        <v>5</v>
      </c>
      <c r="I894" s="27">
        <v>3.9</v>
      </c>
      <c r="J894" s="30">
        <v>3.6333333333333333</v>
      </c>
      <c r="K894" s="32">
        <v>1.8428571428571427</v>
      </c>
      <c r="L894" s="4">
        <f t="shared" si="28"/>
        <v>-0.24285714285714288</v>
      </c>
      <c r="M894" s="4">
        <f t="shared" si="29"/>
        <v>1.6071428571428572</v>
      </c>
      <c r="X894" s="11"/>
      <c r="Y894" s="11"/>
      <c r="Z894" s="11"/>
      <c r="AA894" s="11"/>
      <c r="AB894" s="11"/>
    </row>
    <row r="895" spans="1:28" x14ac:dyDescent="0.25">
      <c r="A895" s="10">
        <v>42030</v>
      </c>
      <c r="B895" s="9">
        <v>2015</v>
      </c>
      <c r="C895" s="9">
        <v>1</v>
      </c>
      <c r="D895" s="9">
        <v>26</v>
      </c>
      <c r="E895" s="9">
        <v>5.3</v>
      </c>
      <c r="F895" s="9">
        <v>1.9</v>
      </c>
      <c r="G895" s="9">
        <v>3.6</v>
      </c>
      <c r="I895" s="27">
        <v>4.3</v>
      </c>
      <c r="J895" s="30">
        <v>3.8000000000000003</v>
      </c>
      <c r="K895" s="32">
        <v>1.842857142857143</v>
      </c>
      <c r="L895" s="4">
        <f t="shared" si="28"/>
        <v>-5.7142857142857127E-2</v>
      </c>
      <c r="M895" s="4">
        <f t="shared" si="29"/>
        <v>1.8571428571428572</v>
      </c>
      <c r="X895" s="11"/>
      <c r="Y895" s="11"/>
      <c r="Z895" s="11"/>
      <c r="AA895" s="11"/>
      <c r="AB895" s="11"/>
    </row>
    <row r="896" spans="1:28" x14ac:dyDescent="0.25">
      <c r="A896" s="10">
        <v>42031</v>
      </c>
      <c r="B896" s="9">
        <v>2015</v>
      </c>
      <c r="C896" s="9">
        <v>1</v>
      </c>
      <c r="D896" s="9">
        <v>27</v>
      </c>
      <c r="E896" s="9">
        <v>5.8</v>
      </c>
      <c r="F896" s="9">
        <v>1.6</v>
      </c>
      <c r="G896" s="9">
        <v>3.7</v>
      </c>
      <c r="I896" s="27">
        <v>3.6500000000000004</v>
      </c>
      <c r="J896" s="30">
        <v>4.1000000000000005</v>
      </c>
      <c r="K896" s="32">
        <v>2.5285714285714285</v>
      </c>
      <c r="L896" s="4">
        <f t="shared" si="28"/>
        <v>0.91428571428571437</v>
      </c>
      <c r="M896" s="4">
        <f t="shared" si="29"/>
        <v>2.0642857142857141</v>
      </c>
      <c r="X896" s="11"/>
      <c r="Y896" s="11"/>
      <c r="Z896" s="11"/>
      <c r="AA896" s="11"/>
      <c r="AB896" s="11"/>
    </row>
    <row r="897" spans="1:28" x14ac:dyDescent="0.25">
      <c r="A897" s="10">
        <v>42032</v>
      </c>
      <c r="B897" s="9">
        <v>2015</v>
      </c>
      <c r="C897" s="9">
        <v>1</v>
      </c>
      <c r="D897" s="9">
        <v>28</v>
      </c>
      <c r="E897" s="9">
        <v>2.8</v>
      </c>
      <c r="F897" s="9">
        <v>-2.6</v>
      </c>
      <c r="G897" s="9">
        <v>0.1</v>
      </c>
      <c r="I897" s="27">
        <v>1.9000000000000001</v>
      </c>
      <c r="J897" s="30">
        <v>2.4666666666666668</v>
      </c>
      <c r="K897" s="32">
        <v>2.8142857142857145</v>
      </c>
      <c r="L897" s="4">
        <f t="shared" si="28"/>
        <v>0.97142857142857131</v>
      </c>
      <c r="M897" s="4">
        <f t="shared" si="29"/>
        <v>2.0142857142857147</v>
      </c>
      <c r="X897" s="11"/>
      <c r="Y897" s="11"/>
      <c r="Z897" s="11"/>
      <c r="AA897" s="11"/>
      <c r="AB897" s="11"/>
    </row>
    <row r="898" spans="1:28" x14ac:dyDescent="0.25">
      <c r="A898" s="10">
        <v>42033</v>
      </c>
      <c r="B898" s="9">
        <v>2015</v>
      </c>
      <c r="C898" s="9">
        <v>1</v>
      </c>
      <c r="D898" s="9">
        <v>29</v>
      </c>
      <c r="E898" s="9">
        <v>2.7</v>
      </c>
      <c r="F898" s="9">
        <v>1</v>
      </c>
      <c r="G898" s="9">
        <v>1.9</v>
      </c>
      <c r="I898" s="27">
        <v>1</v>
      </c>
      <c r="J898" s="30">
        <v>1.9000000000000001</v>
      </c>
      <c r="K898" s="32">
        <v>2.8857142857142857</v>
      </c>
      <c r="L898" s="4">
        <f t="shared" si="28"/>
        <v>1.3</v>
      </c>
      <c r="M898" s="4">
        <f t="shared" si="29"/>
        <v>2.0642857142857141</v>
      </c>
      <c r="X898" s="11"/>
      <c r="Y898" s="11"/>
      <c r="Z898" s="11"/>
      <c r="AA898" s="11"/>
      <c r="AB898" s="11"/>
    </row>
    <row r="899" spans="1:28" x14ac:dyDescent="0.25">
      <c r="A899" s="10">
        <v>42034</v>
      </c>
      <c r="B899" s="9">
        <v>2015</v>
      </c>
      <c r="C899" s="9">
        <v>1</v>
      </c>
      <c r="D899" s="9">
        <v>30</v>
      </c>
      <c r="E899" s="9">
        <v>3.8</v>
      </c>
      <c r="F899" s="9">
        <v>1.1000000000000001</v>
      </c>
      <c r="G899" s="9">
        <v>2.5</v>
      </c>
      <c r="I899" s="27">
        <v>2.2000000000000002</v>
      </c>
      <c r="J899" s="30">
        <v>1.5</v>
      </c>
      <c r="K899" s="32">
        <v>2.8000000000000003</v>
      </c>
      <c r="L899" s="4">
        <f t="shared" si="28"/>
        <v>1.1714285714285713</v>
      </c>
      <c r="M899" s="4">
        <f t="shared" si="29"/>
        <v>2.0785714285714287</v>
      </c>
      <c r="X899" s="11"/>
      <c r="Y899" s="11"/>
      <c r="Z899" s="11"/>
      <c r="AA899" s="11"/>
      <c r="AB899" s="11"/>
    </row>
    <row r="900" spans="1:28" x14ac:dyDescent="0.25">
      <c r="A900" s="10">
        <v>42035</v>
      </c>
      <c r="B900" s="9">
        <v>2015</v>
      </c>
      <c r="C900" s="9">
        <v>1</v>
      </c>
      <c r="D900" s="9">
        <v>31</v>
      </c>
      <c r="E900" s="9">
        <v>6.8</v>
      </c>
      <c r="F900" s="9">
        <v>-2.9</v>
      </c>
      <c r="G900" s="9">
        <v>2</v>
      </c>
      <c r="I900" s="27">
        <v>2.25</v>
      </c>
      <c r="J900" s="30">
        <v>2.1333333333333333</v>
      </c>
      <c r="K900" s="32">
        <v>2.6857142857142859</v>
      </c>
      <c r="L900" s="4">
        <f t="shared" si="28"/>
        <v>0.4857142857142856</v>
      </c>
      <c r="M900" s="4">
        <f t="shared" si="29"/>
        <v>2.15</v>
      </c>
      <c r="X900" s="11"/>
      <c r="Y900" s="11"/>
      <c r="Z900" s="11"/>
      <c r="AA900" s="11"/>
      <c r="AB900" s="11"/>
    </row>
    <row r="901" spans="1:28" x14ac:dyDescent="0.25">
      <c r="A901" s="10">
        <v>42036</v>
      </c>
      <c r="B901" s="9">
        <v>2015</v>
      </c>
      <c r="C901" s="9">
        <v>2</v>
      </c>
      <c r="D901" s="9">
        <v>1</v>
      </c>
      <c r="E901" s="9">
        <v>3.3</v>
      </c>
      <c r="F901" s="9">
        <v>0.4</v>
      </c>
      <c r="G901" s="9">
        <v>1.9</v>
      </c>
      <c r="I901" s="27">
        <v>1.95</v>
      </c>
      <c r="J901" s="30">
        <v>2.1333333333333333</v>
      </c>
      <c r="K901" s="32">
        <v>2.2428571428571429</v>
      </c>
      <c r="L901" s="4">
        <f t="shared" si="28"/>
        <v>7.1428571428571438E-2</v>
      </c>
      <c r="M901" s="4">
        <f t="shared" si="29"/>
        <v>2.0428571428571427</v>
      </c>
      <c r="X901" s="11"/>
      <c r="Y901" s="11"/>
      <c r="Z901" s="11"/>
      <c r="AA901" s="11"/>
      <c r="AB901" s="11"/>
    </row>
    <row r="902" spans="1:28" x14ac:dyDescent="0.25">
      <c r="A902" s="10">
        <v>42037</v>
      </c>
      <c r="B902" s="9">
        <v>2015</v>
      </c>
      <c r="C902" s="9">
        <v>2</v>
      </c>
      <c r="D902" s="9">
        <v>2</v>
      </c>
      <c r="E902" s="9">
        <v>3.7</v>
      </c>
      <c r="F902" s="9">
        <v>1</v>
      </c>
      <c r="G902" s="9">
        <v>2.4</v>
      </c>
      <c r="I902" s="27">
        <v>2.15</v>
      </c>
      <c r="J902" s="30">
        <v>2.1</v>
      </c>
      <c r="K902" s="32">
        <v>2.0714285714285716</v>
      </c>
      <c r="L902" s="4">
        <f t="shared" si="28"/>
        <v>-5.7142857142857127E-2</v>
      </c>
      <c r="M902" s="4">
        <f t="shared" si="29"/>
        <v>1.9571428571428571</v>
      </c>
      <c r="X902" s="11"/>
      <c r="Y902" s="11"/>
      <c r="Z902" s="11"/>
      <c r="AA902" s="11"/>
      <c r="AB902" s="11"/>
    </row>
    <row r="903" spans="1:28" x14ac:dyDescent="0.25">
      <c r="A903" s="10">
        <v>42038</v>
      </c>
      <c r="B903" s="9">
        <v>2015</v>
      </c>
      <c r="C903" s="9">
        <v>2</v>
      </c>
      <c r="D903" s="9">
        <v>3</v>
      </c>
      <c r="E903" s="9">
        <v>4.4000000000000004</v>
      </c>
      <c r="F903" s="9">
        <v>-1.4</v>
      </c>
      <c r="G903" s="9">
        <v>1.5</v>
      </c>
      <c r="I903" s="27">
        <v>1.95</v>
      </c>
      <c r="J903" s="30">
        <v>1.9333333333333333</v>
      </c>
      <c r="K903" s="32">
        <v>1.7571428571428573</v>
      </c>
      <c r="L903" s="4">
        <f t="shared" si="28"/>
        <v>-0.48571428571428571</v>
      </c>
      <c r="M903" s="4">
        <f t="shared" si="29"/>
        <v>2.1428571428571428</v>
      </c>
      <c r="X903" s="11"/>
      <c r="Y903" s="11"/>
      <c r="Z903" s="11"/>
      <c r="AA903" s="11"/>
      <c r="AB903" s="11"/>
    </row>
    <row r="904" spans="1:28" x14ac:dyDescent="0.25">
      <c r="A904" s="10">
        <v>42039</v>
      </c>
      <c r="B904" s="9">
        <v>2015</v>
      </c>
      <c r="C904" s="9">
        <v>2</v>
      </c>
      <c r="D904" s="9">
        <v>4</v>
      </c>
      <c r="E904" s="9">
        <v>4</v>
      </c>
      <c r="F904" s="9">
        <v>1</v>
      </c>
      <c r="G904" s="9">
        <v>2.5</v>
      </c>
      <c r="I904" s="27">
        <v>2</v>
      </c>
      <c r="J904" s="30">
        <v>2.1333333333333333</v>
      </c>
      <c r="K904" s="32">
        <v>2.1</v>
      </c>
      <c r="L904" s="4">
        <f t="shared" si="28"/>
        <v>2.8571428571428612E-2</v>
      </c>
      <c r="M904" s="4">
        <f t="shared" si="29"/>
        <v>2.4571428571428569</v>
      </c>
      <c r="V904" s="3"/>
      <c r="X904" s="11"/>
      <c r="Y904" s="11"/>
      <c r="Z904" s="11"/>
      <c r="AA904" s="11"/>
      <c r="AB904" s="11"/>
    </row>
    <row r="905" spans="1:28" x14ac:dyDescent="0.25">
      <c r="A905" s="10">
        <v>42040</v>
      </c>
      <c r="B905" s="9">
        <v>2015</v>
      </c>
      <c r="C905" s="9">
        <v>2</v>
      </c>
      <c r="D905" s="9">
        <v>5</v>
      </c>
      <c r="E905" s="9">
        <v>7.1</v>
      </c>
      <c r="F905" s="9">
        <v>1.6</v>
      </c>
      <c r="G905" s="9">
        <v>4.4000000000000004</v>
      </c>
      <c r="I905" s="27">
        <v>3.45</v>
      </c>
      <c r="J905" s="30">
        <v>2.8000000000000003</v>
      </c>
      <c r="K905" s="32">
        <v>2.4571428571428577</v>
      </c>
      <c r="L905" s="4">
        <f t="shared" si="28"/>
        <v>0.11428571428571432</v>
      </c>
      <c r="M905" s="4">
        <f t="shared" si="29"/>
        <v>2.6714285714285713</v>
      </c>
      <c r="V905" s="3"/>
      <c r="X905" s="11"/>
      <c r="Y905" s="11"/>
      <c r="Z905" s="11"/>
      <c r="AA905" s="11"/>
      <c r="AB905" s="11"/>
    </row>
    <row r="906" spans="1:28" x14ac:dyDescent="0.25">
      <c r="A906" s="10">
        <v>42041</v>
      </c>
      <c r="B906" s="9">
        <v>2015</v>
      </c>
      <c r="C906" s="9">
        <v>2</v>
      </c>
      <c r="D906" s="9">
        <v>6</v>
      </c>
      <c r="E906" s="9">
        <v>12.4</v>
      </c>
      <c r="F906" s="9">
        <v>6.5</v>
      </c>
      <c r="G906" s="9">
        <v>9.5</v>
      </c>
      <c r="I906" s="27">
        <v>6.95</v>
      </c>
      <c r="J906" s="30">
        <v>5.4666666666666659</v>
      </c>
      <c r="K906" s="32">
        <v>3.4571428571428577</v>
      </c>
      <c r="L906" s="4">
        <f t="shared" si="28"/>
        <v>0.88571428571428579</v>
      </c>
      <c r="M906" s="4">
        <f t="shared" si="29"/>
        <v>3.1285714285714286</v>
      </c>
      <c r="V906" s="3"/>
      <c r="X906" s="11"/>
      <c r="Y906" s="11"/>
      <c r="Z906" s="11"/>
      <c r="AA906" s="11"/>
      <c r="AB906" s="11"/>
    </row>
    <row r="907" spans="1:28" x14ac:dyDescent="0.25">
      <c r="A907" s="10">
        <v>42042</v>
      </c>
      <c r="B907" s="9">
        <v>2015</v>
      </c>
      <c r="C907" s="9">
        <v>2</v>
      </c>
      <c r="D907" s="9">
        <v>7</v>
      </c>
      <c r="E907" s="9">
        <v>10.4</v>
      </c>
      <c r="F907" s="9">
        <v>7.3</v>
      </c>
      <c r="G907" s="9">
        <v>8.9</v>
      </c>
      <c r="I907" s="27">
        <v>9.1999999999999993</v>
      </c>
      <c r="J907" s="30">
        <v>7.6000000000000005</v>
      </c>
      <c r="K907" s="32">
        <v>4.4428571428571431</v>
      </c>
      <c r="L907" s="4">
        <f t="shared" si="28"/>
        <v>2.3428571428571425</v>
      </c>
      <c r="M907" s="4">
        <f t="shared" si="29"/>
        <v>3.5642857142857141</v>
      </c>
      <c r="V907" s="3"/>
      <c r="X907" s="11"/>
      <c r="Y907" s="11"/>
      <c r="Z907" s="11"/>
      <c r="AA907" s="11"/>
      <c r="AB907" s="11"/>
    </row>
    <row r="908" spans="1:28" x14ac:dyDescent="0.25">
      <c r="A908" s="10">
        <v>42043</v>
      </c>
      <c r="B908" s="9">
        <v>2015</v>
      </c>
      <c r="C908" s="9">
        <v>2</v>
      </c>
      <c r="D908" s="9">
        <v>8</v>
      </c>
      <c r="E908" s="9">
        <v>13</v>
      </c>
      <c r="F908" s="9">
        <v>5.9</v>
      </c>
      <c r="G908" s="9">
        <v>9.5</v>
      </c>
      <c r="I908" s="27">
        <v>9.1999999999999993</v>
      </c>
      <c r="J908" s="30">
        <v>9.2999999999999989</v>
      </c>
      <c r="K908" s="32">
        <v>5.5285714285714294</v>
      </c>
      <c r="L908" s="4">
        <f t="shared" si="28"/>
        <v>3.1285714285714286</v>
      </c>
      <c r="M908" s="4">
        <f t="shared" si="29"/>
        <v>3.8857142857142857</v>
      </c>
      <c r="V908" s="3"/>
      <c r="X908" s="11"/>
      <c r="Y908" s="11"/>
      <c r="Z908" s="11"/>
      <c r="AA908" s="11"/>
      <c r="AB908" s="11"/>
    </row>
    <row r="909" spans="1:28" x14ac:dyDescent="0.25">
      <c r="A909" s="10">
        <v>42044</v>
      </c>
      <c r="B909" s="9">
        <v>2015</v>
      </c>
      <c r="C909" s="9">
        <v>2</v>
      </c>
      <c r="D909" s="9">
        <v>9</v>
      </c>
      <c r="E909" s="9">
        <v>9.1999999999999993</v>
      </c>
      <c r="F909" s="9">
        <v>4.8</v>
      </c>
      <c r="G909" s="9">
        <v>7</v>
      </c>
      <c r="I909" s="27">
        <v>8.25</v>
      </c>
      <c r="J909" s="30">
        <v>8.4666666666666668</v>
      </c>
      <c r="K909" s="32">
        <v>6.1857142857142851</v>
      </c>
      <c r="L909" s="4">
        <f t="shared" si="28"/>
        <v>3.6714285714285713</v>
      </c>
      <c r="M909" s="4">
        <f t="shared" si="29"/>
        <v>4.1285714285714281</v>
      </c>
      <c r="V909" s="3"/>
      <c r="X909" s="11"/>
      <c r="Y909" s="11"/>
      <c r="Z909" s="11"/>
      <c r="AA909" s="11"/>
      <c r="AB909" s="11"/>
    </row>
    <row r="910" spans="1:28" x14ac:dyDescent="0.25">
      <c r="A910" s="10">
        <v>42045</v>
      </c>
      <c r="B910" s="9">
        <v>2015</v>
      </c>
      <c r="C910" s="9">
        <v>2</v>
      </c>
      <c r="D910" s="9">
        <v>10</v>
      </c>
      <c r="E910" s="9">
        <v>8.9</v>
      </c>
      <c r="F910" s="9">
        <v>4.9000000000000004</v>
      </c>
      <c r="G910" s="9">
        <v>6.9</v>
      </c>
      <c r="I910" s="27">
        <v>6.95</v>
      </c>
      <c r="J910" s="30">
        <v>7.8</v>
      </c>
      <c r="K910" s="32">
        <v>6.9571428571428564</v>
      </c>
      <c r="L910" s="4">
        <f t="shared" si="28"/>
        <v>4.5714285714285712</v>
      </c>
      <c r="M910" s="4">
        <f t="shared" si="29"/>
        <v>4.3571428571428568</v>
      </c>
      <c r="V910" s="3"/>
      <c r="X910" s="11"/>
      <c r="Y910" s="11"/>
      <c r="Z910" s="11"/>
      <c r="AA910" s="11"/>
      <c r="AB910" s="11"/>
    </row>
    <row r="911" spans="1:28" x14ac:dyDescent="0.25">
      <c r="A911" s="10">
        <v>42046</v>
      </c>
      <c r="B911" s="9">
        <v>2015</v>
      </c>
      <c r="C911" s="9">
        <v>2</v>
      </c>
      <c r="D911" s="9">
        <v>11</v>
      </c>
      <c r="E911" s="9">
        <v>11.6</v>
      </c>
      <c r="F911" s="9">
        <v>5.4</v>
      </c>
      <c r="G911" s="9">
        <v>8.5</v>
      </c>
      <c r="I911" s="27">
        <v>7.7</v>
      </c>
      <c r="J911" s="30">
        <v>7.4666666666666659</v>
      </c>
      <c r="K911" s="32">
        <v>7.8142857142857141</v>
      </c>
      <c r="L911" s="4">
        <f t="shared" si="28"/>
        <v>5.2</v>
      </c>
      <c r="M911" s="4">
        <f t="shared" si="29"/>
        <v>4.9571428571428573</v>
      </c>
      <c r="V911" s="3"/>
      <c r="X911" s="11"/>
      <c r="Y911" s="11"/>
      <c r="Z911" s="11"/>
      <c r="AA911" s="11"/>
      <c r="AB911" s="11"/>
    </row>
    <row r="912" spans="1:28" x14ac:dyDescent="0.25">
      <c r="A912" s="10">
        <v>42047</v>
      </c>
      <c r="B912" s="9">
        <v>2015</v>
      </c>
      <c r="C912" s="9">
        <v>2</v>
      </c>
      <c r="D912" s="9">
        <v>12</v>
      </c>
      <c r="E912" s="9">
        <v>9.5</v>
      </c>
      <c r="F912" s="9">
        <v>6</v>
      </c>
      <c r="G912" s="9">
        <v>7.8</v>
      </c>
      <c r="I912" s="27">
        <v>8.15</v>
      </c>
      <c r="J912" s="30">
        <v>7.7333333333333334</v>
      </c>
      <c r="K912" s="32">
        <v>8.2999999999999989</v>
      </c>
      <c r="L912" s="4">
        <f t="shared" si="28"/>
        <v>5.8285714285714292</v>
      </c>
      <c r="M912" s="4">
        <f t="shared" si="29"/>
        <v>5.3785714285714281</v>
      </c>
      <c r="V912" s="3"/>
      <c r="X912" s="11"/>
      <c r="Y912" s="11"/>
      <c r="Z912" s="11"/>
      <c r="AA912" s="11"/>
      <c r="AB912" s="11"/>
    </row>
    <row r="913" spans="1:28" x14ac:dyDescent="0.25">
      <c r="A913" s="10">
        <v>42048</v>
      </c>
      <c r="B913" s="9">
        <v>2015</v>
      </c>
      <c r="C913" s="9">
        <v>2</v>
      </c>
      <c r="D913" s="9">
        <v>13</v>
      </c>
      <c r="E913" s="9">
        <v>9.6999999999999993</v>
      </c>
      <c r="F913" s="9">
        <v>3.2</v>
      </c>
      <c r="G913" s="9">
        <v>6.5</v>
      </c>
      <c r="I913" s="27">
        <v>7.15</v>
      </c>
      <c r="J913" s="30">
        <v>7.6000000000000005</v>
      </c>
      <c r="K913" s="32">
        <v>7.871428571428571</v>
      </c>
      <c r="L913" s="4">
        <f t="shared" si="28"/>
        <v>5.3571428571428568</v>
      </c>
      <c r="M913" s="4">
        <f t="shared" si="29"/>
        <v>5.6642857142857137</v>
      </c>
      <c r="V913" s="3"/>
      <c r="X913" s="11"/>
      <c r="Y913" s="11"/>
      <c r="Z913" s="11"/>
      <c r="AA913" s="11"/>
      <c r="AB913" s="11"/>
    </row>
    <row r="914" spans="1:28" x14ac:dyDescent="0.25">
      <c r="A914" s="10">
        <v>42049</v>
      </c>
      <c r="B914" s="9">
        <v>2015</v>
      </c>
      <c r="C914" s="9">
        <v>2</v>
      </c>
      <c r="D914" s="9">
        <v>14</v>
      </c>
      <c r="E914" s="9">
        <v>12.9</v>
      </c>
      <c r="F914" s="9">
        <v>4.5999999999999996</v>
      </c>
      <c r="G914" s="9">
        <v>8.8000000000000007</v>
      </c>
      <c r="I914" s="27">
        <v>7.65</v>
      </c>
      <c r="J914" s="30">
        <v>7.7</v>
      </c>
      <c r="K914" s="32">
        <v>7.8571428571428568</v>
      </c>
      <c r="L914" s="4">
        <f t="shared" si="28"/>
        <v>4.9714285714285706</v>
      </c>
      <c r="M914" s="4">
        <f t="shared" si="29"/>
        <v>6.1499999999999995</v>
      </c>
      <c r="V914" s="3"/>
      <c r="X914" s="11"/>
      <c r="Y914" s="11"/>
      <c r="Z914" s="11"/>
      <c r="AA914" s="11"/>
      <c r="AB914" s="11"/>
    </row>
    <row r="915" spans="1:28" x14ac:dyDescent="0.25">
      <c r="A915" s="10">
        <v>42050</v>
      </c>
      <c r="B915" s="9">
        <v>2015</v>
      </c>
      <c r="C915" s="9">
        <v>2</v>
      </c>
      <c r="D915" s="9">
        <v>15</v>
      </c>
      <c r="E915" s="9">
        <v>10</v>
      </c>
      <c r="F915" s="9">
        <v>-1.1000000000000001</v>
      </c>
      <c r="G915" s="9">
        <v>4.5</v>
      </c>
      <c r="I915" s="27">
        <v>6.65</v>
      </c>
      <c r="J915" s="30">
        <v>6.6000000000000005</v>
      </c>
      <c r="K915" s="32">
        <v>7.1428571428571432</v>
      </c>
      <c r="L915" s="4">
        <f t="shared" ref="L915:L978" si="30">AVERAGE(F909:F915)</f>
        <v>3.9714285714285711</v>
      </c>
      <c r="M915" s="4">
        <f t="shared" si="29"/>
        <v>6.3357142857142863</v>
      </c>
      <c r="V915" s="3"/>
      <c r="X915" s="11"/>
      <c r="Y915" s="11"/>
      <c r="Z915" s="11"/>
      <c r="AA915" s="11"/>
      <c r="AB915" s="11"/>
    </row>
    <row r="916" spans="1:28" x14ac:dyDescent="0.25">
      <c r="A916" s="10">
        <v>42051</v>
      </c>
      <c r="B916" s="9">
        <v>2015</v>
      </c>
      <c r="C916" s="9">
        <v>2</v>
      </c>
      <c r="D916" s="9">
        <v>16</v>
      </c>
      <c r="E916" s="9">
        <v>6.2</v>
      </c>
      <c r="F916" s="9">
        <v>-1.5</v>
      </c>
      <c r="G916" s="9">
        <v>2.4</v>
      </c>
      <c r="I916" s="27">
        <v>3.45</v>
      </c>
      <c r="J916" s="30">
        <v>5.2333333333333334</v>
      </c>
      <c r="K916" s="32">
        <v>6.4857142857142858</v>
      </c>
      <c r="L916" s="4">
        <f t="shared" si="30"/>
        <v>3.0714285714285716</v>
      </c>
      <c r="M916" s="4">
        <f t="shared" si="29"/>
        <v>6.3357142857142863</v>
      </c>
      <c r="V916" s="3"/>
      <c r="X916" s="11"/>
      <c r="Y916" s="11"/>
      <c r="Z916" s="11"/>
      <c r="AA916" s="11"/>
      <c r="AB916" s="11"/>
    </row>
    <row r="917" spans="1:28" x14ac:dyDescent="0.25">
      <c r="A917" s="10">
        <v>42052</v>
      </c>
      <c r="B917" s="9">
        <v>2015</v>
      </c>
      <c r="C917" s="9">
        <v>2</v>
      </c>
      <c r="D917" s="9">
        <v>17</v>
      </c>
      <c r="E917" s="9">
        <v>4.2</v>
      </c>
      <c r="F917" s="9">
        <v>-3.1</v>
      </c>
      <c r="G917" s="9">
        <v>0.6</v>
      </c>
      <c r="I917" s="27">
        <v>1.5</v>
      </c>
      <c r="J917" s="30">
        <v>2.5</v>
      </c>
      <c r="K917" s="32">
        <v>5.5857142857142863</v>
      </c>
      <c r="L917" s="4">
        <f t="shared" si="30"/>
        <v>1.9285714285714288</v>
      </c>
      <c r="M917" s="4">
        <f t="shared" si="29"/>
        <v>6.2714285714285714</v>
      </c>
      <c r="V917" s="3"/>
      <c r="X917" s="11"/>
      <c r="Y917" s="11"/>
      <c r="Z917" s="11"/>
      <c r="AA917" s="11"/>
      <c r="AB917" s="11"/>
    </row>
    <row r="918" spans="1:28" x14ac:dyDescent="0.25">
      <c r="A918" s="10">
        <v>42053</v>
      </c>
      <c r="B918" s="9">
        <v>2015</v>
      </c>
      <c r="C918" s="9">
        <v>2</v>
      </c>
      <c r="D918" s="9">
        <v>18</v>
      </c>
      <c r="E918" s="9">
        <v>7.7</v>
      </c>
      <c r="F918" s="9">
        <v>-3.4</v>
      </c>
      <c r="G918" s="9">
        <v>2.2000000000000002</v>
      </c>
      <c r="I918" s="27">
        <v>1.4000000000000001</v>
      </c>
      <c r="J918" s="30">
        <v>1.7333333333333334</v>
      </c>
      <c r="K918" s="32">
        <v>4.6857142857142859</v>
      </c>
      <c r="L918" s="4">
        <f t="shared" si="30"/>
        <v>0.67142857142857137</v>
      </c>
      <c r="M918" s="4">
        <f t="shared" si="29"/>
        <v>6.25</v>
      </c>
      <c r="V918" s="3"/>
      <c r="X918" s="11"/>
      <c r="Y918" s="11"/>
      <c r="Z918" s="11"/>
      <c r="AA918" s="11"/>
      <c r="AB918" s="11"/>
    </row>
    <row r="919" spans="1:28" x14ac:dyDescent="0.25">
      <c r="A919" s="10">
        <v>42054</v>
      </c>
      <c r="B919" s="9">
        <v>2015</v>
      </c>
      <c r="C919" s="9">
        <v>2</v>
      </c>
      <c r="D919" s="9">
        <v>19</v>
      </c>
      <c r="E919" s="9">
        <v>6.9</v>
      </c>
      <c r="F919" s="9">
        <v>-2.9</v>
      </c>
      <c r="G919" s="9">
        <v>2</v>
      </c>
      <c r="I919" s="27">
        <v>2.1</v>
      </c>
      <c r="J919" s="30">
        <v>1.6000000000000003</v>
      </c>
      <c r="K919" s="32">
        <v>3.8571428571428572</v>
      </c>
      <c r="L919" s="4">
        <f t="shared" si="30"/>
        <v>-0.6000000000000002</v>
      </c>
      <c r="M919" s="4">
        <f t="shared" si="29"/>
        <v>6.0785714285714283</v>
      </c>
      <c r="V919" s="3"/>
      <c r="X919" s="11"/>
      <c r="Y919" s="11"/>
      <c r="Z919" s="11"/>
      <c r="AA919" s="11"/>
      <c r="AB919" s="11"/>
    </row>
    <row r="920" spans="1:28" x14ac:dyDescent="0.25">
      <c r="A920" s="10">
        <v>42055</v>
      </c>
      <c r="B920" s="9">
        <v>2015</v>
      </c>
      <c r="C920" s="9">
        <v>2</v>
      </c>
      <c r="D920" s="9">
        <v>20</v>
      </c>
      <c r="E920" s="9">
        <v>9.9</v>
      </c>
      <c r="F920" s="9">
        <v>0.9</v>
      </c>
      <c r="G920" s="9">
        <v>5.4</v>
      </c>
      <c r="I920" s="27">
        <v>3.7</v>
      </c>
      <c r="J920" s="30">
        <v>3.2000000000000006</v>
      </c>
      <c r="K920" s="32">
        <v>3.6999999999999997</v>
      </c>
      <c r="L920" s="4">
        <f t="shared" si="30"/>
        <v>-0.9285714285714286</v>
      </c>
      <c r="M920" s="4">
        <f t="shared" si="29"/>
        <v>5.7857142857142856</v>
      </c>
      <c r="V920" s="3"/>
      <c r="X920" s="11"/>
      <c r="Y920" s="11"/>
      <c r="Z920" s="11"/>
      <c r="AA920" s="11"/>
      <c r="AB920" s="11"/>
    </row>
    <row r="921" spans="1:28" x14ac:dyDescent="0.25">
      <c r="A921" s="10">
        <v>42056</v>
      </c>
      <c r="B921" s="9">
        <v>2015</v>
      </c>
      <c r="C921" s="9">
        <v>2</v>
      </c>
      <c r="D921" s="9">
        <v>21</v>
      </c>
      <c r="E921" s="9">
        <v>11</v>
      </c>
      <c r="F921" s="9">
        <v>-1.9</v>
      </c>
      <c r="G921" s="9">
        <v>4.5999999999999996</v>
      </c>
      <c r="I921" s="27">
        <v>5</v>
      </c>
      <c r="J921" s="30">
        <v>4</v>
      </c>
      <c r="K921" s="32">
        <v>3.1000000000000005</v>
      </c>
      <c r="L921" s="4">
        <f t="shared" si="30"/>
        <v>-1.8571428571428572</v>
      </c>
      <c r="M921" s="4">
        <f t="shared" ref="M921:M984" si="31">AVERAGE(G908:G921)</f>
        <v>5.4785714285714286</v>
      </c>
      <c r="V921" s="3"/>
      <c r="X921" s="11"/>
      <c r="Y921" s="11"/>
      <c r="Z921" s="11"/>
      <c r="AA921" s="11"/>
      <c r="AB921" s="11"/>
    </row>
    <row r="922" spans="1:28" x14ac:dyDescent="0.25">
      <c r="A922" s="10">
        <v>42057</v>
      </c>
      <c r="B922" s="9">
        <v>2015</v>
      </c>
      <c r="C922" s="9">
        <v>2</v>
      </c>
      <c r="D922" s="9">
        <v>22</v>
      </c>
      <c r="E922" s="9">
        <v>6.2</v>
      </c>
      <c r="F922" s="9">
        <v>-4.9000000000000004</v>
      </c>
      <c r="G922" s="9">
        <v>0.7</v>
      </c>
      <c r="I922" s="27">
        <v>2.65</v>
      </c>
      <c r="J922" s="30">
        <v>3.5666666666666664</v>
      </c>
      <c r="K922" s="32">
        <v>2.5571428571428574</v>
      </c>
      <c r="L922" s="4">
        <f t="shared" si="30"/>
        <v>-2.4</v>
      </c>
      <c r="M922" s="4">
        <f t="shared" si="31"/>
        <v>4.8500000000000005</v>
      </c>
      <c r="V922" s="3"/>
      <c r="X922" s="11"/>
      <c r="Y922" s="11"/>
      <c r="Z922" s="11"/>
      <c r="AA922" s="11"/>
      <c r="AB922" s="11"/>
    </row>
    <row r="923" spans="1:28" x14ac:dyDescent="0.25">
      <c r="A923" s="10">
        <v>42058</v>
      </c>
      <c r="B923" s="9">
        <v>2015</v>
      </c>
      <c r="C923" s="9">
        <v>2</v>
      </c>
      <c r="D923" s="9">
        <v>23</v>
      </c>
      <c r="E923" s="9">
        <v>7.8</v>
      </c>
      <c r="F923" s="9">
        <v>-5.0999999999999996</v>
      </c>
      <c r="G923" s="9">
        <v>1.4</v>
      </c>
      <c r="I923" s="27">
        <v>1.0499999999999998</v>
      </c>
      <c r="J923" s="30">
        <v>2.2333333333333329</v>
      </c>
      <c r="K923" s="32">
        <v>2.4142857142857141</v>
      </c>
      <c r="L923" s="4">
        <f t="shared" si="30"/>
        <v>-2.9142857142857141</v>
      </c>
      <c r="M923" s="4">
        <f t="shared" si="31"/>
        <v>4.45</v>
      </c>
      <c r="V923" s="3"/>
      <c r="X923" s="11"/>
      <c r="Y923" s="11"/>
      <c r="Z923" s="11"/>
      <c r="AA923" s="11"/>
      <c r="AB923" s="11"/>
    </row>
    <row r="924" spans="1:28" x14ac:dyDescent="0.25">
      <c r="A924" s="10">
        <v>42059</v>
      </c>
      <c r="B924" s="9">
        <v>2015</v>
      </c>
      <c r="C924" s="9">
        <v>2</v>
      </c>
      <c r="D924" s="9">
        <v>24</v>
      </c>
      <c r="E924" s="9">
        <v>10.199999999999999</v>
      </c>
      <c r="F924" s="9">
        <v>-2.1</v>
      </c>
      <c r="G924" s="9">
        <v>4.0999999999999996</v>
      </c>
      <c r="I924" s="27">
        <v>2.75</v>
      </c>
      <c r="J924" s="30">
        <v>2.0666666666666664</v>
      </c>
      <c r="K924" s="32">
        <v>2.9142857142857141</v>
      </c>
      <c r="L924" s="4">
        <f t="shared" si="30"/>
        <v>-2.7714285714285714</v>
      </c>
      <c r="M924" s="4">
        <f t="shared" si="31"/>
        <v>4.2500000000000009</v>
      </c>
      <c r="V924" s="3"/>
      <c r="X924" s="11"/>
      <c r="Y924" s="11"/>
      <c r="Z924" s="11"/>
      <c r="AA924" s="11"/>
      <c r="AB924" s="11"/>
    </row>
    <row r="925" spans="1:28" x14ac:dyDescent="0.25">
      <c r="A925" s="10">
        <v>42060</v>
      </c>
      <c r="B925" s="9">
        <v>2015</v>
      </c>
      <c r="C925" s="9">
        <v>2</v>
      </c>
      <c r="D925" s="9">
        <v>25</v>
      </c>
      <c r="E925" s="9">
        <v>8.3000000000000007</v>
      </c>
      <c r="F925" s="9">
        <v>-4.7</v>
      </c>
      <c r="G925" s="9">
        <v>1.8</v>
      </c>
      <c r="I925" s="27">
        <v>2.9499999999999997</v>
      </c>
      <c r="J925" s="30">
        <v>2.4333333333333331</v>
      </c>
      <c r="K925" s="32">
        <v>2.8571428571428572</v>
      </c>
      <c r="L925" s="4">
        <f t="shared" si="30"/>
        <v>-2.9571428571428569</v>
      </c>
      <c r="M925" s="4">
        <f t="shared" si="31"/>
        <v>3.7714285714285718</v>
      </c>
      <c r="V925" s="3"/>
      <c r="X925" s="11"/>
      <c r="Y925" s="11"/>
      <c r="Z925" s="11"/>
      <c r="AA925" s="11"/>
      <c r="AB925" s="11"/>
    </row>
    <row r="926" spans="1:28" x14ac:dyDescent="0.25">
      <c r="A926" s="10">
        <v>42061</v>
      </c>
      <c r="B926" s="9">
        <v>2015</v>
      </c>
      <c r="C926" s="9">
        <v>2</v>
      </c>
      <c r="D926" s="9">
        <v>26</v>
      </c>
      <c r="E926" s="9">
        <v>6.1</v>
      </c>
      <c r="F926" s="9">
        <v>1.6</v>
      </c>
      <c r="G926" s="9">
        <v>3.9</v>
      </c>
      <c r="I926" s="27">
        <v>2.85</v>
      </c>
      <c r="J926" s="30">
        <v>3.2666666666666662</v>
      </c>
      <c r="K926" s="32">
        <v>3.1285714285714286</v>
      </c>
      <c r="L926" s="4">
        <f t="shared" si="30"/>
        <v>-2.3142857142857141</v>
      </c>
      <c r="M926" s="4">
        <f t="shared" si="31"/>
        <v>3.4928571428571429</v>
      </c>
      <c r="V926" s="3"/>
      <c r="X926" s="11"/>
      <c r="Y926" s="11"/>
      <c r="Z926" s="11"/>
      <c r="AA926" s="11"/>
      <c r="AB926" s="11"/>
    </row>
    <row r="927" spans="1:28" x14ac:dyDescent="0.25">
      <c r="A927" s="10">
        <v>42062</v>
      </c>
      <c r="B927" s="9">
        <v>2015</v>
      </c>
      <c r="C927" s="9">
        <v>2</v>
      </c>
      <c r="D927" s="9">
        <v>27</v>
      </c>
      <c r="E927" s="9">
        <v>9.4</v>
      </c>
      <c r="F927" s="9">
        <v>2</v>
      </c>
      <c r="G927" s="9">
        <v>5.7</v>
      </c>
      <c r="I927" s="27">
        <v>4.8</v>
      </c>
      <c r="J927" s="30">
        <v>3.8000000000000003</v>
      </c>
      <c r="K927" s="32">
        <v>3.1714285714285713</v>
      </c>
      <c r="L927" s="4">
        <f t="shared" si="30"/>
        <v>-2.157142857142857</v>
      </c>
      <c r="M927" s="4">
        <f t="shared" si="31"/>
        <v>3.4357142857142859</v>
      </c>
      <c r="V927" s="3"/>
      <c r="X927" s="11"/>
      <c r="Y927" s="11"/>
      <c r="Z927" s="11"/>
      <c r="AA927" s="11"/>
      <c r="AB927" s="11"/>
    </row>
    <row r="928" spans="1:28" x14ac:dyDescent="0.25">
      <c r="A928" s="10">
        <v>42063</v>
      </c>
      <c r="B928" s="9">
        <v>2015</v>
      </c>
      <c r="C928" s="9">
        <v>2</v>
      </c>
      <c r="D928" s="9">
        <v>28</v>
      </c>
      <c r="E928" s="9">
        <v>7.5</v>
      </c>
      <c r="F928" s="9">
        <v>-3.4</v>
      </c>
      <c r="G928" s="9">
        <v>2.1</v>
      </c>
      <c r="I928" s="27">
        <v>3.9000000000000004</v>
      </c>
      <c r="J928" s="30">
        <v>3.9</v>
      </c>
      <c r="K928" s="32">
        <v>2.8142857142857141</v>
      </c>
      <c r="L928" s="4">
        <f t="shared" si="30"/>
        <v>-2.3714285714285714</v>
      </c>
      <c r="M928" s="4">
        <f t="shared" si="31"/>
        <v>2.9571428571428577</v>
      </c>
      <c r="V928" s="3"/>
      <c r="X928" s="11"/>
      <c r="Y928" s="11"/>
      <c r="Z928" s="11"/>
      <c r="AA928" s="11"/>
      <c r="AB928" s="11"/>
    </row>
    <row r="929" spans="1:28" x14ac:dyDescent="0.25">
      <c r="A929" s="10">
        <v>42064</v>
      </c>
      <c r="B929" s="9">
        <v>2015</v>
      </c>
      <c r="C929" s="9">
        <v>3</v>
      </c>
      <c r="D929" s="9">
        <v>1</v>
      </c>
      <c r="E929" s="9">
        <v>9.6999999999999993</v>
      </c>
      <c r="F929" s="9">
        <v>-5.3</v>
      </c>
      <c r="G929" s="9">
        <v>2.2000000000000002</v>
      </c>
      <c r="I929" s="27">
        <v>2.1500000000000004</v>
      </c>
      <c r="J929" s="30">
        <v>3.3333333333333335</v>
      </c>
      <c r="K929" s="32">
        <v>3.0285714285714285</v>
      </c>
      <c r="L929" s="4">
        <f t="shared" si="30"/>
        <v>-2.4285714285714284</v>
      </c>
      <c r="M929" s="4">
        <f t="shared" si="31"/>
        <v>2.7928571428571431</v>
      </c>
      <c r="V929" s="3"/>
      <c r="X929" s="11"/>
      <c r="Y929" s="11"/>
      <c r="Z929" s="11"/>
      <c r="AA929" s="11"/>
      <c r="AB929" s="11"/>
    </row>
    <row r="930" spans="1:28" x14ac:dyDescent="0.25">
      <c r="A930" s="10">
        <v>42065</v>
      </c>
      <c r="B930" s="9">
        <v>2015</v>
      </c>
      <c r="C930" s="9">
        <v>3</v>
      </c>
      <c r="D930" s="9">
        <v>2</v>
      </c>
      <c r="E930" s="9">
        <v>8.9</v>
      </c>
      <c r="F930" s="9">
        <v>-2.2000000000000002</v>
      </c>
      <c r="G930" s="9">
        <v>3.4</v>
      </c>
      <c r="I930" s="27">
        <v>2.8</v>
      </c>
      <c r="J930" s="30">
        <v>2.5666666666666669</v>
      </c>
      <c r="K930" s="32">
        <v>3.3142857142857141</v>
      </c>
      <c r="L930" s="4">
        <f t="shared" si="30"/>
        <v>-2.0142857142857147</v>
      </c>
      <c r="M930" s="4">
        <f t="shared" si="31"/>
        <v>2.8642857142857143</v>
      </c>
      <c r="V930" s="3"/>
      <c r="X930" s="11"/>
      <c r="Y930" s="11"/>
      <c r="Z930" s="11"/>
      <c r="AA930" s="11"/>
      <c r="AB930" s="11"/>
    </row>
    <row r="931" spans="1:28" x14ac:dyDescent="0.25">
      <c r="A931" s="10">
        <v>42066</v>
      </c>
      <c r="B931" s="9">
        <v>2015</v>
      </c>
      <c r="C931" s="9">
        <v>3</v>
      </c>
      <c r="D931" s="9">
        <v>3</v>
      </c>
      <c r="E931" s="9">
        <v>5.9</v>
      </c>
      <c r="F931" s="9">
        <v>-5.4</v>
      </c>
      <c r="G931" s="9">
        <v>0.3</v>
      </c>
      <c r="I931" s="27">
        <v>1.8499999999999999</v>
      </c>
      <c r="J931" s="30">
        <v>1.9666666666666666</v>
      </c>
      <c r="K931" s="32">
        <v>2.7714285714285714</v>
      </c>
      <c r="L931" s="4">
        <f t="shared" si="30"/>
        <v>-2.4857142857142853</v>
      </c>
      <c r="M931" s="4">
        <f t="shared" si="31"/>
        <v>2.8428571428571425</v>
      </c>
      <c r="V931" s="3"/>
      <c r="X931" s="11"/>
      <c r="Y931" s="11"/>
      <c r="Z931" s="11"/>
      <c r="AA931" s="11"/>
      <c r="AB931" s="11"/>
    </row>
    <row r="932" spans="1:28" x14ac:dyDescent="0.25">
      <c r="A932" s="10">
        <v>42067</v>
      </c>
      <c r="B932" s="9">
        <v>2015</v>
      </c>
      <c r="C932" s="9">
        <v>3</v>
      </c>
      <c r="D932" s="9">
        <v>4</v>
      </c>
      <c r="E932" s="9">
        <v>6.1</v>
      </c>
      <c r="F932" s="9">
        <v>-8.4</v>
      </c>
      <c r="G932" s="9">
        <v>-1.2</v>
      </c>
      <c r="I932" s="27">
        <v>-0.44999999999999996</v>
      </c>
      <c r="J932" s="30">
        <v>0.83333333333333337</v>
      </c>
      <c r="K932" s="32">
        <v>2.3428571428571425</v>
      </c>
      <c r="L932" s="4">
        <f t="shared" si="30"/>
        <v>-3.0142857142857147</v>
      </c>
      <c r="M932" s="4">
        <f t="shared" si="31"/>
        <v>2.5999999999999992</v>
      </c>
      <c r="V932" s="3"/>
      <c r="X932" s="11"/>
      <c r="Y932" s="11"/>
      <c r="Z932" s="11"/>
      <c r="AA932" s="11"/>
      <c r="AB932" s="11"/>
    </row>
    <row r="933" spans="1:28" x14ac:dyDescent="0.25">
      <c r="A933" s="10">
        <v>42068</v>
      </c>
      <c r="B933" s="9">
        <v>2015</v>
      </c>
      <c r="C933" s="9">
        <v>3</v>
      </c>
      <c r="D933" s="9">
        <v>5</v>
      </c>
      <c r="E933" s="9">
        <v>12.4</v>
      </c>
      <c r="F933" s="9">
        <v>-6.3</v>
      </c>
      <c r="G933" s="9">
        <v>3.1</v>
      </c>
      <c r="I933" s="27">
        <v>0.95000000000000007</v>
      </c>
      <c r="J933" s="30">
        <v>0.73333333333333339</v>
      </c>
      <c r="K933" s="32">
        <v>2.2285714285714286</v>
      </c>
      <c r="L933" s="4">
        <f t="shared" si="30"/>
        <v>-4.1428571428571432</v>
      </c>
      <c r="M933" s="4">
        <f t="shared" si="31"/>
        <v>2.6785714285714279</v>
      </c>
      <c r="V933" s="3"/>
      <c r="X933" s="11"/>
      <c r="Y933" s="11"/>
      <c r="Z933" s="11"/>
      <c r="AA933" s="11"/>
      <c r="AB933" s="11"/>
    </row>
    <row r="934" spans="1:28" x14ac:dyDescent="0.25">
      <c r="A934" s="10">
        <v>42069</v>
      </c>
      <c r="B934" s="9">
        <v>2015</v>
      </c>
      <c r="C934" s="9">
        <v>3</v>
      </c>
      <c r="D934" s="9">
        <v>6</v>
      </c>
      <c r="E934" s="9">
        <v>10</v>
      </c>
      <c r="F934" s="9">
        <v>1</v>
      </c>
      <c r="G934" s="9">
        <v>5.5</v>
      </c>
      <c r="I934" s="27">
        <v>4.3</v>
      </c>
      <c r="J934" s="30">
        <v>2.4666666666666668</v>
      </c>
      <c r="K934" s="32">
        <v>2.2000000000000002</v>
      </c>
      <c r="L934" s="4">
        <f t="shared" si="30"/>
        <v>-4.2857142857142856</v>
      </c>
      <c r="M934" s="4">
        <f t="shared" si="31"/>
        <v>2.6857142857142859</v>
      </c>
      <c r="V934" s="3"/>
      <c r="X934" s="11"/>
      <c r="Y934" s="11"/>
      <c r="Z934" s="11"/>
      <c r="AA934" s="11"/>
      <c r="AB934" s="11"/>
    </row>
    <row r="935" spans="1:28" x14ac:dyDescent="0.25">
      <c r="A935" s="10">
        <v>42070</v>
      </c>
      <c r="B935" s="9">
        <v>2015</v>
      </c>
      <c r="C935" s="9">
        <v>3</v>
      </c>
      <c r="D935" s="9">
        <v>7</v>
      </c>
      <c r="E935" s="9">
        <v>12.8</v>
      </c>
      <c r="F935" s="9">
        <v>-2.9</v>
      </c>
      <c r="G935" s="9">
        <v>5</v>
      </c>
      <c r="I935" s="27">
        <v>5.25</v>
      </c>
      <c r="J935" s="30">
        <v>4.5333333333333332</v>
      </c>
      <c r="K935" s="32">
        <v>2.6142857142857139</v>
      </c>
      <c r="L935" s="4">
        <f t="shared" si="30"/>
        <v>-4.2142857142857144</v>
      </c>
      <c r="M935" s="4">
        <f t="shared" si="31"/>
        <v>2.7142857142857144</v>
      </c>
      <c r="V935" s="3"/>
      <c r="X935" s="11"/>
      <c r="Y935" s="11"/>
      <c r="Z935" s="11"/>
      <c r="AA935" s="11"/>
      <c r="AB935" s="11"/>
    </row>
    <row r="936" spans="1:28" x14ac:dyDescent="0.25">
      <c r="A936" s="10">
        <v>42071</v>
      </c>
      <c r="B936" s="9">
        <v>2015</v>
      </c>
      <c r="C936" s="9">
        <v>3</v>
      </c>
      <c r="D936" s="9">
        <v>8</v>
      </c>
      <c r="E936" s="9">
        <v>15.3</v>
      </c>
      <c r="F936" s="9">
        <v>-3.2</v>
      </c>
      <c r="G936" s="9">
        <v>6.1</v>
      </c>
      <c r="I936" s="27">
        <v>5.55</v>
      </c>
      <c r="J936" s="30">
        <v>5.5333333333333341</v>
      </c>
      <c r="K936" s="32">
        <v>3.1714285714285717</v>
      </c>
      <c r="L936" s="4">
        <f t="shared" si="30"/>
        <v>-3.9142857142857141</v>
      </c>
      <c r="M936" s="4">
        <f t="shared" si="31"/>
        <v>3.1</v>
      </c>
      <c r="V936" s="3"/>
      <c r="X936" s="11"/>
      <c r="Y936" s="11"/>
      <c r="Z936" s="11"/>
      <c r="AA936" s="11"/>
      <c r="AB936" s="11"/>
    </row>
    <row r="937" spans="1:28" x14ac:dyDescent="0.25">
      <c r="A937" s="10">
        <v>42072</v>
      </c>
      <c r="B937" s="9">
        <v>2015</v>
      </c>
      <c r="C937" s="9">
        <v>3</v>
      </c>
      <c r="D937" s="9">
        <v>9</v>
      </c>
      <c r="E937" s="9">
        <v>18.100000000000001</v>
      </c>
      <c r="F937" s="9">
        <v>-2.5</v>
      </c>
      <c r="G937" s="9">
        <v>7.8</v>
      </c>
      <c r="I937" s="27">
        <v>6.9499999999999993</v>
      </c>
      <c r="J937" s="30">
        <v>6.3</v>
      </c>
      <c r="K937" s="32">
        <v>3.8</v>
      </c>
      <c r="L937" s="4">
        <f t="shared" si="30"/>
        <v>-3.9571428571428569</v>
      </c>
      <c r="M937" s="4">
        <f t="shared" si="31"/>
        <v>3.5571428571428574</v>
      </c>
      <c r="V937" s="3"/>
      <c r="X937" s="11"/>
      <c r="Y937" s="11"/>
      <c r="Z937" s="11"/>
      <c r="AA937" s="11"/>
      <c r="AB937" s="11"/>
    </row>
    <row r="938" spans="1:28" x14ac:dyDescent="0.25">
      <c r="A938" s="10">
        <v>42073</v>
      </c>
      <c r="B938" s="9">
        <v>2015</v>
      </c>
      <c r="C938" s="9">
        <v>3</v>
      </c>
      <c r="D938" s="9">
        <v>10</v>
      </c>
      <c r="E938" s="9">
        <v>13.3</v>
      </c>
      <c r="F938" s="9">
        <v>-2.4</v>
      </c>
      <c r="G938" s="9">
        <v>5.5</v>
      </c>
      <c r="I938" s="27">
        <v>6.65</v>
      </c>
      <c r="J938" s="30">
        <v>6.4666666666666659</v>
      </c>
      <c r="K938" s="32">
        <v>4.5428571428571427</v>
      </c>
      <c r="L938" s="4">
        <f t="shared" si="30"/>
        <v>-3.528571428571428</v>
      </c>
      <c r="M938" s="4">
        <f t="shared" si="31"/>
        <v>3.657142857142857</v>
      </c>
      <c r="V938" s="3"/>
      <c r="X938" s="11"/>
      <c r="Y938" s="11"/>
      <c r="Z938" s="11"/>
      <c r="AA938" s="11"/>
      <c r="AB938" s="11"/>
    </row>
    <row r="939" spans="1:28" x14ac:dyDescent="0.25">
      <c r="A939" s="10">
        <v>42074</v>
      </c>
      <c r="B939" s="9">
        <v>2015</v>
      </c>
      <c r="C939" s="9">
        <v>3</v>
      </c>
      <c r="D939" s="9">
        <v>11</v>
      </c>
      <c r="E939" s="9">
        <v>18.600000000000001</v>
      </c>
      <c r="F939" s="9">
        <v>5</v>
      </c>
      <c r="G939" s="9">
        <v>11.8</v>
      </c>
      <c r="I939" s="27">
        <v>8.65</v>
      </c>
      <c r="J939" s="30">
        <v>8.3666666666666671</v>
      </c>
      <c r="K939" s="32">
        <v>6.3999999999999995</v>
      </c>
      <c r="L939" s="4">
        <f t="shared" si="30"/>
        <v>-1.6142857142857139</v>
      </c>
      <c r="M939" s="4">
        <f t="shared" si="31"/>
        <v>4.3714285714285719</v>
      </c>
      <c r="V939" s="3"/>
      <c r="X939" s="11"/>
      <c r="Y939" s="11"/>
      <c r="Z939" s="11"/>
      <c r="AA939" s="11"/>
      <c r="AB939" s="11"/>
    </row>
    <row r="940" spans="1:28" x14ac:dyDescent="0.25">
      <c r="A940" s="10">
        <v>42075</v>
      </c>
      <c r="B940" s="9">
        <v>2015</v>
      </c>
      <c r="C940" s="9">
        <v>3</v>
      </c>
      <c r="D940" s="9">
        <v>12</v>
      </c>
      <c r="E940" s="9">
        <v>19.600000000000001</v>
      </c>
      <c r="F940" s="9">
        <v>3.8</v>
      </c>
      <c r="G940" s="9">
        <v>11.7</v>
      </c>
      <c r="I940" s="27">
        <v>11.75</v>
      </c>
      <c r="J940" s="30">
        <v>9.6666666666666661</v>
      </c>
      <c r="K940" s="32">
        <v>7.628571428571429</v>
      </c>
      <c r="L940" s="4">
        <f t="shared" si="30"/>
        <v>-0.17142857142857146</v>
      </c>
      <c r="M940" s="4">
        <f t="shared" si="31"/>
        <v>4.9285714285714288</v>
      </c>
      <c r="V940" s="3"/>
      <c r="X940" s="11"/>
      <c r="Y940" s="11"/>
      <c r="Z940" s="11"/>
      <c r="AA940" s="11"/>
      <c r="AB940" s="11"/>
    </row>
    <row r="941" spans="1:28" x14ac:dyDescent="0.25">
      <c r="A941" s="10">
        <v>42076</v>
      </c>
      <c r="B941" s="9">
        <v>2015</v>
      </c>
      <c r="C941" s="9">
        <v>3</v>
      </c>
      <c r="D941" s="9">
        <v>13</v>
      </c>
      <c r="E941" s="9">
        <v>16.399999999999999</v>
      </c>
      <c r="F941" s="9">
        <v>1.9</v>
      </c>
      <c r="G941" s="9">
        <v>9.1999999999999993</v>
      </c>
      <c r="I941" s="27">
        <v>10.45</v>
      </c>
      <c r="J941" s="30">
        <v>10.9</v>
      </c>
      <c r="K941" s="32">
        <v>8.1571428571428584</v>
      </c>
      <c r="L941" s="4">
        <f t="shared" si="30"/>
        <v>-4.2857142857142892E-2</v>
      </c>
      <c r="M941" s="4">
        <f t="shared" si="31"/>
        <v>5.1785714285714288</v>
      </c>
      <c r="V941" s="3"/>
      <c r="X941" s="11"/>
      <c r="Y941" s="11"/>
      <c r="Z941" s="11"/>
      <c r="AA941" s="11"/>
      <c r="AB941" s="11"/>
    </row>
    <row r="942" spans="1:28" x14ac:dyDescent="0.25">
      <c r="A942" s="10">
        <v>42077</v>
      </c>
      <c r="B942" s="9">
        <v>2015</v>
      </c>
      <c r="C942" s="9">
        <v>3</v>
      </c>
      <c r="D942" s="9">
        <v>14</v>
      </c>
      <c r="E942" s="9">
        <v>19.100000000000001</v>
      </c>
      <c r="F942" s="9">
        <v>11.5</v>
      </c>
      <c r="G942" s="9">
        <v>15.3</v>
      </c>
      <c r="I942" s="27">
        <v>12.25</v>
      </c>
      <c r="J942" s="30">
        <v>12.066666666666668</v>
      </c>
      <c r="K942" s="32">
        <v>9.6285714285714281</v>
      </c>
      <c r="L942" s="4">
        <f t="shared" si="30"/>
        <v>2.0142857142857142</v>
      </c>
      <c r="M942" s="4">
        <f t="shared" si="31"/>
        <v>6.1214285714285719</v>
      </c>
      <c r="V942" s="3"/>
      <c r="X942" s="11"/>
      <c r="Y942" s="11"/>
      <c r="Z942" s="11"/>
      <c r="AA942" s="11"/>
      <c r="AB942" s="11"/>
    </row>
    <row r="943" spans="1:28" x14ac:dyDescent="0.25">
      <c r="A943" s="10">
        <v>42078</v>
      </c>
      <c r="B943" s="9">
        <v>2015</v>
      </c>
      <c r="C943" s="9">
        <v>3</v>
      </c>
      <c r="D943" s="9">
        <v>15</v>
      </c>
      <c r="E943" s="9">
        <v>13.9</v>
      </c>
      <c r="F943" s="9">
        <v>4.8</v>
      </c>
      <c r="G943" s="9">
        <v>9.4</v>
      </c>
      <c r="I943" s="27">
        <v>12.350000000000001</v>
      </c>
      <c r="J943" s="30">
        <v>11.299999999999999</v>
      </c>
      <c r="K943" s="32">
        <v>10.1</v>
      </c>
      <c r="L943" s="4">
        <f t="shared" si="30"/>
        <v>3.157142857142857</v>
      </c>
      <c r="M943" s="4">
        <f t="shared" si="31"/>
        <v>6.6357142857142861</v>
      </c>
      <c r="V943" s="3"/>
      <c r="X943" s="11"/>
      <c r="Y943" s="11"/>
      <c r="Z943" s="11"/>
      <c r="AA943" s="11"/>
      <c r="AB943" s="11"/>
    </row>
    <row r="944" spans="1:28" x14ac:dyDescent="0.25">
      <c r="A944" s="10">
        <v>42079</v>
      </c>
      <c r="B944" s="9">
        <v>2015</v>
      </c>
      <c r="C944" s="9">
        <v>3</v>
      </c>
      <c r="D944" s="9">
        <v>16</v>
      </c>
      <c r="E944" s="9">
        <v>10</v>
      </c>
      <c r="F944" s="9">
        <v>0.3</v>
      </c>
      <c r="G944" s="9">
        <v>5.2</v>
      </c>
      <c r="I944" s="27">
        <v>7.3000000000000007</v>
      </c>
      <c r="J944" s="30">
        <v>9.9666666666666668</v>
      </c>
      <c r="K944" s="32">
        <v>9.7285714285714278</v>
      </c>
      <c r="L944" s="4">
        <f t="shared" si="30"/>
        <v>3.5571428571428574</v>
      </c>
      <c r="M944" s="4">
        <f t="shared" si="31"/>
        <v>6.7642857142857142</v>
      </c>
      <c r="V944" s="3"/>
      <c r="X944" s="11"/>
      <c r="Y944" s="11"/>
      <c r="Z944" s="11"/>
      <c r="AA944" s="11"/>
      <c r="AB944" s="11"/>
    </row>
    <row r="945" spans="1:28" x14ac:dyDescent="0.25">
      <c r="A945" s="10">
        <v>42080</v>
      </c>
      <c r="B945" s="9">
        <v>2015</v>
      </c>
      <c r="C945" s="9">
        <v>3</v>
      </c>
      <c r="D945" s="9">
        <v>17</v>
      </c>
      <c r="E945" s="9">
        <v>12.1</v>
      </c>
      <c r="F945" s="9">
        <v>0.7</v>
      </c>
      <c r="G945" s="9">
        <v>6.4</v>
      </c>
      <c r="I945" s="27">
        <v>5.8000000000000007</v>
      </c>
      <c r="J945" s="30">
        <v>7</v>
      </c>
      <c r="K945" s="32">
        <v>9.8571428571428577</v>
      </c>
      <c r="L945" s="4">
        <f t="shared" si="30"/>
        <v>4.0000000000000009</v>
      </c>
      <c r="M945" s="4">
        <f t="shared" si="31"/>
        <v>7.2000000000000011</v>
      </c>
      <c r="V945" s="3"/>
      <c r="X945" s="11"/>
      <c r="Y945" s="11"/>
      <c r="Z945" s="11"/>
      <c r="AA945" s="11"/>
      <c r="AB945" s="11"/>
    </row>
    <row r="946" spans="1:28" x14ac:dyDescent="0.25">
      <c r="A946" s="10">
        <v>42081</v>
      </c>
      <c r="B946" s="9">
        <v>2015</v>
      </c>
      <c r="C946" s="9">
        <v>3</v>
      </c>
      <c r="D946" s="9">
        <v>18</v>
      </c>
      <c r="E946" s="9">
        <v>16.600000000000001</v>
      </c>
      <c r="F946" s="9">
        <v>0.6</v>
      </c>
      <c r="G946" s="9">
        <v>8.6</v>
      </c>
      <c r="I946" s="27">
        <v>7.5</v>
      </c>
      <c r="J946" s="30">
        <v>6.7333333333333343</v>
      </c>
      <c r="K946" s="32">
        <v>9.4</v>
      </c>
      <c r="L946" s="4">
        <f t="shared" si="30"/>
        <v>3.3714285714285714</v>
      </c>
      <c r="M946" s="4">
        <f t="shared" si="31"/>
        <v>7.9</v>
      </c>
      <c r="V946" s="3"/>
      <c r="X946" s="11"/>
      <c r="Y946" s="11"/>
      <c r="Z946" s="11"/>
      <c r="AA946" s="11"/>
      <c r="AB946" s="11"/>
    </row>
    <row r="947" spans="1:28" x14ac:dyDescent="0.25">
      <c r="A947" s="10">
        <v>42082</v>
      </c>
      <c r="B947" s="9">
        <v>2015</v>
      </c>
      <c r="C947" s="9">
        <v>3</v>
      </c>
      <c r="D947" s="9">
        <v>19</v>
      </c>
      <c r="E947" s="9">
        <v>12.6</v>
      </c>
      <c r="F947" s="9">
        <v>5</v>
      </c>
      <c r="G947" s="9">
        <v>8.8000000000000007</v>
      </c>
      <c r="I947" s="27">
        <v>8.6999999999999993</v>
      </c>
      <c r="J947" s="30">
        <v>7.9333333333333336</v>
      </c>
      <c r="K947" s="32">
        <v>8.9857142857142858</v>
      </c>
      <c r="L947" s="4">
        <f t="shared" si="30"/>
        <v>3.5428571428571431</v>
      </c>
      <c r="M947" s="4">
        <f t="shared" si="31"/>
        <v>8.3071428571428587</v>
      </c>
      <c r="V947" s="3"/>
      <c r="X947" s="11"/>
      <c r="Y947" s="11"/>
      <c r="Z947" s="11"/>
      <c r="AA947" s="11"/>
      <c r="AB947" s="11"/>
    </row>
    <row r="948" spans="1:28" x14ac:dyDescent="0.25">
      <c r="A948" s="10">
        <v>42083</v>
      </c>
      <c r="B948" s="9">
        <v>2015</v>
      </c>
      <c r="C948" s="9">
        <v>3</v>
      </c>
      <c r="D948" s="9">
        <v>20</v>
      </c>
      <c r="E948" s="9">
        <v>14.9</v>
      </c>
      <c r="F948" s="9">
        <v>6</v>
      </c>
      <c r="G948" s="9">
        <v>10.5</v>
      </c>
      <c r="I948" s="27">
        <v>9.65</v>
      </c>
      <c r="J948" s="30">
        <v>9.2999999999999989</v>
      </c>
      <c r="K948" s="32">
        <v>9.1714285714285726</v>
      </c>
      <c r="L948" s="4">
        <f t="shared" si="30"/>
        <v>4.128571428571429</v>
      </c>
      <c r="M948" s="4">
        <f t="shared" si="31"/>
        <v>8.6642857142857146</v>
      </c>
      <c r="V948" s="3"/>
      <c r="X948" s="11"/>
      <c r="Y948" s="11"/>
      <c r="Z948" s="11"/>
      <c r="AA948" s="11"/>
      <c r="AB948" s="11"/>
    </row>
    <row r="949" spans="1:28" x14ac:dyDescent="0.25">
      <c r="A949" s="10">
        <v>42084</v>
      </c>
      <c r="B949" s="9">
        <v>2015</v>
      </c>
      <c r="C949" s="9">
        <v>3</v>
      </c>
      <c r="D949" s="9">
        <v>21</v>
      </c>
      <c r="E949" s="9">
        <v>15.7</v>
      </c>
      <c r="F949" s="9">
        <v>5.7</v>
      </c>
      <c r="G949" s="9">
        <v>10.7</v>
      </c>
      <c r="I949" s="27">
        <v>10.6</v>
      </c>
      <c r="J949" s="30">
        <v>10</v>
      </c>
      <c r="K949" s="32">
        <v>8.514285714285716</v>
      </c>
      <c r="L949" s="4">
        <f t="shared" si="30"/>
        <v>3.3</v>
      </c>
      <c r="M949" s="4">
        <f t="shared" si="31"/>
        <v>9.0714285714285712</v>
      </c>
      <c r="V949" s="3"/>
      <c r="X949" s="11"/>
      <c r="Y949" s="11"/>
      <c r="Z949" s="11"/>
      <c r="AA949" s="11"/>
      <c r="AB949" s="11"/>
    </row>
    <row r="950" spans="1:28" x14ac:dyDescent="0.25">
      <c r="A950" s="10">
        <v>42085</v>
      </c>
      <c r="B950" s="9">
        <v>2015</v>
      </c>
      <c r="C950" s="9">
        <v>3</v>
      </c>
      <c r="D950" s="9">
        <v>22</v>
      </c>
      <c r="E950" s="9">
        <v>13.4</v>
      </c>
      <c r="F950" s="9">
        <v>-1.7</v>
      </c>
      <c r="G950" s="9">
        <v>5.9</v>
      </c>
      <c r="I950" s="27">
        <v>8.3000000000000007</v>
      </c>
      <c r="J950" s="30">
        <v>9.0333333333333332</v>
      </c>
      <c r="K950" s="32">
        <v>8.0142857142857142</v>
      </c>
      <c r="L950" s="4">
        <f t="shared" si="30"/>
        <v>2.3714285714285714</v>
      </c>
      <c r="M950" s="4">
        <f t="shared" si="31"/>
        <v>9.0571428571428587</v>
      </c>
      <c r="V950" s="3"/>
      <c r="X950" s="11"/>
      <c r="Y950" s="11"/>
      <c r="Z950" s="11"/>
      <c r="AA950" s="11"/>
      <c r="AB950" s="11"/>
    </row>
    <row r="951" spans="1:28" x14ac:dyDescent="0.25">
      <c r="A951" s="10">
        <v>42086</v>
      </c>
      <c r="B951" s="9">
        <v>2015</v>
      </c>
      <c r="C951" s="9">
        <v>3</v>
      </c>
      <c r="D951" s="9">
        <v>23</v>
      </c>
      <c r="E951" s="9">
        <v>14.6</v>
      </c>
      <c r="F951" s="9">
        <v>1.6</v>
      </c>
      <c r="G951" s="9">
        <v>8.1</v>
      </c>
      <c r="I951" s="27">
        <v>7</v>
      </c>
      <c r="J951" s="30">
        <v>8.2333333333333343</v>
      </c>
      <c r="K951" s="32">
        <v>8.4285714285714288</v>
      </c>
      <c r="L951" s="4">
        <f t="shared" si="30"/>
        <v>2.5571428571428574</v>
      </c>
      <c r="M951" s="4">
        <f t="shared" si="31"/>
        <v>9.0785714285714274</v>
      </c>
      <c r="V951" s="3"/>
      <c r="X951" s="11"/>
      <c r="Y951" s="11"/>
      <c r="Z951" s="11"/>
      <c r="AA951" s="11"/>
      <c r="AB951" s="11"/>
    </row>
    <row r="952" spans="1:28" x14ac:dyDescent="0.25">
      <c r="A952" s="10">
        <v>42087</v>
      </c>
      <c r="B952" s="9">
        <v>2015</v>
      </c>
      <c r="C952" s="9">
        <v>3</v>
      </c>
      <c r="D952" s="9">
        <v>24</v>
      </c>
      <c r="E952" s="9">
        <v>12.5</v>
      </c>
      <c r="F952" s="9">
        <v>2.1</v>
      </c>
      <c r="G952" s="9">
        <v>7.3</v>
      </c>
      <c r="I952" s="27">
        <v>7.6999999999999993</v>
      </c>
      <c r="J952" s="30">
        <v>7.1000000000000005</v>
      </c>
      <c r="K952" s="32">
        <v>8.5571428571428552</v>
      </c>
      <c r="L952" s="4">
        <f t="shared" si="30"/>
        <v>2.7571428571428576</v>
      </c>
      <c r="M952" s="4">
        <f t="shared" si="31"/>
        <v>9.2071428571428573</v>
      </c>
      <c r="V952" s="3"/>
      <c r="X952" s="11"/>
      <c r="Y952" s="11"/>
      <c r="Z952" s="11"/>
      <c r="AA952" s="11"/>
      <c r="AB952" s="11"/>
    </row>
    <row r="953" spans="1:28" x14ac:dyDescent="0.25">
      <c r="A953" s="10">
        <v>42088</v>
      </c>
      <c r="B953" s="9">
        <v>2015</v>
      </c>
      <c r="C953" s="9">
        <v>3</v>
      </c>
      <c r="D953" s="9">
        <v>25</v>
      </c>
      <c r="E953" s="9">
        <v>10.3</v>
      </c>
      <c r="F953" s="9">
        <v>2.8</v>
      </c>
      <c r="G953" s="9">
        <v>6.6</v>
      </c>
      <c r="I953" s="27">
        <v>6.9499999999999993</v>
      </c>
      <c r="J953" s="30">
        <v>7.333333333333333</v>
      </c>
      <c r="K953" s="32">
        <v>8.2714285714285705</v>
      </c>
      <c r="L953" s="4">
        <f t="shared" si="30"/>
        <v>3.0714285714285721</v>
      </c>
      <c r="M953" s="4">
        <f t="shared" si="31"/>
        <v>8.8357142857142854</v>
      </c>
      <c r="V953" s="3"/>
      <c r="X953" s="11"/>
      <c r="Y953" s="11"/>
      <c r="Z953" s="11"/>
      <c r="AA953" s="11"/>
      <c r="AB953" s="11"/>
    </row>
    <row r="954" spans="1:28" x14ac:dyDescent="0.25">
      <c r="A954" s="10">
        <v>42089</v>
      </c>
      <c r="B954" s="9">
        <v>2015</v>
      </c>
      <c r="C954" s="9">
        <v>3</v>
      </c>
      <c r="D954" s="9">
        <v>26</v>
      </c>
      <c r="E954" s="9">
        <v>16.3</v>
      </c>
      <c r="F954" s="9">
        <v>6</v>
      </c>
      <c r="G954" s="9">
        <v>11.2</v>
      </c>
      <c r="I954" s="27">
        <v>8.8999999999999986</v>
      </c>
      <c r="J954" s="30">
        <v>8.3666666666666654</v>
      </c>
      <c r="K954" s="32">
        <v>8.6142857142857139</v>
      </c>
      <c r="L954" s="4">
        <f t="shared" si="30"/>
        <v>3.2142857142857144</v>
      </c>
      <c r="M954" s="4">
        <f t="shared" si="31"/>
        <v>8.8000000000000007</v>
      </c>
      <c r="V954" s="3"/>
      <c r="X954" s="11"/>
      <c r="Y954" s="11"/>
      <c r="Z954" s="11"/>
      <c r="AA954" s="11"/>
      <c r="AB954" s="11"/>
    </row>
    <row r="955" spans="1:28" x14ac:dyDescent="0.25">
      <c r="A955" s="10">
        <v>42090</v>
      </c>
      <c r="B955" s="9">
        <v>2015</v>
      </c>
      <c r="C955" s="9">
        <v>3</v>
      </c>
      <c r="D955" s="9">
        <v>27</v>
      </c>
      <c r="E955" s="9">
        <v>18.2</v>
      </c>
      <c r="F955" s="9">
        <v>5.9</v>
      </c>
      <c r="G955" s="9">
        <v>12.1</v>
      </c>
      <c r="I955" s="27">
        <v>11.649999999999999</v>
      </c>
      <c r="J955" s="30">
        <v>9.9666666666666668</v>
      </c>
      <c r="K955" s="32">
        <v>8.8428571428571434</v>
      </c>
      <c r="L955" s="4">
        <f t="shared" si="30"/>
        <v>3.1999999999999997</v>
      </c>
      <c r="M955" s="4">
        <f t="shared" si="31"/>
        <v>9.0071428571428562</v>
      </c>
      <c r="V955" s="3"/>
      <c r="X955" s="11"/>
      <c r="Y955" s="11"/>
      <c r="Z955" s="11"/>
      <c r="AA955" s="11"/>
      <c r="AB955" s="11"/>
    </row>
    <row r="956" spans="1:28" x14ac:dyDescent="0.25">
      <c r="A956" s="10">
        <v>42091</v>
      </c>
      <c r="B956" s="9">
        <v>2015</v>
      </c>
      <c r="C956" s="9">
        <v>3</v>
      </c>
      <c r="D956" s="9">
        <v>28</v>
      </c>
      <c r="E956" s="9">
        <v>17.8</v>
      </c>
      <c r="F956" s="9">
        <v>8.9</v>
      </c>
      <c r="G956" s="9">
        <v>13.4</v>
      </c>
      <c r="I956" s="27">
        <v>12.75</v>
      </c>
      <c r="J956" s="30">
        <v>12.233333333333333</v>
      </c>
      <c r="K956" s="32">
        <v>9.2285714285714278</v>
      </c>
      <c r="L956" s="4">
        <f t="shared" si="30"/>
        <v>3.6571428571428575</v>
      </c>
      <c r="M956" s="4">
        <f t="shared" si="31"/>
        <v>8.8714285714285719</v>
      </c>
      <c r="V956" s="3"/>
      <c r="X956" s="11"/>
      <c r="Y956" s="11"/>
      <c r="Z956" s="11"/>
      <c r="AA956" s="11"/>
      <c r="AB956" s="11"/>
    </row>
    <row r="957" spans="1:28" x14ac:dyDescent="0.25">
      <c r="A957" s="10">
        <v>42092</v>
      </c>
      <c r="B957" s="9">
        <v>2015</v>
      </c>
      <c r="C957" s="9">
        <v>3</v>
      </c>
      <c r="D957" s="9">
        <v>29</v>
      </c>
      <c r="E957" s="9">
        <v>15.6</v>
      </c>
      <c r="F957" s="9">
        <v>7</v>
      </c>
      <c r="G957" s="9">
        <v>11.3</v>
      </c>
      <c r="I957" s="27">
        <v>12.350000000000001</v>
      </c>
      <c r="J957" s="30">
        <v>12.266666666666666</v>
      </c>
      <c r="K957" s="32">
        <v>10</v>
      </c>
      <c r="L957" s="4">
        <f t="shared" si="30"/>
        <v>4.8999999999999995</v>
      </c>
      <c r="M957" s="4">
        <f t="shared" si="31"/>
        <v>9.0071428571428562</v>
      </c>
      <c r="V957" s="3"/>
      <c r="X957" s="11"/>
      <c r="Y957" s="11"/>
      <c r="Z957" s="11"/>
      <c r="AA957" s="11"/>
      <c r="AB957" s="11"/>
    </row>
    <row r="958" spans="1:28" x14ac:dyDescent="0.25">
      <c r="A958" s="10">
        <v>42093</v>
      </c>
      <c r="B958" s="9">
        <v>2015</v>
      </c>
      <c r="C958" s="9">
        <v>3</v>
      </c>
      <c r="D958" s="9">
        <v>30</v>
      </c>
      <c r="E958" s="9">
        <v>19.399999999999999</v>
      </c>
      <c r="F958" s="9">
        <v>5.2</v>
      </c>
      <c r="G958" s="9">
        <v>12.3</v>
      </c>
      <c r="I958" s="27">
        <v>11.8</v>
      </c>
      <c r="J958" s="30">
        <v>12.333333333333334</v>
      </c>
      <c r="K958" s="32">
        <v>10.599999999999998</v>
      </c>
      <c r="L958" s="4">
        <f t="shared" si="30"/>
        <v>5.4142857142857155</v>
      </c>
      <c r="M958" s="4">
        <f t="shared" si="31"/>
        <v>9.5142857142857142</v>
      </c>
      <c r="V958" s="3"/>
      <c r="X958" s="11"/>
      <c r="Y958" s="11"/>
      <c r="Z958" s="11"/>
      <c r="AA958" s="11"/>
      <c r="AB958" s="11"/>
    </row>
    <row r="959" spans="1:28" x14ac:dyDescent="0.25">
      <c r="A959" s="10">
        <v>42094</v>
      </c>
      <c r="B959" s="9">
        <v>2015</v>
      </c>
      <c r="C959" s="9">
        <v>3</v>
      </c>
      <c r="D959" s="9">
        <v>31</v>
      </c>
      <c r="E959" s="9">
        <v>15.4</v>
      </c>
      <c r="F959" s="9">
        <v>4.0999999999999996</v>
      </c>
      <c r="G959" s="9">
        <v>9.8000000000000007</v>
      </c>
      <c r="I959" s="27">
        <v>11.05</v>
      </c>
      <c r="J959" s="30">
        <v>11.133333333333335</v>
      </c>
      <c r="K959" s="32">
        <v>10.957142857142856</v>
      </c>
      <c r="L959" s="4">
        <f t="shared" si="30"/>
        <v>5.7000000000000011</v>
      </c>
      <c r="M959" s="4">
        <f t="shared" si="31"/>
        <v>9.7571428571428562</v>
      </c>
      <c r="V959" s="3"/>
      <c r="X959" s="11"/>
      <c r="Y959" s="11"/>
      <c r="Z959" s="11"/>
      <c r="AA959" s="11"/>
      <c r="AB959" s="11"/>
    </row>
    <row r="960" spans="1:28" x14ac:dyDescent="0.25">
      <c r="A960" s="10">
        <v>42095</v>
      </c>
      <c r="B960" s="9">
        <v>2015</v>
      </c>
      <c r="C960" s="9">
        <v>4</v>
      </c>
      <c r="D960" s="9">
        <v>1</v>
      </c>
      <c r="E960" s="9">
        <v>11.8</v>
      </c>
      <c r="F960" s="9">
        <v>-0.3</v>
      </c>
      <c r="G960" s="9">
        <v>5.8</v>
      </c>
      <c r="I960" s="27">
        <v>7.8000000000000007</v>
      </c>
      <c r="J960" s="30">
        <v>9.3000000000000007</v>
      </c>
      <c r="K960" s="32">
        <v>10.842857142857142</v>
      </c>
      <c r="L960" s="4">
        <f t="shared" si="30"/>
        <v>5.257142857142858</v>
      </c>
      <c r="M960" s="4">
        <f t="shared" si="31"/>
        <v>9.5571428571428552</v>
      </c>
      <c r="V960" s="3"/>
      <c r="X960" s="11"/>
      <c r="Y960" s="11"/>
      <c r="Z960" s="11"/>
      <c r="AA960" s="11"/>
      <c r="AB960" s="11"/>
    </row>
    <row r="961" spans="1:28" x14ac:dyDescent="0.25">
      <c r="A961" s="10">
        <v>42096</v>
      </c>
      <c r="B961" s="9">
        <v>2015</v>
      </c>
      <c r="C961" s="9">
        <v>4</v>
      </c>
      <c r="D961" s="9">
        <v>2</v>
      </c>
      <c r="E961" s="9">
        <v>13.9</v>
      </c>
      <c r="F961" s="9">
        <v>-0.4</v>
      </c>
      <c r="G961" s="9">
        <v>6.8</v>
      </c>
      <c r="I961" s="27">
        <v>6.3</v>
      </c>
      <c r="J961" s="30">
        <v>7.4666666666666677</v>
      </c>
      <c r="K961" s="32">
        <v>10.214285714285712</v>
      </c>
      <c r="L961" s="4">
        <f t="shared" si="30"/>
        <v>4.3428571428571434</v>
      </c>
      <c r="M961" s="4">
        <f t="shared" si="31"/>
        <v>9.4142857142857128</v>
      </c>
      <c r="V961" s="3"/>
      <c r="X961" s="11"/>
      <c r="Y961" s="11"/>
      <c r="Z961" s="11"/>
      <c r="AA961" s="11"/>
      <c r="AB961" s="11"/>
    </row>
    <row r="962" spans="1:28" x14ac:dyDescent="0.25">
      <c r="A962" s="10">
        <v>42097</v>
      </c>
      <c r="B962" s="9">
        <v>2015</v>
      </c>
      <c r="C962" s="9">
        <v>4</v>
      </c>
      <c r="D962" s="9">
        <v>3</v>
      </c>
      <c r="E962" s="9">
        <v>13.7</v>
      </c>
      <c r="F962" s="9">
        <v>1.3</v>
      </c>
      <c r="G962" s="9">
        <v>7.5</v>
      </c>
      <c r="I962" s="27">
        <v>7.15</v>
      </c>
      <c r="J962" s="30">
        <v>6.7</v>
      </c>
      <c r="K962" s="32">
        <v>9.5571428571428552</v>
      </c>
      <c r="L962" s="4">
        <f t="shared" si="30"/>
        <v>3.6857142857142864</v>
      </c>
      <c r="M962" s="4">
        <f t="shared" si="31"/>
        <v>9.1999999999999993</v>
      </c>
      <c r="V962" s="3"/>
      <c r="X962" s="11"/>
      <c r="Y962" s="11"/>
      <c r="Z962" s="11"/>
      <c r="AA962" s="11"/>
      <c r="AB962" s="11"/>
    </row>
    <row r="963" spans="1:28" x14ac:dyDescent="0.25">
      <c r="A963" s="10">
        <v>42098</v>
      </c>
      <c r="B963" s="9">
        <v>2015</v>
      </c>
      <c r="C963" s="9">
        <v>4</v>
      </c>
      <c r="D963" s="9">
        <v>4</v>
      </c>
      <c r="E963" s="9">
        <v>12.9</v>
      </c>
      <c r="F963" s="9">
        <v>-2.5</v>
      </c>
      <c r="G963" s="9">
        <v>5.2</v>
      </c>
      <c r="I963" s="27">
        <v>6.35</v>
      </c>
      <c r="J963" s="30">
        <v>6.5</v>
      </c>
      <c r="K963" s="32">
        <v>8.3857142857142861</v>
      </c>
      <c r="L963" s="4">
        <f t="shared" si="30"/>
        <v>2.0571428571428565</v>
      </c>
      <c r="M963" s="4">
        <f t="shared" si="31"/>
        <v>8.8071428571428552</v>
      </c>
      <c r="V963" s="3"/>
      <c r="X963" s="11"/>
      <c r="Y963" s="11"/>
      <c r="Z963" s="11"/>
      <c r="AA963" s="11"/>
      <c r="AB963" s="11"/>
    </row>
    <row r="964" spans="1:28" x14ac:dyDescent="0.25">
      <c r="A964" s="10">
        <v>42099</v>
      </c>
      <c r="B964" s="9">
        <v>2015</v>
      </c>
      <c r="C964" s="9">
        <v>4</v>
      </c>
      <c r="D964" s="9">
        <v>5</v>
      </c>
      <c r="E964" s="9">
        <v>12.9</v>
      </c>
      <c r="F964" s="9">
        <v>-2.5</v>
      </c>
      <c r="G964" s="9">
        <v>5.2</v>
      </c>
      <c r="I964" s="27">
        <v>5.2</v>
      </c>
      <c r="J964" s="30">
        <v>5.9666666666666659</v>
      </c>
      <c r="K964" s="32">
        <v>7.5142857142857151</v>
      </c>
      <c r="L964" s="4">
        <f t="shared" si="30"/>
        <v>0.70000000000000007</v>
      </c>
      <c r="M964" s="4">
        <f t="shared" si="31"/>
        <v>8.7571428571428562</v>
      </c>
      <c r="V964" s="3"/>
      <c r="X964" s="11"/>
      <c r="Y964" s="11"/>
      <c r="Z964" s="11"/>
      <c r="AA964" s="11"/>
      <c r="AB964" s="11"/>
    </row>
    <row r="965" spans="1:28" x14ac:dyDescent="0.25">
      <c r="A965" s="10">
        <v>42100</v>
      </c>
      <c r="B965" s="9">
        <v>2015</v>
      </c>
      <c r="C965" s="9">
        <v>4</v>
      </c>
      <c r="D965" s="9">
        <v>6</v>
      </c>
      <c r="E965" s="9">
        <v>16.100000000000001</v>
      </c>
      <c r="F965" s="9">
        <v>2.1</v>
      </c>
      <c r="G965" s="9">
        <v>9.1</v>
      </c>
      <c r="I965" s="27">
        <v>7.15</v>
      </c>
      <c r="J965" s="30">
        <v>6.5</v>
      </c>
      <c r="K965" s="32">
        <v>7.0571428571428578</v>
      </c>
      <c r="L965" s="4">
        <f t="shared" si="30"/>
        <v>0.25714285714285717</v>
      </c>
      <c r="M965" s="4">
        <f t="shared" si="31"/>
        <v>8.8285714285714274</v>
      </c>
      <c r="V965" s="3"/>
      <c r="X965" s="11"/>
      <c r="Y965" s="11"/>
      <c r="Z965" s="11"/>
      <c r="AA965" s="11"/>
      <c r="AB965" s="11"/>
    </row>
    <row r="966" spans="1:28" x14ac:dyDescent="0.25">
      <c r="A966" s="10">
        <v>42101</v>
      </c>
      <c r="B966" s="9">
        <v>2015</v>
      </c>
      <c r="C966" s="9">
        <v>4</v>
      </c>
      <c r="D966" s="9">
        <v>7</v>
      </c>
      <c r="E966" s="9">
        <v>15.2</v>
      </c>
      <c r="F966" s="9">
        <v>2</v>
      </c>
      <c r="G966" s="9">
        <v>8.6</v>
      </c>
      <c r="I966" s="27">
        <v>8.85</v>
      </c>
      <c r="J966" s="30">
        <v>7.6333333333333329</v>
      </c>
      <c r="K966" s="32">
        <v>6.8857142857142861</v>
      </c>
      <c r="L966" s="4">
        <f t="shared" si="30"/>
        <v>-4.2857142857142892E-2</v>
      </c>
      <c r="M966" s="4">
        <f t="shared" si="31"/>
        <v>8.921428571428569</v>
      </c>
      <c r="V966" s="3"/>
      <c r="X966" s="11"/>
      <c r="Y966" s="11"/>
      <c r="Z966" s="11"/>
      <c r="AA966" s="11"/>
      <c r="AB966" s="11"/>
    </row>
    <row r="967" spans="1:28" x14ac:dyDescent="0.25">
      <c r="A967" s="10">
        <v>42102</v>
      </c>
      <c r="B967" s="9">
        <v>2015</v>
      </c>
      <c r="C967" s="9">
        <v>4</v>
      </c>
      <c r="D967" s="9">
        <v>8</v>
      </c>
      <c r="E967" s="9">
        <v>16.899999999999999</v>
      </c>
      <c r="F967" s="9">
        <v>-0.3</v>
      </c>
      <c r="G967" s="9">
        <v>8.3000000000000007</v>
      </c>
      <c r="I967" s="27">
        <v>8.4499999999999993</v>
      </c>
      <c r="J967" s="30">
        <v>8.6666666666666661</v>
      </c>
      <c r="K967" s="32">
        <v>7.2428571428571429</v>
      </c>
      <c r="L967" s="4">
        <f t="shared" si="30"/>
        <v>-4.2857142857142795E-2</v>
      </c>
      <c r="M967" s="4">
        <f t="shared" si="31"/>
        <v>9.0428571428571409</v>
      </c>
      <c r="V967" s="3"/>
      <c r="X967" s="11"/>
      <c r="Y967" s="11"/>
      <c r="Z967" s="11"/>
      <c r="AA967" s="11"/>
      <c r="AB967" s="11"/>
    </row>
    <row r="968" spans="1:28" x14ac:dyDescent="0.25">
      <c r="A968" s="10">
        <v>42103</v>
      </c>
      <c r="B968" s="9">
        <v>2015</v>
      </c>
      <c r="C968" s="9">
        <v>4</v>
      </c>
      <c r="D968" s="9">
        <v>9</v>
      </c>
      <c r="E968" s="9">
        <v>19.100000000000001</v>
      </c>
      <c r="F968" s="9">
        <v>-1.6</v>
      </c>
      <c r="G968" s="9">
        <v>8.8000000000000007</v>
      </c>
      <c r="I968" s="27">
        <v>8.5500000000000007</v>
      </c>
      <c r="J968" s="30">
        <v>8.5666666666666664</v>
      </c>
      <c r="K968" s="32">
        <v>7.5285714285714294</v>
      </c>
      <c r="L968" s="4">
        <f t="shared" si="30"/>
        <v>-0.21428571428571433</v>
      </c>
      <c r="M968" s="4">
        <f t="shared" si="31"/>
        <v>8.8714285714285701</v>
      </c>
      <c r="V968" s="3"/>
      <c r="X968" s="11"/>
      <c r="Y968" s="11"/>
      <c r="Z968" s="11"/>
      <c r="AA968" s="11"/>
      <c r="AB968" s="11"/>
    </row>
    <row r="969" spans="1:28" x14ac:dyDescent="0.25">
      <c r="A969" s="10">
        <v>42104</v>
      </c>
      <c r="B969" s="9">
        <v>2015</v>
      </c>
      <c r="C969" s="9">
        <v>4</v>
      </c>
      <c r="D969" s="9">
        <v>10</v>
      </c>
      <c r="E969" s="9">
        <v>15.6</v>
      </c>
      <c r="F969" s="9">
        <v>7.1</v>
      </c>
      <c r="G969" s="9">
        <v>11.4</v>
      </c>
      <c r="I969" s="27">
        <v>10.100000000000001</v>
      </c>
      <c r="J969" s="30">
        <v>9.5</v>
      </c>
      <c r="K969" s="32">
        <v>8.0857142857142854</v>
      </c>
      <c r="L969" s="4">
        <f t="shared" si="30"/>
        <v>0.61428571428571421</v>
      </c>
      <c r="M969" s="4">
        <f t="shared" si="31"/>
        <v>8.8214285714285712</v>
      </c>
      <c r="V969" s="3"/>
      <c r="X969" s="11"/>
      <c r="Y969" s="11"/>
      <c r="Z969" s="11"/>
      <c r="AA969" s="11"/>
      <c r="AB969" s="11"/>
    </row>
    <row r="970" spans="1:28" x14ac:dyDescent="0.25">
      <c r="A970" s="10">
        <v>42105</v>
      </c>
      <c r="B970" s="9">
        <v>2015</v>
      </c>
      <c r="C970" s="9">
        <v>4</v>
      </c>
      <c r="D970" s="9">
        <v>11</v>
      </c>
      <c r="E970" s="9">
        <v>13.9</v>
      </c>
      <c r="F970" s="9">
        <v>6</v>
      </c>
      <c r="G970" s="9">
        <v>10</v>
      </c>
      <c r="I970" s="27">
        <v>10.7</v>
      </c>
      <c r="J970" s="30">
        <v>10.066666666666668</v>
      </c>
      <c r="K970" s="32">
        <v>8.7714285714285705</v>
      </c>
      <c r="L970" s="4">
        <f t="shared" si="30"/>
        <v>1.8285714285714287</v>
      </c>
      <c r="M970" s="4">
        <f t="shared" si="31"/>
        <v>8.5785714285714274</v>
      </c>
      <c r="V970" s="3"/>
      <c r="X970" s="11"/>
      <c r="Y970" s="11"/>
      <c r="Z970" s="11"/>
      <c r="AA970" s="11"/>
      <c r="AB970" s="11"/>
    </row>
    <row r="971" spans="1:28" x14ac:dyDescent="0.25">
      <c r="A971" s="10">
        <v>42106</v>
      </c>
      <c r="B971" s="9">
        <v>2015</v>
      </c>
      <c r="C971" s="9">
        <v>4</v>
      </c>
      <c r="D971" s="9">
        <v>12</v>
      </c>
      <c r="E971" s="9">
        <v>12.6</v>
      </c>
      <c r="F971" s="9">
        <v>4</v>
      </c>
      <c r="G971" s="9">
        <v>8.3000000000000007</v>
      </c>
      <c r="I971" s="27">
        <v>9.15</v>
      </c>
      <c r="J971" s="30">
        <v>9.9</v>
      </c>
      <c r="K971" s="32">
        <v>9.2142857142857135</v>
      </c>
      <c r="L971" s="4">
        <f t="shared" si="30"/>
        <v>2.7571428571428567</v>
      </c>
      <c r="M971" s="4">
        <f t="shared" si="31"/>
        <v>8.3642857142857157</v>
      </c>
      <c r="V971" s="3"/>
      <c r="X971" s="11"/>
      <c r="Y971" s="11"/>
      <c r="Z971" s="11"/>
      <c r="AA971" s="11"/>
      <c r="AB971" s="11"/>
    </row>
    <row r="972" spans="1:28" x14ac:dyDescent="0.25">
      <c r="A972" s="10">
        <v>42107</v>
      </c>
      <c r="B972" s="9">
        <v>2015</v>
      </c>
      <c r="C972" s="9">
        <v>4</v>
      </c>
      <c r="D972" s="9">
        <v>13</v>
      </c>
      <c r="E972" s="9">
        <v>15.8</v>
      </c>
      <c r="F972" s="9">
        <v>4.3</v>
      </c>
      <c r="G972" s="9">
        <v>10.1</v>
      </c>
      <c r="I972" s="27">
        <v>9.1999999999999993</v>
      </c>
      <c r="J972" s="30">
        <v>9.4666666666666668</v>
      </c>
      <c r="K972" s="32">
        <v>9.3571428571428577</v>
      </c>
      <c r="L972" s="4">
        <f t="shared" si="30"/>
        <v>3.0714285714285716</v>
      </c>
      <c r="M972" s="4">
        <f t="shared" si="31"/>
        <v>8.2071428571428573</v>
      </c>
      <c r="V972" s="3"/>
      <c r="X972" s="11"/>
      <c r="Y972" s="11"/>
      <c r="Z972" s="11"/>
      <c r="AA972" s="11"/>
      <c r="AB972" s="11"/>
    </row>
    <row r="973" spans="1:28" x14ac:dyDescent="0.25">
      <c r="A973" s="10">
        <v>42108</v>
      </c>
      <c r="B973" s="9">
        <v>2015</v>
      </c>
      <c r="C973" s="9">
        <v>4</v>
      </c>
      <c r="D973" s="9">
        <v>14</v>
      </c>
      <c r="E973" s="9">
        <v>12.8</v>
      </c>
      <c r="F973" s="9">
        <v>0.6</v>
      </c>
      <c r="G973" s="9">
        <v>6.7</v>
      </c>
      <c r="I973" s="27">
        <v>8.4</v>
      </c>
      <c r="J973" s="30">
        <v>8.3666666666666654</v>
      </c>
      <c r="K973" s="32">
        <v>9.0857142857142854</v>
      </c>
      <c r="L973" s="4">
        <f t="shared" si="30"/>
        <v>2.8714285714285714</v>
      </c>
      <c r="M973" s="4">
        <f t="shared" si="31"/>
        <v>7.9857142857142858</v>
      </c>
      <c r="V973" s="3"/>
      <c r="X973" s="11"/>
      <c r="Y973" s="11"/>
      <c r="Z973" s="11"/>
      <c r="AA973" s="11"/>
      <c r="AB973" s="11"/>
    </row>
    <row r="974" spans="1:28" x14ac:dyDescent="0.25">
      <c r="A974" s="10">
        <v>42109</v>
      </c>
      <c r="B974" s="9">
        <v>2015</v>
      </c>
      <c r="C974" s="9">
        <v>4</v>
      </c>
      <c r="D974" s="9">
        <v>15</v>
      </c>
      <c r="E974" s="9">
        <v>16.600000000000001</v>
      </c>
      <c r="F974" s="9">
        <v>-4.5</v>
      </c>
      <c r="G974" s="9">
        <v>6.1</v>
      </c>
      <c r="I974" s="27">
        <v>6.4</v>
      </c>
      <c r="J974" s="30">
        <v>7.6333333333333329</v>
      </c>
      <c r="K974" s="32">
        <v>8.7714285714285722</v>
      </c>
      <c r="L974" s="4">
        <f t="shared" si="30"/>
        <v>2.2714285714285718</v>
      </c>
      <c r="M974" s="4">
        <f t="shared" si="31"/>
        <v>8.0071428571428562</v>
      </c>
      <c r="V974" s="3"/>
      <c r="X974" s="11"/>
      <c r="Y974" s="11"/>
      <c r="Z974" s="11"/>
      <c r="AA974" s="11"/>
      <c r="AB974" s="11"/>
    </row>
    <row r="975" spans="1:28" x14ac:dyDescent="0.25">
      <c r="A975" s="10">
        <v>42110</v>
      </c>
      <c r="B975" s="9">
        <v>2015</v>
      </c>
      <c r="C975" s="9">
        <v>4</v>
      </c>
      <c r="D975" s="9">
        <v>16</v>
      </c>
      <c r="E975" s="9">
        <v>20.100000000000001</v>
      </c>
      <c r="F975" s="9">
        <v>-1.5</v>
      </c>
      <c r="G975" s="9">
        <v>9.3000000000000007</v>
      </c>
      <c r="I975" s="27">
        <v>7.7</v>
      </c>
      <c r="J975" s="30">
        <v>7.3666666666666671</v>
      </c>
      <c r="K975" s="32">
        <v>8.8428571428571434</v>
      </c>
      <c r="L975" s="4">
        <f t="shared" si="30"/>
        <v>2.285714285714286</v>
      </c>
      <c r="M975" s="4">
        <f t="shared" si="31"/>
        <v>8.1857142857142851</v>
      </c>
      <c r="V975" s="3"/>
      <c r="X975" s="11"/>
      <c r="Y975" s="11"/>
      <c r="Z975" s="11"/>
      <c r="AA975" s="11"/>
      <c r="AB975" s="11"/>
    </row>
    <row r="976" spans="1:28" x14ac:dyDescent="0.25">
      <c r="A976" s="10">
        <v>42111</v>
      </c>
      <c r="B976" s="9">
        <v>2015</v>
      </c>
      <c r="C976" s="9">
        <v>4</v>
      </c>
      <c r="D976" s="9">
        <v>17</v>
      </c>
      <c r="E976" s="9">
        <v>23.8</v>
      </c>
      <c r="F976" s="9">
        <v>0.6</v>
      </c>
      <c r="G976" s="9">
        <v>12.2</v>
      </c>
      <c r="I976" s="27">
        <v>10.75</v>
      </c>
      <c r="J976" s="30">
        <v>9.2000000000000011</v>
      </c>
      <c r="K976" s="32">
        <v>8.9571428571428573</v>
      </c>
      <c r="L976" s="4">
        <f t="shared" si="30"/>
        <v>1.3571428571428572</v>
      </c>
      <c r="M976" s="4">
        <f t="shared" si="31"/>
        <v>8.5214285714285705</v>
      </c>
      <c r="V976" s="3"/>
      <c r="X976" s="11"/>
      <c r="Y976" s="11"/>
      <c r="Z976" s="11"/>
      <c r="AA976" s="11"/>
      <c r="AB976" s="11"/>
    </row>
    <row r="977" spans="1:28" x14ac:dyDescent="0.25">
      <c r="A977" s="10">
        <v>42112</v>
      </c>
      <c r="B977" s="9">
        <v>2015</v>
      </c>
      <c r="C977" s="9">
        <v>4</v>
      </c>
      <c r="D977" s="9">
        <v>18</v>
      </c>
      <c r="E977" s="9">
        <v>19.600000000000001</v>
      </c>
      <c r="F977" s="9">
        <v>3.9</v>
      </c>
      <c r="G977" s="9">
        <v>11.8</v>
      </c>
      <c r="I977" s="27">
        <v>12</v>
      </c>
      <c r="J977" s="30">
        <v>11.1</v>
      </c>
      <c r="K977" s="32">
        <v>9.2142857142857135</v>
      </c>
      <c r="L977" s="4">
        <f t="shared" si="30"/>
        <v>1.0571428571428572</v>
      </c>
      <c r="M977" s="4">
        <f t="shared" si="31"/>
        <v>8.992857142857142</v>
      </c>
      <c r="V977" s="3"/>
      <c r="X977" s="11"/>
      <c r="Y977" s="11"/>
      <c r="Z977" s="11"/>
      <c r="AA977" s="11"/>
      <c r="AB977" s="11"/>
    </row>
    <row r="978" spans="1:28" x14ac:dyDescent="0.25">
      <c r="A978" s="10">
        <v>42113</v>
      </c>
      <c r="B978" s="9">
        <v>2015</v>
      </c>
      <c r="C978" s="9">
        <v>4</v>
      </c>
      <c r="D978" s="9">
        <v>19</v>
      </c>
      <c r="E978" s="9">
        <v>20.3</v>
      </c>
      <c r="F978" s="9">
        <v>1.4</v>
      </c>
      <c r="G978" s="9">
        <v>10.9</v>
      </c>
      <c r="I978" s="27">
        <v>11.350000000000001</v>
      </c>
      <c r="J978" s="30">
        <v>11.633333333333333</v>
      </c>
      <c r="K978" s="32">
        <v>9.5857142857142872</v>
      </c>
      <c r="L978" s="4">
        <f t="shared" si="30"/>
        <v>0.68571428571428561</v>
      </c>
      <c r="M978" s="4">
        <f t="shared" si="31"/>
        <v>9.4</v>
      </c>
      <c r="X978" s="11"/>
      <c r="Y978" s="11"/>
      <c r="Z978" s="11"/>
      <c r="AA978" s="11"/>
      <c r="AB978" s="11"/>
    </row>
    <row r="979" spans="1:28" x14ac:dyDescent="0.25">
      <c r="A979" s="10">
        <v>42114</v>
      </c>
      <c r="B979" s="9">
        <v>2015</v>
      </c>
      <c r="C979" s="9">
        <v>4</v>
      </c>
      <c r="D979" s="9">
        <v>20</v>
      </c>
      <c r="E979" s="9">
        <v>21.6</v>
      </c>
      <c r="F979" s="9">
        <v>3.4</v>
      </c>
      <c r="G979" s="9">
        <v>12.5</v>
      </c>
      <c r="I979" s="27">
        <v>11.7</v>
      </c>
      <c r="J979" s="30">
        <v>11.733333333333334</v>
      </c>
      <c r="K979" s="32">
        <v>9.9285714285714288</v>
      </c>
      <c r="L979" s="4">
        <f t="shared" ref="L979:L1042" si="32">AVERAGE(F973:F979)</f>
        <v>0.55714285714285705</v>
      </c>
      <c r="M979" s="4">
        <f t="shared" si="31"/>
        <v>9.6428571428571423</v>
      </c>
      <c r="X979" s="11"/>
      <c r="Y979" s="11"/>
      <c r="Z979" s="11"/>
      <c r="AA979" s="11"/>
      <c r="AB979" s="11"/>
    </row>
    <row r="980" spans="1:28" x14ac:dyDescent="0.25">
      <c r="A980" s="10">
        <v>42115</v>
      </c>
      <c r="B980" s="9">
        <v>2015</v>
      </c>
      <c r="C980" s="9">
        <v>4</v>
      </c>
      <c r="D980" s="9">
        <v>21</v>
      </c>
      <c r="E980" s="9">
        <v>25.5</v>
      </c>
      <c r="F980" s="9">
        <v>3.5</v>
      </c>
      <c r="G980" s="9">
        <v>14.5</v>
      </c>
      <c r="I980" s="27">
        <v>13.5</v>
      </c>
      <c r="J980" s="30">
        <v>12.633333333333333</v>
      </c>
      <c r="K980" s="32">
        <v>11.042857142857144</v>
      </c>
      <c r="L980" s="4">
        <f t="shared" si="32"/>
        <v>0.97142857142857131</v>
      </c>
      <c r="M980" s="4">
        <f t="shared" si="31"/>
        <v>10.064285714285715</v>
      </c>
      <c r="X980" s="11"/>
      <c r="Y980" s="11"/>
      <c r="Z980" s="11"/>
      <c r="AA980" s="11"/>
      <c r="AB980" s="11"/>
    </row>
    <row r="981" spans="1:28" x14ac:dyDescent="0.25">
      <c r="A981" s="10">
        <v>42116</v>
      </c>
      <c r="B981" s="9">
        <v>2015</v>
      </c>
      <c r="C981" s="9">
        <v>4</v>
      </c>
      <c r="D981" s="9">
        <v>22</v>
      </c>
      <c r="E981" s="9">
        <v>16.2</v>
      </c>
      <c r="F981" s="9">
        <v>4.4000000000000004</v>
      </c>
      <c r="G981" s="9">
        <v>10.3</v>
      </c>
      <c r="I981" s="27">
        <v>12.4</v>
      </c>
      <c r="J981" s="30">
        <v>12.433333333333332</v>
      </c>
      <c r="K981" s="32">
        <v>11.642857142857141</v>
      </c>
      <c r="L981" s="4">
        <f t="shared" si="32"/>
        <v>2.2428571428571429</v>
      </c>
      <c r="M981" s="4">
        <f t="shared" si="31"/>
        <v>10.207142857142859</v>
      </c>
      <c r="X981" s="11"/>
      <c r="Y981" s="11"/>
      <c r="Z981" s="11"/>
      <c r="AA981" s="11"/>
      <c r="AB981" s="11"/>
    </row>
    <row r="982" spans="1:28" x14ac:dyDescent="0.25">
      <c r="A982" s="10">
        <v>42117</v>
      </c>
      <c r="B982" s="9">
        <v>2015</v>
      </c>
      <c r="C982" s="9">
        <v>4</v>
      </c>
      <c r="D982" s="9">
        <v>23</v>
      </c>
      <c r="E982" s="9">
        <v>15.8</v>
      </c>
      <c r="F982" s="9">
        <v>0.2</v>
      </c>
      <c r="G982" s="9">
        <v>8</v>
      </c>
      <c r="I982" s="27">
        <v>9.15</v>
      </c>
      <c r="J982" s="30">
        <v>10.933333333333332</v>
      </c>
      <c r="K982" s="32">
        <v>11.457142857142857</v>
      </c>
      <c r="L982" s="4">
        <f t="shared" si="32"/>
        <v>2.4857142857142862</v>
      </c>
      <c r="M982" s="4">
        <f t="shared" si="31"/>
        <v>10.150000000000002</v>
      </c>
      <c r="X982" s="11"/>
      <c r="Y982" s="11"/>
      <c r="Z982" s="11"/>
      <c r="AA982" s="11"/>
      <c r="AB982" s="11"/>
    </row>
    <row r="983" spans="1:28" x14ac:dyDescent="0.25">
      <c r="A983" s="10">
        <v>42118</v>
      </c>
      <c r="B983" s="9">
        <v>2015</v>
      </c>
      <c r="C983" s="9">
        <v>4</v>
      </c>
      <c r="D983" s="9">
        <v>24</v>
      </c>
      <c r="E983" s="9">
        <v>13.1</v>
      </c>
      <c r="F983" s="9">
        <v>0.9</v>
      </c>
      <c r="G983" s="9">
        <v>7</v>
      </c>
      <c r="I983" s="27">
        <v>7.5</v>
      </c>
      <c r="J983" s="30">
        <v>8.4333333333333336</v>
      </c>
      <c r="K983" s="32">
        <v>10.714285714285714</v>
      </c>
      <c r="L983" s="4">
        <f t="shared" si="32"/>
        <v>2.5285714285714285</v>
      </c>
      <c r="M983" s="4">
        <f t="shared" si="31"/>
        <v>9.8357142857142854</v>
      </c>
      <c r="X983" s="11"/>
      <c r="Y983" s="11"/>
      <c r="Z983" s="11"/>
      <c r="AA983" s="11"/>
      <c r="AB983" s="11"/>
    </row>
    <row r="984" spans="1:28" x14ac:dyDescent="0.25">
      <c r="A984" s="10">
        <v>42119</v>
      </c>
      <c r="B984" s="9">
        <v>2015</v>
      </c>
      <c r="C984" s="9">
        <v>4</v>
      </c>
      <c r="D984" s="9">
        <v>25</v>
      </c>
      <c r="E984" s="9">
        <v>12.1</v>
      </c>
      <c r="F984" s="9">
        <v>2.1</v>
      </c>
      <c r="G984" s="9">
        <v>7.1</v>
      </c>
      <c r="I984" s="27">
        <v>7.05</v>
      </c>
      <c r="J984" s="30">
        <v>7.3666666666666671</v>
      </c>
      <c r="K984" s="32">
        <v>10.042857142857143</v>
      </c>
      <c r="L984" s="4">
        <f t="shared" si="32"/>
        <v>2.2714285714285714</v>
      </c>
      <c r="M984" s="4">
        <f t="shared" si="31"/>
        <v>9.6285714285714299</v>
      </c>
      <c r="X984" s="11"/>
      <c r="Y984" s="11"/>
      <c r="Z984" s="11"/>
      <c r="AA984" s="11"/>
      <c r="AB984" s="11"/>
    </row>
    <row r="985" spans="1:28" x14ac:dyDescent="0.25">
      <c r="A985" s="10">
        <v>42120</v>
      </c>
      <c r="B985" s="9">
        <v>2015</v>
      </c>
      <c r="C985" s="9">
        <v>4</v>
      </c>
      <c r="D985" s="9">
        <v>26</v>
      </c>
      <c r="E985" s="9">
        <v>18.100000000000001</v>
      </c>
      <c r="F985" s="9">
        <v>1.7</v>
      </c>
      <c r="G985" s="9">
        <v>9.9</v>
      </c>
      <c r="I985" s="27">
        <v>8.5</v>
      </c>
      <c r="J985" s="30">
        <v>8</v>
      </c>
      <c r="K985" s="32">
        <v>9.9</v>
      </c>
      <c r="L985" s="4">
        <f t="shared" si="32"/>
        <v>2.3142857142857141</v>
      </c>
      <c r="M985" s="4">
        <f t="shared" ref="M985:M1048" si="33">AVERAGE(G972:G985)</f>
        <v>9.7428571428571438</v>
      </c>
      <c r="X985" s="11"/>
      <c r="Y985" s="11"/>
      <c r="Z985" s="11"/>
      <c r="AA985" s="11"/>
      <c r="AB985" s="11"/>
    </row>
    <row r="986" spans="1:28" x14ac:dyDescent="0.25">
      <c r="A986" s="10">
        <v>42121</v>
      </c>
      <c r="B986" s="9">
        <v>2015</v>
      </c>
      <c r="C986" s="9">
        <v>4</v>
      </c>
      <c r="D986" s="9">
        <v>27</v>
      </c>
      <c r="E986" s="9">
        <v>20.6</v>
      </c>
      <c r="F986" s="9">
        <v>10.5</v>
      </c>
      <c r="G986" s="9">
        <v>15.6</v>
      </c>
      <c r="I986" s="27">
        <v>12.75</v>
      </c>
      <c r="J986" s="30">
        <v>10.866666666666667</v>
      </c>
      <c r="K986" s="32">
        <v>10.342857142857142</v>
      </c>
      <c r="L986" s="4">
        <f t="shared" si="32"/>
        <v>3.3285714285714283</v>
      </c>
      <c r="M986" s="4">
        <f t="shared" si="33"/>
        <v>10.135714285714286</v>
      </c>
      <c r="X986" s="11"/>
      <c r="Y986" s="11"/>
      <c r="Z986" s="11"/>
      <c r="AA986" s="11"/>
      <c r="AB986" s="11"/>
    </row>
    <row r="987" spans="1:28" x14ac:dyDescent="0.25">
      <c r="A987" s="10">
        <v>42122</v>
      </c>
      <c r="B987" s="9">
        <v>2015</v>
      </c>
      <c r="C987" s="9">
        <v>4</v>
      </c>
      <c r="D987" s="9">
        <v>28</v>
      </c>
      <c r="E987" s="9">
        <v>25.2</v>
      </c>
      <c r="F987" s="9">
        <v>2.7</v>
      </c>
      <c r="G987" s="9">
        <v>14</v>
      </c>
      <c r="I987" s="27">
        <v>14.8</v>
      </c>
      <c r="J987" s="30">
        <v>13.166666666666666</v>
      </c>
      <c r="K987" s="32">
        <v>10.271428571428572</v>
      </c>
      <c r="L987" s="4">
        <f t="shared" si="32"/>
        <v>3.2142857142857144</v>
      </c>
      <c r="M987" s="4">
        <f t="shared" si="33"/>
        <v>10.657142857142858</v>
      </c>
      <c r="X987" s="11"/>
      <c r="Y987" s="11"/>
      <c r="Z987" s="11"/>
      <c r="AA987" s="11"/>
      <c r="AB987" s="11"/>
    </row>
    <row r="988" spans="1:28" x14ac:dyDescent="0.25">
      <c r="A988" s="10">
        <v>42123</v>
      </c>
      <c r="B988" s="9">
        <v>2015</v>
      </c>
      <c r="C988" s="9">
        <v>4</v>
      </c>
      <c r="D988" s="9">
        <v>29</v>
      </c>
      <c r="E988" s="9">
        <v>19.8</v>
      </c>
      <c r="F988" s="9">
        <v>6</v>
      </c>
      <c r="G988" s="9">
        <v>12.9</v>
      </c>
      <c r="I988" s="27">
        <v>13.45</v>
      </c>
      <c r="J988" s="30">
        <v>14.166666666666666</v>
      </c>
      <c r="K988" s="32">
        <v>10.642857142857142</v>
      </c>
      <c r="L988" s="4">
        <f t="shared" si="32"/>
        <v>3.4428571428571431</v>
      </c>
      <c r="M988" s="4">
        <f t="shared" si="33"/>
        <v>11.142857142857142</v>
      </c>
      <c r="X988" s="11"/>
      <c r="Y988" s="11"/>
      <c r="Z988" s="11"/>
      <c r="AA988" s="11"/>
      <c r="AB988" s="11"/>
    </row>
    <row r="989" spans="1:28" x14ac:dyDescent="0.25">
      <c r="A989" s="10">
        <v>42124</v>
      </c>
      <c r="B989" s="9">
        <v>2015</v>
      </c>
      <c r="C989" s="9">
        <v>4</v>
      </c>
      <c r="D989" s="9">
        <v>30</v>
      </c>
      <c r="E989" s="9">
        <v>17.600000000000001</v>
      </c>
      <c r="F989" s="9">
        <v>2</v>
      </c>
      <c r="G989" s="9">
        <v>9.8000000000000007</v>
      </c>
      <c r="I989" s="27">
        <v>11.350000000000001</v>
      </c>
      <c r="J989" s="30">
        <v>12.233333333333334</v>
      </c>
      <c r="K989" s="32">
        <v>10.9</v>
      </c>
      <c r="L989" s="4">
        <f t="shared" si="32"/>
        <v>3.6999999999999997</v>
      </c>
      <c r="M989" s="4">
        <f t="shared" si="33"/>
        <v>11.178571428571431</v>
      </c>
      <c r="X989" s="11"/>
      <c r="Y989" s="11"/>
      <c r="Z989" s="11"/>
      <c r="AA989" s="11"/>
      <c r="AB989" s="11"/>
    </row>
    <row r="990" spans="1:28" x14ac:dyDescent="0.25">
      <c r="A990" s="10">
        <v>42125</v>
      </c>
      <c r="B990" s="9">
        <v>2015</v>
      </c>
      <c r="C990" s="9">
        <v>5</v>
      </c>
      <c r="D990" s="9">
        <v>1</v>
      </c>
      <c r="E990" s="9">
        <v>21.5</v>
      </c>
      <c r="F990" s="9">
        <v>7.8</v>
      </c>
      <c r="G990" s="9">
        <v>14.7</v>
      </c>
      <c r="I990" s="27">
        <v>12.25</v>
      </c>
      <c r="J990" s="30">
        <v>12.466666666666669</v>
      </c>
      <c r="K990" s="32">
        <v>12</v>
      </c>
      <c r="L990" s="4">
        <f t="shared" si="32"/>
        <v>4.6857142857142851</v>
      </c>
      <c r="M990" s="4">
        <f t="shared" si="33"/>
        <v>11.357142857142858</v>
      </c>
      <c r="X990" s="11"/>
      <c r="Y990" s="11"/>
      <c r="Z990" s="11"/>
      <c r="AA990" s="11"/>
      <c r="AB990" s="11"/>
    </row>
    <row r="991" spans="1:28" x14ac:dyDescent="0.25">
      <c r="A991" s="10">
        <v>42126</v>
      </c>
      <c r="B991" s="9">
        <v>2015</v>
      </c>
      <c r="C991" s="9">
        <v>5</v>
      </c>
      <c r="D991" s="9">
        <v>2</v>
      </c>
      <c r="E991" s="9">
        <v>18</v>
      </c>
      <c r="F991" s="9">
        <v>5.4</v>
      </c>
      <c r="G991" s="9">
        <v>11.7</v>
      </c>
      <c r="I991" s="27">
        <v>13.2</v>
      </c>
      <c r="J991" s="30">
        <v>12.066666666666668</v>
      </c>
      <c r="K991" s="32">
        <v>12.657142857142858</v>
      </c>
      <c r="L991" s="4">
        <f t="shared" si="32"/>
        <v>5.1571428571428575</v>
      </c>
      <c r="M991" s="4">
        <f t="shared" si="33"/>
        <v>11.349999999999998</v>
      </c>
      <c r="X991" s="11"/>
      <c r="Y991" s="11"/>
      <c r="Z991" s="11"/>
      <c r="AA991" s="11"/>
      <c r="AB991" s="11"/>
    </row>
    <row r="992" spans="1:28" x14ac:dyDescent="0.25">
      <c r="A992" s="10">
        <v>42127</v>
      </c>
      <c r="B992" s="9">
        <v>2015</v>
      </c>
      <c r="C992" s="9">
        <v>5</v>
      </c>
      <c r="D992" s="9">
        <v>3</v>
      </c>
      <c r="E992" s="9">
        <v>18.7</v>
      </c>
      <c r="F992" s="9">
        <v>0.5</v>
      </c>
      <c r="G992" s="9">
        <v>9.6</v>
      </c>
      <c r="I992" s="27">
        <v>10.649999999999999</v>
      </c>
      <c r="J992" s="30">
        <v>12</v>
      </c>
      <c r="K992" s="32">
        <v>12.614285714285714</v>
      </c>
      <c r="L992" s="4">
        <f t="shared" si="32"/>
        <v>4.9857142857142858</v>
      </c>
      <c r="M992" s="4">
        <f t="shared" si="33"/>
        <v>11.257142857142854</v>
      </c>
      <c r="X992" s="11"/>
      <c r="Y992" s="11"/>
      <c r="Z992" s="11"/>
      <c r="AA992" s="11"/>
      <c r="AB992" s="11"/>
    </row>
    <row r="993" spans="1:28" x14ac:dyDescent="0.25">
      <c r="A993" s="10">
        <v>42128</v>
      </c>
      <c r="B993" s="9">
        <v>2015</v>
      </c>
      <c r="C993" s="9">
        <v>5</v>
      </c>
      <c r="D993" s="9">
        <v>4</v>
      </c>
      <c r="E993" s="9">
        <v>24.1</v>
      </c>
      <c r="F993" s="9">
        <v>0.9</v>
      </c>
      <c r="G993" s="9">
        <v>12.5</v>
      </c>
      <c r="I993" s="27">
        <v>11.05</v>
      </c>
      <c r="J993" s="30">
        <v>11.266666666666666</v>
      </c>
      <c r="K993" s="32">
        <v>12.171428571428573</v>
      </c>
      <c r="L993" s="4">
        <f t="shared" si="32"/>
        <v>3.6142857142857139</v>
      </c>
      <c r="M993" s="4">
        <f t="shared" si="33"/>
        <v>11.257142857142856</v>
      </c>
      <c r="X993" s="11"/>
      <c r="Y993" s="11"/>
      <c r="Z993" s="11"/>
      <c r="AA993" s="11"/>
      <c r="AB993" s="11"/>
    </row>
    <row r="994" spans="1:28" x14ac:dyDescent="0.25">
      <c r="A994" s="10">
        <v>42129</v>
      </c>
      <c r="B994" s="9">
        <v>2015</v>
      </c>
      <c r="C994" s="9">
        <v>5</v>
      </c>
      <c r="D994" s="9">
        <v>5</v>
      </c>
      <c r="E994" s="9">
        <v>15.9</v>
      </c>
      <c r="F994" s="9">
        <v>3.2</v>
      </c>
      <c r="G994" s="9">
        <v>9.6</v>
      </c>
      <c r="I994" s="27">
        <v>11.05</v>
      </c>
      <c r="J994" s="30">
        <v>10.566666666666668</v>
      </c>
      <c r="K994" s="32">
        <v>11.542857142857144</v>
      </c>
      <c r="L994" s="4">
        <f t="shared" si="32"/>
        <v>3.6857142857142859</v>
      </c>
      <c r="M994" s="4">
        <f t="shared" si="33"/>
        <v>10.907142857142858</v>
      </c>
      <c r="X994" s="11"/>
      <c r="Y994" s="11"/>
      <c r="Z994" s="11"/>
      <c r="AA994" s="11"/>
      <c r="AB994" s="11"/>
    </row>
    <row r="995" spans="1:28" x14ac:dyDescent="0.25">
      <c r="A995" s="10">
        <v>42130</v>
      </c>
      <c r="B995" s="9">
        <v>2015</v>
      </c>
      <c r="C995" s="9">
        <v>5</v>
      </c>
      <c r="D995" s="9">
        <v>6</v>
      </c>
      <c r="E995" s="9">
        <v>16.899999999999999</v>
      </c>
      <c r="F995" s="9">
        <v>-0.1</v>
      </c>
      <c r="G995" s="9">
        <v>8.4</v>
      </c>
      <c r="I995" s="27">
        <v>9</v>
      </c>
      <c r="J995" s="30">
        <v>10.166666666666666</v>
      </c>
      <c r="K995" s="32">
        <v>10.900000000000002</v>
      </c>
      <c r="L995" s="4">
        <f t="shared" si="32"/>
        <v>2.8142857142857141</v>
      </c>
      <c r="M995" s="4">
        <f t="shared" si="33"/>
        <v>10.771428571428572</v>
      </c>
      <c r="X995" s="11"/>
      <c r="Y995" s="11"/>
      <c r="Z995" s="11"/>
      <c r="AA995" s="11"/>
      <c r="AB995" s="11"/>
    </row>
    <row r="996" spans="1:28" x14ac:dyDescent="0.25">
      <c r="A996" s="10">
        <v>42131</v>
      </c>
      <c r="B996" s="9">
        <v>2015</v>
      </c>
      <c r="C996" s="9">
        <v>5</v>
      </c>
      <c r="D996" s="9">
        <v>7</v>
      </c>
      <c r="E996" s="9">
        <v>20.2</v>
      </c>
      <c r="F996" s="9">
        <v>0.6</v>
      </c>
      <c r="G996" s="9">
        <v>10.4</v>
      </c>
      <c r="I996" s="27">
        <v>9.4</v>
      </c>
      <c r="J996" s="30">
        <v>9.4666666666666668</v>
      </c>
      <c r="K996" s="32">
        <v>10.985714285714286</v>
      </c>
      <c r="L996" s="4">
        <f t="shared" si="32"/>
        <v>2.6142857142857143</v>
      </c>
      <c r="M996" s="4">
        <f t="shared" si="33"/>
        <v>10.942857142857145</v>
      </c>
      <c r="X996" s="11"/>
      <c r="Y996" s="11"/>
      <c r="Z996" s="11"/>
      <c r="AA996" s="11"/>
      <c r="AB996" s="11"/>
    </row>
    <row r="997" spans="1:28" x14ac:dyDescent="0.25">
      <c r="A997" s="10">
        <v>42132</v>
      </c>
      <c r="B997" s="9">
        <v>2015</v>
      </c>
      <c r="C997" s="9">
        <v>5</v>
      </c>
      <c r="D997" s="9">
        <v>8</v>
      </c>
      <c r="E997" s="9">
        <v>22.6</v>
      </c>
      <c r="F997" s="9">
        <v>3.4</v>
      </c>
      <c r="G997" s="9">
        <v>13</v>
      </c>
      <c r="I997" s="27">
        <v>11.7</v>
      </c>
      <c r="J997" s="30">
        <v>10.6</v>
      </c>
      <c r="K997" s="32">
        <v>10.742857142857142</v>
      </c>
      <c r="L997" s="4">
        <f t="shared" si="32"/>
        <v>1.9857142857142858</v>
      </c>
      <c r="M997" s="4">
        <f t="shared" si="33"/>
        <v>11.37142857142857</v>
      </c>
      <c r="X997" s="11"/>
      <c r="Y997" s="11"/>
      <c r="Z997" s="11"/>
      <c r="AA997" s="11"/>
      <c r="AB997" s="11"/>
    </row>
    <row r="998" spans="1:28" x14ac:dyDescent="0.25">
      <c r="A998" s="10">
        <v>42133</v>
      </c>
      <c r="B998" s="9">
        <v>2015</v>
      </c>
      <c r="C998" s="9">
        <v>5</v>
      </c>
      <c r="D998" s="9">
        <v>9</v>
      </c>
      <c r="E998" s="9">
        <v>23.2</v>
      </c>
      <c r="F998" s="9">
        <v>2.4</v>
      </c>
      <c r="G998" s="9">
        <v>12.8</v>
      </c>
      <c r="I998" s="27">
        <v>12.9</v>
      </c>
      <c r="J998" s="30">
        <v>12.066666666666668</v>
      </c>
      <c r="K998" s="32">
        <v>10.9</v>
      </c>
      <c r="L998" s="4">
        <f t="shared" si="32"/>
        <v>1.5571428571428572</v>
      </c>
      <c r="M998" s="4">
        <f t="shared" si="33"/>
        <v>11.778571428571428</v>
      </c>
      <c r="X998" s="11"/>
      <c r="Y998" s="11"/>
      <c r="Z998" s="11"/>
      <c r="AA998" s="11"/>
      <c r="AB998" s="11"/>
    </row>
    <row r="999" spans="1:28" x14ac:dyDescent="0.25">
      <c r="A999" s="10">
        <v>42134</v>
      </c>
      <c r="B999" s="9">
        <v>2015</v>
      </c>
      <c r="C999" s="9">
        <v>5</v>
      </c>
      <c r="D999" s="9">
        <v>10</v>
      </c>
      <c r="E999" s="9">
        <v>25.8</v>
      </c>
      <c r="F999" s="9">
        <v>5.3</v>
      </c>
      <c r="G999" s="9">
        <v>15.6</v>
      </c>
      <c r="I999" s="27">
        <v>14.2</v>
      </c>
      <c r="J999" s="30">
        <v>13.799999999999999</v>
      </c>
      <c r="K999" s="32">
        <v>11.757142857142856</v>
      </c>
      <c r="L999" s="4">
        <f t="shared" si="32"/>
        <v>2.2428571428571429</v>
      </c>
      <c r="M999" s="4">
        <f t="shared" si="33"/>
        <v>12.185714285714285</v>
      </c>
      <c r="X999" s="11"/>
      <c r="Y999" s="11"/>
      <c r="Z999" s="11"/>
      <c r="AA999" s="11"/>
      <c r="AB999" s="11"/>
    </row>
    <row r="1000" spans="1:28" x14ac:dyDescent="0.25">
      <c r="A1000" s="10">
        <v>42135</v>
      </c>
      <c r="B1000" s="9">
        <v>2015</v>
      </c>
      <c r="C1000" s="9">
        <v>5</v>
      </c>
      <c r="D1000" s="9">
        <v>11</v>
      </c>
      <c r="E1000" s="9">
        <v>25.2</v>
      </c>
      <c r="F1000" s="9">
        <v>6.9</v>
      </c>
      <c r="G1000" s="9">
        <v>16.100000000000001</v>
      </c>
      <c r="I1000" s="27">
        <v>15.850000000000001</v>
      </c>
      <c r="J1000" s="30">
        <v>14.833333333333334</v>
      </c>
      <c r="K1000" s="32">
        <v>12.271428571428572</v>
      </c>
      <c r="L1000" s="4">
        <f t="shared" si="32"/>
        <v>3.1000000000000005</v>
      </c>
      <c r="M1000" s="4">
        <f t="shared" si="33"/>
        <v>12.221428571428572</v>
      </c>
      <c r="X1000" s="11"/>
      <c r="Y1000" s="11"/>
      <c r="Z1000" s="11"/>
      <c r="AA1000" s="11"/>
      <c r="AB1000" s="11"/>
    </row>
    <row r="1001" spans="1:28" x14ac:dyDescent="0.25">
      <c r="A1001" s="10">
        <v>42136</v>
      </c>
      <c r="B1001" s="9">
        <v>2015</v>
      </c>
      <c r="C1001" s="9">
        <v>5</v>
      </c>
      <c r="D1001" s="9">
        <v>12</v>
      </c>
      <c r="E1001" s="9">
        <v>20.100000000000001</v>
      </c>
      <c r="F1001" s="9">
        <v>4.8</v>
      </c>
      <c r="G1001" s="9">
        <v>12.5</v>
      </c>
      <c r="I1001" s="27">
        <v>14.3</v>
      </c>
      <c r="J1001" s="30">
        <v>14.733333333333334</v>
      </c>
      <c r="K1001" s="32">
        <v>12.685714285714287</v>
      </c>
      <c r="L1001" s="4">
        <f t="shared" si="32"/>
        <v>3.3285714285714287</v>
      </c>
      <c r="M1001" s="4">
        <f t="shared" si="33"/>
        <v>12.114285714285716</v>
      </c>
      <c r="X1001" s="11"/>
      <c r="Y1001" s="11"/>
      <c r="Z1001" s="11"/>
      <c r="AA1001" s="11"/>
      <c r="AB1001" s="11"/>
    </row>
    <row r="1002" spans="1:28" x14ac:dyDescent="0.25">
      <c r="A1002" s="10">
        <v>42137</v>
      </c>
      <c r="B1002" s="9">
        <v>2015</v>
      </c>
      <c r="C1002" s="9">
        <v>5</v>
      </c>
      <c r="D1002" s="9">
        <v>13</v>
      </c>
      <c r="E1002" s="9">
        <v>16.399999999999999</v>
      </c>
      <c r="F1002" s="9">
        <v>8.5</v>
      </c>
      <c r="G1002" s="9">
        <v>12.5</v>
      </c>
      <c r="I1002" s="27">
        <v>12.5</v>
      </c>
      <c r="J1002" s="30">
        <v>13.700000000000001</v>
      </c>
      <c r="K1002" s="32">
        <v>13.271428571428572</v>
      </c>
      <c r="L1002" s="4">
        <f t="shared" si="32"/>
        <v>4.5571428571428578</v>
      </c>
      <c r="M1002" s="4">
        <f t="shared" si="33"/>
        <v>12.085714285714287</v>
      </c>
      <c r="X1002" s="11"/>
      <c r="Y1002" s="11"/>
      <c r="Z1002" s="11"/>
      <c r="AA1002" s="11"/>
      <c r="AB1002" s="11"/>
    </row>
    <row r="1003" spans="1:28" x14ac:dyDescent="0.25">
      <c r="A1003" s="10">
        <v>42138</v>
      </c>
      <c r="B1003" s="9">
        <v>2015</v>
      </c>
      <c r="C1003" s="9">
        <v>5</v>
      </c>
      <c r="D1003" s="9">
        <v>14</v>
      </c>
      <c r="E1003" s="9">
        <v>20.9</v>
      </c>
      <c r="F1003" s="9">
        <v>4.2</v>
      </c>
      <c r="G1003" s="9">
        <v>12.6</v>
      </c>
      <c r="I1003" s="27">
        <v>12.55</v>
      </c>
      <c r="J1003" s="30">
        <v>12.533333333333333</v>
      </c>
      <c r="K1003" s="32">
        <v>13.585714285714285</v>
      </c>
      <c r="L1003" s="4">
        <f t="shared" si="32"/>
        <v>5.0714285714285712</v>
      </c>
      <c r="M1003" s="4">
        <f t="shared" si="33"/>
        <v>12.285714285714286</v>
      </c>
      <c r="X1003" s="11"/>
      <c r="Y1003" s="11"/>
      <c r="Z1003" s="11"/>
      <c r="AA1003" s="11"/>
      <c r="AB1003" s="11"/>
    </row>
    <row r="1004" spans="1:28" x14ac:dyDescent="0.25">
      <c r="A1004" s="10">
        <v>42139</v>
      </c>
      <c r="B1004" s="9">
        <v>2015</v>
      </c>
      <c r="C1004" s="9">
        <v>5</v>
      </c>
      <c r="D1004" s="9">
        <v>15</v>
      </c>
      <c r="E1004" s="9">
        <v>25.1</v>
      </c>
      <c r="F1004" s="9">
        <v>4.8</v>
      </c>
      <c r="G1004" s="9">
        <v>15</v>
      </c>
      <c r="I1004" s="27">
        <v>13.8</v>
      </c>
      <c r="J1004" s="30">
        <v>13.366666666666667</v>
      </c>
      <c r="K1004" s="32">
        <v>13.87142857142857</v>
      </c>
      <c r="L1004" s="4">
        <f t="shared" si="32"/>
        <v>5.2714285714285714</v>
      </c>
      <c r="M1004" s="4">
        <f t="shared" si="33"/>
        <v>12.307142857142855</v>
      </c>
      <c r="X1004" s="11"/>
      <c r="Y1004" s="11"/>
      <c r="Z1004" s="11"/>
      <c r="AA1004" s="11"/>
      <c r="AB1004" s="11"/>
    </row>
    <row r="1005" spans="1:28" x14ac:dyDescent="0.25">
      <c r="A1005" s="10">
        <v>42140</v>
      </c>
      <c r="B1005" s="9">
        <v>2015</v>
      </c>
      <c r="C1005" s="9">
        <v>5</v>
      </c>
      <c r="D1005" s="9">
        <v>16</v>
      </c>
      <c r="E1005" s="9">
        <v>26.8</v>
      </c>
      <c r="F1005" s="9">
        <v>9.5</v>
      </c>
      <c r="G1005" s="9">
        <v>18.2</v>
      </c>
      <c r="I1005" s="27">
        <v>16.600000000000001</v>
      </c>
      <c r="J1005" s="30">
        <v>15.266666666666666</v>
      </c>
      <c r="K1005" s="32">
        <v>14.642857142857142</v>
      </c>
      <c r="L1005" s="4">
        <f t="shared" si="32"/>
        <v>6.2857142857142856</v>
      </c>
      <c r="M1005" s="4">
        <f t="shared" si="33"/>
        <v>12.77142857142857</v>
      </c>
      <c r="X1005" s="11"/>
      <c r="Y1005" s="11"/>
      <c r="Z1005" s="11"/>
      <c r="AA1005" s="11"/>
      <c r="AB1005" s="11"/>
    </row>
    <row r="1006" spans="1:28" x14ac:dyDescent="0.25">
      <c r="A1006" s="10">
        <v>42141</v>
      </c>
      <c r="B1006" s="9">
        <v>2015</v>
      </c>
      <c r="C1006" s="9">
        <v>5</v>
      </c>
      <c r="D1006" s="9">
        <v>17</v>
      </c>
      <c r="E1006" s="9">
        <v>19.899999999999999</v>
      </c>
      <c r="F1006" s="9">
        <v>12.5</v>
      </c>
      <c r="G1006" s="9">
        <v>16.2</v>
      </c>
      <c r="I1006" s="27">
        <v>17.2</v>
      </c>
      <c r="J1006" s="30">
        <v>16.466666666666669</v>
      </c>
      <c r="K1006" s="32">
        <v>14.72857142857143</v>
      </c>
      <c r="L1006" s="4">
        <f t="shared" si="32"/>
        <v>7.3142857142857149</v>
      </c>
      <c r="M1006" s="4">
        <f t="shared" si="33"/>
        <v>13.242857142857142</v>
      </c>
      <c r="X1006" s="11"/>
      <c r="Y1006" s="11"/>
      <c r="Z1006" s="11"/>
      <c r="AA1006" s="11"/>
      <c r="AB1006" s="11"/>
    </row>
    <row r="1007" spans="1:28" x14ac:dyDescent="0.25">
      <c r="A1007" s="10">
        <v>42142</v>
      </c>
      <c r="B1007" s="9">
        <v>2015</v>
      </c>
      <c r="C1007" s="9">
        <v>5</v>
      </c>
      <c r="D1007" s="9">
        <v>18</v>
      </c>
      <c r="E1007" s="9">
        <v>25.3</v>
      </c>
      <c r="F1007" s="9">
        <v>11.3</v>
      </c>
      <c r="G1007" s="9">
        <v>18.3</v>
      </c>
      <c r="I1007" s="27">
        <v>17.25</v>
      </c>
      <c r="J1007" s="30">
        <v>17.566666666666666</v>
      </c>
      <c r="K1007" s="32">
        <v>15.042857142857143</v>
      </c>
      <c r="L1007" s="4">
        <f t="shared" si="32"/>
        <v>7.9428571428571422</v>
      </c>
      <c r="M1007" s="4">
        <f t="shared" si="33"/>
        <v>13.657142857142857</v>
      </c>
      <c r="X1007" s="11"/>
      <c r="Y1007" s="11"/>
      <c r="Z1007" s="11"/>
      <c r="AA1007" s="11"/>
      <c r="AB1007" s="11"/>
    </row>
    <row r="1008" spans="1:28" x14ac:dyDescent="0.25">
      <c r="A1008" s="10">
        <v>42143</v>
      </c>
      <c r="B1008" s="9">
        <v>2015</v>
      </c>
      <c r="C1008" s="9">
        <v>5</v>
      </c>
      <c r="D1008" s="9">
        <v>19</v>
      </c>
      <c r="E1008" s="9">
        <v>26.5</v>
      </c>
      <c r="F1008" s="9">
        <v>10.6</v>
      </c>
      <c r="G1008" s="9">
        <v>18.600000000000001</v>
      </c>
      <c r="I1008" s="27">
        <v>18.450000000000003</v>
      </c>
      <c r="J1008" s="30">
        <v>17.7</v>
      </c>
      <c r="K1008" s="32">
        <v>15.914285714285715</v>
      </c>
      <c r="L1008" s="4">
        <f t="shared" si="32"/>
        <v>8.7714285714285705</v>
      </c>
      <c r="M1008" s="4">
        <f t="shared" si="33"/>
        <v>14.299999999999999</v>
      </c>
      <c r="X1008" s="11"/>
      <c r="Y1008" s="11"/>
      <c r="Z1008" s="11"/>
      <c r="AA1008" s="11"/>
      <c r="AB1008" s="11"/>
    </row>
    <row r="1009" spans="1:28" x14ac:dyDescent="0.25">
      <c r="A1009" s="10">
        <v>42144</v>
      </c>
      <c r="B1009" s="9">
        <v>2015</v>
      </c>
      <c r="C1009" s="9">
        <v>5</v>
      </c>
      <c r="D1009" s="9">
        <v>20</v>
      </c>
      <c r="E1009" s="9">
        <v>27</v>
      </c>
      <c r="F1009" s="9">
        <v>9.1</v>
      </c>
      <c r="G1009" s="9">
        <v>18.100000000000001</v>
      </c>
      <c r="I1009" s="27">
        <v>18.350000000000001</v>
      </c>
      <c r="J1009" s="30">
        <v>18.333333333333336</v>
      </c>
      <c r="K1009" s="32">
        <v>16.714285714285715</v>
      </c>
      <c r="L1009" s="4">
        <f t="shared" si="32"/>
        <v>8.8571428571428577</v>
      </c>
      <c r="M1009" s="4">
        <f t="shared" si="33"/>
        <v>14.992857142857142</v>
      </c>
      <c r="X1009" s="11"/>
      <c r="Y1009" s="11"/>
      <c r="Z1009" s="11"/>
      <c r="AA1009" s="11"/>
      <c r="AB1009" s="11"/>
    </row>
    <row r="1010" spans="1:28" x14ac:dyDescent="0.25">
      <c r="A1010" s="10">
        <v>42145</v>
      </c>
      <c r="B1010" s="9">
        <v>2015</v>
      </c>
      <c r="C1010" s="9">
        <v>5</v>
      </c>
      <c r="D1010" s="9">
        <v>21</v>
      </c>
      <c r="E1010" s="9">
        <v>28.1</v>
      </c>
      <c r="F1010" s="9">
        <v>9.6</v>
      </c>
      <c r="G1010" s="9">
        <v>18.899999999999999</v>
      </c>
      <c r="I1010" s="27">
        <v>18.5</v>
      </c>
      <c r="J1010" s="30">
        <v>18.533333333333335</v>
      </c>
      <c r="K1010" s="32">
        <v>17.614285714285717</v>
      </c>
      <c r="L1010" s="4">
        <f t="shared" si="32"/>
        <v>9.6285714285714299</v>
      </c>
      <c r="M1010" s="4">
        <f t="shared" si="33"/>
        <v>15.599999999999998</v>
      </c>
      <c r="X1010" s="11"/>
      <c r="Y1010" s="11"/>
      <c r="Z1010" s="11"/>
      <c r="AA1010" s="11"/>
      <c r="AB1010" s="11"/>
    </row>
    <row r="1011" spans="1:28" x14ac:dyDescent="0.25">
      <c r="A1011" s="10">
        <v>42146</v>
      </c>
      <c r="B1011" s="9">
        <v>2015</v>
      </c>
      <c r="C1011" s="9">
        <v>5</v>
      </c>
      <c r="D1011" s="9">
        <v>22</v>
      </c>
      <c r="E1011" s="9">
        <v>28.8</v>
      </c>
      <c r="F1011" s="9">
        <v>10.7</v>
      </c>
      <c r="G1011" s="9">
        <v>19.8</v>
      </c>
      <c r="I1011" s="27">
        <v>19.350000000000001</v>
      </c>
      <c r="J1011" s="30">
        <v>18.933333333333334</v>
      </c>
      <c r="K1011" s="32">
        <v>18.300000000000004</v>
      </c>
      <c r="L1011" s="4">
        <f t="shared" si="32"/>
        <v>10.471428571428572</v>
      </c>
      <c r="M1011" s="4">
        <f t="shared" si="33"/>
        <v>16.085714285714285</v>
      </c>
      <c r="X1011" s="11"/>
      <c r="Y1011" s="11"/>
      <c r="Z1011" s="11"/>
      <c r="AA1011" s="11"/>
      <c r="AB1011" s="11"/>
    </row>
    <row r="1012" spans="1:28" x14ac:dyDescent="0.25">
      <c r="A1012" s="10">
        <v>42147</v>
      </c>
      <c r="B1012" s="9">
        <v>2015</v>
      </c>
      <c r="C1012" s="9">
        <v>5</v>
      </c>
      <c r="D1012" s="9">
        <v>23</v>
      </c>
      <c r="E1012" s="9">
        <v>28.8</v>
      </c>
      <c r="F1012" s="9">
        <v>11.7</v>
      </c>
      <c r="G1012" s="9">
        <v>20.3</v>
      </c>
      <c r="I1012" s="27">
        <v>20.05</v>
      </c>
      <c r="J1012" s="30">
        <v>19.666666666666668</v>
      </c>
      <c r="K1012" s="32">
        <v>18.599999999999998</v>
      </c>
      <c r="L1012" s="4">
        <f t="shared" si="32"/>
        <v>10.785714285714286</v>
      </c>
      <c r="M1012" s="4">
        <f t="shared" si="33"/>
        <v>16.621428571428574</v>
      </c>
      <c r="X1012" s="11"/>
      <c r="Y1012" s="11"/>
      <c r="Z1012" s="11"/>
      <c r="AA1012" s="11"/>
      <c r="AB1012" s="11"/>
    </row>
    <row r="1013" spans="1:28" x14ac:dyDescent="0.25">
      <c r="A1013" s="10">
        <v>42148</v>
      </c>
      <c r="B1013" s="9">
        <v>2015</v>
      </c>
      <c r="C1013" s="9">
        <v>5</v>
      </c>
      <c r="D1013" s="9">
        <v>24</v>
      </c>
      <c r="E1013" s="9">
        <v>24.9</v>
      </c>
      <c r="F1013" s="9">
        <v>12.7</v>
      </c>
      <c r="G1013" s="9">
        <v>18.8</v>
      </c>
      <c r="I1013" s="27">
        <v>19.55</v>
      </c>
      <c r="J1013" s="30">
        <v>19.633333333333336</v>
      </c>
      <c r="K1013" s="32">
        <v>18.971428571428572</v>
      </c>
      <c r="L1013" s="4">
        <f t="shared" si="32"/>
        <v>10.814285714285715</v>
      </c>
      <c r="M1013" s="4">
        <f t="shared" si="33"/>
        <v>16.850000000000001</v>
      </c>
      <c r="X1013" s="11"/>
      <c r="Y1013" s="11"/>
      <c r="Z1013" s="11"/>
      <c r="AA1013" s="11"/>
      <c r="AB1013" s="11"/>
    </row>
    <row r="1014" spans="1:28" x14ac:dyDescent="0.25">
      <c r="A1014" s="10">
        <v>42149</v>
      </c>
      <c r="B1014" s="9">
        <v>2015</v>
      </c>
      <c r="C1014" s="9">
        <v>5</v>
      </c>
      <c r="D1014" s="9">
        <v>25</v>
      </c>
      <c r="E1014" s="9">
        <v>23.2</v>
      </c>
      <c r="F1014" s="9">
        <v>8.6</v>
      </c>
      <c r="G1014" s="9">
        <v>15.9</v>
      </c>
      <c r="I1014" s="27">
        <v>17.350000000000001</v>
      </c>
      <c r="J1014" s="30">
        <v>18.333333333333332</v>
      </c>
      <c r="K1014" s="32">
        <v>18.62857142857143</v>
      </c>
      <c r="L1014" s="4">
        <f t="shared" si="32"/>
        <v>10.428571428571429</v>
      </c>
      <c r="M1014" s="4">
        <f t="shared" si="33"/>
        <v>16.835714285714289</v>
      </c>
      <c r="X1014" s="11"/>
      <c r="Y1014" s="11"/>
      <c r="Z1014" s="11"/>
      <c r="AA1014" s="11"/>
      <c r="AB1014" s="11"/>
    </row>
    <row r="1015" spans="1:28" x14ac:dyDescent="0.25">
      <c r="A1015" s="10">
        <v>42150</v>
      </c>
      <c r="B1015" s="9">
        <v>2015</v>
      </c>
      <c r="C1015" s="9">
        <v>5</v>
      </c>
      <c r="D1015" s="9">
        <v>26</v>
      </c>
      <c r="E1015" s="9">
        <v>21</v>
      </c>
      <c r="F1015" s="9">
        <v>13.6</v>
      </c>
      <c r="G1015" s="9">
        <v>17.3</v>
      </c>
      <c r="I1015" s="27">
        <v>16.600000000000001</v>
      </c>
      <c r="J1015" s="30">
        <v>17.333333333333332</v>
      </c>
      <c r="K1015" s="32">
        <v>18.442857142857143</v>
      </c>
      <c r="L1015" s="4">
        <f t="shared" si="32"/>
        <v>10.857142857142858</v>
      </c>
      <c r="M1015" s="4">
        <f t="shared" si="33"/>
        <v>17.178571428571434</v>
      </c>
      <c r="X1015" s="11"/>
      <c r="Y1015" s="11"/>
      <c r="Z1015" s="11"/>
      <c r="AA1015" s="11"/>
      <c r="AB1015" s="11"/>
    </row>
    <row r="1016" spans="1:28" x14ac:dyDescent="0.25">
      <c r="A1016" s="10">
        <v>42151</v>
      </c>
      <c r="B1016" s="9">
        <v>2015</v>
      </c>
      <c r="C1016" s="9">
        <v>5</v>
      </c>
      <c r="D1016" s="9">
        <v>27</v>
      </c>
      <c r="E1016" s="9">
        <v>27.1</v>
      </c>
      <c r="F1016" s="9">
        <v>8.6999999999999993</v>
      </c>
      <c r="G1016" s="9">
        <v>17.899999999999999</v>
      </c>
      <c r="I1016" s="27">
        <v>17.600000000000001</v>
      </c>
      <c r="J1016" s="30">
        <v>17.033333333333335</v>
      </c>
      <c r="K1016" s="32">
        <v>18.414285714285715</v>
      </c>
      <c r="L1016" s="4">
        <f t="shared" si="32"/>
        <v>10.799999999999999</v>
      </c>
      <c r="M1016" s="4">
        <f t="shared" si="33"/>
        <v>17.56428571428572</v>
      </c>
      <c r="X1016" s="11"/>
      <c r="Y1016" s="11"/>
      <c r="Z1016" s="11"/>
      <c r="AA1016" s="11"/>
      <c r="AB1016" s="11"/>
    </row>
    <row r="1017" spans="1:28" x14ac:dyDescent="0.25">
      <c r="A1017" s="10">
        <v>42152</v>
      </c>
      <c r="B1017" s="9">
        <v>2015</v>
      </c>
      <c r="C1017" s="9">
        <v>5</v>
      </c>
      <c r="D1017" s="9">
        <v>28</v>
      </c>
      <c r="E1017" s="9">
        <v>29.8</v>
      </c>
      <c r="F1017" s="9">
        <v>9.5</v>
      </c>
      <c r="G1017" s="9">
        <v>19.7</v>
      </c>
      <c r="I1017" s="27">
        <v>18.799999999999997</v>
      </c>
      <c r="J1017" s="30">
        <v>18.3</v>
      </c>
      <c r="K1017" s="32">
        <v>18.528571428571428</v>
      </c>
      <c r="L1017" s="4">
        <f t="shared" si="32"/>
        <v>10.785714285714286</v>
      </c>
      <c r="M1017" s="4">
        <f t="shared" si="33"/>
        <v>18.071428571428577</v>
      </c>
      <c r="X1017" s="11"/>
      <c r="Y1017" s="11"/>
      <c r="Z1017" s="11"/>
      <c r="AA1017" s="11"/>
      <c r="AB1017" s="11"/>
    </row>
    <row r="1018" spans="1:28" x14ac:dyDescent="0.25">
      <c r="A1018" s="10">
        <v>42153</v>
      </c>
      <c r="B1018" s="9">
        <v>2015</v>
      </c>
      <c r="C1018" s="9">
        <v>5</v>
      </c>
      <c r="D1018" s="9">
        <v>29</v>
      </c>
      <c r="E1018" s="9">
        <v>27.4</v>
      </c>
      <c r="F1018" s="9">
        <v>14.8</v>
      </c>
      <c r="G1018" s="9">
        <v>21.1</v>
      </c>
      <c r="I1018" s="27">
        <v>20.399999999999999</v>
      </c>
      <c r="J1018" s="30">
        <v>19.566666666666666</v>
      </c>
      <c r="K1018" s="32">
        <v>18.714285714285715</v>
      </c>
      <c r="L1018" s="4">
        <f t="shared" si="32"/>
        <v>11.37142857142857</v>
      </c>
      <c r="M1018" s="4">
        <f t="shared" si="33"/>
        <v>18.507142857142863</v>
      </c>
      <c r="X1018" s="11"/>
      <c r="Y1018" s="11"/>
      <c r="Z1018" s="11"/>
      <c r="AA1018" s="11"/>
      <c r="AB1018" s="11"/>
    </row>
    <row r="1019" spans="1:28" x14ac:dyDescent="0.25">
      <c r="A1019" s="10">
        <v>42154</v>
      </c>
      <c r="B1019" s="9">
        <v>2015</v>
      </c>
      <c r="C1019" s="9">
        <v>5</v>
      </c>
      <c r="D1019" s="9">
        <v>30</v>
      </c>
      <c r="E1019" s="9">
        <v>27.9</v>
      </c>
      <c r="F1019" s="9">
        <v>12.7</v>
      </c>
      <c r="G1019" s="9">
        <v>20.3</v>
      </c>
      <c r="I1019" s="27">
        <v>20.700000000000003</v>
      </c>
      <c r="J1019" s="30">
        <v>20.366666666666664</v>
      </c>
      <c r="K1019" s="32">
        <v>18.714285714285719</v>
      </c>
      <c r="L1019" s="4">
        <f t="shared" si="32"/>
        <v>11.514285714285714</v>
      </c>
      <c r="M1019" s="4">
        <f t="shared" si="33"/>
        <v>18.657142857142855</v>
      </c>
      <c r="X1019" s="11"/>
      <c r="Y1019" s="11"/>
      <c r="Z1019" s="11"/>
      <c r="AA1019" s="11"/>
      <c r="AB1019" s="11"/>
    </row>
    <row r="1020" spans="1:28" x14ac:dyDescent="0.25">
      <c r="A1020" s="10">
        <v>42155</v>
      </c>
      <c r="B1020" s="9">
        <v>2015</v>
      </c>
      <c r="C1020" s="9">
        <v>5</v>
      </c>
      <c r="D1020" s="9">
        <v>31</v>
      </c>
      <c r="E1020" s="9">
        <v>26.1</v>
      </c>
      <c r="F1020" s="9">
        <v>10.9</v>
      </c>
      <c r="G1020" s="9">
        <v>18.5</v>
      </c>
      <c r="I1020" s="27">
        <v>19.399999999999999</v>
      </c>
      <c r="J1020" s="30">
        <v>19.966666666666669</v>
      </c>
      <c r="K1020" s="32">
        <v>18.671428571428571</v>
      </c>
      <c r="L1020" s="4">
        <f t="shared" si="32"/>
        <v>11.257142857142858</v>
      </c>
      <c r="M1020" s="4">
        <f t="shared" si="33"/>
        <v>18.821428571428573</v>
      </c>
      <c r="X1020" s="11"/>
      <c r="Y1020" s="11"/>
      <c r="Z1020" s="11"/>
      <c r="AA1020" s="11"/>
      <c r="AB1020" s="11"/>
    </row>
    <row r="1021" spans="1:28" x14ac:dyDescent="0.25">
      <c r="A1021" s="10">
        <v>42156</v>
      </c>
      <c r="B1021" s="9">
        <v>2015</v>
      </c>
      <c r="C1021" s="9">
        <v>6</v>
      </c>
      <c r="D1021" s="9">
        <v>1</v>
      </c>
      <c r="E1021" s="9">
        <v>27.2</v>
      </c>
      <c r="F1021" s="9">
        <v>13.1</v>
      </c>
      <c r="G1021" s="9">
        <v>20.2</v>
      </c>
      <c r="I1021" s="27">
        <v>19.350000000000001</v>
      </c>
      <c r="J1021" s="30">
        <v>19.666666666666668</v>
      </c>
      <c r="K1021" s="32">
        <v>19.285714285714285</v>
      </c>
      <c r="L1021" s="4">
        <f t="shared" si="32"/>
        <v>11.9</v>
      </c>
      <c r="M1021" s="4">
        <f t="shared" si="33"/>
        <v>18.957142857142859</v>
      </c>
      <c r="X1021" s="11"/>
      <c r="Y1021" s="11"/>
      <c r="Z1021" s="11"/>
      <c r="AA1021" s="11"/>
      <c r="AB1021" s="11"/>
    </row>
    <row r="1022" spans="1:28" x14ac:dyDescent="0.25">
      <c r="A1022" s="10">
        <v>42157</v>
      </c>
      <c r="B1022" s="9">
        <v>2015</v>
      </c>
      <c r="C1022" s="9">
        <v>6</v>
      </c>
      <c r="D1022" s="9">
        <v>2</v>
      </c>
      <c r="E1022" s="9">
        <v>19.100000000000001</v>
      </c>
      <c r="F1022" s="9">
        <v>14.5</v>
      </c>
      <c r="G1022" s="9">
        <v>16.8</v>
      </c>
      <c r="I1022" s="27">
        <v>18.5</v>
      </c>
      <c r="J1022" s="30">
        <v>18.5</v>
      </c>
      <c r="K1022" s="32">
        <v>19.214285714285715</v>
      </c>
      <c r="L1022" s="4">
        <f t="shared" si="32"/>
        <v>12.028571428571428</v>
      </c>
      <c r="M1022" s="4">
        <f t="shared" si="33"/>
        <v>18.828571428571426</v>
      </c>
      <c r="X1022" s="11"/>
      <c r="Y1022" s="11"/>
      <c r="Z1022" s="11"/>
      <c r="AA1022" s="11"/>
      <c r="AB1022" s="11"/>
    </row>
    <row r="1023" spans="1:28" x14ac:dyDescent="0.25">
      <c r="A1023" s="10">
        <v>42158</v>
      </c>
      <c r="B1023" s="9">
        <v>2015</v>
      </c>
      <c r="C1023" s="9">
        <v>6</v>
      </c>
      <c r="D1023" s="9">
        <v>3</v>
      </c>
      <c r="E1023" s="9">
        <v>17</v>
      </c>
      <c r="F1023" s="9">
        <v>12.6</v>
      </c>
      <c r="G1023" s="9">
        <v>14.8</v>
      </c>
      <c r="I1023" s="27">
        <v>15.8</v>
      </c>
      <c r="J1023" s="30">
        <v>17.266666666666666</v>
      </c>
      <c r="K1023" s="32">
        <v>18.771428571428572</v>
      </c>
      <c r="L1023" s="4">
        <f t="shared" si="32"/>
        <v>12.585714285714285</v>
      </c>
      <c r="M1023" s="4">
        <f t="shared" si="33"/>
        <v>18.592857142857145</v>
      </c>
      <c r="X1023" s="11"/>
      <c r="Y1023" s="11"/>
      <c r="Z1023" s="11"/>
      <c r="AA1023" s="11"/>
      <c r="AB1023" s="11"/>
    </row>
    <row r="1024" spans="1:28" x14ac:dyDescent="0.25">
      <c r="A1024" s="10">
        <v>42159</v>
      </c>
      <c r="B1024" s="9">
        <v>2015</v>
      </c>
      <c r="C1024" s="9">
        <v>6</v>
      </c>
      <c r="D1024" s="9">
        <v>4</v>
      </c>
      <c r="E1024" s="9">
        <v>24.2</v>
      </c>
      <c r="F1024" s="9">
        <v>12.4</v>
      </c>
      <c r="G1024" s="9">
        <v>18.3</v>
      </c>
      <c r="I1024" s="27">
        <v>16.55</v>
      </c>
      <c r="J1024" s="30">
        <v>16.633333333333336</v>
      </c>
      <c r="K1024" s="32">
        <v>18.571428571428573</v>
      </c>
      <c r="L1024" s="4">
        <f t="shared" si="32"/>
        <v>13</v>
      </c>
      <c r="M1024" s="4">
        <f t="shared" si="33"/>
        <v>18.55</v>
      </c>
      <c r="X1024" s="11"/>
      <c r="Y1024" s="11"/>
      <c r="Z1024" s="11"/>
      <c r="AA1024" s="11"/>
      <c r="AB1024" s="11"/>
    </row>
    <row r="1025" spans="1:28" x14ac:dyDescent="0.25">
      <c r="A1025" s="10">
        <v>42160</v>
      </c>
      <c r="B1025" s="9">
        <v>2015</v>
      </c>
      <c r="C1025" s="9">
        <v>6</v>
      </c>
      <c r="D1025" s="9">
        <v>5</v>
      </c>
      <c r="E1025" s="9">
        <v>27.2</v>
      </c>
      <c r="F1025" s="9">
        <v>9.6999999999999993</v>
      </c>
      <c r="G1025" s="9">
        <v>18.5</v>
      </c>
      <c r="I1025" s="27">
        <v>18.399999999999999</v>
      </c>
      <c r="J1025" s="30">
        <v>17.2</v>
      </c>
      <c r="K1025" s="32">
        <v>18.2</v>
      </c>
      <c r="L1025" s="4">
        <f t="shared" si="32"/>
        <v>12.271428571428572</v>
      </c>
      <c r="M1025" s="4">
        <f t="shared" si="33"/>
        <v>18.457142857142859</v>
      </c>
      <c r="X1025" s="11"/>
      <c r="Y1025" s="11"/>
      <c r="Z1025" s="11"/>
      <c r="AA1025" s="11"/>
      <c r="AB1025" s="11"/>
    </row>
    <row r="1026" spans="1:28" x14ac:dyDescent="0.25">
      <c r="A1026" s="10">
        <v>42161</v>
      </c>
      <c r="B1026" s="9">
        <v>2015</v>
      </c>
      <c r="C1026" s="9">
        <v>6</v>
      </c>
      <c r="D1026" s="9">
        <v>6</v>
      </c>
      <c r="E1026" s="9">
        <v>28.8</v>
      </c>
      <c r="F1026" s="9">
        <v>11.3</v>
      </c>
      <c r="G1026" s="9">
        <v>20.100000000000001</v>
      </c>
      <c r="I1026" s="27">
        <v>19.3</v>
      </c>
      <c r="J1026" s="30">
        <v>18.966666666666665</v>
      </c>
      <c r="K1026" s="32">
        <v>18.171428571428571</v>
      </c>
      <c r="L1026" s="4">
        <f t="shared" si="32"/>
        <v>12.071428571428571</v>
      </c>
      <c r="M1026" s="4">
        <f t="shared" si="33"/>
        <v>18.442857142857147</v>
      </c>
      <c r="X1026" s="11"/>
      <c r="Y1026" s="11"/>
      <c r="Z1026" s="11"/>
      <c r="AA1026" s="11"/>
      <c r="AB1026" s="11"/>
    </row>
    <row r="1027" spans="1:28" x14ac:dyDescent="0.25">
      <c r="A1027" s="10">
        <v>42162</v>
      </c>
      <c r="B1027" s="9">
        <v>2015</v>
      </c>
      <c r="C1027" s="9">
        <v>6</v>
      </c>
      <c r="D1027" s="9">
        <v>7</v>
      </c>
      <c r="E1027" s="9">
        <v>33.799999999999997</v>
      </c>
      <c r="F1027" s="9">
        <v>13.1</v>
      </c>
      <c r="G1027" s="9">
        <v>23.5</v>
      </c>
      <c r="I1027" s="27">
        <v>21.8</v>
      </c>
      <c r="J1027" s="30">
        <v>20.7</v>
      </c>
      <c r="K1027" s="32">
        <v>18.885714285714283</v>
      </c>
      <c r="L1027" s="4">
        <f t="shared" si="32"/>
        <v>12.385714285714284</v>
      </c>
      <c r="M1027" s="4">
        <f t="shared" si="33"/>
        <v>18.778571428571428</v>
      </c>
      <c r="X1027" s="11"/>
      <c r="Y1027" s="11"/>
      <c r="Z1027" s="11"/>
      <c r="AA1027" s="11"/>
      <c r="AB1027" s="11"/>
    </row>
    <row r="1028" spans="1:28" x14ac:dyDescent="0.25">
      <c r="A1028" s="10">
        <v>42163</v>
      </c>
      <c r="B1028" s="9">
        <v>2015</v>
      </c>
      <c r="C1028" s="9">
        <v>6</v>
      </c>
      <c r="D1028" s="9">
        <v>8</v>
      </c>
      <c r="E1028" s="9">
        <v>36.700000000000003</v>
      </c>
      <c r="F1028" s="9">
        <v>12.7</v>
      </c>
      <c r="G1028" s="9">
        <v>24.7</v>
      </c>
      <c r="I1028" s="27">
        <v>24.1</v>
      </c>
      <c r="J1028" s="30">
        <v>22.766666666666666</v>
      </c>
      <c r="K1028" s="32">
        <v>19.528571428571428</v>
      </c>
      <c r="L1028" s="4">
        <f t="shared" si="32"/>
        <v>12.328571428571427</v>
      </c>
      <c r="M1028" s="4">
        <f t="shared" si="33"/>
        <v>19.407142857142862</v>
      </c>
      <c r="X1028" s="11"/>
      <c r="Y1028" s="11"/>
      <c r="Z1028" s="11"/>
      <c r="AA1028" s="11"/>
      <c r="AB1028" s="11"/>
    </row>
    <row r="1029" spans="1:28" x14ac:dyDescent="0.25">
      <c r="A1029" s="10">
        <v>42164</v>
      </c>
      <c r="B1029" s="9">
        <v>2015</v>
      </c>
      <c r="C1029" s="9">
        <v>6</v>
      </c>
      <c r="D1029" s="9">
        <v>9</v>
      </c>
      <c r="E1029" s="9">
        <v>32.9</v>
      </c>
      <c r="F1029" s="9">
        <v>12.5</v>
      </c>
      <c r="G1029" s="9">
        <v>22.7</v>
      </c>
      <c r="I1029" s="27">
        <v>23.7</v>
      </c>
      <c r="J1029" s="30">
        <v>23.633333333333336</v>
      </c>
      <c r="K1029" s="32">
        <v>20.37142857142857</v>
      </c>
      <c r="L1029" s="4">
        <f t="shared" si="32"/>
        <v>12.042857142857143</v>
      </c>
      <c r="M1029" s="4">
        <f t="shared" si="33"/>
        <v>19.792857142857144</v>
      </c>
      <c r="X1029" s="11"/>
      <c r="Y1029" s="11"/>
      <c r="Z1029" s="11"/>
      <c r="AA1029" s="11"/>
      <c r="AB1029" s="11"/>
    </row>
    <row r="1030" spans="1:28" x14ac:dyDescent="0.25">
      <c r="A1030" s="10">
        <v>42165</v>
      </c>
      <c r="B1030" s="9">
        <v>2015</v>
      </c>
      <c r="C1030" s="9">
        <v>6</v>
      </c>
      <c r="D1030" s="9">
        <v>10</v>
      </c>
      <c r="E1030" s="9">
        <v>31.9</v>
      </c>
      <c r="F1030" s="9">
        <v>12.5</v>
      </c>
      <c r="G1030" s="9">
        <v>22.2</v>
      </c>
      <c r="I1030" s="27">
        <v>22.45</v>
      </c>
      <c r="J1030" s="30">
        <v>23.2</v>
      </c>
      <c r="K1030" s="32">
        <v>21.428571428571427</v>
      </c>
      <c r="L1030" s="4">
        <f t="shared" si="32"/>
        <v>12.028571428571428</v>
      </c>
      <c r="M1030" s="4">
        <f t="shared" si="33"/>
        <v>20.099999999999998</v>
      </c>
      <c r="X1030" s="11"/>
      <c r="Y1030" s="11"/>
      <c r="Z1030" s="11"/>
      <c r="AA1030" s="11"/>
      <c r="AB1030" s="11"/>
    </row>
    <row r="1031" spans="1:28" x14ac:dyDescent="0.25">
      <c r="A1031" s="10">
        <v>42166</v>
      </c>
      <c r="B1031" s="9">
        <v>2015</v>
      </c>
      <c r="C1031" s="9">
        <v>6</v>
      </c>
      <c r="D1031" s="9">
        <v>11</v>
      </c>
      <c r="E1031" s="9">
        <v>31</v>
      </c>
      <c r="F1031" s="9">
        <v>9.8000000000000007</v>
      </c>
      <c r="G1031" s="9">
        <v>20.399999999999999</v>
      </c>
      <c r="I1031" s="27">
        <v>21.299999999999997</v>
      </c>
      <c r="J1031" s="30">
        <v>21.766666666666666</v>
      </c>
      <c r="K1031" s="32">
        <v>21.728571428571428</v>
      </c>
      <c r="L1031" s="4">
        <f t="shared" si="32"/>
        <v>11.657142857142857</v>
      </c>
      <c r="M1031" s="4">
        <f t="shared" si="33"/>
        <v>20.149999999999999</v>
      </c>
      <c r="X1031" s="11"/>
      <c r="Y1031" s="11"/>
      <c r="Z1031" s="11"/>
      <c r="AA1031" s="11"/>
      <c r="AB1031" s="11"/>
    </row>
    <row r="1032" spans="1:28" x14ac:dyDescent="0.25">
      <c r="A1032" s="10">
        <v>42167</v>
      </c>
      <c r="B1032" s="9">
        <v>2015</v>
      </c>
      <c r="C1032" s="9">
        <v>6</v>
      </c>
      <c r="D1032" s="9">
        <v>12</v>
      </c>
      <c r="E1032" s="9">
        <v>21.8</v>
      </c>
      <c r="F1032" s="9">
        <v>9</v>
      </c>
      <c r="G1032" s="9">
        <v>15.4</v>
      </c>
      <c r="I1032" s="27">
        <v>17.899999999999999</v>
      </c>
      <c r="J1032" s="30">
        <v>19.333333333333332</v>
      </c>
      <c r="K1032" s="32">
        <v>21.285714285714285</v>
      </c>
      <c r="L1032" s="4">
        <f t="shared" si="32"/>
        <v>11.557142857142855</v>
      </c>
      <c r="M1032" s="4">
        <f t="shared" si="33"/>
        <v>19.742857142857137</v>
      </c>
      <c r="X1032" s="11"/>
      <c r="Y1032" s="11"/>
      <c r="Z1032" s="11"/>
      <c r="AA1032" s="11"/>
      <c r="AB1032" s="11"/>
    </row>
    <row r="1033" spans="1:28" x14ac:dyDescent="0.25">
      <c r="A1033" s="10">
        <v>42168</v>
      </c>
      <c r="B1033" s="9">
        <v>2015</v>
      </c>
      <c r="C1033" s="9">
        <v>6</v>
      </c>
      <c r="D1033" s="9">
        <v>13</v>
      </c>
      <c r="E1033" s="9">
        <v>24.4</v>
      </c>
      <c r="F1033" s="9">
        <v>3.7</v>
      </c>
      <c r="G1033" s="9">
        <v>14.1</v>
      </c>
      <c r="I1033" s="27">
        <v>14.75</v>
      </c>
      <c r="J1033" s="30">
        <v>16.633333333333333</v>
      </c>
      <c r="K1033" s="32">
        <v>20.428571428571427</v>
      </c>
      <c r="L1033" s="4">
        <f t="shared" si="32"/>
        <v>10.471428571428572</v>
      </c>
      <c r="M1033" s="4">
        <f t="shared" si="33"/>
        <v>19.3</v>
      </c>
      <c r="X1033" s="11"/>
      <c r="Y1033" s="11"/>
      <c r="Z1033" s="11"/>
      <c r="AA1033" s="11"/>
      <c r="AB1033" s="11"/>
    </row>
    <row r="1034" spans="1:28" x14ac:dyDescent="0.25">
      <c r="A1034" s="10">
        <v>42169</v>
      </c>
      <c r="B1034" s="9">
        <v>2015</v>
      </c>
      <c r="C1034" s="9">
        <v>6</v>
      </c>
      <c r="D1034" s="9">
        <v>14</v>
      </c>
      <c r="E1034" s="9">
        <v>26.7</v>
      </c>
      <c r="F1034" s="9">
        <v>8</v>
      </c>
      <c r="G1034" s="9">
        <v>17.399999999999999</v>
      </c>
      <c r="I1034" s="27">
        <v>15.75</v>
      </c>
      <c r="J1034" s="30">
        <v>15.633333333333333</v>
      </c>
      <c r="K1034" s="32">
        <v>19.557142857142857</v>
      </c>
      <c r="L1034" s="4">
        <f t="shared" si="32"/>
        <v>9.7428571428571438</v>
      </c>
      <c r="M1034" s="4">
        <f t="shared" si="33"/>
        <v>19.221428571428568</v>
      </c>
      <c r="X1034" s="11"/>
      <c r="Y1034" s="11"/>
      <c r="Z1034" s="11"/>
      <c r="AA1034" s="11"/>
      <c r="AB1034" s="11"/>
    </row>
    <row r="1035" spans="1:28" x14ac:dyDescent="0.25">
      <c r="A1035" s="10">
        <v>42170</v>
      </c>
      <c r="B1035" s="9">
        <v>2015</v>
      </c>
      <c r="C1035" s="9">
        <v>6</v>
      </c>
      <c r="D1035" s="9">
        <v>15</v>
      </c>
      <c r="E1035" s="9">
        <v>28.1</v>
      </c>
      <c r="F1035" s="9">
        <v>10.4</v>
      </c>
      <c r="G1035" s="9">
        <v>19.3</v>
      </c>
      <c r="I1035" s="27">
        <v>18.350000000000001</v>
      </c>
      <c r="J1035" s="30">
        <v>16.933333333333334</v>
      </c>
      <c r="K1035" s="32">
        <v>18.785714285714285</v>
      </c>
      <c r="L1035" s="4">
        <f t="shared" si="32"/>
        <v>9.4142857142857146</v>
      </c>
      <c r="M1035" s="4">
        <f t="shared" si="33"/>
        <v>19.157142857142855</v>
      </c>
      <c r="X1035" s="11"/>
      <c r="Y1035" s="11"/>
      <c r="Z1035" s="11"/>
      <c r="AA1035" s="11"/>
      <c r="AB1035" s="11"/>
    </row>
    <row r="1036" spans="1:28" x14ac:dyDescent="0.25">
      <c r="A1036" s="10">
        <v>42171</v>
      </c>
      <c r="B1036" s="9">
        <v>2015</v>
      </c>
      <c r="C1036" s="9">
        <v>6</v>
      </c>
      <c r="D1036" s="9">
        <v>16</v>
      </c>
      <c r="E1036" s="9">
        <v>31.5</v>
      </c>
      <c r="F1036" s="9">
        <v>9.6</v>
      </c>
      <c r="G1036" s="9">
        <v>20.6</v>
      </c>
      <c r="I1036" s="27">
        <v>19.950000000000003</v>
      </c>
      <c r="J1036" s="30">
        <v>19.100000000000001</v>
      </c>
      <c r="K1036" s="32">
        <v>18.485714285714288</v>
      </c>
      <c r="L1036" s="4">
        <f t="shared" si="32"/>
        <v>9</v>
      </c>
      <c r="M1036" s="4">
        <f t="shared" si="33"/>
        <v>19.428571428571427</v>
      </c>
      <c r="X1036" s="11"/>
      <c r="Y1036" s="11"/>
      <c r="Z1036" s="11"/>
      <c r="AA1036" s="11"/>
      <c r="AB1036" s="11"/>
    </row>
    <row r="1037" spans="1:28" x14ac:dyDescent="0.25">
      <c r="A1037" s="10">
        <v>42172</v>
      </c>
      <c r="B1037" s="9">
        <v>2015</v>
      </c>
      <c r="C1037" s="9">
        <v>6</v>
      </c>
      <c r="D1037" s="9">
        <v>17</v>
      </c>
      <c r="E1037" s="9">
        <v>30.9</v>
      </c>
      <c r="F1037" s="9">
        <v>12.2</v>
      </c>
      <c r="G1037" s="9">
        <v>21.6</v>
      </c>
      <c r="I1037" s="27">
        <v>21.1</v>
      </c>
      <c r="J1037" s="30">
        <v>20.500000000000004</v>
      </c>
      <c r="K1037" s="32">
        <v>18.399999999999999</v>
      </c>
      <c r="L1037" s="4">
        <f t="shared" si="32"/>
        <v>8.9571428571428573</v>
      </c>
      <c r="M1037" s="4">
        <f t="shared" si="33"/>
        <v>19.914285714285718</v>
      </c>
      <c r="X1037" s="11"/>
      <c r="Y1037" s="11"/>
      <c r="Z1037" s="11"/>
      <c r="AA1037" s="11"/>
      <c r="AB1037" s="11"/>
    </row>
    <row r="1038" spans="1:28" x14ac:dyDescent="0.25">
      <c r="A1038" s="10">
        <v>42173</v>
      </c>
      <c r="B1038" s="9">
        <v>2015</v>
      </c>
      <c r="C1038" s="9">
        <v>6</v>
      </c>
      <c r="D1038" s="9">
        <v>18</v>
      </c>
      <c r="E1038" s="9">
        <v>27</v>
      </c>
      <c r="F1038" s="9">
        <v>15</v>
      </c>
      <c r="G1038" s="9">
        <v>21</v>
      </c>
      <c r="I1038" s="27">
        <v>21.3</v>
      </c>
      <c r="J1038" s="30">
        <v>21.066666666666666</v>
      </c>
      <c r="K1038" s="32">
        <v>18.485714285714288</v>
      </c>
      <c r="L1038" s="4">
        <f t="shared" si="32"/>
        <v>9.7000000000000011</v>
      </c>
      <c r="M1038" s="4">
        <f t="shared" si="33"/>
        <v>20.107142857142858</v>
      </c>
      <c r="X1038" s="11"/>
      <c r="Y1038" s="11"/>
      <c r="Z1038" s="11"/>
      <c r="AA1038" s="11"/>
      <c r="AB1038" s="11"/>
    </row>
    <row r="1039" spans="1:28" x14ac:dyDescent="0.25">
      <c r="A1039" s="10">
        <v>42174</v>
      </c>
      <c r="B1039" s="9">
        <v>2015</v>
      </c>
      <c r="C1039" s="9">
        <v>6</v>
      </c>
      <c r="D1039" s="9">
        <v>19</v>
      </c>
      <c r="E1039" s="9">
        <v>25.9</v>
      </c>
      <c r="F1039" s="9">
        <v>15.5</v>
      </c>
      <c r="G1039" s="9">
        <v>20.7</v>
      </c>
      <c r="I1039" s="27">
        <v>20.85</v>
      </c>
      <c r="J1039" s="30">
        <v>21.099999999999998</v>
      </c>
      <c r="K1039" s="32">
        <v>19.24285714285714</v>
      </c>
      <c r="L1039" s="4">
        <f t="shared" si="32"/>
        <v>10.62857142857143</v>
      </c>
      <c r="M1039" s="4">
        <f t="shared" si="33"/>
        <v>20.264285714285712</v>
      </c>
      <c r="X1039" s="11"/>
      <c r="Y1039" s="11"/>
      <c r="Z1039" s="11"/>
      <c r="AA1039" s="11"/>
      <c r="AB1039" s="11"/>
    </row>
    <row r="1040" spans="1:28" x14ac:dyDescent="0.25">
      <c r="A1040" s="10">
        <v>42175</v>
      </c>
      <c r="B1040" s="9">
        <v>2015</v>
      </c>
      <c r="C1040" s="9">
        <v>6</v>
      </c>
      <c r="D1040" s="9">
        <v>20</v>
      </c>
      <c r="E1040" s="9">
        <v>25.5</v>
      </c>
      <c r="F1040" s="9">
        <v>7.7</v>
      </c>
      <c r="G1040" s="9">
        <v>16.600000000000001</v>
      </c>
      <c r="I1040" s="27">
        <v>18.649999999999999</v>
      </c>
      <c r="J1040" s="30">
        <v>19.433333333333334</v>
      </c>
      <c r="K1040" s="32">
        <v>19.600000000000001</v>
      </c>
      <c r="L1040" s="4">
        <f t="shared" si="32"/>
        <v>11.200000000000001</v>
      </c>
      <c r="M1040" s="4">
        <f t="shared" si="33"/>
        <v>20.014285714285716</v>
      </c>
      <c r="X1040" s="11"/>
      <c r="Y1040" s="11"/>
      <c r="Z1040" s="11"/>
      <c r="AA1040" s="11"/>
      <c r="AB1040" s="11"/>
    </row>
    <row r="1041" spans="1:28" x14ac:dyDescent="0.25">
      <c r="A1041" s="10">
        <v>42176</v>
      </c>
      <c r="B1041" s="9">
        <v>2015</v>
      </c>
      <c r="C1041" s="9">
        <v>6</v>
      </c>
      <c r="D1041" s="9">
        <v>21</v>
      </c>
      <c r="E1041" s="9">
        <v>25.5</v>
      </c>
      <c r="F1041" s="9">
        <v>8.9</v>
      </c>
      <c r="G1041" s="9">
        <v>17.2</v>
      </c>
      <c r="I1041" s="27">
        <v>16.899999999999999</v>
      </c>
      <c r="J1041" s="30">
        <v>18.166666666666668</v>
      </c>
      <c r="K1041" s="32">
        <v>19.571428571428573</v>
      </c>
      <c r="L1041" s="4">
        <f t="shared" si="32"/>
        <v>11.328571428571431</v>
      </c>
      <c r="M1041" s="4">
        <f t="shared" si="33"/>
        <v>19.564285714285713</v>
      </c>
      <c r="X1041" s="11"/>
      <c r="Y1041" s="11"/>
      <c r="Z1041" s="11"/>
      <c r="AA1041" s="11"/>
      <c r="AB1041" s="11"/>
    </row>
    <row r="1042" spans="1:28" x14ac:dyDescent="0.25">
      <c r="A1042" s="10">
        <v>42177</v>
      </c>
      <c r="B1042" s="9">
        <v>2015</v>
      </c>
      <c r="C1042" s="9">
        <v>6</v>
      </c>
      <c r="D1042" s="9">
        <v>22</v>
      </c>
      <c r="E1042" s="9">
        <v>28.9</v>
      </c>
      <c r="F1042" s="9">
        <v>9.9</v>
      </c>
      <c r="G1042" s="9">
        <v>19.399999999999999</v>
      </c>
      <c r="I1042" s="27">
        <v>18.299999999999997</v>
      </c>
      <c r="J1042" s="30">
        <v>17.733333333333331</v>
      </c>
      <c r="K1042" s="32">
        <v>19.585714285714285</v>
      </c>
      <c r="L1042" s="4">
        <f t="shared" si="32"/>
        <v>11.257142857142858</v>
      </c>
      <c r="M1042" s="4">
        <f t="shared" si="33"/>
        <v>19.185714285714283</v>
      </c>
      <c r="X1042" s="11"/>
      <c r="Y1042" s="11"/>
      <c r="Z1042" s="11"/>
      <c r="AA1042" s="11"/>
      <c r="AB1042" s="11"/>
    </row>
    <row r="1043" spans="1:28" x14ac:dyDescent="0.25">
      <c r="A1043" s="10">
        <v>42178</v>
      </c>
      <c r="B1043" s="9">
        <v>2015</v>
      </c>
      <c r="C1043" s="9">
        <v>6</v>
      </c>
      <c r="D1043" s="9">
        <v>23</v>
      </c>
      <c r="E1043" s="9">
        <v>29.1</v>
      </c>
      <c r="F1043" s="9">
        <v>12.9</v>
      </c>
      <c r="G1043" s="9">
        <v>21</v>
      </c>
      <c r="I1043" s="27">
        <v>20.2</v>
      </c>
      <c r="J1043" s="30">
        <v>19.2</v>
      </c>
      <c r="K1043" s="32">
        <v>19.642857142857142</v>
      </c>
      <c r="L1043" s="4">
        <f t="shared" ref="L1043:L1106" si="34">AVERAGE(F1037:F1043)</f>
        <v>11.72857142857143</v>
      </c>
      <c r="M1043" s="4">
        <f t="shared" si="33"/>
        <v>19.064285714285713</v>
      </c>
      <c r="X1043" s="11"/>
      <c r="Y1043" s="11"/>
      <c r="Z1043" s="11"/>
      <c r="AA1043" s="11"/>
      <c r="AB1043" s="11"/>
    </row>
    <row r="1044" spans="1:28" x14ac:dyDescent="0.25">
      <c r="A1044" s="10">
        <v>42179</v>
      </c>
      <c r="B1044" s="9">
        <v>2015</v>
      </c>
      <c r="C1044" s="9">
        <v>6</v>
      </c>
      <c r="D1044" s="9">
        <v>24</v>
      </c>
      <c r="E1044" s="9">
        <v>30.7</v>
      </c>
      <c r="F1044" s="9">
        <v>12.7</v>
      </c>
      <c r="G1044" s="9">
        <v>21.7</v>
      </c>
      <c r="I1044" s="27">
        <v>21.35</v>
      </c>
      <c r="J1044" s="30">
        <v>20.7</v>
      </c>
      <c r="K1044" s="32">
        <v>19.657142857142855</v>
      </c>
      <c r="L1044" s="4">
        <f t="shared" si="34"/>
        <v>11.8</v>
      </c>
      <c r="M1044" s="4">
        <f t="shared" si="33"/>
        <v>19.028571428571428</v>
      </c>
      <c r="X1044" s="11"/>
      <c r="Y1044" s="11"/>
      <c r="Z1044" s="11"/>
      <c r="AA1044" s="11"/>
      <c r="AB1044" s="11"/>
    </row>
    <row r="1045" spans="1:28" x14ac:dyDescent="0.25">
      <c r="A1045" s="10">
        <v>42180</v>
      </c>
      <c r="B1045" s="9">
        <v>2015</v>
      </c>
      <c r="C1045" s="9">
        <v>6</v>
      </c>
      <c r="D1045" s="9">
        <v>25</v>
      </c>
      <c r="E1045" s="9">
        <v>33.6</v>
      </c>
      <c r="F1045" s="9">
        <v>13</v>
      </c>
      <c r="G1045" s="9">
        <v>23.3</v>
      </c>
      <c r="I1045" s="27">
        <v>22.5</v>
      </c>
      <c r="J1045" s="30">
        <v>22</v>
      </c>
      <c r="K1045" s="32">
        <v>19.985714285714288</v>
      </c>
      <c r="L1045" s="4">
        <f t="shared" si="34"/>
        <v>11.514285714285714</v>
      </c>
      <c r="M1045" s="4">
        <f t="shared" si="33"/>
        <v>19.235714285714284</v>
      </c>
      <c r="X1045" s="11"/>
      <c r="Y1045" s="11"/>
      <c r="Z1045" s="11"/>
      <c r="AA1045" s="11"/>
      <c r="AB1045" s="11"/>
    </row>
    <row r="1046" spans="1:28" x14ac:dyDescent="0.25">
      <c r="A1046" s="10">
        <v>42181</v>
      </c>
      <c r="B1046" s="9">
        <v>2015</v>
      </c>
      <c r="C1046" s="9">
        <v>6</v>
      </c>
      <c r="D1046" s="9">
        <v>26</v>
      </c>
      <c r="E1046" s="9">
        <v>34.4</v>
      </c>
      <c r="F1046" s="9">
        <v>18.2</v>
      </c>
      <c r="G1046" s="9">
        <v>26.3</v>
      </c>
      <c r="I1046" s="27">
        <v>24.8</v>
      </c>
      <c r="J1046" s="30">
        <v>23.766666666666666</v>
      </c>
      <c r="K1046" s="32">
        <v>20.785714285714285</v>
      </c>
      <c r="L1046" s="4">
        <f t="shared" si="34"/>
        <v>11.9</v>
      </c>
      <c r="M1046" s="4">
        <f t="shared" si="33"/>
        <v>20.014285714285712</v>
      </c>
      <c r="X1046" s="11"/>
      <c r="Y1046" s="11"/>
      <c r="Z1046" s="11"/>
      <c r="AA1046" s="11"/>
      <c r="AB1046" s="11"/>
    </row>
    <row r="1047" spans="1:28" x14ac:dyDescent="0.25">
      <c r="A1047" s="10">
        <v>42182</v>
      </c>
      <c r="B1047" s="9">
        <v>2015</v>
      </c>
      <c r="C1047" s="9">
        <v>6</v>
      </c>
      <c r="D1047" s="9">
        <v>27</v>
      </c>
      <c r="E1047" s="9">
        <v>36.200000000000003</v>
      </c>
      <c r="F1047" s="9">
        <v>17.3</v>
      </c>
      <c r="G1047" s="9">
        <v>26.8</v>
      </c>
      <c r="I1047" s="27">
        <v>26.55</v>
      </c>
      <c r="J1047" s="30">
        <v>25.466666666666669</v>
      </c>
      <c r="K1047" s="32">
        <v>22.242857142857144</v>
      </c>
      <c r="L1047" s="4">
        <f t="shared" si="34"/>
        <v>13.271428571428572</v>
      </c>
      <c r="M1047" s="4">
        <f t="shared" si="33"/>
        <v>20.921428571428574</v>
      </c>
      <c r="X1047" s="11"/>
      <c r="Y1047" s="11"/>
      <c r="Z1047" s="11"/>
      <c r="AA1047" s="11"/>
      <c r="AB1047" s="11"/>
    </row>
    <row r="1048" spans="1:28" x14ac:dyDescent="0.25">
      <c r="A1048" s="10">
        <v>42183</v>
      </c>
      <c r="B1048" s="9">
        <v>2015</v>
      </c>
      <c r="C1048" s="9">
        <v>6</v>
      </c>
      <c r="D1048" s="9">
        <v>28</v>
      </c>
      <c r="E1048" s="9">
        <v>36.4</v>
      </c>
      <c r="F1048" s="9">
        <v>16.600000000000001</v>
      </c>
      <c r="G1048" s="9">
        <v>26.5</v>
      </c>
      <c r="I1048" s="27">
        <v>26.65</v>
      </c>
      <c r="J1048" s="30">
        <v>26.533333333333331</v>
      </c>
      <c r="K1048" s="32">
        <v>23.571428571428573</v>
      </c>
      <c r="L1048" s="4">
        <f t="shared" si="34"/>
        <v>14.37142857142857</v>
      </c>
      <c r="M1048" s="4">
        <f t="shared" si="33"/>
        <v>21.571428571428573</v>
      </c>
      <c r="X1048" s="11"/>
      <c r="Y1048" s="11"/>
      <c r="Z1048" s="11"/>
      <c r="AA1048" s="11"/>
      <c r="AB1048" s="11"/>
    </row>
    <row r="1049" spans="1:28" x14ac:dyDescent="0.25">
      <c r="A1049" s="10">
        <v>42184</v>
      </c>
      <c r="B1049" s="9">
        <v>2015</v>
      </c>
      <c r="C1049" s="9">
        <v>6</v>
      </c>
      <c r="D1049" s="9">
        <v>29</v>
      </c>
      <c r="E1049" s="9">
        <v>30.1</v>
      </c>
      <c r="F1049" s="9">
        <v>20.3</v>
      </c>
      <c r="G1049" s="9">
        <v>25.2</v>
      </c>
      <c r="I1049" s="27">
        <v>25.85</v>
      </c>
      <c r="J1049" s="30">
        <v>26.166666666666668</v>
      </c>
      <c r="K1049" s="32">
        <v>24.4</v>
      </c>
      <c r="L1049" s="4">
        <f t="shared" si="34"/>
        <v>15.857142857142856</v>
      </c>
      <c r="M1049" s="4">
        <f t="shared" ref="M1049:M1112" si="35">AVERAGE(G1036:G1049)</f>
        <v>21.99285714285714</v>
      </c>
      <c r="X1049" s="11"/>
      <c r="Y1049" s="11"/>
      <c r="Z1049" s="11"/>
      <c r="AA1049" s="11"/>
      <c r="AB1049" s="11"/>
    </row>
    <row r="1050" spans="1:28" x14ac:dyDescent="0.25">
      <c r="A1050" s="10">
        <v>42185</v>
      </c>
      <c r="B1050" s="9">
        <v>2015</v>
      </c>
      <c r="C1050" s="9">
        <v>6</v>
      </c>
      <c r="D1050" s="9">
        <v>30</v>
      </c>
      <c r="E1050" s="9">
        <v>32.9</v>
      </c>
      <c r="F1050" s="9">
        <v>16</v>
      </c>
      <c r="G1050" s="9">
        <v>24.5</v>
      </c>
      <c r="I1050" s="27">
        <v>24.85</v>
      </c>
      <c r="J1050" s="30">
        <v>25.400000000000002</v>
      </c>
      <c r="K1050" s="32">
        <v>24.9</v>
      </c>
      <c r="L1050" s="4">
        <f t="shared" si="34"/>
        <v>16.3</v>
      </c>
      <c r="M1050" s="4">
        <f t="shared" si="35"/>
        <v>22.271428571428572</v>
      </c>
      <c r="X1050" s="11"/>
      <c r="Y1050" s="11"/>
      <c r="Z1050" s="11"/>
      <c r="AA1050" s="11"/>
      <c r="AB1050" s="11"/>
    </row>
    <row r="1051" spans="1:28" x14ac:dyDescent="0.25">
      <c r="A1051" s="10">
        <v>42186</v>
      </c>
      <c r="B1051" s="9">
        <v>2015</v>
      </c>
      <c r="C1051" s="9">
        <v>7</v>
      </c>
      <c r="D1051" s="9">
        <v>1</v>
      </c>
      <c r="E1051" s="9">
        <v>32.299999999999997</v>
      </c>
      <c r="F1051" s="9">
        <v>19.8</v>
      </c>
      <c r="G1051" s="9">
        <v>26.1</v>
      </c>
      <c r="I1051" s="27">
        <v>25.3</v>
      </c>
      <c r="J1051" s="30">
        <v>25.266666666666669</v>
      </c>
      <c r="K1051" s="32">
        <v>25.528571428571428</v>
      </c>
      <c r="L1051" s="4">
        <f t="shared" si="34"/>
        <v>17.314285714285713</v>
      </c>
      <c r="M1051" s="4">
        <f t="shared" si="35"/>
        <v>22.592857142857149</v>
      </c>
      <c r="X1051" s="11"/>
      <c r="Y1051" s="11"/>
      <c r="Z1051" s="11"/>
      <c r="AA1051" s="11"/>
      <c r="AB1051" s="11"/>
    </row>
    <row r="1052" spans="1:28" x14ac:dyDescent="0.25">
      <c r="A1052" s="10">
        <v>42187</v>
      </c>
      <c r="B1052" s="9">
        <v>2015</v>
      </c>
      <c r="C1052" s="9">
        <v>7</v>
      </c>
      <c r="D1052" s="9">
        <v>2</v>
      </c>
      <c r="E1052" s="9">
        <v>34.799999999999997</v>
      </c>
      <c r="F1052" s="9">
        <v>16</v>
      </c>
      <c r="G1052" s="9">
        <v>25.4</v>
      </c>
      <c r="I1052" s="27">
        <v>25.75</v>
      </c>
      <c r="J1052" s="30">
        <v>25.333333333333332</v>
      </c>
      <c r="K1052" s="32">
        <v>25.828571428571429</v>
      </c>
      <c r="L1052" s="4">
        <f t="shared" si="34"/>
        <v>17.742857142857144</v>
      </c>
      <c r="M1052" s="4">
        <f t="shared" si="35"/>
        <v>22.907142857142862</v>
      </c>
      <c r="X1052" s="11"/>
      <c r="Y1052" s="11"/>
      <c r="Z1052" s="11"/>
      <c r="AA1052" s="11"/>
      <c r="AB1052" s="11"/>
    </row>
    <row r="1053" spans="1:28" x14ac:dyDescent="0.25">
      <c r="A1053" s="10">
        <v>42188</v>
      </c>
      <c r="B1053" s="9">
        <v>2015</v>
      </c>
      <c r="C1053" s="9">
        <v>7</v>
      </c>
      <c r="D1053" s="9">
        <v>3</v>
      </c>
      <c r="E1053" s="9">
        <v>36.9</v>
      </c>
      <c r="F1053" s="9">
        <v>17.600000000000001</v>
      </c>
      <c r="G1053" s="9">
        <v>27.3</v>
      </c>
      <c r="I1053" s="27">
        <v>26.35</v>
      </c>
      <c r="J1053" s="30">
        <v>26.266666666666666</v>
      </c>
      <c r="K1053" s="32">
        <v>25.971428571428572</v>
      </c>
      <c r="L1053" s="4">
        <f t="shared" si="34"/>
        <v>17.657142857142855</v>
      </c>
      <c r="M1053" s="4">
        <f t="shared" si="35"/>
        <v>23.37857142857143</v>
      </c>
      <c r="X1053" s="11"/>
      <c r="Y1053" s="11"/>
      <c r="Z1053" s="11"/>
      <c r="AA1053" s="11"/>
      <c r="AB1053" s="11"/>
    </row>
    <row r="1054" spans="1:28" x14ac:dyDescent="0.25">
      <c r="A1054" s="10">
        <v>42189</v>
      </c>
      <c r="B1054" s="9">
        <v>2015</v>
      </c>
      <c r="C1054" s="9">
        <v>7</v>
      </c>
      <c r="D1054" s="9">
        <v>4</v>
      </c>
      <c r="E1054" s="9">
        <v>34.6</v>
      </c>
      <c r="F1054" s="9">
        <v>18.600000000000001</v>
      </c>
      <c r="G1054" s="9">
        <v>26.6</v>
      </c>
      <c r="I1054" s="27">
        <v>26.950000000000003</v>
      </c>
      <c r="J1054" s="30">
        <v>26.433333333333337</v>
      </c>
      <c r="K1054" s="32">
        <v>25.942857142857147</v>
      </c>
      <c r="L1054" s="4">
        <f t="shared" si="34"/>
        <v>17.842857142857145</v>
      </c>
      <c r="M1054" s="4">
        <f t="shared" si="35"/>
        <v>24.092857142857145</v>
      </c>
      <c r="X1054" s="11"/>
      <c r="Y1054" s="11"/>
      <c r="Z1054" s="11"/>
      <c r="AA1054" s="11"/>
      <c r="AB1054" s="11"/>
    </row>
    <row r="1055" spans="1:28" x14ac:dyDescent="0.25">
      <c r="A1055" s="10">
        <v>42190</v>
      </c>
      <c r="B1055" s="9">
        <v>2015</v>
      </c>
      <c r="C1055" s="9">
        <v>7</v>
      </c>
      <c r="D1055" s="9">
        <v>5</v>
      </c>
      <c r="E1055" s="9">
        <v>32.5</v>
      </c>
      <c r="F1055" s="9">
        <v>16.100000000000001</v>
      </c>
      <c r="G1055" s="9">
        <v>24.3</v>
      </c>
      <c r="I1055" s="27">
        <v>25.450000000000003</v>
      </c>
      <c r="J1055" s="30">
        <v>26.066666666666666</v>
      </c>
      <c r="K1055" s="32">
        <v>25.628571428571433</v>
      </c>
      <c r="L1055" s="4">
        <f t="shared" si="34"/>
        <v>17.771428571428569</v>
      </c>
      <c r="M1055" s="4">
        <f t="shared" si="35"/>
        <v>24.6</v>
      </c>
      <c r="X1055" s="11"/>
      <c r="Y1055" s="11"/>
      <c r="Z1055" s="11"/>
      <c r="AA1055" s="11"/>
      <c r="AB1055" s="11"/>
    </row>
    <row r="1056" spans="1:28" x14ac:dyDescent="0.25">
      <c r="A1056" s="10">
        <v>42191</v>
      </c>
      <c r="B1056" s="9">
        <v>2015</v>
      </c>
      <c r="C1056" s="9">
        <v>7</v>
      </c>
      <c r="D1056" s="9">
        <v>6</v>
      </c>
      <c r="E1056" s="9">
        <v>32.700000000000003</v>
      </c>
      <c r="F1056" s="9">
        <v>12.6</v>
      </c>
      <c r="G1056" s="9">
        <v>22.7</v>
      </c>
      <c r="I1056" s="27">
        <v>23.5</v>
      </c>
      <c r="J1056" s="30">
        <v>24.533333333333335</v>
      </c>
      <c r="K1056" s="32">
        <v>25.271428571428572</v>
      </c>
      <c r="L1056" s="4">
        <f t="shared" si="34"/>
        <v>16.671428571428571</v>
      </c>
      <c r="M1056" s="4">
        <f t="shared" si="35"/>
        <v>24.835714285714285</v>
      </c>
      <c r="X1056" s="11"/>
      <c r="Y1056" s="11"/>
      <c r="Z1056" s="11"/>
      <c r="AA1056" s="11"/>
      <c r="AB1056" s="11"/>
    </row>
    <row r="1057" spans="1:28" x14ac:dyDescent="0.25">
      <c r="A1057" s="10">
        <v>42192</v>
      </c>
      <c r="B1057" s="9">
        <v>2015</v>
      </c>
      <c r="C1057" s="9">
        <v>7</v>
      </c>
      <c r="D1057" s="9">
        <v>7</v>
      </c>
      <c r="E1057" s="9">
        <v>35.9</v>
      </c>
      <c r="F1057" s="9">
        <v>17.8</v>
      </c>
      <c r="G1057" s="9">
        <v>26.9</v>
      </c>
      <c r="I1057" s="27">
        <v>24.799999999999997</v>
      </c>
      <c r="J1057" s="30">
        <v>24.633333333333336</v>
      </c>
      <c r="K1057" s="32">
        <v>25.614285714285717</v>
      </c>
      <c r="L1057" s="4">
        <f t="shared" si="34"/>
        <v>16.928571428571427</v>
      </c>
      <c r="M1057" s="4">
        <f t="shared" si="35"/>
        <v>25.257142857142856</v>
      </c>
      <c r="X1057" s="11"/>
      <c r="Y1057" s="11"/>
      <c r="Z1057" s="11"/>
      <c r="AA1057" s="11"/>
      <c r="AB1057" s="11"/>
    </row>
    <row r="1058" spans="1:28" x14ac:dyDescent="0.25">
      <c r="A1058" s="10">
        <v>42193</v>
      </c>
      <c r="B1058" s="9">
        <v>2015</v>
      </c>
      <c r="C1058" s="9">
        <v>7</v>
      </c>
      <c r="D1058" s="9">
        <v>8</v>
      </c>
      <c r="E1058" s="9">
        <v>36.9</v>
      </c>
      <c r="F1058" s="9">
        <v>12.8</v>
      </c>
      <c r="G1058" s="9">
        <v>24.9</v>
      </c>
      <c r="I1058" s="27">
        <v>25.9</v>
      </c>
      <c r="J1058" s="30">
        <v>24.833333333333332</v>
      </c>
      <c r="K1058" s="32">
        <v>25.442857142857147</v>
      </c>
      <c r="L1058" s="4">
        <f t="shared" si="34"/>
        <v>15.928571428571429</v>
      </c>
      <c r="M1058" s="4">
        <f t="shared" si="35"/>
        <v>25.485714285714284</v>
      </c>
      <c r="X1058" s="11"/>
      <c r="Y1058" s="11"/>
      <c r="Z1058" s="11"/>
      <c r="AA1058" s="11"/>
      <c r="AB1058" s="11"/>
    </row>
    <row r="1059" spans="1:28" x14ac:dyDescent="0.25">
      <c r="A1059" s="10">
        <v>42194</v>
      </c>
      <c r="B1059" s="9">
        <v>2015</v>
      </c>
      <c r="C1059" s="9">
        <v>7</v>
      </c>
      <c r="D1059" s="9">
        <v>9</v>
      </c>
      <c r="E1059" s="9">
        <v>36.1</v>
      </c>
      <c r="F1059" s="9">
        <v>15</v>
      </c>
      <c r="G1059" s="9">
        <v>25.6</v>
      </c>
      <c r="I1059" s="27">
        <v>25.25</v>
      </c>
      <c r="J1059" s="30">
        <v>25.8</v>
      </c>
      <c r="K1059" s="32">
        <v>25.471428571428572</v>
      </c>
      <c r="L1059" s="4">
        <f t="shared" si="34"/>
        <v>15.785714285714286</v>
      </c>
      <c r="M1059" s="4">
        <f t="shared" si="35"/>
        <v>25.65</v>
      </c>
      <c r="X1059" s="11"/>
      <c r="Y1059" s="11"/>
      <c r="Z1059" s="11"/>
      <c r="AA1059" s="11"/>
      <c r="AB1059" s="11"/>
    </row>
    <row r="1060" spans="1:28" x14ac:dyDescent="0.25">
      <c r="A1060" s="10">
        <v>42195</v>
      </c>
      <c r="B1060" s="9">
        <v>2015</v>
      </c>
      <c r="C1060" s="9">
        <v>7</v>
      </c>
      <c r="D1060" s="9">
        <v>10</v>
      </c>
      <c r="E1060" s="9">
        <v>33.700000000000003</v>
      </c>
      <c r="F1060" s="9">
        <v>18.5</v>
      </c>
      <c r="G1060" s="9">
        <v>26.1</v>
      </c>
      <c r="I1060" s="27">
        <v>25.85</v>
      </c>
      <c r="J1060" s="30">
        <v>25.533333333333331</v>
      </c>
      <c r="K1060" s="32">
        <v>25.3</v>
      </c>
      <c r="L1060" s="4">
        <f t="shared" si="34"/>
        <v>15.914285714285715</v>
      </c>
      <c r="M1060" s="4">
        <f t="shared" si="35"/>
        <v>25.63571428571429</v>
      </c>
      <c r="X1060" s="11"/>
      <c r="Y1060" s="11"/>
      <c r="Z1060" s="11"/>
      <c r="AA1060" s="11"/>
      <c r="AB1060" s="11"/>
    </row>
    <row r="1061" spans="1:28" x14ac:dyDescent="0.25">
      <c r="A1061" s="10">
        <v>42196</v>
      </c>
      <c r="B1061" s="9">
        <v>2015</v>
      </c>
      <c r="C1061" s="9">
        <v>7</v>
      </c>
      <c r="D1061" s="9">
        <v>11</v>
      </c>
      <c r="E1061" s="9">
        <v>28.7</v>
      </c>
      <c r="F1061" s="9">
        <v>16.7</v>
      </c>
      <c r="G1061" s="9">
        <v>22.7</v>
      </c>
      <c r="I1061" s="27">
        <v>24.4</v>
      </c>
      <c r="J1061" s="30">
        <v>24.8</v>
      </c>
      <c r="K1061" s="32">
        <v>24.74285714285714</v>
      </c>
      <c r="L1061" s="4">
        <f t="shared" si="34"/>
        <v>15.642857142857142</v>
      </c>
      <c r="M1061" s="4">
        <f t="shared" si="35"/>
        <v>25.342857142857149</v>
      </c>
      <c r="X1061" s="11"/>
      <c r="Y1061" s="11"/>
      <c r="Z1061" s="11"/>
      <c r="AA1061" s="11"/>
      <c r="AB1061" s="11"/>
    </row>
    <row r="1062" spans="1:28" x14ac:dyDescent="0.25">
      <c r="A1062" s="10">
        <v>42197</v>
      </c>
      <c r="B1062" s="9">
        <v>2015</v>
      </c>
      <c r="C1062" s="9">
        <v>7</v>
      </c>
      <c r="D1062" s="9">
        <v>12</v>
      </c>
      <c r="E1062" s="9">
        <v>26.7</v>
      </c>
      <c r="F1062" s="9">
        <v>16.3</v>
      </c>
      <c r="G1062" s="9">
        <v>21.5</v>
      </c>
      <c r="I1062" s="27">
        <v>22.1</v>
      </c>
      <c r="J1062" s="30">
        <v>23.433333333333334</v>
      </c>
      <c r="K1062" s="32">
        <v>24.342857142857138</v>
      </c>
      <c r="L1062" s="4">
        <f t="shared" si="34"/>
        <v>15.671428571428573</v>
      </c>
      <c r="M1062" s="4">
        <f t="shared" si="35"/>
        <v>24.985714285714291</v>
      </c>
      <c r="X1062" s="11"/>
      <c r="Y1062" s="11"/>
      <c r="Z1062" s="11"/>
      <c r="AA1062" s="11"/>
      <c r="AB1062" s="11"/>
    </row>
    <row r="1063" spans="1:28" x14ac:dyDescent="0.25">
      <c r="A1063" s="10">
        <v>42198</v>
      </c>
      <c r="B1063" s="9">
        <v>2015</v>
      </c>
      <c r="C1063" s="9">
        <v>7</v>
      </c>
      <c r="D1063" s="9">
        <v>13</v>
      </c>
      <c r="E1063" s="9">
        <v>28.7</v>
      </c>
      <c r="F1063" s="9">
        <v>15.8</v>
      </c>
      <c r="G1063" s="9">
        <v>22.3</v>
      </c>
      <c r="I1063" s="27">
        <v>21.9</v>
      </c>
      <c r="J1063" s="30">
        <v>22.166666666666668</v>
      </c>
      <c r="K1063" s="32">
        <v>24.285714285714285</v>
      </c>
      <c r="L1063" s="4">
        <f t="shared" si="34"/>
        <v>16.128571428571426</v>
      </c>
      <c r="M1063" s="4">
        <f t="shared" si="35"/>
        <v>24.778571428571432</v>
      </c>
      <c r="X1063" s="11"/>
      <c r="Y1063" s="11"/>
      <c r="Z1063" s="11"/>
      <c r="AA1063" s="11"/>
      <c r="AB1063" s="11"/>
    </row>
    <row r="1064" spans="1:28" x14ac:dyDescent="0.25">
      <c r="A1064" s="10">
        <v>42199</v>
      </c>
      <c r="B1064" s="9">
        <v>2015</v>
      </c>
      <c r="C1064" s="9">
        <v>7</v>
      </c>
      <c r="D1064" s="9">
        <v>14</v>
      </c>
      <c r="E1064" s="9">
        <v>30.2</v>
      </c>
      <c r="F1064" s="9">
        <v>12.4</v>
      </c>
      <c r="G1064" s="9">
        <v>21.3</v>
      </c>
      <c r="I1064" s="27">
        <v>21.8</v>
      </c>
      <c r="J1064" s="30">
        <v>21.7</v>
      </c>
      <c r="K1064" s="32">
        <v>23.485714285714288</v>
      </c>
      <c r="L1064" s="4">
        <f t="shared" si="34"/>
        <v>15.357142857142858</v>
      </c>
      <c r="M1064" s="4">
        <f t="shared" si="35"/>
        <v>24.550000000000004</v>
      </c>
      <c r="X1064" s="11"/>
      <c r="Y1064" s="11"/>
      <c r="Z1064" s="11"/>
      <c r="AA1064" s="11"/>
      <c r="AB1064" s="11"/>
    </row>
    <row r="1065" spans="1:28" x14ac:dyDescent="0.25">
      <c r="A1065" s="10">
        <v>42200</v>
      </c>
      <c r="B1065" s="9">
        <v>2015</v>
      </c>
      <c r="C1065" s="9">
        <v>7</v>
      </c>
      <c r="D1065" s="9">
        <v>15</v>
      </c>
      <c r="E1065" s="9">
        <v>29.7</v>
      </c>
      <c r="F1065" s="9">
        <v>14.4</v>
      </c>
      <c r="G1065" s="9">
        <v>22.1</v>
      </c>
      <c r="I1065" s="27">
        <v>21.700000000000003</v>
      </c>
      <c r="J1065" s="30">
        <v>21.900000000000002</v>
      </c>
      <c r="K1065" s="32">
        <v>23.085714285714285</v>
      </c>
      <c r="L1065" s="4">
        <f t="shared" si="34"/>
        <v>15.585714285714287</v>
      </c>
      <c r="M1065" s="4">
        <f t="shared" si="35"/>
        <v>24.264285714285716</v>
      </c>
      <c r="X1065" s="11"/>
      <c r="Y1065" s="11"/>
      <c r="Z1065" s="11"/>
      <c r="AA1065" s="11"/>
      <c r="AB1065" s="11"/>
    </row>
    <row r="1066" spans="1:28" x14ac:dyDescent="0.25">
      <c r="A1066" s="10">
        <v>42201</v>
      </c>
      <c r="B1066" s="9">
        <v>2015</v>
      </c>
      <c r="C1066" s="9">
        <v>7</v>
      </c>
      <c r="D1066" s="9">
        <v>16</v>
      </c>
      <c r="E1066" s="9">
        <v>26.7</v>
      </c>
      <c r="F1066" s="9">
        <v>16.899999999999999</v>
      </c>
      <c r="G1066" s="9">
        <v>21.8</v>
      </c>
      <c r="I1066" s="27">
        <v>21.950000000000003</v>
      </c>
      <c r="J1066" s="30">
        <v>21.733333333333334</v>
      </c>
      <c r="K1066" s="32">
        <v>22.542857142857144</v>
      </c>
      <c r="L1066" s="4">
        <f t="shared" si="34"/>
        <v>15.857142857142858</v>
      </c>
      <c r="M1066" s="4">
        <f t="shared" si="35"/>
        <v>24.00714285714286</v>
      </c>
      <c r="X1066" s="11"/>
      <c r="Y1066" s="11"/>
      <c r="Z1066" s="11"/>
      <c r="AA1066" s="11"/>
      <c r="AB1066" s="11"/>
    </row>
    <row r="1067" spans="1:28" x14ac:dyDescent="0.25">
      <c r="A1067" s="10">
        <v>42202</v>
      </c>
      <c r="B1067" s="9">
        <v>2015</v>
      </c>
      <c r="C1067" s="9">
        <v>7</v>
      </c>
      <c r="D1067" s="9">
        <v>17</v>
      </c>
      <c r="E1067" s="9">
        <v>29.8</v>
      </c>
      <c r="F1067" s="9">
        <v>13.6</v>
      </c>
      <c r="G1067" s="9">
        <v>21.7</v>
      </c>
      <c r="I1067" s="27">
        <v>21.75</v>
      </c>
      <c r="J1067" s="30">
        <v>21.866666666666671</v>
      </c>
      <c r="K1067" s="32">
        <v>21.914285714285715</v>
      </c>
      <c r="L1067" s="4">
        <f t="shared" si="34"/>
        <v>15.157142857142857</v>
      </c>
      <c r="M1067" s="4">
        <f t="shared" si="35"/>
        <v>23.607142857142858</v>
      </c>
      <c r="X1067" s="11"/>
      <c r="Y1067" s="11"/>
      <c r="Z1067" s="11"/>
      <c r="AA1067" s="11"/>
      <c r="AB1067" s="11"/>
    </row>
    <row r="1068" spans="1:28" x14ac:dyDescent="0.25">
      <c r="A1068" s="10">
        <v>42203</v>
      </c>
      <c r="B1068" s="9">
        <v>2015</v>
      </c>
      <c r="C1068" s="9">
        <v>7</v>
      </c>
      <c r="D1068" s="9">
        <v>18</v>
      </c>
      <c r="E1068" s="9">
        <v>32.6</v>
      </c>
      <c r="F1068" s="9">
        <v>15.4</v>
      </c>
      <c r="G1068" s="9">
        <v>24</v>
      </c>
      <c r="I1068" s="27">
        <v>22.85</v>
      </c>
      <c r="J1068" s="30">
        <v>22.5</v>
      </c>
      <c r="K1068" s="32">
        <v>22.099999999999998</v>
      </c>
      <c r="L1068" s="4">
        <f t="shared" si="34"/>
        <v>14.971428571428572</v>
      </c>
      <c r="M1068" s="4">
        <f t="shared" si="35"/>
        <v>23.421428571428574</v>
      </c>
      <c r="X1068" s="11"/>
      <c r="Y1068" s="11"/>
      <c r="Z1068" s="11"/>
      <c r="AA1068" s="11"/>
      <c r="AB1068" s="11"/>
    </row>
    <row r="1069" spans="1:28" x14ac:dyDescent="0.25">
      <c r="A1069" s="10">
        <v>42204</v>
      </c>
      <c r="B1069" s="9">
        <v>2015</v>
      </c>
      <c r="C1069" s="9">
        <v>7</v>
      </c>
      <c r="D1069" s="9">
        <v>19</v>
      </c>
      <c r="E1069" s="9">
        <v>36.200000000000003</v>
      </c>
      <c r="F1069" s="9">
        <v>14</v>
      </c>
      <c r="G1069" s="9">
        <v>25.1</v>
      </c>
      <c r="I1069" s="27">
        <v>24.55</v>
      </c>
      <c r="J1069" s="30">
        <v>23.600000000000005</v>
      </c>
      <c r="K1069" s="32">
        <v>22.61428571428571</v>
      </c>
      <c r="L1069" s="4">
        <f t="shared" si="34"/>
        <v>14.642857142857142</v>
      </c>
      <c r="M1069" s="4">
        <f t="shared" si="35"/>
        <v>23.478571428571428</v>
      </c>
      <c r="X1069" s="11"/>
      <c r="Y1069" s="11"/>
      <c r="Z1069" s="11"/>
      <c r="AA1069" s="11"/>
      <c r="AB1069" s="11"/>
    </row>
    <row r="1070" spans="1:28" x14ac:dyDescent="0.25">
      <c r="A1070" s="10">
        <v>42205</v>
      </c>
      <c r="B1070" s="9">
        <v>2015</v>
      </c>
      <c r="C1070" s="9">
        <v>7</v>
      </c>
      <c r="D1070" s="9">
        <v>20</v>
      </c>
      <c r="E1070" s="9">
        <v>37.5</v>
      </c>
      <c r="F1070" s="9">
        <v>18.5</v>
      </c>
      <c r="G1070" s="9">
        <v>28</v>
      </c>
      <c r="I1070" s="27">
        <v>26.55</v>
      </c>
      <c r="J1070" s="30">
        <v>25.7</v>
      </c>
      <c r="K1070" s="32">
        <v>23.428571428571427</v>
      </c>
      <c r="L1070" s="4">
        <f t="shared" si="34"/>
        <v>15.028571428571428</v>
      </c>
      <c r="M1070" s="4">
        <f t="shared" si="35"/>
        <v>23.857142857142861</v>
      </c>
      <c r="X1070" s="11"/>
      <c r="Y1070" s="11"/>
      <c r="Z1070" s="11"/>
      <c r="AA1070" s="11"/>
      <c r="AB1070" s="11"/>
    </row>
    <row r="1071" spans="1:28" x14ac:dyDescent="0.25">
      <c r="A1071" s="10">
        <v>42206</v>
      </c>
      <c r="B1071" s="9">
        <v>2015</v>
      </c>
      <c r="C1071" s="9">
        <v>7</v>
      </c>
      <c r="D1071" s="9">
        <v>21</v>
      </c>
      <c r="E1071" s="9">
        <v>29.8</v>
      </c>
      <c r="F1071" s="9">
        <v>11.8</v>
      </c>
      <c r="G1071" s="9">
        <v>20.8</v>
      </c>
      <c r="I1071" s="27">
        <v>24.4</v>
      </c>
      <c r="J1071" s="30">
        <v>24.633333333333336</v>
      </c>
      <c r="K1071" s="32">
        <v>23.357142857142861</v>
      </c>
      <c r="L1071" s="4">
        <f t="shared" si="34"/>
        <v>14.942857142857141</v>
      </c>
      <c r="M1071" s="4">
        <f t="shared" si="35"/>
        <v>23.421428571428574</v>
      </c>
      <c r="X1071" s="11"/>
      <c r="Y1071" s="11"/>
      <c r="Z1071" s="11"/>
      <c r="AA1071" s="11"/>
      <c r="AB1071" s="11"/>
    </row>
    <row r="1072" spans="1:28" x14ac:dyDescent="0.25">
      <c r="A1072" s="10">
        <v>42207</v>
      </c>
      <c r="B1072" s="9">
        <v>2015</v>
      </c>
      <c r="C1072" s="9">
        <v>7</v>
      </c>
      <c r="D1072" s="9">
        <v>22</v>
      </c>
      <c r="E1072" s="9">
        <v>28.4</v>
      </c>
      <c r="F1072" s="9">
        <v>12.7</v>
      </c>
      <c r="G1072" s="9">
        <v>20.6</v>
      </c>
      <c r="I1072" s="27">
        <v>20.700000000000003</v>
      </c>
      <c r="J1072" s="30">
        <v>23.133333333333336</v>
      </c>
      <c r="K1072" s="32">
        <v>23.142857142857142</v>
      </c>
      <c r="L1072" s="4">
        <f t="shared" si="34"/>
        <v>14.700000000000001</v>
      </c>
      <c r="M1072" s="4">
        <f t="shared" si="35"/>
        <v>23.114285714285717</v>
      </c>
      <c r="X1072" s="11"/>
      <c r="Y1072" s="11"/>
      <c r="Z1072" s="11"/>
      <c r="AA1072" s="11"/>
      <c r="AB1072" s="11"/>
    </row>
    <row r="1073" spans="1:28" x14ac:dyDescent="0.25">
      <c r="A1073" s="10">
        <v>42208</v>
      </c>
      <c r="B1073" s="9">
        <v>2015</v>
      </c>
      <c r="C1073" s="9">
        <v>7</v>
      </c>
      <c r="D1073" s="9">
        <v>23</v>
      </c>
      <c r="E1073" s="9">
        <v>29.3</v>
      </c>
      <c r="F1073" s="9">
        <v>14.3</v>
      </c>
      <c r="G1073" s="9">
        <v>21.8</v>
      </c>
      <c r="I1073" s="27">
        <v>21.200000000000003</v>
      </c>
      <c r="J1073" s="30">
        <v>21.066666666666666</v>
      </c>
      <c r="K1073" s="32">
        <v>23.142857142857146</v>
      </c>
      <c r="L1073" s="4">
        <f t="shared" si="34"/>
        <v>14.328571428571427</v>
      </c>
      <c r="M1073" s="4">
        <f t="shared" si="35"/>
        <v>22.842857142857149</v>
      </c>
      <c r="X1073" s="11"/>
      <c r="Y1073" s="11"/>
      <c r="Z1073" s="11"/>
      <c r="AA1073" s="11"/>
      <c r="AB1073" s="11"/>
    </row>
    <row r="1074" spans="1:28" x14ac:dyDescent="0.25">
      <c r="A1074" s="10">
        <v>42209</v>
      </c>
      <c r="B1074" s="9">
        <v>2015</v>
      </c>
      <c r="C1074" s="9">
        <v>7</v>
      </c>
      <c r="D1074" s="9">
        <v>24</v>
      </c>
      <c r="E1074" s="9">
        <v>27</v>
      </c>
      <c r="F1074" s="9">
        <v>13.7</v>
      </c>
      <c r="G1074" s="9">
        <v>20.399999999999999</v>
      </c>
      <c r="I1074" s="27">
        <v>21.1</v>
      </c>
      <c r="J1074" s="30">
        <v>20.933333333333334</v>
      </c>
      <c r="K1074" s="32">
        <v>22.957142857142859</v>
      </c>
      <c r="L1074" s="4">
        <f t="shared" si="34"/>
        <v>14.342857142857143</v>
      </c>
      <c r="M1074" s="4">
        <f t="shared" si="35"/>
        <v>22.435714285714287</v>
      </c>
      <c r="X1074" s="11"/>
      <c r="Y1074" s="11"/>
      <c r="Z1074" s="11"/>
      <c r="AA1074" s="11"/>
      <c r="AB1074" s="11"/>
    </row>
    <row r="1075" spans="1:28" x14ac:dyDescent="0.25">
      <c r="A1075" s="10">
        <v>42210</v>
      </c>
      <c r="B1075" s="9">
        <v>2015</v>
      </c>
      <c r="C1075" s="9">
        <v>7</v>
      </c>
      <c r="D1075" s="9">
        <v>25</v>
      </c>
      <c r="E1075" s="9">
        <v>24.6</v>
      </c>
      <c r="F1075" s="9">
        <v>15.3</v>
      </c>
      <c r="G1075" s="9">
        <v>20</v>
      </c>
      <c r="I1075" s="27">
        <v>20.2</v>
      </c>
      <c r="J1075" s="30">
        <v>20.733333333333334</v>
      </c>
      <c r="K1075" s="32">
        <v>22.385714285714283</v>
      </c>
      <c r="L1075" s="4">
        <f t="shared" si="34"/>
        <v>14.328571428571427</v>
      </c>
      <c r="M1075" s="4">
        <f t="shared" si="35"/>
        <v>22.24285714285714</v>
      </c>
      <c r="X1075" s="11"/>
      <c r="Y1075" s="11"/>
      <c r="Z1075" s="11"/>
      <c r="AA1075" s="11"/>
      <c r="AB1075" s="11"/>
    </row>
    <row r="1076" spans="1:28" x14ac:dyDescent="0.25">
      <c r="A1076" s="10">
        <v>42211</v>
      </c>
      <c r="B1076" s="9">
        <v>2015</v>
      </c>
      <c r="C1076" s="9">
        <v>7</v>
      </c>
      <c r="D1076" s="9">
        <v>26</v>
      </c>
      <c r="E1076" s="9">
        <v>23.4</v>
      </c>
      <c r="F1076" s="9">
        <v>11.6</v>
      </c>
      <c r="G1076" s="9">
        <v>17.5</v>
      </c>
      <c r="I1076" s="27">
        <v>18.75</v>
      </c>
      <c r="J1076" s="30">
        <v>19.3</v>
      </c>
      <c r="K1076" s="32">
        <v>21.3</v>
      </c>
      <c r="L1076" s="4">
        <f t="shared" si="34"/>
        <v>13.985714285714284</v>
      </c>
      <c r="M1076" s="4">
        <f t="shared" si="35"/>
        <v>21.957142857142856</v>
      </c>
      <c r="X1076" s="11"/>
      <c r="Y1076" s="11"/>
      <c r="Z1076" s="11"/>
      <c r="AA1076" s="11"/>
      <c r="AB1076" s="11"/>
    </row>
    <row r="1077" spans="1:28" x14ac:dyDescent="0.25">
      <c r="A1077" s="10">
        <v>42212</v>
      </c>
      <c r="B1077" s="9">
        <v>2015</v>
      </c>
      <c r="C1077" s="9">
        <v>7</v>
      </c>
      <c r="D1077" s="9">
        <v>27</v>
      </c>
      <c r="E1077" s="9">
        <v>26</v>
      </c>
      <c r="F1077" s="9">
        <v>10.9</v>
      </c>
      <c r="G1077" s="9">
        <v>18.5</v>
      </c>
      <c r="I1077" s="27">
        <v>18</v>
      </c>
      <c r="J1077" s="30">
        <v>18.666666666666668</v>
      </c>
      <c r="K1077" s="32">
        <v>19.942857142857143</v>
      </c>
      <c r="L1077" s="4">
        <f t="shared" si="34"/>
        <v>12.9</v>
      </c>
      <c r="M1077" s="4">
        <f t="shared" si="35"/>
        <v>21.685714285714287</v>
      </c>
      <c r="X1077" s="11"/>
      <c r="Y1077" s="11"/>
      <c r="Z1077" s="11"/>
      <c r="AA1077" s="11"/>
      <c r="AB1077" s="11"/>
    </row>
    <row r="1078" spans="1:28" x14ac:dyDescent="0.25">
      <c r="A1078" s="10">
        <v>42213</v>
      </c>
      <c r="B1078" s="9">
        <v>2015</v>
      </c>
      <c r="C1078" s="9">
        <v>7</v>
      </c>
      <c r="D1078" s="9">
        <v>28</v>
      </c>
      <c r="E1078" s="9">
        <v>28.5</v>
      </c>
      <c r="F1078" s="9">
        <v>11.2</v>
      </c>
      <c r="G1078" s="9">
        <v>19.899999999999999</v>
      </c>
      <c r="I1078" s="27">
        <v>19.2</v>
      </c>
      <c r="J1078" s="30">
        <v>18.633333333333333</v>
      </c>
      <c r="K1078" s="32">
        <v>19.814285714285717</v>
      </c>
      <c r="L1078" s="4">
        <f t="shared" si="34"/>
        <v>12.814285714285715</v>
      </c>
      <c r="M1078" s="4">
        <f t="shared" si="35"/>
        <v>21.585714285714289</v>
      </c>
      <c r="X1078" s="11"/>
      <c r="Y1078" s="11"/>
      <c r="Z1078" s="11"/>
      <c r="AA1078" s="11"/>
      <c r="AB1078" s="11"/>
    </row>
    <row r="1079" spans="1:28" x14ac:dyDescent="0.25">
      <c r="A1079" s="10">
        <v>42214</v>
      </c>
      <c r="B1079" s="9">
        <v>2015</v>
      </c>
      <c r="C1079" s="9">
        <v>7</v>
      </c>
      <c r="D1079" s="9">
        <v>29</v>
      </c>
      <c r="E1079" s="9">
        <v>32.299999999999997</v>
      </c>
      <c r="F1079" s="9">
        <v>11.1</v>
      </c>
      <c r="G1079" s="9">
        <v>21.7</v>
      </c>
      <c r="I1079" s="27">
        <v>20.799999999999997</v>
      </c>
      <c r="J1079" s="30">
        <v>20.033333333333331</v>
      </c>
      <c r="K1079" s="32">
        <v>19.971428571428568</v>
      </c>
      <c r="L1079" s="4">
        <f t="shared" si="34"/>
        <v>12.585714285714285</v>
      </c>
      <c r="M1079" s="4">
        <f t="shared" si="35"/>
        <v>21.557142857142857</v>
      </c>
      <c r="X1079" s="11"/>
      <c r="Y1079" s="11"/>
      <c r="Z1079" s="11"/>
      <c r="AA1079" s="11"/>
      <c r="AB1079" s="11"/>
    </row>
    <row r="1080" spans="1:28" x14ac:dyDescent="0.25">
      <c r="A1080" s="10">
        <v>42215</v>
      </c>
      <c r="B1080" s="9">
        <v>2015</v>
      </c>
      <c r="C1080" s="9">
        <v>7</v>
      </c>
      <c r="D1080" s="9">
        <v>30</v>
      </c>
      <c r="E1080" s="9">
        <v>32.6</v>
      </c>
      <c r="F1080" s="9">
        <v>12.1</v>
      </c>
      <c r="G1080" s="9">
        <v>22.4</v>
      </c>
      <c r="I1080" s="27">
        <v>22.049999999999997</v>
      </c>
      <c r="J1080" s="30">
        <v>21.333333333333332</v>
      </c>
      <c r="K1080" s="32">
        <v>20.057142857142857</v>
      </c>
      <c r="L1080" s="4">
        <f t="shared" si="34"/>
        <v>12.27142857142857</v>
      </c>
      <c r="M1080" s="4">
        <f t="shared" si="35"/>
        <v>21.599999999999998</v>
      </c>
      <c r="X1080" s="11"/>
      <c r="Y1080" s="11"/>
      <c r="Z1080" s="11"/>
      <c r="AA1080" s="11"/>
      <c r="AB1080" s="11"/>
    </row>
    <row r="1081" spans="1:28" x14ac:dyDescent="0.25">
      <c r="A1081" s="10">
        <v>42216</v>
      </c>
      <c r="B1081" s="9">
        <v>2015</v>
      </c>
      <c r="C1081" s="9">
        <v>7</v>
      </c>
      <c r="D1081" s="9">
        <v>31</v>
      </c>
      <c r="E1081" s="9">
        <v>34.200000000000003</v>
      </c>
      <c r="F1081" s="9">
        <v>11.1</v>
      </c>
      <c r="G1081" s="9">
        <v>22.7</v>
      </c>
      <c r="I1081" s="27">
        <v>22.549999999999997</v>
      </c>
      <c r="J1081" s="30">
        <v>22.266666666666666</v>
      </c>
      <c r="K1081" s="32">
        <v>20.385714285714283</v>
      </c>
      <c r="L1081" s="4">
        <f t="shared" si="34"/>
        <v>11.9</v>
      </c>
      <c r="M1081" s="4">
        <f t="shared" si="35"/>
        <v>21.671428571428571</v>
      </c>
      <c r="X1081" s="11"/>
      <c r="Y1081" s="11"/>
      <c r="Z1081" s="11"/>
      <c r="AA1081" s="11"/>
      <c r="AB1081" s="11"/>
    </row>
    <row r="1082" spans="1:28" x14ac:dyDescent="0.25">
      <c r="A1082" s="10">
        <v>42217</v>
      </c>
      <c r="B1082" s="9">
        <v>2015</v>
      </c>
      <c r="C1082" s="9">
        <v>8</v>
      </c>
      <c r="D1082" s="9">
        <v>1</v>
      </c>
      <c r="E1082" s="9">
        <v>35.4</v>
      </c>
      <c r="F1082" s="9">
        <v>13.3</v>
      </c>
      <c r="G1082" s="9">
        <v>24.4</v>
      </c>
      <c r="I1082" s="27">
        <v>23.549999999999997</v>
      </c>
      <c r="J1082" s="30">
        <v>23.166666666666668</v>
      </c>
      <c r="K1082" s="32">
        <v>21.014285714285712</v>
      </c>
      <c r="L1082" s="4">
        <f t="shared" si="34"/>
        <v>11.614285714285714</v>
      </c>
      <c r="M1082" s="4">
        <f t="shared" si="35"/>
        <v>21.699999999999996</v>
      </c>
      <c r="X1082" s="11"/>
      <c r="Y1082" s="11"/>
      <c r="Z1082" s="11"/>
      <c r="AA1082" s="11"/>
      <c r="AB1082" s="11"/>
    </row>
    <row r="1083" spans="1:28" x14ac:dyDescent="0.25">
      <c r="A1083" s="10">
        <v>42218</v>
      </c>
      <c r="B1083" s="9">
        <v>2015</v>
      </c>
      <c r="C1083" s="9">
        <v>8</v>
      </c>
      <c r="D1083" s="9">
        <v>2</v>
      </c>
      <c r="E1083" s="9">
        <v>34.4</v>
      </c>
      <c r="F1083" s="9">
        <v>12.6</v>
      </c>
      <c r="G1083" s="9">
        <v>23.5</v>
      </c>
      <c r="I1083" s="27">
        <v>23.95</v>
      </c>
      <c r="J1083" s="30">
        <v>23.533333333333331</v>
      </c>
      <c r="K1083" s="32">
        <v>21.87142857142857</v>
      </c>
      <c r="L1083" s="4">
        <f t="shared" si="34"/>
        <v>11.757142857142856</v>
      </c>
      <c r="M1083" s="4">
        <f t="shared" si="35"/>
        <v>21.585714285714285</v>
      </c>
      <c r="X1083" s="11"/>
      <c r="Y1083" s="11"/>
      <c r="Z1083" s="11"/>
      <c r="AA1083" s="11"/>
      <c r="AB1083" s="11"/>
    </row>
    <row r="1084" spans="1:28" x14ac:dyDescent="0.25">
      <c r="A1084" s="10">
        <v>42219</v>
      </c>
      <c r="B1084" s="9">
        <v>2015</v>
      </c>
      <c r="C1084" s="9">
        <v>8</v>
      </c>
      <c r="D1084" s="9">
        <v>3</v>
      </c>
      <c r="E1084" s="9">
        <v>31.4</v>
      </c>
      <c r="F1084" s="9">
        <v>20.5</v>
      </c>
      <c r="G1084" s="9">
        <v>26</v>
      </c>
      <c r="I1084" s="27">
        <v>24.75</v>
      </c>
      <c r="J1084" s="30">
        <v>24.633333333333336</v>
      </c>
      <c r="K1084" s="32">
        <v>22.942857142857143</v>
      </c>
      <c r="L1084" s="4">
        <f t="shared" si="34"/>
        <v>13.128571428571428</v>
      </c>
      <c r="M1084" s="4">
        <f t="shared" si="35"/>
        <v>21.442857142857143</v>
      </c>
      <c r="X1084" s="11"/>
      <c r="Y1084" s="11"/>
      <c r="Z1084" s="11"/>
      <c r="AA1084" s="11"/>
      <c r="AB1084" s="11"/>
    </row>
    <row r="1085" spans="1:28" x14ac:dyDescent="0.25">
      <c r="A1085" s="10">
        <v>42220</v>
      </c>
      <c r="B1085" s="9">
        <v>2015</v>
      </c>
      <c r="C1085" s="9">
        <v>8</v>
      </c>
      <c r="D1085" s="9">
        <v>4</v>
      </c>
      <c r="E1085" s="9">
        <v>31.2</v>
      </c>
      <c r="F1085" s="9">
        <v>14.4</v>
      </c>
      <c r="G1085" s="9">
        <v>22.8</v>
      </c>
      <c r="I1085" s="27">
        <v>24.4</v>
      </c>
      <c r="J1085" s="30">
        <v>24.099999999999998</v>
      </c>
      <c r="K1085" s="32">
        <v>23.357142857142858</v>
      </c>
      <c r="L1085" s="4">
        <f t="shared" si="34"/>
        <v>13.585714285714285</v>
      </c>
      <c r="M1085" s="4">
        <f t="shared" si="35"/>
        <v>21.585714285714285</v>
      </c>
      <c r="X1085" s="11"/>
      <c r="Y1085" s="11"/>
      <c r="Z1085" s="11"/>
      <c r="AA1085" s="11"/>
      <c r="AB1085" s="11"/>
    </row>
    <row r="1086" spans="1:28" x14ac:dyDescent="0.25">
      <c r="A1086" s="10">
        <v>42221</v>
      </c>
      <c r="B1086" s="9">
        <v>2015</v>
      </c>
      <c r="C1086" s="9">
        <v>8</v>
      </c>
      <c r="D1086" s="9">
        <v>5</v>
      </c>
      <c r="E1086" s="9">
        <v>23.8</v>
      </c>
      <c r="F1086" s="9">
        <v>10</v>
      </c>
      <c r="G1086" s="9">
        <v>16.899999999999999</v>
      </c>
      <c r="I1086" s="27">
        <v>19.850000000000001</v>
      </c>
      <c r="J1086" s="30">
        <v>21.899999999999995</v>
      </c>
      <c r="K1086" s="32">
        <v>22.671428571428574</v>
      </c>
      <c r="L1086" s="4">
        <f t="shared" si="34"/>
        <v>13.428571428571429</v>
      </c>
      <c r="M1086" s="4">
        <f t="shared" si="35"/>
        <v>21.321428571428566</v>
      </c>
      <c r="X1086" s="11"/>
      <c r="Y1086" s="11"/>
      <c r="Z1086" s="11"/>
      <c r="AA1086" s="11"/>
      <c r="AB1086" s="11"/>
    </row>
    <row r="1087" spans="1:28" x14ac:dyDescent="0.25">
      <c r="A1087" s="10">
        <v>42222</v>
      </c>
      <c r="B1087" s="9">
        <v>2015</v>
      </c>
      <c r="C1087" s="9">
        <v>8</v>
      </c>
      <c r="D1087" s="9">
        <v>6</v>
      </c>
      <c r="E1087" s="9">
        <v>25.6</v>
      </c>
      <c r="F1087" s="9">
        <v>12.9</v>
      </c>
      <c r="G1087" s="9">
        <v>19.3</v>
      </c>
      <c r="I1087" s="27">
        <v>18.100000000000001</v>
      </c>
      <c r="J1087" s="30">
        <v>19.666666666666668</v>
      </c>
      <c r="K1087" s="32">
        <v>22.228571428571428</v>
      </c>
      <c r="L1087" s="4">
        <f t="shared" si="34"/>
        <v>13.542857142857144</v>
      </c>
      <c r="M1087" s="4">
        <f t="shared" si="35"/>
        <v>21.142857142857142</v>
      </c>
      <c r="X1087" s="11"/>
      <c r="Y1087" s="11"/>
      <c r="Z1087" s="11"/>
      <c r="AA1087" s="11"/>
      <c r="AB1087" s="11"/>
    </row>
    <row r="1088" spans="1:28" x14ac:dyDescent="0.25">
      <c r="A1088" s="10">
        <v>42223</v>
      </c>
      <c r="B1088" s="9">
        <v>2015</v>
      </c>
      <c r="C1088" s="9">
        <v>8</v>
      </c>
      <c r="D1088" s="9">
        <v>7</v>
      </c>
      <c r="E1088" s="9">
        <v>30.1</v>
      </c>
      <c r="F1088" s="9">
        <v>10.3</v>
      </c>
      <c r="G1088" s="9">
        <v>20.2</v>
      </c>
      <c r="I1088" s="27">
        <v>19.75</v>
      </c>
      <c r="J1088" s="30">
        <v>18.8</v>
      </c>
      <c r="K1088" s="32">
        <v>21.87142857142857</v>
      </c>
      <c r="L1088" s="4">
        <f t="shared" si="34"/>
        <v>13.428571428571429</v>
      </c>
      <c r="M1088" s="4">
        <f t="shared" si="35"/>
        <v>21.12857142857143</v>
      </c>
      <c r="X1088" s="11"/>
      <c r="Y1088" s="11"/>
      <c r="Z1088" s="11"/>
      <c r="AA1088" s="11"/>
      <c r="AB1088" s="11"/>
    </row>
    <row r="1089" spans="1:28" x14ac:dyDescent="0.25">
      <c r="A1089" s="10">
        <v>42224</v>
      </c>
      <c r="B1089" s="9">
        <v>2015</v>
      </c>
      <c r="C1089" s="9">
        <v>8</v>
      </c>
      <c r="D1089" s="9">
        <v>8</v>
      </c>
      <c r="E1089" s="9">
        <v>31.8</v>
      </c>
      <c r="F1089" s="9">
        <v>14.1</v>
      </c>
      <c r="G1089" s="9">
        <v>23</v>
      </c>
      <c r="I1089" s="27">
        <v>21.6</v>
      </c>
      <c r="J1089" s="30">
        <v>20.833333333333332</v>
      </c>
      <c r="K1089" s="32">
        <v>21.671428571428571</v>
      </c>
      <c r="L1089" s="4">
        <f t="shared" si="34"/>
        <v>13.542857142857143</v>
      </c>
      <c r="M1089" s="4">
        <f t="shared" si="35"/>
        <v>21.342857142857145</v>
      </c>
      <c r="X1089" s="11"/>
      <c r="Y1089" s="11"/>
      <c r="Z1089" s="11"/>
      <c r="AA1089" s="11"/>
      <c r="AB1089" s="11"/>
    </row>
    <row r="1090" spans="1:28" x14ac:dyDescent="0.25">
      <c r="A1090" s="10">
        <v>42225</v>
      </c>
      <c r="B1090" s="9">
        <v>2015</v>
      </c>
      <c r="C1090" s="9">
        <v>8</v>
      </c>
      <c r="D1090" s="9">
        <v>9</v>
      </c>
      <c r="E1090" s="9">
        <v>30.7</v>
      </c>
      <c r="F1090" s="9">
        <v>15.5</v>
      </c>
      <c r="G1090" s="9">
        <v>23.1</v>
      </c>
      <c r="I1090" s="27">
        <v>23.05</v>
      </c>
      <c r="J1090" s="30">
        <v>22.100000000000005</v>
      </c>
      <c r="K1090" s="32">
        <v>21.61428571428571</v>
      </c>
      <c r="L1090" s="4">
        <f t="shared" si="34"/>
        <v>13.957142857142856</v>
      </c>
      <c r="M1090" s="4">
        <f t="shared" si="35"/>
        <v>21.742857142857144</v>
      </c>
      <c r="X1090" s="11"/>
      <c r="Y1090" s="11"/>
      <c r="Z1090" s="11"/>
      <c r="AA1090" s="11"/>
      <c r="AB1090" s="11"/>
    </row>
    <row r="1091" spans="1:28" x14ac:dyDescent="0.25">
      <c r="A1091" s="10">
        <v>42226</v>
      </c>
      <c r="B1091" s="9">
        <v>2015</v>
      </c>
      <c r="C1091" s="9">
        <v>8</v>
      </c>
      <c r="D1091" s="9">
        <v>10</v>
      </c>
      <c r="E1091" s="9">
        <v>30.7</v>
      </c>
      <c r="F1091" s="9">
        <v>17</v>
      </c>
      <c r="G1091" s="9">
        <v>23.9</v>
      </c>
      <c r="I1091" s="27">
        <v>23.5</v>
      </c>
      <c r="J1091" s="30">
        <v>23.333333333333332</v>
      </c>
      <c r="K1091" s="32">
        <v>21.314285714285717</v>
      </c>
      <c r="L1091" s="4">
        <f t="shared" si="34"/>
        <v>13.457142857142856</v>
      </c>
      <c r="M1091" s="4">
        <f t="shared" si="35"/>
        <v>22.12857142857143</v>
      </c>
      <c r="X1091" s="11"/>
      <c r="Y1091" s="11"/>
      <c r="Z1091" s="11"/>
      <c r="AA1091" s="11"/>
      <c r="AB1091" s="11"/>
    </row>
    <row r="1092" spans="1:28" x14ac:dyDescent="0.25">
      <c r="A1092" s="10">
        <v>42227</v>
      </c>
      <c r="B1092" s="9">
        <v>2015</v>
      </c>
      <c r="C1092" s="9">
        <v>8</v>
      </c>
      <c r="D1092" s="9">
        <v>11</v>
      </c>
      <c r="E1092" s="9">
        <v>32.5</v>
      </c>
      <c r="F1092" s="9">
        <v>16.2</v>
      </c>
      <c r="G1092" s="9">
        <v>24.4</v>
      </c>
      <c r="I1092" s="27">
        <v>24.15</v>
      </c>
      <c r="J1092" s="30">
        <v>23.8</v>
      </c>
      <c r="K1092" s="32">
        <v>21.542857142857144</v>
      </c>
      <c r="L1092" s="4">
        <f t="shared" si="34"/>
        <v>13.714285714285717</v>
      </c>
      <c r="M1092" s="4">
        <f t="shared" si="35"/>
        <v>22.449999999999996</v>
      </c>
      <c r="X1092" s="11"/>
      <c r="Y1092" s="11"/>
      <c r="Z1092" s="11"/>
      <c r="AA1092" s="11"/>
      <c r="AB1092" s="11"/>
    </row>
    <row r="1093" spans="1:28" x14ac:dyDescent="0.25">
      <c r="A1093" s="10">
        <v>42228</v>
      </c>
      <c r="B1093" s="9">
        <v>2015</v>
      </c>
      <c r="C1093" s="9">
        <v>8</v>
      </c>
      <c r="D1093" s="9">
        <v>12</v>
      </c>
      <c r="E1093" s="9">
        <v>32.4</v>
      </c>
      <c r="F1093" s="9">
        <v>15.5</v>
      </c>
      <c r="G1093" s="9">
        <v>24</v>
      </c>
      <c r="I1093" s="27">
        <v>24.2</v>
      </c>
      <c r="J1093" s="30">
        <v>24.099999999999998</v>
      </c>
      <c r="K1093" s="32">
        <v>22.557142857142857</v>
      </c>
      <c r="L1093" s="4">
        <f t="shared" si="34"/>
        <v>14.500000000000002</v>
      </c>
      <c r="M1093" s="4">
        <f t="shared" si="35"/>
        <v>22.61428571428571</v>
      </c>
      <c r="X1093" s="11"/>
      <c r="Y1093" s="11"/>
      <c r="Z1093" s="11"/>
      <c r="AA1093" s="11"/>
      <c r="AB1093" s="11"/>
    </row>
    <row r="1094" spans="1:28" x14ac:dyDescent="0.25">
      <c r="A1094" s="10">
        <v>42229</v>
      </c>
      <c r="B1094" s="9">
        <v>2015</v>
      </c>
      <c r="C1094" s="9">
        <v>8</v>
      </c>
      <c r="D1094" s="9">
        <v>13</v>
      </c>
      <c r="E1094" s="9">
        <v>35.799999999999997</v>
      </c>
      <c r="F1094" s="9">
        <v>14.6</v>
      </c>
      <c r="G1094" s="9">
        <v>25.2</v>
      </c>
      <c r="I1094" s="27">
        <v>24.6</v>
      </c>
      <c r="J1094" s="30">
        <v>24.533333333333331</v>
      </c>
      <c r="K1094" s="32">
        <v>23.400000000000002</v>
      </c>
      <c r="L1094" s="4">
        <f t="shared" si="34"/>
        <v>14.742857142857142</v>
      </c>
      <c r="M1094" s="4">
        <f t="shared" si="35"/>
        <v>22.814285714285713</v>
      </c>
      <c r="X1094" s="11"/>
      <c r="Y1094" s="11"/>
      <c r="Z1094" s="11"/>
      <c r="AA1094" s="11"/>
      <c r="AB1094" s="11"/>
    </row>
    <row r="1095" spans="1:28" x14ac:dyDescent="0.25">
      <c r="A1095" s="10">
        <v>42230</v>
      </c>
      <c r="B1095" s="9">
        <v>2015</v>
      </c>
      <c r="C1095" s="9">
        <v>8</v>
      </c>
      <c r="D1095" s="9">
        <v>14</v>
      </c>
      <c r="E1095" s="9">
        <v>32.799999999999997</v>
      </c>
      <c r="F1095" s="9">
        <v>15</v>
      </c>
      <c r="G1095" s="9">
        <v>23.9</v>
      </c>
      <c r="I1095" s="27">
        <v>24.549999999999997</v>
      </c>
      <c r="J1095" s="30">
        <v>24.366666666666664</v>
      </c>
      <c r="K1095" s="32">
        <v>23.928571428571427</v>
      </c>
      <c r="L1095" s="4">
        <f t="shared" si="34"/>
        <v>15.414285714285713</v>
      </c>
      <c r="M1095" s="4">
        <f t="shared" si="35"/>
        <v>22.9</v>
      </c>
      <c r="X1095" s="11"/>
      <c r="Y1095" s="11"/>
      <c r="Z1095" s="11"/>
      <c r="AA1095" s="11"/>
      <c r="AB1095" s="11"/>
    </row>
    <row r="1096" spans="1:28" x14ac:dyDescent="0.25">
      <c r="A1096" s="10">
        <v>42231</v>
      </c>
      <c r="B1096" s="9">
        <v>2015</v>
      </c>
      <c r="C1096" s="9">
        <v>8</v>
      </c>
      <c r="D1096" s="9">
        <v>15</v>
      </c>
      <c r="E1096" s="9">
        <v>23.6</v>
      </c>
      <c r="F1096" s="9">
        <v>16.399999999999999</v>
      </c>
      <c r="G1096" s="9">
        <v>20</v>
      </c>
      <c r="I1096" s="27">
        <v>21.95</v>
      </c>
      <c r="J1096" s="30">
        <v>23.033333333333331</v>
      </c>
      <c r="K1096" s="32">
        <v>23.5</v>
      </c>
      <c r="L1096" s="4">
        <f t="shared" si="34"/>
        <v>15.742857142857142</v>
      </c>
      <c r="M1096" s="4">
        <f t="shared" si="35"/>
        <v>22.585714285714285</v>
      </c>
      <c r="X1096" s="11"/>
      <c r="Y1096" s="11"/>
      <c r="Z1096" s="11"/>
      <c r="AA1096" s="11"/>
      <c r="AB1096" s="11"/>
    </row>
    <row r="1097" spans="1:28" x14ac:dyDescent="0.25">
      <c r="A1097" s="10">
        <v>42232</v>
      </c>
      <c r="B1097" s="9">
        <v>2015</v>
      </c>
      <c r="C1097" s="9">
        <v>8</v>
      </c>
      <c r="D1097" s="9">
        <v>16</v>
      </c>
      <c r="E1097" s="9">
        <v>28.9</v>
      </c>
      <c r="F1097" s="9">
        <v>10.199999999999999</v>
      </c>
      <c r="G1097" s="9">
        <v>19.600000000000001</v>
      </c>
      <c r="I1097" s="27">
        <v>19.8</v>
      </c>
      <c r="J1097" s="30">
        <v>21.166666666666668</v>
      </c>
      <c r="K1097" s="32">
        <v>23</v>
      </c>
      <c r="L1097" s="4">
        <f t="shared" si="34"/>
        <v>14.985714285714289</v>
      </c>
      <c r="M1097" s="4">
        <f t="shared" si="35"/>
        <v>22.307142857142857</v>
      </c>
      <c r="X1097" s="11"/>
      <c r="Y1097" s="11"/>
      <c r="Z1097" s="11"/>
      <c r="AA1097" s="11"/>
      <c r="AB1097" s="11"/>
    </row>
    <row r="1098" spans="1:28" x14ac:dyDescent="0.25">
      <c r="A1098" s="10">
        <v>42233</v>
      </c>
      <c r="B1098" s="9">
        <v>2015</v>
      </c>
      <c r="C1098" s="9">
        <v>8</v>
      </c>
      <c r="D1098" s="9">
        <v>17</v>
      </c>
      <c r="E1098" s="9">
        <v>30.2</v>
      </c>
      <c r="F1098" s="9">
        <v>13.8</v>
      </c>
      <c r="G1098" s="9">
        <v>22</v>
      </c>
      <c r="I1098" s="27">
        <v>20.8</v>
      </c>
      <c r="J1098" s="30">
        <v>20.533333333333335</v>
      </c>
      <c r="K1098" s="32">
        <v>22.728571428571428</v>
      </c>
      <c r="L1098" s="4">
        <f t="shared" si="34"/>
        <v>14.528571428571427</v>
      </c>
      <c r="M1098" s="4">
        <f t="shared" si="35"/>
        <v>22.021428571428576</v>
      </c>
      <c r="X1098" s="11"/>
      <c r="Y1098" s="11"/>
      <c r="Z1098" s="11"/>
      <c r="AA1098" s="11"/>
      <c r="AB1098" s="11"/>
    </row>
    <row r="1099" spans="1:28" x14ac:dyDescent="0.25">
      <c r="A1099" s="10">
        <v>42234</v>
      </c>
      <c r="B1099" s="9">
        <v>2015</v>
      </c>
      <c r="C1099" s="9">
        <v>8</v>
      </c>
      <c r="D1099" s="9">
        <v>18</v>
      </c>
      <c r="E1099" s="9">
        <v>31.3</v>
      </c>
      <c r="F1099" s="9">
        <v>13.1</v>
      </c>
      <c r="G1099" s="9">
        <v>22.2</v>
      </c>
      <c r="I1099" s="27">
        <v>22.1</v>
      </c>
      <c r="J1099" s="30">
        <v>21.266666666666666</v>
      </c>
      <c r="K1099" s="32">
        <v>22.414285714285711</v>
      </c>
      <c r="L1099" s="4">
        <f t="shared" si="34"/>
        <v>14.085714285714285</v>
      </c>
      <c r="M1099" s="4">
        <f t="shared" si="35"/>
        <v>21.978571428571428</v>
      </c>
      <c r="X1099" s="11"/>
      <c r="Y1099" s="11"/>
      <c r="Z1099" s="11"/>
      <c r="AA1099" s="11"/>
      <c r="AB1099" s="11"/>
    </row>
    <row r="1100" spans="1:28" x14ac:dyDescent="0.25">
      <c r="A1100" s="10">
        <v>42235</v>
      </c>
      <c r="B1100" s="9">
        <v>2015</v>
      </c>
      <c r="C1100" s="9">
        <v>8</v>
      </c>
      <c r="D1100" s="9">
        <v>19</v>
      </c>
      <c r="E1100" s="9">
        <v>35.5</v>
      </c>
      <c r="F1100" s="9">
        <v>10.199999999999999</v>
      </c>
      <c r="G1100" s="9">
        <v>22.9</v>
      </c>
      <c r="I1100" s="27">
        <v>22.549999999999997</v>
      </c>
      <c r="J1100" s="30">
        <v>22.366666666666664</v>
      </c>
      <c r="K1100" s="32">
        <v>22.257142857142856</v>
      </c>
      <c r="L1100" s="4">
        <f t="shared" si="34"/>
        <v>13.328571428571427</v>
      </c>
      <c r="M1100" s="4">
        <f t="shared" si="35"/>
        <v>22.407142857142855</v>
      </c>
      <c r="X1100" s="11"/>
      <c r="Y1100" s="11"/>
      <c r="Z1100" s="11"/>
      <c r="AA1100" s="11"/>
      <c r="AB1100" s="11"/>
    </row>
    <row r="1101" spans="1:28" x14ac:dyDescent="0.25">
      <c r="A1101" s="10">
        <v>42236</v>
      </c>
      <c r="B1101" s="9">
        <v>2015</v>
      </c>
      <c r="C1101" s="9">
        <v>8</v>
      </c>
      <c r="D1101" s="9">
        <v>20</v>
      </c>
      <c r="E1101" s="9">
        <v>33.700000000000003</v>
      </c>
      <c r="F1101" s="9">
        <v>12.6</v>
      </c>
      <c r="G1101" s="9">
        <v>23.2</v>
      </c>
      <c r="I1101" s="27">
        <v>23.049999999999997</v>
      </c>
      <c r="J1101" s="30">
        <v>22.766666666666666</v>
      </c>
      <c r="K1101" s="32">
        <v>21.971428571428568</v>
      </c>
      <c r="L1101" s="4">
        <f t="shared" si="34"/>
        <v>13.042857142857141</v>
      </c>
      <c r="M1101" s="4">
        <f t="shared" si="35"/>
        <v>22.685714285714283</v>
      </c>
      <c r="X1101" s="11"/>
      <c r="Y1101" s="11"/>
      <c r="Z1101" s="11"/>
      <c r="AA1101" s="11"/>
      <c r="AB1101" s="11"/>
    </row>
    <row r="1102" spans="1:28" x14ac:dyDescent="0.25">
      <c r="A1102" s="10">
        <v>42237</v>
      </c>
      <c r="B1102" s="9">
        <v>2015</v>
      </c>
      <c r="C1102" s="9">
        <v>8</v>
      </c>
      <c r="D1102" s="9">
        <v>21</v>
      </c>
      <c r="E1102" s="9">
        <v>22.1</v>
      </c>
      <c r="F1102" s="9">
        <v>14</v>
      </c>
      <c r="G1102" s="9">
        <v>18.100000000000001</v>
      </c>
      <c r="I1102" s="27">
        <v>20.65</v>
      </c>
      <c r="J1102" s="30">
        <v>21.399999999999995</v>
      </c>
      <c r="K1102" s="32">
        <v>21.142857142857139</v>
      </c>
      <c r="L1102" s="4">
        <f t="shared" si="34"/>
        <v>12.9</v>
      </c>
      <c r="M1102" s="4">
        <f t="shared" si="35"/>
        <v>22.535714285714285</v>
      </c>
      <c r="X1102" s="11"/>
      <c r="Y1102" s="11"/>
      <c r="Z1102" s="11"/>
      <c r="AA1102" s="11"/>
      <c r="AB1102" s="11"/>
    </row>
    <row r="1103" spans="1:28" x14ac:dyDescent="0.25">
      <c r="A1103" s="10">
        <v>42238</v>
      </c>
      <c r="B1103" s="9">
        <v>2015</v>
      </c>
      <c r="C1103" s="9">
        <v>8</v>
      </c>
      <c r="D1103" s="9">
        <v>22</v>
      </c>
      <c r="E1103" s="9">
        <v>27.2</v>
      </c>
      <c r="F1103" s="9">
        <v>6.6</v>
      </c>
      <c r="G1103" s="9">
        <v>16.899999999999999</v>
      </c>
      <c r="I1103" s="27">
        <v>17.5</v>
      </c>
      <c r="J1103" s="30">
        <v>19.399999999999999</v>
      </c>
      <c r="K1103" s="32">
        <v>20.7</v>
      </c>
      <c r="L1103" s="4">
        <f t="shared" si="34"/>
        <v>11.5</v>
      </c>
      <c r="M1103" s="4">
        <f t="shared" si="35"/>
        <v>22.099999999999998</v>
      </c>
      <c r="X1103" s="11"/>
      <c r="Y1103" s="11"/>
      <c r="Z1103" s="11"/>
      <c r="AA1103" s="11"/>
      <c r="AB1103" s="11"/>
    </row>
    <row r="1104" spans="1:28" x14ac:dyDescent="0.25">
      <c r="A1104" s="10">
        <v>42239</v>
      </c>
      <c r="B1104" s="9">
        <v>2015</v>
      </c>
      <c r="C1104" s="9">
        <v>8</v>
      </c>
      <c r="D1104" s="9">
        <v>23</v>
      </c>
      <c r="E1104" s="9">
        <v>26.9</v>
      </c>
      <c r="F1104" s="9">
        <v>8.6999999999999993</v>
      </c>
      <c r="G1104" s="9">
        <v>17.8</v>
      </c>
      <c r="I1104" s="27">
        <v>17.350000000000001</v>
      </c>
      <c r="J1104" s="30">
        <v>17.599999999999998</v>
      </c>
      <c r="K1104" s="32">
        <v>20.442857142857147</v>
      </c>
      <c r="L1104" s="4">
        <f t="shared" si="34"/>
        <v>11.285714285714286</v>
      </c>
      <c r="M1104" s="4">
        <f t="shared" si="35"/>
        <v>21.721428571428568</v>
      </c>
      <c r="X1104" s="11"/>
      <c r="Y1104" s="11"/>
      <c r="Z1104" s="11"/>
      <c r="AA1104" s="11"/>
      <c r="AB1104" s="11"/>
    </row>
    <row r="1105" spans="1:28" x14ac:dyDescent="0.25">
      <c r="A1105" s="10">
        <v>42240</v>
      </c>
      <c r="B1105" s="9">
        <v>2015</v>
      </c>
      <c r="C1105" s="9">
        <v>8</v>
      </c>
      <c r="D1105" s="9">
        <v>24</v>
      </c>
      <c r="E1105" s="9">
        <v>26.6</v>
      </c>
      <c r="F1105" s="9">
        <v>9.9</v>
      </c>
      <c r="G1105" s="9">
        <v>18.3</v>
      </c>
      <c r="I1105" s="27">
        <v>18.05</v>
      </c>
      <c r="J1105" s="30">
        <v>17.666666666666668</v>
      </c>
      <c r="K1105" s="32">
        <v>19.914285714285715</v>
      </c>
      <c r="L1105" s="4">
        <f t="shared" si="34"/>
        <v>10.72857142857143</v>
      </c>
      <c r="M1105" s="4">
        <f t="shared" si="35"/>
        <v>21.321428571428573</v>
      </c>
      <c r="X1105" s="11"/>
      <c r="Y1105" s="11"/>
      <c r="Z1105" s="11"/>
      <c r="AA1105" s="11"/>
      <c r="AB1105" s="11"/>
    </row>
    <row r="1106" spans="1:28" x14ac:dyDescent="0.25">
      <c r="A1106" s="10">
        <v>42241</v>
      </c>
      <c r="B1106" s="9">
        <v>2015</v>
      </c>
      <c r="C1106" s="9">
        <v>8</v>
      </c>
      <c r="D1106" s="9">
        <v>25</v>
      </c>
      <c r="E1106" s="9">
        <v>25.6</v>
      </c>
      <c r="F1106" s="9">
        <v>11.7</v>
      </c>
      <c r="G1106" s="9">
        <v>18.7</v>
      </c>
      <c r="I1106" s="27">
        <v>18.5</v>
      </c>
      <c r="J1106" s="30">
        <v>18.266666666666666</v>
      </c>
      <c r="K1106" s="32">
        <v>19.414285714285711</v>
      </c>
      <c r="L1106" s="4">
        <f t="shared" si="34"/>
        <v>10.528571428571427</v>
      </c>
      <c r="M1106" s="4">
        <f t="shared" si="35"/>
        <v>20.914285714285711</v>
      </c>
      <c r="X1106" s="11"/>
      <c r="Y1106" s="11"/>
      <c r="Z1106" s="11"/>
      <c r="AA1106" s="11"/>
      <c r="AB1106" s="11"/>
    </row>
    <row r="1107" spans="1:28" x14ac:dyDescent="0.25">
      <c r="A1107" s="10">
        <v>42242</v>
      </c>
      <c r="B1107" s="9">
        <v>2015</v>
      </c>
      <c r="C1107" s="9">
        <v>8</v>
      </c>
      <c r="D1107" s="9">
        <v>26</v>
      </c>
      <c r="E1107" s="9">
        <v>25.5</v>
      </c>
      <c r="F1107" s="9">
        <v>9.4</v>
      </c>
      <c r="G1107" s="9">
        <v>17.5</v>
      </c>
      <c r="I1107" s="27">
        <v>18.100000000000001</v>
      </c>
      <c r="J1107" s="30">
        <v>18.166666666666668</v>
      </c>
      <c r="K1107" s="32">
        <v>18.642857142857142</v>
      </c>
      <c r="L1107" s="4">
        <f t="shared" ref="L1107:L1170" si="36">AVERAGE(F1101:F1107)</f>
        <v>10.414285714285715</v>
      </c>
      <c r="M1107" s="4">
        <f t="shared" si="35"/>
        <v>20.45</v>
      </c>
      <c r="X1107" s="11"/>
      <c r="Y1107" s="11"/>
      <c r="Z1107" s="11"/>
      <c r="AA1107" s="11"/>
      <c r="AB1107" s="11"/>
    </row>
    <row r="1108" spans="1:28" x14ac:dyDescent="0.25">
      <c r="A1108" s="10">
        <v>42243</v>
      </c>
      <c r="B1108" s="9">
        <v>2015</v>
      </c>
      <c r="C1108" s="9">
        <v>8</v>
      </c>
      <c r="D1108" s="9">
        <v>27</v>
      </c>
      <c r="E1108" s="9">
        <v>32.799999999999997</v>
      </c>
      <c r="F1108" s="9">
        <v>9.3000000000000007</v>
      </c>
      <c r="G1108" s="9">
        <v>21.1</v>
      </c>
      <c r="I1108" s="27">
        <v>19.3</v>
      </c>
      <c r="J1108" s="30">
        <v>19.100000000000001</v>
      </c>
      <c r="K1108" s="32">
        <v>18.342857142857145</v>
      </c>
      <c r="L1108" s="4">
        <f t="shared" si="36"/>
        <v>9.9428571428571448</v>
      </c>
      <c r="M1108" s="4">
        <f t="shared" si="35"/>
        <v>20.157142857142862</v>
      </c>
      <c r="X1108" s="11"/>
      <c r="Y1108" s="11"/>
      <c r="Z1108" s="11"/>
      <c r="AA1108" s="11"/>
      <c r="AB1108" s="11"/>
    </row>
    <row r="1109" spans="1:28" x14ac:dyDescent="0.25">
      <c r="A1109" s="10">
        <v>42244</v>
      </c>
      <c r="B1109" s="9">
        <v>2015</v>
      </c>
      <c r="C1109" s="9">
        <v>8</v>
      </c>
      <c r="D1109" s="9">
        <v>28</v>
      </c>
      <c r="E1109" s="9">
        <v>26.4</v>
      </c>
      <c r="F1109" s="9">
        <v>15.9</v>
      </c>
      <c r="G1109" s="9">
        <v>21.2</v>
      </c>
      <c r="I1109" s="27">
        <v>21.15</v>
      </c>
      <c r="J1109" s="30">
        <v>19.933333333333334</v>
      </c>
      <c r="K1109" s="32">
        <v>18.785714285714285</v>
      </c>
      <c r="L1109" s="4">
        <f t="shared" si="36"/>
        <v>10.214285714285714</v>
      </c>
      <c r="M1109" s="4">
        <f t="shared" si="35"/>
        <v>19.964285714285715</v>
      </c>
      <c r="X1109" s="11"/>
      <c r="Y1109" s="11"/>
      <c r="Z1109" s="11"/>
      <c r="AA1109" s="11"/>
      <c r="AB1109" s="11"/>
    </row>
    <row r="1110" spans="1:28" x14ac:dyDescent="0.25">
      <c r="A1110" s="10">
        <v>42245</v>
      </c>
      <c r="B1110" s="9">
        <v>2015</v>
      </c>
      <c r="C1110" s="9">
        <v>8</v>
      </c>
      <c r="D1110" s="9">
        <v>29</v>
      </c>
      <c r="E1110" s="9">
        <v>25.7</v>
      </c>
      <c r="F1110" s="9">
        <v>16.5</v>
      </c>
      <c r="G1110" s="9">
        <v>21.1</v>
      </c>
      <c r="I1110" s="27">
        <v>21.15</v>
      </c>
      <c r="J1110" s="30">
        <v>21.133333333333333</v>
      </c>
      <c r="K1110" s="32">
        <v>19.38571428571429</v>
      </c>
      <c r="L1110" s="4">
        <f t="shared" si="36"/>
        <v>11.62857142857143</v>
      </c>
      <c r="M1110" s="4">
        <f t="shared" si="35"/>
        <v>20.042857142857144</v>
      </c>
      <c r="X1110" s="11"/>
      <c r="Y1110" s="11"/>
      <c r="Z1110" s="11"/>
      <c r="AA1110" s="11"/>
      <c r="AB1110" s="11"/>
    </row>
    <row r="1111" spans="1:28" x14ac:dyDescent="0.25">
      <c r="A1111" s="10">
        <v>42246</v>
      </c>
      <c r="B1111" s="9">
        <v>2015</v>
      </c>
      <c r="C1111" s="9">
        <v>8</v>
      </c>
      <c r="D1111" s="9">
        <v>30</v>
      </c>
      <c r="E1111" s="9">
        <v>21.1</v>
      </c>
      <c r="F1111" s="9">
        <v>12.9</v>
      </c>
      <c r="G1111" s="9">
        <v>17</v>
      </c>
      <c r="I1111" s="27">
        <v>19.05</v>
      </c>
      <c r="J1111" s="30">
        <v>19.766666666666666</v>
      </c>
      <c r="K1111" s="32">
        <v>19.271428571428572</v>
      </c>
      <c r="L1111" s="4">
        <f t="shared" si="36"/>
        <v>12.228571428571428</v>
      </c>
      <c r="M1111" s="4">
        <f t="shared" si="35"/>
        <v>19.857142857142858</v>
      </c>
      <c r="X1111" s="11"/>
      <c r="Y1111" s="11"/>
      <c r="Z1111" s="11"/>
      <c r="AA1111" s="11"/>
      <c r="AB1111" s="11"/>
    </row>
    <row r="1112" spans="1:28" x14ac:dyDescent="0.25">
      <c r="A1112" s="10">
        <v>42247</v>
      </c>
      <c r="B1112" s="9">
        <v>2015</v>
      </c>
      <c r="C1112" s="9">
        <v>8</v>
      </c>
      <c r="D1112" s="9">
        <v>31</v>
      </c>
      <c r="E1112" s="9">
        <v>19.600000000000001</v>
      </c>
      <c r="F1112" s="9">
        <v>15.6</v>
      </c>
      <c r="G1112" s="9">
        <v>17.600000000000001</v>
      </c>
      <c r="I1112" s="27">
        <v>17.3</v>
      </c>
      <c r="J1112" s="30">
        <v>18.566666666666666</v>
      </c>
      <c r="K1112" s="32">
        <v>19.171428571428571</v>
      </c>
      <c r="L1112" s="4">
        <f t="shared" si="36"/>
        <v>13.042857142857143</v>
      </c>
      <c r="M1112" s="4">
        <f t="shared" si="35"/>
        <v>19.542857142857141</v>
      </c>
      <c r="X1112" s="11"/>
      <c r="Y1112" s="11"/>
      <c r="Z1112" s="11"/>
      <c r="AA1112" s="11"/>
      <c r="AB1112" s="11"/>
    </row>
    <row r="1113" spans="1:28" x14ac:dyDescent="0.25">
      <c r="A1113" s="10">
        <v>42248</v>
      </c>
      <c r="B1113" s="9">
        <v>2015</v>
      </c>
      <c r="C1113" s="9">
        <v>9</v>
      </c>
      <c r="D1113" s="9">
        <v>1</v>
      </c>
      <c r="E1113" s="9">
        <v>21.9</v>
      </c>
      <c r="F1113" s="9">
        <v>14</v>
      </c>
      <c r="G1113" s="9">
        <v>18</v>
      </c>
      <c r="I1113" s="27">
        <v>17.8</v>
      </c>
      <c r="J1113" s="30">
        <v>17.533333333333335</v>
      </c>
      <c r="K1113" s="32">
        <v>19.071428571428573</v>
      </c>
      <c r="L1113" s="4">
        <f t="shared" si="36"/>
        <v>13.37142857142857</v>
      </c>
      <c r="M1113" s="4">
        <f t="shared" ref="M1113:M1176" si="37">AVERAGE(G1100:G1113)</f>
        <v>19.24285714285714</v>
      </c>
      <c r="N1113" s="9">
        <f>MIN(F1113:F1354)</f>
        <v>-16.8</v>
      </c>
      <c r="X1113" s="11"/>
      <c r="Y1113" s="11"/>
      <c r="Z1113" s="11"/>
      <c r="AA1113" s="11"/>
      <c r="AB1113" s="11"/>
    </row>
    <row r="1114" spans="1:28" x14ac:dyDescent="0.25">
      <c r="A1114" s="10">
        <v>42249</v>
      </c>
      <c r="B1114" s="9">
        <v>2015</v>
      </c>
      <c r="C1114" s="9">
        <v>9</v>
      </c>
      <c r="D1114" s="9">
        <v>2</v>
      </c>
      <c r="E1114" s="9">
        <v>22.3</v>
      </c>
      <c r="F1114" s="9">
        <v>10.7</v>
      </c>
      <c r="G1114" s="9">
        <v>16.5</v>
      </c>
      <c r="I1114" s="27">
        <v>17.25</v>
      </c>
      <c r="J1114" s="30">
        <v>17.366666666666667</v>
      </c>
      <c r="K1114" s="32">
        <v>18.928571428571427</v>
      </c>
      <c r="L1114" s="4">
        <f t="shared" si="36"/>
        <v>13.557142857142859</v>
      </c>
      <c r="M1114" s="4">
        <f t="shared" si="37"/>
        <v>18.785714285714285</v>
      </c>
      <c r="N1114" s="26" t="s">
        <v>112</v>
      </c>
      <c r="Y1114" s="11"/>
      <c r="Z1114" s="11"/>
      <c r="AA1114" s="11"/>
    </row>
    <row r="1115" spans="1:28" x14ac:dyDescent="0.25">
      <c r="A1115" s="10">
        <v>42250</v>
      </c>
      <c r="B1115" s="9">
        <v>2015</v>
      </c>
      <c r="C1115" s="9">
        <v>9</v>
      </c>
      <c r="D1115" s="9">
        <v>3</v>
      </c>
      <c r="E1115" s="9">
        <v>20.6</v>
      </c>
      <c r="F1115" s="9">
        <v>7.6</v>
      </c>
      <c r="G1115" s="9">
        <v>14.1</v>
      </c>
      <c r="I1115" s="27">
        <v>15.3</v>
      </c>
      <c r="J1115" s="30">
        <v>16.2</v>
      </c>
      <c r="K1115" s="32">
        <v>17.928571428571427</v>
      </c>
      <c r="L1115" s="4">
        <f t="shared" si="36"/>
        <v>13.314285714285715</v>
      </c>
      <c r="M1115" s="4">
        <f t="shared" si="37"/>
        <v>18.135714285714283</v>
      </c>
    </row>
    <row r="1116" spans="1:28" x14ac:dyDescent="0.25">
      <c r="A1116" s="10">
        <v>42251</v>
      </c>
      <c r="B1116" s="9">
        <v>2015</v>
      </c>
      <c r="C1116" s="9">
        <v>9</v>
      </c>
      <c r="D1116" s="9">
        <v>4</v>
      </c>
      <c r="E1116" s="9">
        <v>20.5</v>
      </c>
      <c r="F1116" s="9">
        <v>7.6</v>
      </c>
      <c r="G1116" s="9">
        <v>14.1</v>
      </c>
      <c r="I1116" s="27">
        <v>14.1</v>
      </c>
      <c r="J1116" s="30">
        <v>14.9</v>
      </c>
      <c r="K1116" s="32">
        <v>16.914285714285715</v>
      </c>
      <c r="L1116" s="4">
        <f t="shared" si="36"/>
        <v>12.128571428571428</v>
      </c>
      <c r="M1116" s="4">
        <f t="shared" si="37"/>
        <v>17.849999999999998</v>
      </c>
    </row>
    <row r="1117" spans="1:28" x14ac:dyDescent="0.25">
      <c r="A1117" s="10">
        <v>42252</v>
      </c>
      <c r="B1117" s="9">
        <v>2015</v>
      </c>
      <c r="C1117" s="9">
        <v>9</v>
      </c>
      <c r="D1117" s="9">
        <v>5</v>
      </c>
      <c r="E1117" s="9">
        <v>19</v>
      </c>
      <c r="F1117" s="9">
        <v>8.9</v>
      </c>
      <c r="G1117" s="9">
        <v>14</v>
      </c>
      <c r="I1117" s="27">
        <v>14.05</v>
      </c>
      <c r="J1117" s="30">
        <v>14.066666666666668</v>
      </c>
      <c r="K1117" s="32">
        <v>15.899999999999997</v>
      </c>
      <c r="L1117" s="4">
        <f t="shared" si="36"/>
        <v>11.042857142857144</v>
      </c>
      <c r="M1117" s="4">
        <f t="shared" si="37"/>
        <v>17.642857142857142</v>
      </c>
    </row>
    <row r="1118" spans="1:28" x14ac:dyDescent="0.25">
      <c r="A1118" s="10">
        <v>42253</v>
      </c>
      <c r="B1118" s="9">
        <v>2015</v>
      </c>
      <c r="C1118" s="9">
        <v>9</v>
      </c>
      <c r="D1118" s="9">
        <v>6</v>
      </c>
      <c r="E1118" s="9">
        <v>21.4</v>
      </c>
      <c r="F1118" s="9">
        <v>2.2999999999999998</v>
      </c>
      <c r="G1118" s="9">
        <v>11.9</v>
      </c>
      <c r="I1118" s="27">
        <v>12.95</v>
      </c>
      <c r="J1118" s="30">
        <v>13.333333333333334</v>
      </c>
      <c r="K1118" s="32">
        <v>15.171428571428573</v>
      </c>
      <c r="L1118" s="4">
        <f t="shared" si="36"/>
        <v>9.5285714285714285</v>
      </c>
      <c r="M1118" s="4">
        <f t="shared" si="37"/>
        <v>17.221428571428572</v>
      </c>
    </row>
    <row r="1119" spans="1:28" x14ac:dyDescent="0.25">
      <c r="A1119" s="10">
        <v>42254</v>
      </c>
      <c r="B1119" s="9">
        <v>2015</v>
      </c>
      <c r="C1119" s="9">
        <v>9</v>
      </c>
      <c r="D1119" s="9">
        <v>7</v>
      </c>
      <c r="E1119" s="9">
        <v>22.6</v>
      </c>
      <c r="F1119" s="9">
        <v>6.3</v>
      </c>
      <c r="G1119" s="9">
        <v>14.5</v>
      </c>
      <c r="I1119" s="27">
        <v>13.2</v>
      </c>
      <c r="J1119" s="30">
        <v>13.466666666666667</v>
      </c>
      <c r="K1119" s="32">
        <v>14.72857142857143</v>
      </c>
      <c r="L1119" s="4">
        <f t="shared" si="36"/>
        <v>8.1999999999999993</v>
      </c>
      <c r="M1119" s="4">
        <f t="shared" si="37"/>
        <v>16.95</v>
      </c>
    </row>
    <row r="1120" spans="1:28" x14ac:dyDescent="0.25">
      <c r="A1120" s="10">
        <v>42255</v>
      </c>
      <c r="B1120" s="9">
        <v>2015</v>
      </c>
      <c r="C1120" s="9">
        <v>9</v>
      </c>
      <c r="D1120" s="9">
        <v>8</v>
      </c>
      <c r="E1120" s="9">
        <v>20.7</v>
      </c>
      <c r="F1120" s="9">
        <v>11.7</v>
      </c>
      <c r="G1120" s="9">
        <v>16.2</v>
      </c>
      <c r="I1120" s="27">
        <v>15.35</v>
      </c>
      <c r="J1120" s="30">
        <v>14.199999999999998</v>
      </c>
      <c r="K1120" s="32">
        <v>14.471428571428573</v>
      </c>
      <c r="L1120" s="4">
        <f t="shared" si="36"/>
        <v>7.871428571428571</v>
      </c>
      <c r="M1120" s="4">
        <f t="shared" si="37"/>
        <v>16.771428571428569</v>
      </c>
    </row>
    <row r="1121" spans="1:13" x14ac:dyDescent="0.25">
      <c r="A1121" s="10">
        <v>42256</v>
      </c>
      <c r="B1121" s="9">
        <v>2015</v>
      </c>
      <c r="C1121" s="9">
        <v>9</v>
      </c>
      <c r="D1121" s="9">
        <v>9</v>
      </c>
      <c r="E1121" s="9">
        <v>22.8</v>
      </c>
      <c r="F1121" s="9">
        <v>10.6</v>
      </c>
      <c r="G1121" s="9">
        <v>16.7</v>
      </c>
      <c r="I1121" s="27">
        <v>16.45</v>
      </c>
      <c r="J1121" s="30">
        <v>15.799999999999999</v>
      </c>
      <c r="K1121" s="32">
        <v>14.5</v>
      </c>
      <c r="L1121" s="4">
        <f t="shared" si="36"/>
        <v>7.8571428571428585</v>
      </c>
      <c r="M1121" s="4">
        <f t="shared" si="37"/>
        <v>16.714285714285712</v>
      </c>
    </row>
    <row r="1122" spans="1:13" x14ac:dyDescent="0.25">
      <c r="A1122" s="10">
        <v>42257</v>
      </c>
      <c r="B1122" s="9">
        <v>2015</v>
      </c>
      <c r="C1122" s="9">
        <v>9</v>
      </c>
      <c r="D1122" s="9">
        <v>10</v>
      </c>
      <c r="E1122" s="9">
        <v>24.9</v>
      </c>
      <c r="F1122" s="9">
        <v>9.1999999999999993</v>
      </c>
      <c r="G1122" s="9">
        <v>17.100000000000001</v>
      </c>
      <c r="I1122" s="27">
        <v>16.899999999999999</v>
      </c>
      <c r="J1122" s="30">
        <v>16.666666666666668</v>
      </c>
      <c r="K1122" s="32">
        <v>14.928571428571429</v>
      </c>
      <c r="L1122" s="4">
        <f t="shared" si="36"/>
        <v>8.0857142857142854</v>
      </c>
      <c r="M1122" s="4">
        <f t="shared" si="37"/>
        <v>16.428571428571427</v>
      </c>
    </row>
    <row r="1123" spans="1:13" x14ac:dyDescent="0.25">
      <c r="A1123" s="10">
        <v>42258</v>
      </c>
      <c r="B1123" s="9">
        <v>2015</v>
      </c>
      <c r="C1123" s="9">
        <v>9</v>
      </c>
      <c r="D1123" s="9">
        <v>11</v>
      </c>
      <c r="E1123" s="9">
        <v>26</v>
      </c>
      <c r="F1123" s="9">
        <v>10.4</v>
      </c>
      <c r="G1123" s="9">
        <v>18.2</v>
      </c>
      <c r="I1123" s="27">
        <v>17.649999999999999</v>
      </c>
      <c r="J1123" s="30">
        <v>17.333333333333332</v>
      </c>
      <c r="K1123" s="32">
        <v>15.514285714285716</v>
      </c>
      <c r="L1123" s="4">
        <f t="shared" si="36"/>
        <v>8.4857142857142858</v>
      </c>
      <c r="M1123" s="4">
        <f t="shared" si="37"/>
        <v>16.214285714285712</v>
      </c>
    </row>
    <row r="1124" spans="1:13" x14ac:dyDescent="0.25">
      <c r="A1124" s="10">
        <v>42259</v>
      </c>
      <c r="B1124" s="9">
        <v>2015</v>
      </c>
      <c r="C1124" s="9">
        <v>9</v>
      </c>
      <c r="D1124" s="9">
        <v>12</v>
      </c>
      <c r="E1124" s="9">
        <v>29.1</v>
      </c>
      <c r="F1124" s="9">
        <v>9.5</v>
      </c>
      <c r="G1124" s="9">
        <v>19.3</v>
      </c>
      <c r="I1124" s="27">
        <v>18.75</v>
      </c>
      <c r="J1124" s="30">
        <v>18.2</v>
      </c>
      <c r="K1124" s="32">
        <v>16.271428571428572</v>
      </c>
      <c r="L1124" s="4">
        <f t="shared" si="36"/>
        <v>8.5714285714285712</v>
      </c>
      <c r="M1124" s="4">
        <f t="shared" si="37"/>
        <v>16.085714285714282</v>
      </c>
    </row>
    <row r="1125" spans="1:13" x14ac:dyDescent="0.25">
      <c r="A1125" s="10">
        <v>42260</v>
      </c>
      <c r="B1125" s="9">
        <v>2015</v>
      </c>
      <c r="C1125" s="9">
        <v>9</v>
      </c>
      <c r="D1125" s="9">
        <v>13</v>
      </c>
      <c r="E1125" s="9">
        <v>26.9</v>
      </c>
      <c r="F1125" s="9">
        <v>14.3</v>
      </c>
      <c r="G1125" s="9">
        <v>20.6</v>
      </c>
      <c r="I1125" s="27">
        <v>19.950000000000003</v>
      </c>
      <c r="J1125" s="30">
        <v>19.366666666666667</v>
      </c>
      <c r="K1125" s="32">
        <v>17.514285714285712</v>
      </c>
      <c r="L1125" s="4">
        <f t="shared" si="36"/>
        <v>10.285714285714286</v>
      </c>
      <c r="M1125" s="4">
        <f t="shared" si="37"/>
        <v>16.342857142857142</v>
      </c>
    </row>
    <row r="1126" spans="1:13" x14ac:dyDescent="0.25">
      <c r="A1126" s="10">
        <v>42261</v>
      </c>
      <c r="B1126" s="9">
        <v>2015</v>
      </c>
      <c r="C1126" s="9">
        <v>9</v>
      </c>
      <c r="D1126" s="9">
        <v>14</v>
      </c>
      <c r="E1126" s="9">
        <v>18.2</v>
      </c>
      <c r="F1126" s="9">
        <v>7.7</v>
      </c>
      <c r="G1126" s="9">
        <v>13</v>
      </c>
      <c r="I1126" s="27">
        <v>16.8</v>
      </c>
      <c r="J1126" s="30">
        <v>17.633333333333336</v>
      </c>
      <c r="K1126" s="32">
        <v>17.3</v>
      </c>
      <c r="L1126" s="4">
        <f t="shared" si="36"/>
        <v>10.485714285714286</v>
      </c>
      <c r="M1126" s="4">
        <f t="shared" si="37"/>
        <v>16.014285714285712</v>
      </c>
    </row>
    <row r="1127" spans="1:13" x14ac:dyDescent="0.25">
      <c r="A1127" s="10">
        <v>42262</v>
      </c>
      <c r="B1127" s="9">
        <v>2015</v>
      </c>
      <c r="C1127" s="9">
        <v>9</v>
      </c>
      <c r="D1127" s="9">
        <v>15</v>
      </c>
      <c r="E1127" s="9">
        <v>19.100000000000001</v>
      </c>
      <c r="F1127" s="9">
        <v>5</v>
      </c>
      <c r="G1127" s="9">
        <v>12.1</v>
      </c>
      <c r="I1127" s="27">
        <v>12.55</v>
      </c>
      <c r="J1127" s="30">
        <v>15.233333333333334</v>
      </c>
      <c r="K1127" s="32">
        <v>16.714285714285715</v>
      </c>
      <c r="L1127" s="4">
        <f t="shared" si="36"/>
        <v>9.5285714285714285</v>
      </c>
      <c r="M1127" s="4">
        <f t="shared" si="37"/>
        <v>15.592857142857143</v>
      </c>
    </row>
    <row r="1128" spans="1:13" x14ac:dyDescent="0.25">
      <c r="A1128" s="10">
        <v>42263</v>
      </c>
      <c r="B1128" s="9">
        <v>2015</v>
      </c>
      <c r="C1128" s="9">
        <v>9</v>
      </c>
      <c r="D1128" s="9">
        <v>16</v>
      </c>
      <c r="E1128" s="9">
        <v>21</v>
      </c>
      <c r="F1128" s="9">
        <v>5</v>
      </c>
      <c r="G1128" s="9">
        <v>13</v>
      </c>
      <c r="I1128" s="27">
        <v>12.55</v>
      </c>
      <c r="J1128" s="30">
        <v>12.700000000000001</v>
      </c>
      <c r="K1128" s="32">
        <v>16.185714285714283</v>
      </c>
      <c r="L1128" s="4">
        <f t="shared" si="36"/>
        <v>8.7285714285714295</v>
      </c>
      <c r="M1128" s="4">
        <f t="shared" si="37"/>
        <v>15.342857142857142</v>
      </c>
    </row>
    <row r="1129" spans="1:13" x14ac:dyDescent="0.25">
      <c r="A1129" s="10">
        <v>42264</v>
      </c>
      <c r="B1129" s="9">
        <v>2015</v>
      </c>
      <c r="C1129" s="9">
        <v>9</v>
      </c>
      <c r="D1129" s="9">
        <v>17</v>
      </c>
      <c r="E1129" s="9">
        <v>19.2</v>
      </c>
      <c r="F1129" s="9">
        <v>3.9</v>
      </c>
      <c r="G1129" s="9">
        <v>11.6</v>
      </c>
      <c r="I1129" s="27">
        <v>12.3</v>
      </c>
      <c r="J1129" s="30">
        <v>12.233333333333334</v>
      </c>
      <c r="K1129" s="32">
        <v>15.399999999999997</v>
      </c>
      <c r="L1129" s="4">
        <f t="shared" si="36"/>
        <v>7.9714285714285724</v>
      </c>
      <c r="M1129" s="4">
        <f t="shared" si="37"/>
        <v>15.164285714285713</v>
      </c>
    </row>
    <row r="1130" spans="1:13" x14ac:dyDescent="0.25">
      <c r="A1130" s="10">
        <v>42265</v>
      </c>
      <c r="B1130" s="9">
        <v>2015</v>
      </c>
      <c r="C1130" s="9">
        <v>9</v>
      </c>
      <c r="D1130" s="9">
        <v>18</v>
      </c>
      <c r="E1130" s="9">
        <v>21</v>
      </c>
      <c r="F1130" s="9">
        <v>10.6</v>
      </c>
      <c r="G1130" s="9">
        <v>15.8</v>
      </c>
      <c r="I1130" s="27">
        <v>13.7</v>
      </c>
      <c r="J1130" s="30">
        <v>13.466666666666669</v>
      </c>
      <c r="K1130" s="32">
        <v>15.057142857142855</v>
      </c>
      <c r="L1130" s="4">
        <f t="shared" si="36"/>
        <v>8</v>
      </c>
      <c r="M1130" s="4">
        <f t="shared" si="37"/>
        <v>15.285714285714286</v>
      </c>
    </row>
    <row r="1131" spans="1:13" x14ac:dyDescent="0.25">
      <c r="A1131" s="10">
        <v>42266</v>
      </c>
      <c r="B1131" s="9">
        <v>2015</v>
      </c>
      <c r="C1131" s="9">
        <v>9</v>
      </c>
      <c r="D1131" s="9">
        <v>19</v>
      </c>
      <c r="E1131" s="9">
        <v>20.8</v>
      </c>
      <c r="F1131" s="9">
        <v>15.3</v>
      </c>
      <c r="G1131" s="9">
        <v>18.100000000000001</v>
      </c>
      <c r="I1131" s="27">
        <v>16.950000000000003</v>
      </c>
      <c r="J1131" s="30">
        <v>15.166666666666666</v>
      </c>
      <c r="K1131" s="32">
        <v>14.885714285714284</v>
      </c>
      <c r="L1131" s="4">
        <f t="shared" si="36"/>
        <v>8.8285714285714274</v>
      </c>
      <c r="M1131" s="4">
        <f t="shared" si="37"/>
        <v>15.578571428571427</v>
      </c>
    </row>
    <row r="1132" spans="1:13" x14ac:dyDescent="0.25">
      <c r="A1132" s="10">
        <v>42267</v>
      </c>
      <c r="B1132" s="9">
        <v>2015</v>
      </c>
      <c r="C1132" s="9">
        <v>9</v>
      </c>
      <c r="D1132" s="9">
        <v>20</v>
      </c>
      <c r="E1132" s="9">
        <v>28.8</v>
      </c>
      <c r="F1132" s="9">
        <v>16.2</v>
      </c>
      <c r="G1132" s="9">
        <v>22.5</v>
      </c>
      <c r="I1132" s="27">
        <v>20.3</v>
      </c>
      <c r="J1132" s="30">
        <v>18.8</v>
      </c>
      <c r="K1132" s="32">
        <v>15.157142857142857</v>
      </c>
      <c r="L1132" s="4">
        <f t="shared" si="36"/>
        <v>9.1</v>
      </c>
      <c r="M1132" s="4">
        <f t="shared" si="37"/>
        <v>16.335714285714285</v>
      </c>
    </row>
    <row r="1133" spans="1:13" x14ac:dyDescent="0.25">
      <c r="A1133" s="10">
        <v>42268</v>
      </c>
      <c r="B1133" s="9">
        <v>2015</v>
      </c>
      <c r="C1133" s="9">
        <v>9</v>
      </c>
      <c r="D1133" s="9">
        <v>21</v>
      </c>
      <c r="E1133" s="9">
        <v>19.8</v>
      </c>
      <c r="F1133" s="9">
        <v>7.5</v>
      </c>
      <c r="G1133" s="9">
        <v>13.7</v>
      </c>
      <c r="I1133" s="27">
        <v>18.100000000000001</v>
      </c>
      <c r="J1133" s="30">
        <v>18.099999999999998</v>
      </c>
      <c r="K1133" s="32">
        <v>15.257142857142856</v>
      </c>
      <c r="L1133" s="4">
        <f t="shared" si="36"/>
        <v>9.0714285714285712</v>
      </c>
      <c r="M1133" s="4">
        <f t="shared" si="37"/>
        <v>16.278571428571428</v>
      </c>
    </row>
    <row r="1134" spans="1:13" x14ac:dyDescent="0.25">
      <c r="A1134" s="10">
        <v>42269</v>
      </c>
      <c r="B1134" s="9">
        <v>2015</v>
      </c>
      <c r="C1134" s="9">
        <v>9</v>
      </c>
      <c r="D1134" s="9">
        <v>22</v>
      </c>
      <c r="E1134" s="9">
        <v>19.399999999999999</v>
      </c>
      <c r="F1134" s="9">
        <v>3.1</v>
      </c>
      <c r="G1134" s="9">
        <v>11.3</v>
      </c>
      <c r="I1134" s="27">
        <v>12.5</v>
      </c>
      <c r="J1134" s="30">
        <v>15.833333333333334</v>
      </c>
      <c r="K1134" s="32">
        <v>15.142857142857142</v>
      </c>
      <c r="L1134" s="4">
        <f t="shared" si="36"/>
        <v>8.8000000000000007</v>
      </c>
      <c r="M1134" s="4">
        <f t="shared" si="37"/>
        <v>15.928571428571429</v>
      </c>
    </row>
    <row r="1135" spans="1:13" x14ac:dyDescent="0.25">
      <c r="A1135" s="10">
        <v>42270</v>
      </c>
      <c r="B1135" s="9">
        <v>2015</v>
      </c>
      <c r="C1135" s="9">
        <v>9</v>
      </c>
      <c r="D1135" s="9">
        <v>23</v>
      </c>
      <c r="E1135" s="9">
        <v>23</v>
      </c>
      <c r="F1135" s="9">
        <v>2.5</v>
      </c>
      <c r="G1135" s="9">
        <v>12.8</v>
      </c>
      <c r="I1135" s="27">
        <v>12.05</v>
      </c>
      <c r="J1135" s="30">
        <v>12.6</v>
      </c>
      <c r="K1135" s="32">
        <v>15.114285714285714</v>
      </c>
      <c r="L1135" s="4">
        <f t="shared" si="36"/>
        <v>8.4428571428571431</v>
      </c>
      <c r="M1135" s="4">
        <f t="shared" si="37"/>
        <v>15.65</v>
      </c>
    </row>
    <row r="1136" spans="1:13" x14ac:dyDescent="0.25">
      <c r="A1136" s="10">
        <v>42271</v>
      </c>
      <c r="B1136" s="9">
        <v>2015</v>
      </c>
      <c r="C1136" s="9">
        <v>9</v>
      </c>
      <c r="D1136" s="9">
        <v>24</v>
      </c>
      <c r="E1136" s="9">
        <v>25.1</v>
      </c>
      <c r="F1136" s="9">
        <v>3.7</v>
      </c>
      <c r="G1136" s="9">
        <v>14.4</v>
      </c>
      <c r="I1136" s="27">
        <v>13.600000000000001</v>
      </c>
      <c r="J1136" s="30">
        <v>12.833333333333334</v>
      </c>
      <c r="K1136" s="32">
        <v>15.514285714285716</v>
      </c>
      <c r="L1136" s="4">
        <f t="shared" si="36"/>
        <v>8.4142857142857146</v>
      </c>
      <c r="M1136" s="4">
        <f t="shared" si="37"/>
        <v>15.457142857142857</v>
      </c>
    </row>
    <row r="1137" spans="1:13" x14ac:dyDescent="0.25">
      <c r="A1137" s="10">
        <v>42272</v>
      </c>
      <c r="B1137" s="9">
        <v>2015</v>
      </c>
      <c r="C1137" s="9">
        <v>9</v>
      </c>
      <c r="D1137" s="9">
        <v>25</v>
      </c>
      <c r="E1137" s="9">
        <v>21</v>
      </c>
      <c r="F1137" s="9">
        <v>11.7</v>
      </c>
      <c r="G1137" s="9">
        <v>16.399999999999999</v>
      </c>
      <c r="I1137" s="27">
        <v>15.399999999999999</v>
      </c>
      <c r="J1137" s="30">
        <v>14.533333333333333</v>
      </c>
      <c r="K1137" s="32">
        <v>15.599999999999998</v>
      </c>
      <c r="L1137" s="4">
        <f t="shared" si="36"/>
        <v>8.5714285714285712</v>
      </c>
      <c r="M1137" s="4">
        <f t="shared" si="37"/>
        <v>15.328571428571431</v>
      </c>
    </row>
    <row r="1138" spans="1:13" x14ac:dyDescent="0.25">
      <c r="A1138" s="10">
        <v>42273</v>
      </c>
      <c r="B1138" s="9">
        <v>2015</v>
      </c>
      <c r="C1138" s="9">
        <v>9</v>
      </c>
      <c r="D1138" s="9">
        <v>26</v>
      </c>
      <c r="E1138" s="9">
        <v>19.7</v>
      </c>
      <c r="F1138" s="9">
        <v>4.8</v>
      </c>
      <c r="G1138" s="9">
        <v>12.3</v>
      </c>
      <c r="I1138" s="27">
        <v>14.35</v>
      </c>
      <c r="J1138" s="30">
        <v>14.366666666666665</v>
      </c>
      <c r="K1138" s="32">
        <v>14.77142857142857</v>
      </c>
      <c r="L1138" s="4">
        <f t="shared" si="36"/>
        <v>7.0714285714285712</v>
      </c>
      <c r="M1138" s="4">
        <f t="shared" si="37"/>
        <v>14.828571428571431</v>
      </c>
    </row>
    <row r="1139" spans="1:13" x14ac:dyDescent="0.25">
      <c r="A1139" s="10">
        <v>42274</v>
      </c>
      <c r="B1139" s="9">
        <v>2015</v>
      </c>
      <c r="C1139" s="9">
        <v>9</v>
      </c>
      <c r="D1139" s="9">
        <v>27</v>
      </c>
      <c r="E1139" s="9">
        <v>18.8</v>
      </c>
      <c r="F1139" s="9">
        <v>1.7</v>
      </c>
      <c r="G1139" s="9">
        <v>10.3</v>
      </c>
      <c r="I1139" s="27">
        <v>11.3</v>
      </c>
      <c r="J1139" s="30">
        <v>13</v>
      </c>
      <c r="K1139" s="32">
        <v>13.028571428571427</v>
      </c>
      <c r="L1139" s="4">
        <f t="shared" si="36"/>
        <v>5</v>
      </c>
      <c r="M1139" s="4">
        <f t="shared" si="37"/>
        <v>14.092857142857145</v>
      </c>
    </row>
    <row r="1140" spans="1:13" x14ac:dyDescent="0.25">
      <c r="A1140" s="10">
        <v>42275</v>
      </c>
      <c r="B1140" s="9">
        <v>2015</v>
      </c>
      <c r="C1140" s="9">
        <v>9</v>
      </c>
      <c r="D1140" s="9">
        <v>28</v>
      </c>
      <c r="E1140" s="9">
        <v>18.2</v>
      </c>
      <c r="F1140" s="9">
        <v>3.9</v>
      </c>
      <c r="G1140" s="9">
        <v>11.1</v>
      </c>
      <c r="I1140" s="27">
        <v>10.7</v>
      </c>
      <c r="J1140" s="30">
        <v>11.233333333333334</v>
      </c>
      <c r="K1140" s="32">
        <v>12.657142857142857</v>
      </c>
      <c r="L1140" s="4">
        <f t="shared" si="36"/>
        <v>4.4857142857142858</v>
      </c>
      <c r="M1140" s="4">
        <f t="shared" si="37"/>
        <v>13.957142857142859</v>
      </c>
    </row>
    <row r="1141" spans="1:13" x14ac:dyDescent="0.25">
      <c r="A1141" s="10">
        <v>42276</v>
      </c>
      <c r="B1141" s="9">
        <v>2015</v>
      </c>
      <c r="C1141" s="9">
        <v>9</v>
      </c>
      <c r="D1141" s="9">
        <v>29</v>
      </c>
      <c r="E1141" s="9">
        <v>19</v>
      </c>
      <c r="F1141" s="9">
        <v>2.5</v>
      </c>
      <c r="G1141" s="9">
        <v>10.8</v>
      </c>
      <c r="I1141" s="27">
        <v>10.95</v>
      </c>
      <c r="J1141" s="30">
        <v>10.733333333333334</v>
      </c>
      <c r="K1141" s="32">
        <v>12.585714285714285</v>
      </c>
      <c r="L1141" s="4">
        <f t="shared" si="36"/>
        <v>4.3999999999999995</v>
      </c>
      <c r="M1141" s="4">
        <f t="shared" si="37"/>
        <v>13.864285714285716</v>
      </c>
    </row>
    <row r="1142" spans="1:13" x14ac:dyDescent="0.25">
      <c r="A1142" s="10">
        <v>42277</v>
      </c>
      <c r="B1142" s="9">
        <v>2015</v>
      </c>
      <c r="C1142" s="9">
        <v>9</v>
      </c>
      <c r="D1142" s="9">
        <v>30</v>
      </c>
      <c r="E1142" s="9">
        <v>20.399999999999999</v>
      </c>
      <c r="F1142" s="9">
        <v>2.1</v>
      </c>
      <c r="G1142" s="9">
        <v>11.3</v>
      </c>
      <c r="I1142" s="27">
        <v>11.05</v>
      </c>
      <c r="J1142" s="30">
        <v>11.066666666666668</v>
      </c>
      <c r="K1142" s="32">
        <v>12.371428571428568</v>
      </c>
      <c r="L1142" s="4">
        <f t="shared" si="36"/>
        <v>4.3428571428571425</v>
      </c>
      <c r="M1142" s="4">
        <f t="shared" si="37"/>
        <v>13.742857142857146</v>
      </c>
    </row>
    <row r="1143" spans="1:13" x14ac:dyDescent="0.25">
      <c r="A1143" s="10">
        <v>42278</v>
      </c>
      <c r="B1143" s="9">
        <v>2015</v>
      </c>
      <c r="C1143" s="9">
        <v>10</v>
      </c>
      <c r="D1143" s="9">
        <v>1</v>
      </c>
      <c r="E1143" s="9">
        <v>21.3</v>
      </c>
      <c r="F1143" s="9">
        <v>6.2</v>
      </c>
      <c r="G1143" s="9">
        <v>13.8</v>
      </c>
      <c r="I1143" s="27">
        <v>12.55</v>
      </c>
      <c r="J1143" s="30">
        <v>11.966666666666669</v>
      </c>
      <c r="K1143" s="32">
        <v>12.285714285714286</v>
      </c>
      <c r="L1143" s="4">
        <f t="shared" si="36"/>
        <v>4.7</v>
      </c>
      <c r="M1143" s="4">
        <f t="shared" si="37"/>
        <v>13.900000000000004</v>
      </c>
    </row>
    <row r="1144" spans="1:13" x14ac:dyDescent="0.25">
      <c r="A1144" s="10">
        <v>42279</v>
      </c>
      <c r="B1144" s="9">
        <v>2015</v>
      </c>
      <c r="C1144" s="9">
        <v>10</v>
      </c>
      <c r="D1144" s="9">
        <v>2</v>
      </c>
      <c r="E1144" s="9">
        <v>15.6</v>
      </c>
      <c r="F1144" s="9">
        <v>4.5</v>
      </c>
      <c r="G1144" s="9">
        <v>10.1</v>
      </c>
      <c r="I1144" s="27">
        <v>11.95</v>
      </c>
      <c r="J1144" s="30">
        <v>11.733333333333334</v>
      </c>
      <c r="K1144" s="32">
        <v>11.385714285714284</v>
      </c>
      <c r="L1144" s="4">
        <f t="shared" si="36"/>
        <v>3.6714285714285713</v>
      </c>
      <c r="M1144" s="4">
        <f t="shared" si="37"/>
        <v>13.492857142857144</v>
      </c>
    </row>
    <row r="1145" spans="1:13" x14ac:dyDescent="0.25">
      <c r="A1145" s="10">
        <v>42280</v>
      </c>
      <c r="B1145" s="9">
        <v>2015</v>
      </c>
      <c r="C1145" s="9">
        <v>10</v>
      </c>
      <c r="D1145" s="9">
        <v>3</v>
      </c>
      <c r="E1145" s="9">
        <v>17.100000000000001</v>
      </c>
      <c r="F1145" s="9">
        <v>9</v>
      </c>
      <c r="G1145" s="9">
        <v>13.1</v>
      </c>
      <c r="I1145" s="27">
        <v>11.6</v>
      </c>
      <c r="J1145" s="30">
        <v>12.333333333333334</v>
      </c>
      <c r="K1145" s="32">
        <v>11.499999999999998</v>
      </c>
      <c r="L1145" s="4">
        <f t="shared" si="36"/>
        <v>4.2714285714285714</v>
      </c>
      <c r="M1145" s="4">
        <f t="shared" si="37"/>
        <v>13.135714285714286</v>
      </c>
    </row>
    <row r="1146" spans="1:13" x14ac:dyDescent="0.25">
      <c r="A1146" s="10">
        <v>42281</v>
      </c>
      <c r="B1146" s="9">
        <v>2015</v>
      </c>
      <c r="C1146" s="9">
        <v>10</v>
      </c>
      <c r="D1146" s="9">
        <v>4</v>
      </c>
      <c r="E1146" s="9">
        <v>16.899999999999999</v>
      </c>
      <c r="F1146" s="9">
        <v>3.3</v>
      </c>
      <c r="G1146" s="9">
        <v>10.1</v>
      </c>
      <c r="I1146" s="27">
        <v>11.6</v>
      </c>
      <c r="J1146" s="30">
        <v>11.1</v>
      </c>
      <c r="K1146" s="32">
        <v>11.471428571428572</v>
      </c>
      <c r="L1146" s="4">
        <f t="shared" si="36"/>
        <v>4.5</v>
      </c>
      <c r="M1146" s="4">
        <f t="shared" si="37"/>
        <v>12.249999999999998</v>
      </c>
    </row>
    <row r="1147" spans="1:13" x14ac:dyDescent="0.25">
      <c r="A1147" s="10">
        <v>42282</v>
      </c>
      <c r="B1147" s="9">
        <v>2015</v>
      </c>
      <c r="C1147" s="9">
        <v>10</v>
      </c>
      <c r="D1147" s="9">
        <v>5</v>
      </c>
      <c r="E1147" s="9">
        <v>16.100000000000001</v>
      </c>
      <c r="F1147" s="9">
        <v>3</v>
      </c>
      <c r="G1147" s="9">
        <v>9.6</v>
      </c>
      <c r="I1147" s="27">
        <v>9.85</v>
      </c>
      <c r="J1147" s="30">
        <v>10.933333333333332</v>
      </c>
      <c r="K1147" s="32">
        <v>11.257142857142856</v>
      </c>
      <c r="L1147" s="4">
        <f t="shared" si="36"/>
        <v>4.3714285714285719</v>
      </c>
      <c r="M1147" s="4">
        <f t="shared" si="37"/>
        <v>11.957142857142856</v>
      </c>
    </row>
    <row r="1148" spans="1:13" x14ac:dyDescent="0.25">
      <c r="A1148" s="10">
        <v>42283</v>
      </c>
      <c r="B1148" s="9">
        <v>2015</v>
      </c>
      <c r="C1148" s="9">
        <v>10</v>
      </c>
      <c r="D1148" s="9">
        <v>6</v>
      </c>
      <c r="E1148" s="9">
        <v>17.2</v>
      </c>
      <c r="F1148" s="9">
        <v>1.8</v>
      </c>
      <c r="G1148" s="9">
        <v>9.5</v>
      </c>
      <c r="I1148" s="27">
        <v>9.5500000000000007</v>
      </c>
      <c r="J1148" s="30">
        <v>9.7333333333333325</v>
      </c>
      <c r="K1148" s="32">
        <v>11.071428571428571</v>
      </c>
      <c r="L1148" s="4">
        <f t="shared" si="36"/>
        <v>4.2714285714285714</v>
      </c>
      <c r="M1148" s="4">
        <f t="shared" si="37"/>
        <v>11.828571428571426</v>
      </c>
    </row>
    <row r="1149" spans="1:13" x14ac:dyDescent="0.25">
      <c r="A1149" s="10">
        <v>42284</v>
      </c>
      <c r="B1149" s="9">
        <v>2015</v>
      </c>
      <c r="C1149" s="9">
        <v>10</v>
      </c>
      <c r="D1149" s="9">
        <v>7</v>
      </c>
      <c r="E1149" s="9">
        <v>14.9</v>
      </c>
      <c r="F1149" s="9">
        <v>7.4</v>
      </c>
      <c r="G1149" s="9">
        <v>11.2</v>
      </c>
      <c r="I1149" s="27">
        <v>10.35</v>
      </c>
      <c r="J1149" s="30">
        <v>10.1</v>
      </c>
      <c r="K1149" s="32">
        <v>11.057142857142859</v>
      </c>
      <c r="L1149" s="4">
        <f t="shared" si="36"/>
        <v>5.0285714285714294</v>
      </c>
      <c r="M1149" s="4">
        <f t="shared" si="37"/>
        <v>11.71428571428571</v>
      </c>
    </row>
    <row r="1150" spans="1:13" x14ac:dyDescent="0.25">
      <c r="A1150" s="10">
        <v>42285</v>
      </c>
      <c r="B1150" s="9">
        <v>2015</v>
      </c>
      <c r="C1150" s="9">
        <v>10</v>
      </c>
      <c r="D1150" s="9">
        <v>8</v>
      </c>
      <c r="E1150" s="9">
        <v>17.399999999999999</v>
      </c>
      <c r="F1150" s="9">
        <v>13.4</v>
      </c>
      <c r="G1150" s="9">
        <v>15.4</v>
      </c>
      <c r="I1150" s="27">
        <v>13.3</v>
      </c>
      <c r="J1150" s="30">
        <v>12.033333333333333</v>
      </c>
      <c r="K1150" s="32">
        <v>11.285714285714286</v>
      </c>
      <c r="L1150" s="4">
        <f t="shared" si="36"/>
        <v>6.0571428571428569</v>
      </c>
      <c r="M1150" s="4">
        <f t="shared" si="37"/>
        <v>11.785714285714283</v>
      </c>
    </row>
    <row r="1151" spans="1:13" x14ac:dyDescent="0.25">
      <c r="A1151" s="10">
        <v>42286</v>
      </c>
      <c r="B1151" s="9">
        <v>2015</v>
      </c>
      <c r="C1151" s="9">
        <v>10</v>
      </c>
      <c r="D1151" s="9">
        <v>9</v>
      </c>
      <c r="E1151" s="9">
        <v>20.6</v>
      </c>
      <c r="F1151" s="9">
        <v>13.5</v>
      </c>
      <c r="G1151" s="9">
        <v>17.100000000000001</v>
      </c>
      <c r="I1151" s="27">
        <v>16.25</v>
      </c>
      <c r="J1151" s="30">
        <v>14.566666666666668</v>
      </c>
      <c r="K1151" s="32">
        <v>12.285714285714286</v>
      </c>
      <c r="L1151" s="4">
        <f t="shared" si="36"/>
        <v>7.3428571428571425</v>
      </c>
      <c r="M1151" s="4">
        <f t="shared" si="37"/>
        <v>11.835714285714284</v>
      </c>
    </row>
    <row r="1152" spans="1:13" x14ac:dyDescent="0.25">
      <c r="A1152" s="10">
        <v>42287</v>
      </c>
      <c r="B1152" s="9">
        <v>2015</v>
      </c>
      <c r="C1152" s="9">
        <v>10</v>
      </c>
      <c r="D1152" s="9">
        <v>10</v>
      </c>
      <c r="E1152" s="9">
        <v>19.600000000000001</v>
      </c>
      <c r="F1152" s="9">
        <v>13.1</v>
      </c>
      <c r="G1152" s="9">
        <v>16.399999999999999</v>
      </c>
      <c r="I1152" s="27">
        <v>16.75</v>
      </c>
      <c r="J1152" s="30">
        <v>16.3</v>
      </c>
      <c r="K1152" s="32">
        <v>12.757142857142858</v>
      </c>
      <c r="L1152" s="4">
        <f t="shared" si="36"/>
        <v>7.9285714285714288</v>
      </c>
      <c r="M1152" s="4">
        <f t="shared" si="37"/>
        <v>12.128571428571428</v>
      </c>
    </row>
    <row r="1153" spans="1:13" x14ac:dyDescent="0.25">
      <c r="A1153" s="10">
        <v>42288</v>
      </c>
      <c r="B1153" s="9">
        <v>2015</v>
      </c>
      <c r="C1153" s="9">
        <v>10</v>
      </c>
      <c r="D1153" s="9">
        <v>11</v>
      </c>
      <c r="E1153" s="9">
        <v>19.3</v>
      </c>
      <c r="F1153" s="9">
        <v>10</v>
      </c>
      <c r="G1153" s="9">
        <v>14.7</v>
      </c>
      <c r="I1153" s="27">
        <v>15.549999999999999</v>
      </c>
      <c r="J1153" s="30">
        <v>16.066666666666666</v>
      </c>
      <c r="K1153" s="32">
        <v>13.414285714285715</v>
      </c>
      <c r="L1153" s="4">
        <f t="shared" si="36"/>
        <v>8.8857142857142861</v>
      </c>
      <c r="M1153" s="4">
        <f t="shared" si="37"/>
        <v>12.442857142857141</v>
      </c>
    </row>
    <row r="1154" spans="1:13" x14ac:dyDescent="0.25">
      <c r="A1154" s="10">
        <v>42289</v>
      </c>
      <c r="B1154" s="9">
        <v>2015</v>
      </c>
      <c r="C1154" s="9">
        <v>10</v>
      </c>
      <c r="D1154" s="9">
        <v>12</v>
      </c>
      <c r="E1154" s="9">
        <v>19.3</v>
      </c>
      <c r="F1154" s="9">
        <v>5.6</v>
      </c>
      <c r="G1154" s="9">
        <v>12.5</v>
      </c>
      <c r="I1154" s="27">
        <v>13.6</v>
      </c>
      <c r="J1154" s="30">
        <v>14.533333333333331</v>
      </c>
      <c r="K1154" s="32">
        <v>13.828571428571427</v>
      </c>
      <c r="L1154" s="4">
        <f t="shared" si="36"/>
        <v>9.2571428571428562</v>
      </c>
      <c r="M1154" s="4">
        <f t="shared" si="37"/>
        <v>12.542857142857143</v>
      </c>
    </row>
    <row r="1155" spans="1:13" x14ac:dyDescent="0.25">
      <c r="A1155" s="10">
        <v>42290</v>
      </c>
      <c r="B1155" s="9">
        <v>2015</v>
      </c>
      <c r="C1155" s="9">
        <v>10</v>
      </c>
      <c r="D1155" s="9">
        <v>13</v>
      </c>
      <c r="E1155" s="9">
        <v>17.5</v>
      </c>
      <c r="F1155" s="9">
        <v>5.7</v>
      </c>
      <c r="G1155" s="9">
        <v>11.6</v>
      </c>
      <c r="I1155" s="27">
        <v>12.05</v>
      </c>
      <c r="J1155" s="30">
        <v>12.933333333333332</v>
      </c>
      <c r="K1155" s="32">
        <v>14.128571428571428</v>
      </c>
      <c r="L1155" s="4">
        <f t="shared" si="36"/>
        <v>9.8142857142857149</v>
      </c>
      <c r="M1155" s="4">
        <f t="shared" si="37"/>
        <v>12.6</v>
      </c>
    </row>
    <row r="1156" spans="1:13" x14ac:dyDescent="0.25">
      <c r="A1156" s="10">
        <v>42291</v>
      </c>
      <c r="B1156" s="9">
        <v>2015</v>
      </c>
      <c r="C1156" s="9">
        <v>10</v>
      </c>
      <c r="D1156" s="9">
        <v>14</v>
      </c>
      <c r="E1156" s="9">
        <v>15.8</v>
      </c>
      <c r="F1156" s="9">
        <v>2</v>
      </c>
      <c r="G1156" s="9">
        <v>8.9</v>
      </c>
      <c r="I1156" s="27">
        <v>10.25</v>
      </c>
      <c r="J1156" s="30">
        <v>11</v>
      </c>
      <c r="K1156" s="32">
        <v>13.799999999999999</v>
      </c>
      <c r="L1156" s="4">
        <f t="shared" si="36"/>
        <v>9.0428571428571427</v>
      </c>
      <c r="M1156" s="4">
        <f t="shared" si="37"/>
        <v>12.428571428571429</v>
      </c>
    </row>
    <row r="1157" spans="1:13" x14ac:dyDescent="0.25">
      <c r="A1157" s="10">
        <v>42292</v>
      </c>
      <c r="B1157" s="9">
        <v>2015</v>
      </c>
      <c r="C1157" s="9">
        <v>10</v>
      </c>
      <c r="D1157" s="9">
        <v>15</v>
      </c>
      <c r="E1157" s="9">
        <v>15.1</v>
      </c>
      <c r="F1157" s="9">
        <v>2.8</v>
      </c>
      <c r="G1157" s="9">
        <v>9</v>
      </c>
      <c r="I1157" s="27">
        <v>8.9499999999999993</v>
      </c>
      <c r="J1157" s="30">
        <v>9.8333333333333339</v>
      </c>
      <c r="K1157" s="32">
        <v>12.885714285714286</v>
      </c>
      <c r="L1157" s="4">
        <f t="shared" si="36"/>
        <v>7.5285714285714294</v>
      </c>
      <c r="M1157" s="4">
        <f t="shared" si="37"/>
        <v>12.085714285714285</v>
      </c>
    </row>
    <row r="1158" spans="1:13" x14ac:dyDescent="0.25">
      <c r="A1158" s="10">
        <v>42293</v>
      </c>
      <c r="B1158" s="9">
        <v>2015</v>
      </c>
      <c r="C1158" s="9">
        <v>10</v>
      </c>
      <c r="D1158" s="9">
        <v>16</v>
      </c>
      <c r="E1158" s="9">
        <v>16.5</v>
      </c>
      <c r="F1158" s="9">
        <v>3</v>
      </c>
      <c r="G1158" s="9">
        <v>9.8000000000000007</v>
      </c>
      <c r="I1158" s="27">
        <v>9.4</v>
      </c>
      <c r="J1158" s="30">
        <v>9.2333333333333325</v>
      </c>
      <c r="K1158" s="32">
        <v>11.842857142857142</v>
      </c>
      <c r="L1158" s="4">
        <f t="shared" si="36"/>
        <v>6.0285714285714294</v>
      </c>
      <c r="M1158" s="4">
        <f t="shared" si="37"/>
        <v>12.064285714285717</v>
      </c>
    </row>
    <row r="1159" spans="1:13" x14ac:dyDescent="0.25">
      <c r="A1159" s="10">
        <v>42294</v>
      </c>
      <c r="B1159" s="9">
        <v>2015</v>
      </c>
      <c r="C1159" s="9">
        <v>10</v>
      </c>
      <c r="D1159" s="9">
        <v>17</v>
      </c>
      <c r="E1159" s="9">
        <v>17.899999999999999</v>
      </c>
      <c r="F1159" s="9">
        <v>3.4</v>
      </c>
      <c r="G1159" s="9">
        <v>10.7</v>
      </c>
      <c r="I1159" s="27">
        <v>10.25</v>
      </c>
      <c r="J1159" s="30">
        <v>9.8333333333333339</v>
      </c>
      <c r="K1159" s="32">
        <v>11.028571428571428</v>
      </c>
      <c r="L1159" s="4">
        <f t="shared" si="36"/>
        <v>4.6428571428571432</v>
      </c>
      <c r="M1159" s="4">
        <f t="shared" si="37"/>
        <v>11.892857142857144</v>
      </c>
    </row>
    <row r="1160" spans="1:13" x14ac:dyDescent="0.25">
      <c r="A1160" s="10">
        <v>42295</v>
      </c>
      <c r="B1160" s="9">
        <v>2015</v>
      </c>
      <c r="C1160" s="9">
        <v>10</v>
      </c>
      <c r="D1160" s="9">
        <v>18</v>
      </c>
      <c r="E1160" s="9">
        <v>15.9</v>
      </c>
      <c r="F1160" s="9">
        <v>9</v>
      </c>
      <c r="G1160" s="9">
        <v>12.5</v>
      </c>
      <c r="I1160" s="27">
        <v>11.6</v>
      </c>
      <c r="J1160" s="30">
        <v>11</v>
      </c>
      <c r="K1160" s="32">
        <v>10.714285714285714</v>
      </c>
      <c r="L1160" s="4">
        <f t="shared" si="36"/>
        <v>4.5</v>
      </c>
      <c r="M1160" s="4">
        <f t="shared" si="37"/>
        <v>12.064285714285715</v>
      </c>
    </row>
    <row r="1161" spans="1:13" x14ac:dyDescent="0.25">
      <c r="A1161" s="10">
        <v>42296</v>
      </c>
      <c r="B1161" s="9">
        <v>2015</v>
      </c>
      <c r="C1161" s="9">
        <v>10</v>
      </c>
      <c r="D1161" s="9">
        <v>19</v>
      </c>
      <c r="E1161" s="9">
        <v>19</v>
      </c>
      <c r="F1161" s="9">
        <v>10.6</v>
      </c>
      <c r="G1161" s="9">
        <v>14.8</v>
      </c>
      <c r="I1161" s="27">
        <v>13.65</v>
      </c>
      <c r="J1161" s="30">
        <v>12.666666666666666</v>
      </c>
      <c r="K1161" s="32">
        <v>11.042857142857143</v>
      </c>
      <c r="L1161" s="4">
        <f t="shared" si="36"/>
        <v>5.2142857142857144</v>
      </c>
      <c r="M1161" s="4">
        <f t="shared" si="37"/>
        <v>12.435714285714285</v>
      </c>
    </row>
    <row r="1162" spans="1:13" x14ac:dyDescent="0.25">
      <c r="A1162" s="10">
        <v>42297</v>
      </c>
      <c r="B1162" s="9">
        <v>2015</v>
      </c>
      <c r="C1162" s="9">
        <v>10</v>
      </c>
      <c r="D1162" s="9">
        <v>20</v>
      </c>
      <c r="E1162" s="9">
        <v>16.100000000000001</v>
      </c>
      <c r="F1162" s="9">
        <v>3.8</v>
      </c>
      <c r="G1162" s="9">
        <v>10</v>
      </c>
      <c r="I1162" s="27">
        <v>12.4</v>
      </c>
      <c r="J1162" s="30">
        <v>12.433333333333332</v>
      </c>
      <c r="K1162" s="32">
        <v>10.814285714285715</v>
      </c>
      <c r="L1162" s="4">
        <f t="shared" si="36"/>
        <v>4.9428571428571422</v>
      </c>
      <c r="M1162" s="4">
        <f t="shared" si="37"/>
        <v>12.471428571428572</v>
      </c>
    </row>
    <row r="1163" spans="1:13" x14ac:dyDescent="0.25">
      <c r="A1163" s="10">
        <v>42298</v>
      </c>
      <c r="B1163" s="9">
        <v>2015</v>
      </c>
      <c r="C1163" s="9">
        <v>10</v>
      </c>
      <c r="D1163" s="9">
        <v>21</v>
      </c>
      <c r="E1163" s="9">
        <v>15.8</v>
      </c>
      <c r="F1163" s="9">
        <v>0.3</v>
      </c>
      <c r="G1163" s="9">
        <v>8.1</v>
      </c>
      <c r="I1163" s="27">
        <v>9.0500000000000007</v>
      </c>
      <c r="J1163" s="30">
        <v>10.966666666666667</v>
      </c>
      <c r="K1163" s="32">
        <v>10.7</v>
      </c>
      <c r="L1163" s="4">
        <f t="shared" si="36"/>
        <v>4.6999999999999984</v>
      </c>
      <c r="M1163" s="4">
        <f t="shared" si="37"/>
        <v>12.25</v>
      </c>
    </row>
    <row r="1164" spans="1:13" x14ac:dyDescent="0.25">
      <c r="A1164" s="10">
        <v>42299</v>
      </c>
      <c r="B1164" s="9">
        <v>2015</v>
      </c>
      <c r="C1164" s="9">
        <v>10</v>
      </c>
      <c r="D1164" s="9">
        <v>22</v>
      </c>
      <c r="E1164" s="9">
        <v>17.8</v>
      </c>
      <c r="F1164" s="9">
        <v>0.7</v>
      </c>
      <c r="G1164" s="9">
        <v>9.3000000000000007</v>
      </c>
      <c r="I1164" s="27">
        <v>8.6999999999999993</v>
      </c>
      <c r="J1164" s="30">
        <v>9.1333333333333346</v>
      </c>
      <c r="K1164" s="32">
        <v>10.742857142857142</v>
      </c>
      <c r="L1164" s="4">
        <f t="shared" si="36"/>
        <v>4.4000000000000004</v>
      </c>
      <c r="M1164" s="4">
        <f t="shared" si="37"/>
        <v>11.814285714285715</v>
      </c>
    </row>
    <row r="1165" spans="1:13" x14ac:dyDescent="0.25">
      <c r="A1165" s="10">
        <v>42300</v>
      </c>
      <c r="B1165" s="9">
        <v>2015</v>
      </c>
      <c r="C1165" s="9">
        <v>10</v>
      </c>
      <c r="D1165" s="9">
        <v>23</v>
      </c>
      <c r="E1165" s="9">
        <v>14.2</v>
      </c>
      <c r="F1165" s="9">
        <v>-1.4</v>
      </c>
      <c r="G1165" s="9">
        <v>6.4</v>
      </c>
      <c r="I1165" s="27">
        <v>7.8500000000000005</v>
      </c>
      <c r="J1165" s="30">
        <v>7.9333333333333327</v>
      </c>
      <c r="K1165" s="32">
        <v>10.257142857142858</v>
      </c>
      <c r="L1165" s="4">
        <f t="shared" si="36"/>
        <v>3.7714285714285718</v>
      </c>
      <c r="M1165" s="4">
        <f t="shared" si="37"/>
        <v>11.049999999999999</v>
      </c>
    </row>
    <row r="1166" spans="1:13" x14ac:dyDescent="0.25">
      <c r="A1166" s="10">
        <v>42301</v>
      </c>
      <c r="B1166" s="9">
        <v>2015</v>
      </c>
      <c r="C1166" s="9">
        <v>10</v>
      </c>
      <c r="D1166" s="9">
        <v>24</v>
      </c>
      <c r="E1166" s="9">
        <v>10</v>
      </c>
      <c r="F1166" s="9">
        <v>-0.5</v>
      </c>
      <c r="G1166" s="9">
        <v>4.8</v>
      </c>
      <c r="I1166" s="27">
        <v>5.6</v>
      </c>
      <c r="J1166" s="30">
        <v>6.833333333333333</v>
      </c>
      <c r="K1166" s="32">
        <v>9.4142857142857146</v>
      </c>
      <c r="L1166" s="4">
        <f t="shared" si="36"/>
        <v>3.2142857142857149</v>
      </c>
      <c r="M1166" s="4">
        <f t="shared" si="37"/>
        <v>10.221428571428573</v>
      </c>
    </row>
    <row r="1167" spans="1:13" x14ac:dyDescent="0.25">
      <c r="A1167" s="10">
        <v>42302</v>
      </c>
      <c r="B1167" s="9">
        <v>2015</v>
      </c>
      <c r="C1167" s="9">
        <v>10</v>
      </c>
      <c r="D1167" s="9">
        <v>25</v>
      </c>
      <c r="E1167" s="9">
        <v>11.3</v>
      </c>
      <c r="F1167" s="9">
        <v>0.9</v>
      </c>
      <c r="G1167" s="9">
        <v>6.1</v>
      </c>
      <c r="I1167" s="27">
        <v>5.4499999999999993</v>
      </c>
      <c r="J1167" s="30">
        <v>5.7666666666666657</v>
      </c>
      <c r="K1167" s="32">
        <v>8.5</v>
      </c>
      <c r="L1167" s="4">
        <f t="shared" si="36"/>
        <v>2.0571428571428569</v>
      </c>
      <c r="M1167" s="4">
        <f t="shared" si="37"/>
        <v>9.6071428571428577</v>
      </c>
    </row>
    <row r="1168" spans="1:13" x14ac:dyDescent="0.25">
      <c r="A1168" s="10">
        <v>42303</v>
      </c>
      <c r="B1168" s="9">
        <v>2015</v>
      </c>
      <c r="C1168" s="9">
        <v>10</v>
      </c>
      <c r="D1168" s="9">
        <v>26</v>
      </c>
      <c r="E1168" s="9">
        <v>14.1</v>
      </c>
      <c r="F1168" s="9">
        <v>5.3</v>
      </c>
      <c r="G1168" s="9">
        <v>9.6999999999999993</v>
      </c>
      <c r="I1168" s="27">
        <v>7.8999999999999995</v>
      </c>
      <c r="J1168" s="30">
        <v>6.8666666666666663</v>
      </c>
      <c r="K1168" s="32">
        <v>7.7714285714285722</v>
      </c>
      <c r="L1168" s="4">
        <f t="shared" si="36"/>
        <v>1.3</v>
      </c>
      <c r="M1168" s="4">
        <f t="shared" si="37"/>
        <v>9.4071428571428566</v>
      </c>
    </row>
    <row r="1169" spans="1:13" x14ac:dyDescent="0.25">
      <c r="A1169" s="10">
        <v>42304</v>
      </c>
      <c r="B1169" s="9">
        <v>2015</v>
      </c>
      <c r="C1169" s="9">
        <v>10</v>
      </c>
      <c r="D1169" s="9">
        <v>27</v>
      </c>
      <c r="E1169" s="9">
        <v>12.1</v>
      </c>
      <c r="F1169" s="9">
        <v>1.9</v>
      </c>
      <c r="G1169" s="9">
        <v>7</v>
      </c>
      <c r="I1169" s="27">
        <v>8.35</v>
      </c>
      <c r="J1169" s="30">
        <v>7.5999999999999988</v>
      </c>
      <c r="K1169" s="32">
        <v>7.3428571428571416</v>
      </c>
      <c r="L1169" s="4">
        <f t="shared" si="36"/>
        <v>1.0285714285714285</v>
      </c>
      <c r="M1169" s="4">
        <f t="shared" si="37"/>
        <v>9.0785714285714274</v>
      </c>
    </row>
    <row r="1170" spans="1:13" x14ac:dyDescent="0.25">
      <c r="A1170" s="10">
        <v>42305</v>
      </c>
      <c r="B1170" s="9">
        <v>2015</v>
      </c>
      <c r="C1170" s="9">
        <v>10</v>
      </c>
      <c r="D1170" s="9">
        <v>28</v>
      </c>
      <c r="E1170" s="9">
        <v>8</v>
      </c>
      <c r="F1170" s="9">
        <v>1.3</v>
      </c>
      <c r="G1170" s="9">
        <v>4.7</v>
      </c>
      <c r="I1170" s="27">
        <v>5.85</v>
      </c>
      <c r="J1170" s="30">
        <v>7.1333333333333329</v>
      </c>
      <c r="K1170" s="32">
        <v>6.8571428571428568</v>
      </c>
      <c r="L1170" s="4">
        <f t="shared" si="36"/>
        <v>1.1714285714285715</v>
      </c>
      <c r="M1170" s="4">
        <f t="shared" si="37"/>
        <v>8.7785714285714285</v>
      </c>
    </row>
    <row r="1171" spans="1:13" x14ac:dyDescent="0.25">
      <c r="A1171" s="10">
        <v>42306</v>
      </c>
      <c r="B1171" s="9">
        <v>2015</v>
      </c>
      <c r="C1171" s="9">
        <v>10</v>
      </c>
      <c r="D1171" s="9">
        <v>29</v>
      </c>
      <c r="E1171" s="9">
        <v>13.3</v>
      </c>
      <c r="F1171" s="9">
        <v>6.1</v>
      </c>
      <c r="G1171" s="9">
        <v>9.6999999999999993</v>
      </c>
      <c r="I1171" s="27">
        <v>7.1999999999999993</v>
      </c>
      <c r="J1171" s="30">
        <v>7.1333333333333329</v>
      </c>
      <c r="K1171" s="32">
        <v>6.9142857142857155</v>
      </c>
      <c r="L1171" s="4">
        <f t="shared" ref="L1171:L1234" si="38">AVERAGE(F1165:F1171)</f>
        <v>1.9428571428571426</v>
      </c>
      <c r="M1171" s="4">
        <f t="shared" si="37"/>
        <v>8.8285714285714274</v>
      </c>
    </row>
    <row r="1172" spans="1:13" x14ac:dyDescent="0.25">
      <c r="A1172" s="10">
        <v>42307</v>
      </c>
      <c r="B1172" s="9">
        <v>2015</v>
      </c>
      <c r="C1172" s="9">
        <v>10</v>
      </c>
      <c r="D1172" s="9">
        <v>30</v>
      </c>
      <c r="E1172" s="9">
        <v>14.9</v>
      </c>
      <c r="F1172" s="9">
        <v>7.8</v>
      </c>
      <c r="G1172" s="9">
        <v>11.4</v>
      </c>
      <c r="I1172" s="27">
        <v>10.55</v>
      </c>
      <c r="J1172" s="30">
        <v>8.6</v>
      </c>
      <c r="K1172" s="32">
        <v>7.6285714285714281</v>
      </c>
      <c r="L1172" s="4">
        <f t="shared" si="38"/>
        <v>3.2571428571428571</v>
      </c>
      <c r="M1172" s="4">
        <f t="shared" si="37"/>
        <v>8.9428571428571448</v>
      </c>
    </row>
    <row r="1173" spans="1:13" x14ac:dyDescent="0.25">
      <c r="A1173" s="10">
        <v>42308</v>
      </c>
      <c r="B1173" s="9">
        <v>2015</v>
      </c>
      <c r="C1173" s="9">
        <v>10</v>
      </c>
      <c r="D1173" s="9">
        <v>31</v>
      </c>
      <c r="E1173" s="9">
        <v>13.1</v>
      </c>
      <c r="F1173" s="9">
        <v>7.4</v>
      </c>
      <c r="G1173" s="9">
        <v>10.3</v>
      </c>
      <c r="I1173" s="27">
        <v>10.850000000000001</v>
      </c>
      <c r="J1173" s="30">
        <v>10.466666666666667</v>
      </c>
      <c r="K1173" s="32">
        <v>8.4142857142857128</v>
      </c>
      <c r="L1173" s="4">
        <f t="shared" si="38"/>
        <v>4.3857142857142861</v>
      </c>
      <c r="M1173" s="4">
        <f t="shared" si="37"/>
        <v>8.9142857142857146</v>
      </c>
    </row>
    <row r="1174" spans="1:13" x14ac:dyDescent="0.25">
      <c r="A1174" s="10">
        <v>42309</v>
      </c>
      <c r="B1174" s="9">
        <v>2015</v>
      </c>
      <c r="C1174" s="9">
        <v>11</v>
      </c>
      <c r="D1174" s="9">
        <v>1</v>
      </c>
      <c r="E1174" s="9">
        <v>11.3</v>
      </c>
      <c r="F1174" s="9">
        <v>5.6</v>
      </c>
      <c r="G1174" s="9">
        <v>8.5</v>
      </c>
      <c r="I1174" s="27">
        <v>9.4</v>
      </c>
      <c r="J1174" s="30">
        <v>10.066666666666668</v>
      </c>
      <c r="K1174" s="32">
        <v>8.7571428571428562</v>
      </c>
      <c r="L1174" s="4">
        <f t="shared" si="38"/>
        <v>5.0571428571428569</v>
      </c>
      <c r="M1174" s="4">
        <f t="shared" si="37"/>
        <v>8.6285714285714299</v>
      </c>
    </row>
    <row r="1175" spans="1:13" x14ac:dyDescent="0.25">
      <c r="A1175" s="10">
        <v>42310</v>
      </c>
      <c r="B1175" s="9">
        <v>2015</v>
      </c>
      <c r="C1175" s="9">
        <v>11</v>
      </c>
      <c r="D1175" s="9">
        <v>2</v>
      </c>
      <c r="E1175" s="9">
        <v>10.3</v>
      </c>
      <c r="F1175" s="9">
        <v>2.2000000000000002</v>
      </c>
      <c r="G1175" s="9">
        <v>6.3</v>
      </c>
      <c r="I1175" s="27">
        <v>7.4</v>
      </c>
      <c r="J1175" s="30">
        <v>8.3666666666666671</v>
      </c>
      <c r="K1175" s="32">
        <v>8.2714285714285705</v>
      </c>
      <c r="L1175" s="4">
        <f t="shared" si="38"/>
        <v>4.6142857142857148</v>
      </c>
      <c r="M1175" s="4">
        <f t="shared" si="37"/>
        <v>8.0214285714285722</v>
      </c>
    </row>
    <row r="1176" spans="1:13" x14ac:dyDescent="0.25">
      <c r="A1176" s="10">
        <v>42311</v>
      </c>
      <c r="B1176" s="9">
        <v>2015</v>
      </c>
      <c r="C1176" s="9">
        <v>11</v>
      </c>
      <c r="D1176" s="9">
        <v>3</v>
      </c>
      <c r="E1176" s="9">
        <v>10.3</v>
      </c>
      <c r="F1176" s="9">
        <v>0.8</v>
      </c>
      <c r="G1176" s="9">
        <v>5.6</v>
      </c>
      <c r="I1176" s="27">
        <v>5.9499999999999993</v>
      </c>
      <c r="J1176" s="30">
        <v>6.8</v>
      </c>
      <c r="K1176" s="32">
        <v>8.0714285714285712</v>
      </c>
      <c r="L1176" s="4">
        <f t="shared" si="38"/>
        <v>4.4571428571428573</v>
      </c>
      <c r="M1176" s="4">
        <f t="shared" si="37"/>
        <v>7.7071428571428564</v>
      </c>
    </row>
    <row r="1177" spans="1:13" x14ac:dyDescent="0.25">
      <c r="A1177" s="10">
        <v>42312</v>
      </c>
      <c r="B1177" s="9">
        <v>2015</v>
      </c>
      <c r="C1177" s="9">
        <v>11</v>
      </c>
      <c r="D1177" s="9">
        <v>4</v>
      </c>
      <c r="E1177" s="9">
        <v>7.9</v>
      </c>
      <c r="F1177" s="9">
        <v>-4.0999999999999996</v>
      </c>
      <c r="G1177" s="9">
        <v>1.9</v>
      </c>
      <c r="I1177" s="27">
        <v>3.75</v>
      </c>
      <c r="J1177" s="30">
        <v>4.5999999999999996</v>
      </c>
      <c r="K1177" s="32">
        <v>7.6714285714285717</v>
      </c>
      <c r="L1177" s="4">
        <f t="shared" si="38"/>
        <v>3.6857142857142855</v>
      </c>
      <c r="M1177" s="4">
        <f t="shared" ref="M1177:M1240" si="39">AVERAGE(G1164:G1177)</f>
        <v>7.2642857142857142</v>
      </c>
    </row>
    <row r="1178" spans="1:13" x14ac:dyDescent="0.25">
      <c r="A1178" s="10">
        <v>42313</v>
      </c>
      <c r="B1178" s="9">
        <v>2015</v>
      </c>
      <c r="C1178" s="9">
        <v>11</v>
      </c>
      <c r="D1178" s="9">
        <v>5</v>
      </c>
      <c r="E1178" s="9">
        <v>8.9</v>
      </c>
      <c r="F1178" s="9">
        <v>-0.2</v>
      </c>
      <c r="G1178" s="9">
        <v>4.4000000000000004</v>
      </c>
      <c r="I1178" s="27">
        <v>3.1500000000000004</v>
      </c>
      <c r="J1178" s="30">
        <v>3.9666666666666668</v>
      </c>
      <c r="K1178" s="32">
        <v>6.9142857142857137</v>
      </c>
      <c r="L1178" s="4">
        <f t="shared" si="38"/>
        <v>2.7857142857142851</v>
      </c>
      <c r="M1178" s="4">
        <f t="shared" si="39"/>
        <v>6.9142857142857155</v>
      </c>
    </row>
    <row r="1179" spans="1:13" x14ac:dyDescent="0.25">
      <c r="A1179" s="10">
        <v>42314</v>
      </c>
      <c r="B1179" s="9">
        <v>2015</v>
      </c>
      <c r="C1179" s="9">
        <v>11</v>
      </c>
      <c r="D1179" s="9">
        <v>6</v>
      </c>
      <c r="E1179" s="9">
        <v>8.1</v>
      </c>
      <c r="F1179" s="9">
        <v>-2.9</v>
      </c>
      <c r="G1179" s="9">
        <v>2.6</v>
      </c>
      <c r="I1179" s="27">
        <v>3.5</v>
      </c>
      <c r="J1179" s="30">
        <v>2.9666666666666668</v>
      </c>
      <c r="K1179" s="32">
        <v>5.6571428571428575</v>
      </c>
      <c r="L1179" s="4">
        <f t="shared" si="38"/>
        <v>1.2571428571428573</v>
      </c>
      <c r="M1179" s="4">
        <f t="shared" si="39"/>
        <v>6.6428571428571432</v>
      </c>
    </row>
    <row r="1180" spans="1:13" x14ac:dyDescent="0.25">
      <c r="A1180" s="10">
        <v>42315</v>
      </c>
      <c r="B1180" s="9">
        <v>2015</v>
      </c>
      <c r="C1180" s="9">
        <v>11</v>
      </c>
      <c r="D1180" s="9">
        <v>7</v>
      </c>
      <c r="E1180" s="9">
        <v>10.5</v>
      </c>
      <c r="F1180" s="9">
        <v>8</v>
      </c>
      <c r="G1180" s="9">
        <v>9.3000000000000007</v>
      </c>
      <c r="I1180" s="27">
        <v>5.95</v>
      </c>
      <c r="J1180" s="30">
        <v>5.4333333333333336</v>
      </c>
      <c r="K1180" s="32">
        <v>5.5142857142857133</v>
      </c>
      <c r="L1180" s="4">
        <f t="shared" si="38"/>
        <v>1.342857142857143</v>
      </c>
      <c r="M1180" s="4">
        <f t="shared" si="39"/>
        <v>6.9642857142857135</v>
      </c>
    </row>
    <row r="1181" spans="1:13" x14ac:dyDescent="0.25">
      <c r="A1181" s="10">
        <v>42316</v>
      </c>
      <c r="B1181" s="9">
        <v>2015</v>
      </c>
      <c r="C1181" s="9">
        <v>11</v>
      </c>
      <c r="D1181" s="9">
        <v>8</v>
      </c>
      <c r="E1181" s="9">
        <v>12.7</v>
      </c>
      <c r="F1181" s="9">
        <v>5.0999999999999996</v>
      </c>
      <c r="G1181" s="9">
        <v>8.9</v>
      </c>
      <c r="I1181" s="27">
        <v>9.1000000000000014</v>
      </c>
      <c r="J1181" s="30">
        <v>6.9333333333333336</v>
      </c>
      <c r="K1181" s="32">
        <v>5.5714285714285712</v>
      </c>
      <c r="L1181" s="4">
        <f t="shared" si="38"/>
        <v>1.2714285714285716</v>
      </c>
      <c r="M1181" s="4">
        <f t="shared" si="39"/>
        <v>7.1642857142857137</v>
      </c>
    </row>
    <row r="1182" spans="1:13" x14ac:dyDescent="0.25">
      <c r="A1182" s="10">
        <v>42317</v>
      </c>
      <c r="B1182" s="9">
        <v>2015</v>
      </c>
      <c r="C1182" s="9">
        <v>11</v>
      </c>
      <c r="D1182" s="9">
        <v>9</v>
      </c>
      <c r="E1182" s="9">
        <v>9.1</v>
      </c>
      <c r="F1182" s="9">
        <v>1.6</v>
      </c>
      <c r="G1182" s="9">
        <v>5.4</v>
      </c>
      <c r="I1182" s="27">
        <v>7.15</v>
      </c>
      <c r="J1182" s="30">
        <v>7.8666666666666671</v>
      </c>
      <c r="K1182" s="32">
        <v>5.4428571428571431</v>
      </c>
      <c r="L1182" s="4">
        <f t="shared" si="38"/>
        <v>1.1857142857142855</v>
      </c>
      <c r="M1182" s="4">
        <f t="shared" si="39"/>
        <v>6.8571428571428568</v>
      </c>
    </row>
    <row r="1183" spans="1:13" x14ac:dyDescent="0.25">
      <c r="A1183" s="10">
        <v>42318</v>
      </c>
      <c r="B1183" s="9">
        <v>2015</v>
      </c>
      <c r="C1183" s="9">
        <v>11</v>
      </c>
      <c r="D1183" s="9">
        <v>10</v>
      </c>
      <c r="E1183" s="9">
        <v>6.5</v>
      </c>
      <c r="F1183" s="9">
        <v>-4.4000000000000004</v>
      </c>
      <c r="G1183" s="9">
        <v>1.1000000000000001</v>
      </c>
      <c r="I1183" s="27">
        <v>3.25</v>
      </c>
      <c r="J1183" s="30">
        <v>5.1333333333333337</v>
      </c>
      <c r="K1183" s="32">
        <v>4.8</v>
      </c>
      <c r="L1183" s="4">
        <f t="shared" si="38"/>
        <v>0.44285714285714278</v>
      </c>
      <c r="M1183" s="4">
        <f t="shared" si="39"/>
        <v>6.4357142857142851</v>
      </c>
    </row>
    <row r="1184" spans="1:13" x14ac:dyDescent="0.25">
      <c r="A1184" s="10">
        <v>42319</v>
      </c>
      <c r="B1184" s="9">
        <v>2015</v>
      </c>
      <c r="C1184" s="9">
        <v>11</v>
      </c>
      <c r="D1184" s="9">
        <v>11</v>
      </c>
      <c r="E1184" s="9">
        <v>11.5</v>
      </c>
      <c r="F1184" s="9">
        <v>-1.8</v>
      </c>
      <c r="G1184" s="9">
        <v>4.9000000000000004</v>
      </c>
      <c r="I1184" s="27">
        <v>3</v>
      </c>
      <c r="J1184" s="30">
        <v>3.8000000000000003</v>
      </c>
      <c r="K1184" s="32">
        <v>5.2285714285714286</v>
      </c>
      <c r="L1184" s="4">
        <f t="shared" si="38"/>
        <v>0.77142857142857135</v>
      </c>
      <c r="M1184" s="4">
        <f t="shared" si="39"/>
        <v>6.4500000000000011</v>
      </c>
    </row>
    <row r="1185" spans="1:28" x14ac:dyDescent="0.25">
      <c r="A1185" s="10">
        <v>42320</v>
      </c>
      <c r="B1185" s="9">
        <v>2015</v>
      </c>
      <c r="C1185" s="9">
        <v>11</v>
      </c>
      <c r="D1185" s="9">
        <v>12</v>
      </c>
      <c r="E1185" s="9">
        <v>6.9</v>
      </c>
      <c r="F1185" s="9">
        <v>-4.7</v>
      </c>
      <c r="G1185" s="9">
        <v>1.1000000000000001</v>
      </c>
      <c r="I1185" s="27">
        <v>3</v>
      </c>
      <c r="J1185" s="30">
        <v>2.3666666666666667</v>
      </c>
      <c r="K1185" s="32">
        <v>4.757142857142858</v>
      </c>
      <c r="L1185" s="4">
        <f t="shared" si="38"/>
        <v>0.12857142857142836</v>
      </c>
      <c r="M1185" s="4">
        <f t="shared" si="39"/>
        <v>5.8357142857142863</v>
      </c>
    </row>
    <row r="1186" spans="1:28" x14ac:dyDescent="0.25">
      <c r="A1186" s="10">
        <v>42321</v>
      </c>
      <c r="B1186" s="9">
        <v>2015</v>
      </c>
      <c r="C1186" s="9">
        <v>11</v>
      </c>
      <c r="D1186" s="9">
        <v>13</v>
      </c>
      <c r="E1186" s="9">
        <v>14.4</v>
      </c>
      <c r="F1186" s="9">
        <v>5.6</v>
      </c>
      <c r="G1186" s="9">
        <v>10</v>
      </c>
      <c r="I1186" s="27">
        <v>5.55</v>
      </c>
      <c r="J1186" s="30">
        <v>5.333333333333333</v>
      </c>
      <c r="K1186" s="32">
        <v>5.8142857142857149</v>
      </c>
      <c r="L1186" s="4">
        <f t="shared" si="38"/>
        <v>1.3428571428571427</v>
      </c>
      <c r="M1186" s="4">
        <f t="shared" si="39"/>
        <v>5.7357142857142858</v>
      </c>
    </row>
    <row r="1187" spans="1:28" x14ac:dyDescent="0.25">
      <c r="A1187" s="10">
        <v>42322</v>
      </c>
      <c r="B1187" s="9">
        <v>2015</v>
      </c>
      <c r="C1187" s="9">
        <v>11</v>
      </c>
      <c r="D1187" s="9">
        <v>14</v>
      </c>
      <c r="E1187" s="9">
        <v>9.1999999999999993</v>
      </c>
      <c r="F1187" s="9">
        <v>5.2</v>
      </c>
      <c r="G1187" s="9">
        <v>7.2</v>
      </c>
      <c r="I1187" s="27">
        <v>8.6</v>
      </c>
      <c r="J1187" s="30">
        <v>6.1000000000000005</v>
      </c>
      <c r="K1187" s="32">
        <v>5.5142857142857142</v>
      </c>
      <c r="L1187" s="4">
        <f t="shared" si="38"/>
        <v>0.94285714285714273</v>
      </c>
      <c r="M1187" s="4">
        <f t="shared" si="39"/>
        <v>5.5142857142857142</v>
      </c>
    </row>
    <row r="1188" spans="1:28" x14ac:dyDescent="0.25">
      <c r="A1188" s="10">
        <v>42323</v>
      </c>
      <c r="B1188" s="9">
        <v>2015</v>
      </c>
      <c r="C1188" s="9">
        <v>11</v>
      </c>
      <c r="D1188" s="9">
        <v>15</v>
      </c>
      <c r="E1188" s="9">
        <v>5.8</v>
      </c>
      <c r="F1188" s="9">
        <v>3.6</v>
      </c>
      <c r="G1188" s="9">
        <v>4.7</v>
      </c>
      <c r="I1188" s="27">
        <v>5.95</v>
      </c>
      <c r="J1188" s="30">
        <v>7.3</v>
      </c>
      <c r="K1188" s="32">
        <v>4.9142857142857137</v>
      </c>
      <c r="L1188" s="4">
        <f t="shared" si="38"/>
        <v>0.72857142857142854</v>
      </c>
      <c r="M1188" s="4">
        <f t="shared" si="39"/>
        <v>5.2428571428571429</v>
      </c>
      <c r="X1188" s="11"/>
      <c r="AB1188" s="11"/>
    </row>
    <row r="1189" spans="1:28" x14ac:dyDescent="0.25">
      <c r="A1189" s="10">
        <v>42324</v>
      </c>
      <c r="B1189" s="9">
        <v>2015</v>
      </c>
      <c r="C1189" s="9">
        <v>11</v>
      </c>
      <c r="D1189" s="9">
        <v>16</v>
      </c>
      <c r="E1189" s="9">
        <v>5.7</v>
      </c>
      <c r="F1189" s="9">
        <v>-3.1</v>
      </c>
      <c r="G1189" s="9">
        <v>1.3</v>
      </c>
      <c r="I1189" s="27">
        <v>3</v>
      </c>
      <c r="J1189" s="30">
        <v>4.4000000000000004</v>
      </c>
      <c r="K1189" s="32">
        <v>4.3285714285714283</v>
      </c>
      <c r="L1189" s="4">
        <f t="shared" si="38"/>
        <v>5.7142857142857065E-2</v>
      </c>
      <c r="M1189" s="4">
        <f t="shared" si="39"/>
        <v>4.8857142857142861</v>
      </c>
      <c r="X1189" s="11"/>
      <c r="Y1189" s="11"/>
      <c r="Z1189" s="11"/>
      <c r="AA1189" s="11"/>
      <c r="AB1189" s="11"/>
    </row>
    <row r="1190" spans="1:28" x14ac:dyDescent="0.25">
      <c r="A1190" s="10">
        <v>42325</v>
      </c>
      <c r="B1190" s="9">
        <v>2015</v>
      </c>
      <c r="C1190" s="9">
        <v>11</v>
      </c>
      <c r="D1190" s="9">
        <v>17</v>
      </c>
      <c r="E1190" s="9">
        <v>10.4</v>
      </c>
      <c r="F1190" s="9">
        <v>3.2</v>
      </c>
      <c r="G1190" s="9">
        <v>6.8</v>
      </c>
      <c r="I1190" s="27">
        <v>4.05</v>
      </c>
      <c r="J1190" s="30">
        <v>4.2666666666666666</v>
      </c>
      <c r="K1190" s="32">
        <v>5.1428571428571432</v>
      </c>
      <c r="L1190" s="4">
        <f t="shared" si="38"/>
        <v>1.1428571428571428</v>
      </c>
      <c r="M1190" s="4">
        <f t="shared" si="39"/>
        <v>4.9714285714285724</v>
      </c>
      <c r="X1190" s="11"/>
      <c r="Y1190" s="11"/>
      <c r="Z1190" s="11"/>
      <c r="AA1190" s="11"/>
      <c r="AB1190" s="11"/>
    </row>
    <row r="1191" spans="1:28" x14ac:dyDescent="0.25">
      <c r="A1191" s="10">
        <v>42326</v>
      </c>
      <c r="B1191" s="9">
        <v>2015</v>
      </c>
      <c r="C1191" s="9">
        <v>11</v>
      </c>
      <c r="D1191" s="9">
        <v>18</v>
      </c>
      <c r="E1191" s="9">
        <v>6</v>
      </c>
      <c r="F1191" s="9">
        <v>-0.5</v>
      </c>
      <c r="G1191" s="9">
        <v>2.8</v>
      </c>
      <c r="I1191" s="27">
        <v>4.8</v>
      </c>
      <c r="J1191" s="30">
        <v>3.6333333333333329</v>
      </c>
      <c r="K1191" s="32">
        <v>4.8428571428571425</v>
      </c>
      <c r="L1191" s="4">
        <f t="shared" si="38"/>
        <v>1.3285714285714287</v>
      </c>
      <c r="M1191" s="4">
        <f t="shared" si="39"/>
        <v>5.0357142857142856</v>
      </c>
      <c r="X1191" s="11"/>
      <c r="Y1191" s="11"/>
      <c r="Z1191" s="11"/>
      <c r="AA1191" s="11"/>
      <c r="AB1191" s="11"/>
    </row>
    <row r="1192" spans="1:28" x14ac:dyDescent="0.25">
      <c r="A1192" s="10">
        <v>42327</v>
      </c>
      <c r="B1192" s="9">
        <v>2015</v>
      </c>
      <c r="C1192" s="9">
        <v>11</v>
      </c>
      <c r="D1192" s="9">
        <v>19</v>
      </c>
      <c r="E1192" s="9">
        <v>4.8</v>
      </c>
      <c r="F1192" s="9">
        <v>-3.1</v>
      </c>
      <c r="G1192" s="9">
        <v>0.9</v>
      </c>
      <c r="I1192" s="27">
        <v>1.8499999999999999</v>
      </c>
      <c r="J1192" s="30">
        <v>3.5</v>
      </c>
      <c r="K1192" s="32">
        <v>4.8142857142857141</v>
      </c>
      <c r="L1192" s="4">
        <f t="shared" si="38"/>
        <v>1.5571428571428572</v>
      </c>
      <c r="M1192" s="4">
        <f t="shared" si="39"/>
        <v>4.7857142857142865</v>
      </c>
      <c r="X1192" s="11"/>
      <c r="Y1192" s="11"/>
      <c r="Z1192" s="11"/>
      <c r="AA1192" s="11"/>
      <c r="AB1192" s="11"/>
    </row>
    <row r="1193" spans="1:28" x14ac:dyDescent="0.25">
      <c r="A1193" s="10">
        <v>42328</v>
      </c>
      <c r="B1193" s="9">
        <v>2015</v>
      </c>
      <c r="C1193" s="9">
        <v>11</v>
      </c>
      <c r="D1193" s="9">
        <v>20</v>
      </c>
      <c r="E1193" s="9">
        <v>5.5</v>
      </c>
      <c r="F1193" s="9">
        <v>-5.5</v>
      </c>
      <c r="G1193" s="9">
        <v>0</v>
      </c>
      <c r="I1193" s="27">
        <v>0.45</v>
      </c>
      <c r="J1193" s="30">
        <v>1.2333333333333332</v>
      </c>
      <c r="K1193" s="32">
        <v>3.3857142857142857</v>
      </c>
      <c r="L1193" s="4">
        <f t="shared" si="38"/>
        <v>-2.8571428571428217E-2</v>
      </c>
      <c r="M1193" s="4">
        <f t="shared" si="39"/>
        <v>4.6000000000000005</v>
      </c>
      <c r="X1193" s="11"/>
      <c r="Y1193" s="11"/>
      <c r="Z1193" s="11"/>
      <c r="AA1193" s="11"/>
      <c r="AB1193" s="11"/>
    </row>
    <row r="1194" spans="1:28" x14ac:dyDescent="0.25">
      <c r="A1194" s="10">
        <v>42329</v>
      </c>
      <c r="B1194" s="9">
        <v>2015</v>
      </c>
      <c r="C1194" s="9">
        <v>11</v>
      </c>
      <c r="D1194" s="9">
        <v>21</v>
      </c>
      <c r="E1194" s="9">
        <v>2</v>
      </c>
      <c r="F1194" s="9">
        <v>-7</v>
      </c>
      <c r="G1194" s="9">
        <v>-2.5</v>
      </c>
      <c r="I1194" s="27">
        <v>-1.25</v>
      </c>
      <c r="J1194" s="30">
        <v>-0.53333333333333333</v>
      </c>
      <c r="K1194" s="32">
        <v>2</v>
      </c>
      <c r="L1194" s="4">
        <f t="shared" si="38"/>
        <v>-1.7714285714285716</v>
      </c>
      <c r="M1194" s="4">
        <f t="shared" si="39"/>
        <v>3.7571428571428567</v>
      </c>
      <c r="X1194" s="11"/>
      <c r="Y1194" s="11"/>
      <c r="Z1194" s="11"/>
      <c r="AA1194" s="11"/>
      <c r="AB1194" s="11"/>
    </row>
    <row r="1195" spans="1:28" x14ac:dyDescent="0.25">
      <c r="A1195" s="10">
        <v>42330</v>
      </c>
      <c r="B1195" s="9">
        <v>2015</v>
      </c>
      <c r="C1195" s="9">
        <v>11</v>
      </c>
      <c r="D1195" s="9">
        <v>22</v>
      </c>
      <c r="E1195" s="9">
        <v>2.9</v>
      </c>
      <c r="F1195" s="9">
        <v>-6</v>
      </c>
      <c r="G1195" s="9">
        <v>-1.6</v>
      </c>
      <c r="I1195" s="27">
        <v>-2.0499999999999998</v>
      </c>
      <c r="J1195" s="30">
        <v>-1.3666666666666665</v>
      </c>
      <c r="K1195" s="32">
        <v>1.0999999999999999</v>
      </c>
      <c r="L1195" s="4">
        <f t="shared" si="38"/>
        <v>-3.1428571428571428</v>
      </c>
      <c r="M1195" s="4">
        <f t="shared" si="39"/>
        <v>3.0071428571428562</v>
      </c>
      <c r="X1195" s="11"/>
      <c r="Y1195" s="11"/>
      <c r="Z1195" s="11"/>
      <c r="AA1195" s="11"/>
      <c r="AB1195" s="11"/>
    </row>
    <row r="1196" spans="1:28" x14ac:dyDescent="0.25">
      <c r="A1196" s="10">
        <v>42331</v>
      </c>
      <c r="B1196" s="9">
        <v>2015</v>
      </c>
      <c r="C1196" s="9">
        <v>11</v>
      </c>
      <c r="D1196" s="9">
        <v>23</v>
      </c>
      <c r="E1196" s="9">
        <v>3.8</v>
      </c>
      <c r="F1196" s="9">
        <v>-0.9</v>
      </c>
      <c r="G1196" s="9">
        <v>1.5</v>
      </c>
      <c r="I1196" s="27">
        <v>-5.0000000000000044E-2</v>
      </c>
      <c r="J1196" s="30">
        <v>-0.86666666666666659</v>
      </c>
      <c r="K1196" s="32">
        <v>1.1285714285714286</v>
      </c>
      <c r="L1196" s="4">
        <f t="shared" si="38"/>
        <v>-2.8285714285714283</v>
      </c>
      <c r="M1196" s="4">
        <f t="shared" si="39"/>
        <v>2.7285714285714282</v>
      </c>
      <c r="X1196" s="11"/>
      <c r="Y1196" s="11"/>
      <c r="Z1196" s="11"/>
      <c r="AA1196" s="11"/>
      <c r="AB1196" s="11"/>
    </row>
    <row r="1197" spans="1:28" x14ac:dyDescent="0.25">
      <c r="A1197" s="10">
        <v>42332</v>
      </c>
      <c r="B1197" s="9">
        <v>2015</v>
      </c>
      <c r="C1197" s="9">
        <v>11</v>
      </c>
      <c r="D1197" s="9">
        <v>24</v>
      </c>
      <c r="E1197" s="9">
        <v>1.5</v>
      </c>
      <c r="F1197" s="9">
        <v>-2</v>
      </c>
      <c r="G1197" s="9">
        <v>-0.3</v>
      </c>
      <c r="I1197" s="27">
        <v>0.6</v>
      </c>
      <c r="J1197" s="30">
        <v>-0.13333333333333336</v>
      </c>
      <c r="K1197" s="32">
        <v>0.11428571428571423</v>
      </c>
      <c r="L1197" s="4">
        <f t="shared" si="38"/>
        <v>-3.5714285714285716</v>
      </c>
      <c r="M1197" s="4">
        <f t="shared" si="39"/>
        <v>2.6285714285714286</v>
      </c>
      <c r="X1197" s="11"/>
      <c r="Y1197" s="11"/>
      <c r="Z1197" s="11"/>
      <c r="AA1197" s="11"/>
      <c r="AB1197" s="11"/>
    </row>
    <row r="1198" spans="1:28" x14ac:dyDescent="0.25">
      <c r="A1198" s="10">
        <v>42333</v>
      </c>
      <c r="B1198" s="9">
        <v>2015</v>
      </c>
      <c r="C1198" s="9">
        <v>11</v>
      </c>
      <c r="D1198" s="9">
        <v>25</v>
      </c>
      <c r="E1198" s="9">
        <v>0.1</v>
      </c>
      <c r="F1198" s="9">
        <v>-6.3</v>
      </c>
      <c r="G1198" s="9">
        <v>-3.1</v>
      </c>
      <c r="I1198" s="27">
        <v>-1.7</v>
      </c>
      <c r="J1198" s="30">
        <v>-0.63333333333333341</v>
      </c>
      <c r="K1198" s="32">
        <v>-0.72857142857142854</v>
      </c>
      <c r="L1198" s="4">
        <f t="shared" si="38"/>
        <v>-4.4000000000000004</v>
      </c>
      <c r="M1198" s="4">
        <f t="shared" si="39"/>
        <v>2.0571428571428565</v>
      </c>
      <c r="X1198" s="11"/>
      <c r="Y1198" s="11"/>
      <c r="Z1198" s="11"/>
      <c r="AA1198" s="11"/>
      <c r="AB1198" s="11"/>
    </row>
    <row r="1199" spans="1:28" x14ac:dyDescent="0.25">
      <c r="A1199" s="10">
        <v>42334</v>
      </c>
      <c r="B1199" s="9">
        <v>2015</v>
      </c>
      <c r="C1199" s="9">
        <v>11</v>
      </c>
      <c r="D1199" s="9">
        <v>26</v>
      </c>
      <c r="E1199" s="9">
        <v>-1.2</v>
      </c>
      <c r="F1199" s="9">
        <v>-6.9</v>
      </c>
      <c r="G1199" s="9">
        <v>-4.0999999999999996</v>
      </c>
      <c r="I1199" s="27">
        <v>-3.5999999999999996</v>
      </c>
      <c r="J1199" s="30">
        <v>-2.5</v>
      </c>
      <c r="K1199" s="32">
        <v>-1.4428571428571428</v>
      </c>
      <c r="L1199" s="4">
        <f t="shared" si="38"/>
        <v>-4.9428571428571431</v>
      </c>
      <c r="M1199" s="4">
        <f t="shared" si="39"/>
        <v>1.6857142857142853</v>
      </c>
      <c r="X1199" s="11"/>
      <c r="Y1199" s="11"/>
      <c r="Z1199" s="11"/>
      <c r="AA1199" s="11"/>
      <c r="AB1199" s="11"/>
    </row>
    <row r="1200" spans="1:28" x14ac:dyDescent="0.25">
      <c r="A1200" s="10">
        <v>42335</v>
      </c>
      <c r="B1200" s="9">
        <v>2015</v>
      </c>
      <c r="C1200" s="9">
        <v>11</v>
      </c>
      <c r="D1200" s="9">
        <v>27</v>
      </c>
      <c r="E1200" s="9">
        <v>-3.2</v>
      </c>
      <c r="F1200" s="9">
        <v>-5.5</v>
      </c>
      <c r="G1200" s="9">
        <v>-4.4000000000000004</v>
      </c>
      <c r="I1200" s="27">
        <v>-4.25</v>
      </c>
      <c r="J1200" s="30">
        <v>-3.8666666666666667</v>
      </c>
      <c r="K1200" s="32">
        <v>-2.0714285714285716</v>
      </c>
      <c r="L1200" s="4">
        <f t="shared" si="38"/>
        <v>-4.9428571428571431</v>
      </c>
      <c r="M1200" s="4">
        <f t="shared" si="39"/>
        <v>0.65714285714285681</v>
      </c>
      <c r="X1200" s="11"/>
      <c r="Y1200" s="11"/>
      <c r="Z1200" s="11"/>
      <c r="AA1200" s="11"/>
      <c r="AB1200" s="11"/>
    </row>
    <row r="1201" spans="1:28" x14ac:dyDescent="0.25">
      <c r="A1201" s="10">
        <v>42336</v>
      </c>
      <c r="B1201" s="9">
        <v>2015</v>
      </c>
      <c r="C1201" s="9">
        <v>11</v>
      </c>
      <c r="D1201" s="9">
        <v>28</v>
      </c>
      <c r="E1201" s="9">
        <v>-3.4</v>
      </c>
      <c r="F1201" s="9">
        <v>-4.4000000000000004</v>
      </c>
      <c r="G1201" s="9">
        <v>-3.9</v>
      </c>
      <c r="I1201" s="27">
        <v>-4.1500000000000004</v>
      </c>
      <c r="J1201" s="30">
        <v>-4.1333333333333337</v>
      </c>
      <c r="K1201" s="32">
        <v>-2.2714285714285714</v>
      </c>
      <c r="L1201" s="4">
        <f t="shared" si="38"/>
        <v>-4.5714285714285712</v>
      </c>
      <c r="M1201" s="4">
        <f t="shared" si="39"/>
        <v>-0.1357142857142857</v>
      </c>
      <c r="X1201" s="11"/>
      <c r="Y1201" s="11"/>
      <c r="Z1201" s="11"/>
      <c r="AA1201" s="11"/>
      <c r="AB1201" s="11"/>
    </row>
    <row r="1202" spans="1:28" x14ac:dyDescent="0.25">
      <c r="A1202" s="10">
        <v>42337</v>
      </c>
      <c r="B1202" s="9">
        <v>2015</v>
      </c>
      <c r="C1202" s="9">
        <v>11</v>
      </c>
      <c r="D1202" s="9">
        <v>29</v>
      </c>
      <c r="E1202" s="9">
        <v>-3.3</v>
      </c>
      <c r="F1202" s="9">
        <v>-4.3</v>
      </c>
      <c r="G1202" s="9">
        <v>-3.8</v>
      </c>
      <c r="I1202" s="27">
        <v>-3.8499999999999996</v>
      </c>
      <c r="J1202" s="30">
        <v>-4.0333333333333341</v>
      </c>
      <c r="K1202" s="32">
        <v>-2.5857142857142859</v>
      </c>
      <c r="L1202" s="4">
        <f t="shared" si="38"/>
        <v>-4.3285714285714283</v>
      </c>
      <c r="M1202" s="4">
        <f t="shared" si="39"/>
        <v>-0.74285714285714299</v>
      </c>
      <c r="X1202" s="11"/>
      <c r="Y1202" s="11"/>
      <c r="Z1202" s="11"/>
      <c r="AA1202" s="11"/>
      <c r="AB1202" s="11"/>
    </row>
    <row r="1203" spans="1:28" x14ac:dyDescent="0.25">
      <c r="A1203" s="10">
        <v>42338</v>
      </c>
      <c r="B1203" s="9">
        <v>2015</v>
      </c>
      <c r="C1203" s="9">
        <v>11</v>
      </c>
      <c r="D1203" s="9">
        <v>30</v>
      </c>
      <c r="E1203" s="9">
        <v>-4</v>
      </c>
      <c r="F1203" s="9">
        <v>-5.6</v>
      </c>
      <c r="G1203" s="9">
        <v>-4.8</v>
      </c>
      <c r="I1203" s="27">
        <v>-4.3</v>
      </c>
      <c r="J1203" s="30">
        <v>-4.166666666666667</v>
      </c>
      <c r="K1203" s="32">
        <v>-3.4857142857142862</v>
      </c>
      <c r="L1203" s="4">
        <f t="shared" si="38"/>
        <v>-5</v>
      </c>
      <c r="M1203" s="4">
        <f t="shared" si="39"/>
        <v>-1.1785714285714286</v>
      </c>
      <c r="X1203" s="11"/>
      <c r="Y1203" s="11"/>
      <c r="Z1203" s="11"/>
      <c r="AA1203" s="11"/>
      <c r="AB1203" s="11"/>
    </row>
    <row r="1204" spans="1:28" x14ac:dyDescent="0.25">
      <c r="A1204" s="10">
        <v>42339</v>
      </c>
      <c r="B1204" s="9">
        <v>2015</v>
      </c>
      <c r="C1204" s="9">
        <v>12</v>
      </c>
      <c r="D1204" s="9">
        <v>1</v>
      </c>
      <c r="E1204" s="9">
        <v>-1.5</v>
      </c>
      <c r="F1204" s="9">
        <v>-4.0999999999999996</v>
      </c>
      <c r="G1204" s="9">
        <v>-2.8</v>
      </c>
      <c r="I1204" s="27">
        <v>-3.8</v>
      </c>
      <c r="J1204" s="30">
        <v>-3.7999999999999994</v>
      </c>
      <c r="K1204" s="32">
        <v>-3.842857142857143</v>
      </c>
      <c r="L1204" s="4">
        <f t="shared" si="38"/>
        <v>-5.3</v>
      </c>
      <c r="M1204" s="4">
        <f t="shared" si="39"/>
        <v>-1.8642857142857143</v>
      </c>
      <c r="X1204" s="11"/>
      <c r="Y1204" s="11"/>
      <c r="Z1204" s="11"/>
      <c r="AA1204" s="11"/>
      <c r="AB1204" s="11"/>
    </row>
    <row r="1205" spans="1:28" x14ac:dyDescent="0.25">
      <c r="A1205" s="10">
        <v>42340</v>
      </c>
      <c r="B1205" s="9">
        <v>2015</v>
      </c>
      <c r="C1205" s="9">
        <v>12</v>
      </c>
      <c r="D1205" s="9">
        <v>2</v>
      </c>
      <c r="E1205" s="9">
        <v>1.9</v>
      </c>
      <c r="F1205" s="9">
        <v>-1.8</v>
      </c>
      <c r="G1205" s="9">
        <v>0.1</v>
      </c>
      <c r="I1205" s="27">
        <v>-1.3499999999999999</v>
      </c>
      <c r="J1205" s="30">
        <v>-2.5</v>
      </c>
      <c r="K1205" s="32">
        <v>-3.3857142857142857</v>
      </c>
      <c r="L1205" s="4">
        <f t="shared" si="38"/>
        <v>-4.6571428571428575</v>
      </c>
      <c r="M1205" s="4">
        <f t="shared" si="39"/>
        <v>-2.0571428571428574</v>
      </c>
      <c r="X1205" s="11"/>
      <c r="Y1205" s="11"/>
      <c r="Z1205" s="11"/>
      <c r="AA1205" s="11"/>
      <c r="AB1205" s="11"/>
    </row>
    <row r="1206" spans="1:28" x14ac:dyDescent="0.25">
      <c r="A1206" s="10">
        <v>42341</v>
      </c>
      <c r="B1206" s="9">
        <v>2015</v>
      </c>
      <c r="C1206" s="9">
        <v>12</v>
      </c>
      <c r="D1206" s="9">
        <v>3</v>
      </c>
      <c r="E1206" s="9">
        <v>6.8</v>
      </c>
      <c r="F1206" s="9">
        <v>1.5</v>
      </c>
      <c r="G1206" s="9">
        <v>4.2</v>
      </c>
      <c r="I1206" s="27">
        <v>2.15</v>
      </c>
      <c r="J1206" s="30">
        <v>0.50000000000000011</v>
      </c>
      <c r="K1206" s="32">
        <v>-2.2000000000000002</v>
      </c>
      <c r="L1206" s="4">
        <f t="shared" si="38"/>
        <v>-3.4571428571428569</v>
      </c>
      <c r="M1206" s="4">
        <f t="shared" si="39"/>
        <v>-1.8214285714285714</v>
      </c>
      <c r="X1206" s="11"/>
      <c r="Y1206" s="11"/>
      <c r="Z1206" s="11"/>
      <c r="AA1206" s="11"/>
      <c r="AB1206" s="11"/>
    </row>
    <row r="1207" spans="1:28" x14ac:dyDescent="0.25">
      <c r="A1207" s="10">
        <v>42342</v>
      </c>
      <c r="B1207" s="9">
        <v>2015</v>
      </c>
      <c r="C1207" s="9">
        <v>12</v>
      </c>
      <c r="D1207" s="9">
        <v>4</v>
      </c>
      <c r="E1207" s="9">
        <v>6.8</v>
      </c>
      <c r="F1207" s="9">
        <v>3.7</v>
      </c>
      <c r="G1207" s="9">
        <v>5.3</v>
      </c>
      <c r="I1207" s="27">
        <v>4.75</v>
      </c>
      <c r="J1207" s="30">
        <v>3.1999999999999997</v>
      </c>
      <c r="K1207" s="32">
        <v>-0.81428571428571428</v>
      </c>
      <c r="L1207" s="4">
        <f t="shared" si="38"/>
        <v>-2.1428571428571428</v>
      </c>
      <c r="M1207" s="4">
        <f t="shared" si="39"/>
        <v>-1.4428571428571428</v>
      </c>
      <c r="X1207" s="11"/>
      <c r="Y1207" s="11"/>
      <c r="Z1207" s="11"/>
      <c r="AA1207" s="11"/>
      <c r="AB1207" s="11"/>
    </row>
    <row r="1208" spans="1:28" x14ac:dyDescent="0.25">
      <c r="A1208" s="10">
        <v>42343</v>
      </c>
      <c r="B1208" s="9">
        <v>2015</v>
      </c>
      <c r="C1208" s="9">
        <v>12</v>
      </c>
      <c r="D1208" s="9">
        <v>5</v>
      </c>
      <c r="E1208" s="9">
        <v>5.2</v>
      </c>
      <c r="F1208" s="9">
        <v>3.5</v>
      </c>
      <c r="G1208" s="9">
        <v>4.4000000000000004</v>
      </c>
      <c r="I1208" s="27">
        <v>4.8499999999999996</v>
      </c>
      <c r="J1208" s="30">
        <v>4.6333333333333337</v>
      </c>
      <c r="K1208" s="32">
        <v>0.37142857142857161</v>
      </c>
      <c r="L1208" s="4">
        <f t="shared" si="38"/>
        <v>-1.014285714285714</v>
      </c>
      <c r="M1208" s="4">
        <f t="shared" si="39"/>
        <v>-0.95</v>
      </c>
      <c r="X1208" s="11"/>
      <c r="Y1208" s="11"/>
      <c r="Z1208" s="11"/>
      <c r="AA1208" s="11"/>
      <c r="AB1208" s="11"/>
    </row>
    <row r="1209" spans="1:28" x14ac:dyDescent="0.25">
      <c r="A1209" s="10">
        <v>42344</v>
      </c>
      <c r="B1209" s="9">
        <v>2015</v>
      </c>
      <c r="C1209" s="9">
        <v>12</v>
      </c>
      <c r="D1209" s="9">
        <v>6</v>
      </c>
      <c r="E1209" s="9">
        <v>6.7</v>
      </c>
      <c r="F1209" s="9">
        <v>3.1</v>
      </c>
      <c r="G1209" s="9">
        <v>4.9000000000000004</v>
      </c>
      <c r="I1209" s="27">
        <v>4.6500000000000004</v>
      </c>
      <c r="J1209" s="30">
        <v>4.8666666666666663</v>
      </c>
      <c r="K1209" s="32">
        <v>1.6142857142857143</v>
      </c>
      <c r="L1209" s="4">
        <f t="shared" si="38"/>
        <v>4.2857142857142892E-2</v>
      </c>
      <c r="M1209" s="4">
        <f t="shared" si="39"/>
        <v>-0.48571428571428577</v>
      </c>
      <c r="X1209" s="11"/>
      <c r="Y1209" s="11"/>
      <c r="Z1209" s="11"/>
      <c r="AA1209" s="11"/>
      <c r="AB1209" s="11"/>
    </row>
    <row r="1210" spans="1:28" x14ac:dyDescent="0.25">
      <c r="A1210" s="10">
        <v>42345</v>
      </c>
      <c r="B1210" s="9">
        <v>2015</v>
      </c>
      <c r="C1210" s="9">
        <v>12</v>
      </c>
      <c r="D1210" s="9">
        <v>7</v>
      </c>
      <c r="E1210" s="9">
        <v>7.3</v>
      </c>
      <c r="F1210" s="9">
        <v>5.3</v>
      </c>
      <c r="G1210" s="9">
        <v>6.3</v>
      </c>
      <c r="I1210" s="27">
        <v>5.6</v>
      </c>
      <c r="J1210" s="30">
        <v>5.2</v>
      </c>
      <c r="K1210" s="32">
        <v>3.2</v>
      </c>
      <c r="L1210" s="4">
        <f t="shared" si="38"/>
        <v>1.5999999999999999</v>
      </c>
      <c r="M1210" s="4">
        <f t="shared" si="39"/>
        <v>-0.14285714285714293</v>
      </c>
      <c r="X1210" s="11"/>
      <c r="Y1210" s="11"/>
      <c r="Z1210" s="11"/>
      <c r="AA1210" s="11"/>
      <c r="AB1210" s="11"/>
    </row>
    <row r="1211" spans="1:28" x14ac:dyDescent="0.25">
      <c r="A1211" s="10">
        <v>42346</v>
      </c>
      <c r="B1211" s="9">
        <v>2015</v>
      </c>
      <c r="C1211" s="9">
        <v>12</v>
      </c>
      <c r="D1211" s="9">
        <v>8</v>
      </c>
      <c r="E1211" s="9">
        <v>8.9</v>
      </c>
      <c r="F1211" s="9">
        <v>4.4000000000000004</v>
      </c>
      <c r="G1211" s="9">
        <v>6.7</v>
      </c>
      <c r="I1211" s="27">
        <v>6.5</v>
      </c>
      <c r="J1211" s="30">
        <v>5.9666666666666659</v>
      </c>
      <c r="K1211" s="32">
        <v>4.5571428571428569</v>
      </c>
      <c r="L1211" s="4">
        <f t="shared" si="38"/>
        <v>2.8142857142857145</v>
      </c>
      <c r="M1211" s="4">
        <f t="shared" si="39"/>
        <v>0.35714285714285715</v>
      </c>
      <c r="X1211" s="11"/>
      <c r="Y1211" s="11"/>
      <c r="Z1211" s="11"/>
      <c r="AA1211" s="11"/>
      <c r="AB1211" s="11"/>
    </row>
    <row r="1212" spans="1:28" x14ac:dyDescent="0.25">
      <c r="A1212" s="10">
        <v>42347</v>
      </c>
      <c r="B1212" s="9">
        <v>2015</v>
      </c>
      <c r="C1212" s="9">
        <v>12</v>
      </c>
      <c r="D1212" s="9">
        <v>9</v>
      </c>
      <c r="E1212" s="9">
        <v>10.7</v>
      </c>
      <c r="F1212" s="9">
        <v>2</v>
      </c>
      <c r="G1212" s="9">
        <v>6.4</v>
      </c>
      <c r="I1212" s="27">
        <v>6.5500000000000007</v>
      </c>
      <c r="J1212" s="30">
        <v>6.4666666666666659</v>
      </c>
      <c r="K1212" s="32">
        <v>5.4571428571428573</v>
      </c>
      <c r="L1212" s="4">
        <f t="shared" si="38"/>
        <v>3.3571428571428572</v>
      </c>
      <c r="M1212" s="4">
        <f t="shared" si="39"/>
        <v>1.0357142857142858</v>
      </c>
      <c r="X1212" s="11"/>
      <c r="Y1212" s="11"/>
      <c r="Z1212" s="11"/>
      <c r="AA1212" s="11"/>
      <c r="AB1212" s="11"/>
    </row>
    <row r="1213" spans="1:28" x14ac:dyDescent="0.25">
      <c r="A1213" s="10">
        <v>42348</v>
      </c>
      <c r="B1213" s="9">
        <v>2015</v>
      </c>
      <c r="C1213" s="9">
        <v>12</v>
      </c>
      <c r="D1213" s="9">
        <v>10</v>
      </c>
      <c r="E1213" s="9">
        <v>5.7</v>
      </c>
      <c r="F1213" s="9">
        <v>-0.1</v>
      </c>
      <c r="G1213" s="9">
        <v>2.8</v>
      </c>
      <c r="I1213" s="27">
        <v>4.5999999999999996</v>
      </c>
      <c r="J1213" s="30">
        <v>5.3000000000000007</v>
      </c>
      <c r="K1213" s="32">
        <v>5.2571428571428571</v>
      </c>
      <c r="L1213" s="4">
        <f t="shared" si="38"/>
        <v>3.1285714285714286</v>
      </c>
      <c r="M1213" s="4">
        <f t="shared" si="39"/>
        <v>1.5285714285714287</v>
      </c>
      <c r="X1213" s="11"/>
      <c r="Y1213" s="11"/>
      <c r="Z1213" s="11"/>
      <c r="AA1213" s="11"/>
      <c r="AB1213" s="11"/>
    </row>
    <row r="1214" spans="1:28" x14ac:dyDescent="0.25">
      <c r="A1214" s="10">
        <v>42349</v>
      </c>
      <c r="B1214" s="9">
        <v>2015</v>
      </c>
      <c r="C1214" s="9">
        <v>12</v>
      </c>
      <c r="D1214" s="9">
        <v>11</v>
      </c>
      <c r="E1214" s="9">
        <v>5.0999999999999996</v>
      </c>
      <c r="F1214" s="9">
        <v>0.3</v>
      </c>
      <c r="G1214" s="9">
        <v>2.7</v>
      </c>
      <c r="I1214" s="27">
        <v>2.75</v>
      </c>
      <c r="J1214" s="30">
        <v>3.9666666666666663</v>
      </c>
      <c r="K1214" s="32">
        <v>4.8857142857142861</v>
      </c>
      <c r="L1214" s="4">
        <f t="shared" si="38"/>
        <v>2.6428571428571423</v>
      </c>
      <c r="M1214" s="4">
        <f t="shared" si="39"/>
        <v>2.0357142857142856</v>
      </c>
      <c r="X1214" s="11"/>
      <c r="Y1214" s="11"/>
      <c r="Z1214" s="11"/>
      <c r="AA1214" s="11"/>
      <c r="AB1214" s="11"/>
    </row>
    <row r="1215" spans="1:28" x14ac:dyDescent="0.25">
      <c r="A1215" s="10">
        <v>42350</v>
      </c>
      <c r="B1215" s="9">
        <v>2015</v>
      </c>
      <c r="C1215" s="9">
        <v>12</v>
      </c>
      <c r="D1215" s="9">
        <v>12</v>
      </c>
      <c r="E1215" s="9">
        <v>3.6</v>
      </c>
      <c r="F1215" s="9">
        <v>0.9</v>
      </c>
      <c r="G1215" s="9">
        <v>2.2999999999999998</v>
      </c>
      <c r="I1215" s="27">
        <v>2.5</v>
      </c>
      <c r="J1215" s="30">
        <v>2.6</v>
      </c>
      <c r="K1215" s="32">
        <v>4.5857142857142845</v>
      </c>
      <c r="L1215" s="4">
        <f t="shared" si="38"/>
        <v>2.2714285714285718</v>
      </c>
      <c r="M1215" s="4">
        <f t="shared" si="39"/>
        <v>2.4785714285714282</v>
      </c>
      <c r="X1215" s="11"/>
      <c r="Y1215" s="11"/>
      <c r="Z1215" s="11"/>
      <c r="AA1215" s="11"/>
      <c r="AB1215" s="11"/>
    </row>
    <row r="1216" spans="1:28" x14ac:dyDescent="0.25">
      <c r="A1216" s="10">
        <v>42351</v>
      </c>
      <c r="B1216" s="9">
        <v>2015</v>
      </c>
      <c r="C1216" s="9">
        <v>12</v>
      </c>
      <c r="D1216" s="9">
        <v>13</v>
      </c>
      <c r="E1216" s="9">
        <v>5.9</v>
      </c>
      <c r="F1216" s="9">
        <v>2.4</v>
      </c>
      <c r="G1216" s="9">
        <v>4.2</v>
      </c>
      <c r="I1216" s="27">
        <v>3.25</v>
      </c>
      <c r="J1216" s="30">
        <v>3.0666666666666664</v>
      </c>
      <c r="K1216" s="32">
        <v>4.4857142857142858</v>
      </c>
      <c r="L1216" s="4">
        <f t="shared" si="38"/>
        <v>2.1714285714285717</v>
      </c>
      <c r="M1216" s="4">
        <f t="shared" si="39"/>
        <v>3.0500000000000003</v>
      </c>
      <c r="X1216" s="11"/>
      <c r="Y1216" s="11"/>
      <c r="Z1216" s="11"/>
      <c r="AA1216" s="11"/>
      <c r="AB1216" s="11"/>
    </row>
    <row r="1217" spans="1:28" x14ac:dyDescent="0.25">
      <c r="A1217" s="10">
        <v>42352</v>
      </c>
      <c r="B1217" s="9">
        <v>2015</v>
      </c>
      <c r="C1217" s="9">
        <v>12</v>
      </c>
      <c r="D1217" s="9">
        <v>14</v>
      </c>
      <c r="E1217" s="9">
        <v>6.6</v>
      </c>
      <c r="F1217" s="9">
        <v>-0.2</v>
      </c>
      <c r="G1217" s="9">
        <v>3.2</v>
      </c>
      <c r="I1217" s="27">
        <v>3.7</v>
      </c>
      <c r="J1217" s="30">
        <v>3.2333333333333329</v>
      </c>
      <c r="K1217" s="32">
        <v>4.0428571428571427</v>
      </c>
      <c r="L1217" s="4">
        <f t="shared" si="38"/>
        <v>1.3857142857142859</v>
      </c>
      <c r="M1217" s="4">
        <f t="shared" si="39"/>
        <v>3.6214285714285714</v>
      </c>
      <c r="X1217" s="11"/>
      <c r="Y1217" s="11"/>
      <c r="Z1217" s="11"/>
      <c r="AA1217" s="11"/>
      <c r="AB1217" s="11"/>
    </row>
    <row r="1218" spans="1:28" x14ac:dyDescent="0.25">
      <c r="A1218" s="10">
        <v>42353</v>
      </c>
      <c r="B1218" s="9">
        <v>2015</v>
      </c>
      <c r="C1218" s="9">
        <v>12</v>
      </c>
      <c r="D1218" s="9">
        <v>15</v>
      </c>
      <c r="E1218" s="9">
        <v>2.7</v>
      </c>
      <c r="F1218" s="9">
        <v>-5.5</v>
      </c>
      <c r="G1218" s="9">
        <v>-1.4</v>
      </c>
      <c r="I1218" s="27">
        <v>0.90000000000000013</v>
      </c>
      <c r="J1218" s="30">
        <v>2</v>
      </c>
      <c r="K1218" s="32">
        <v>2.8857142857142857</v>
      </c>
      <c r="L1218" s="4">
        <f t="shared" si="38"/>
        <v>-2.8571428571428598E-2</v>
      </c>
      <c r="M1218" s="4">
        <f t="shared" si="39"/>
        <v>3.7214285714285715</v>
      </c>
      <c r="X1218" s="11"/>
      <c r="Y1218" s="11"/>
      <c r="Z1218" s="11"/>
      <c r="AA1218" s="11"/>
      <c r="AB1218" s="11"/>
    </row>
    <row r="1219" spans="1:28" x14ac:dyDescent="0.25">
      <c r="A1219" s="10">
        <v>42354</v>
      </c>
      <c r="B1219" s="9">
        <v>2015</v>
      </c>
      <c r="C1219" s="9">
        <v>12</v>
      </c>
      <c r="D1219" s="9">
        <v>16</v>
      </c>
      <c r="E1219" s="9">
        <v>4.3</v>
      </c>
      <c r="F1219" s="9">
        <v>-6.2</v>
      </c>
      <c r="G1219" s="9">
        <v>-1</v>
      </c>
      <c r="I1219" s="27">
        <v>-1.2</v>
      </c>
      <c r="J1219" s="30">
        <v>0.26666666666666677</v>
      </c>
      <c r="K1219" s="32">
        <v>1.8285714285714285</v>
      </c>
      <c r="L1219" s="4">
        <f t="shared" si="38"/>
        <v>-1.2</v>
      </c>
      <c r="M1219" s="4">
        <f t="shared" si="39"/>
        <v>3.6428571428571432</v>
      </c>
      <c r="X1219" s="11"/>
      <c r="Y1219" s="11"/>
      <c r="Z1219" s="11"/>
      <c r="AA1219" s="11"/>
      <c r="AB1219" s="11"/>
    </row>
    <row r="1220" spans="1:28" x14ac:dyDescent="0.25">
      <c r="A1220" s="10">
        <v>42355</v>
      </c>
      <c r="B1220" s="9">
        <v>2015</v>
      </c>
      <c r="C1220" s="9">
        <v>12</v>
      </c>
      <c r="D1220" s="9">
        <v>17</v>
      </c>
      <c r="E1220" s="9">
        <v>-0.8</v>
      </c>
      <c r="F1220" s="9">
        <v>-7</v>
      </c>
      <c r="G1220" s="9">
        <v>-3.9</v>
      </c>
      <c r="I1220" s="27">
        <v>-2.4500000000000002</v>
      </c>
      <c r="J1220" s="30">
        <v>-2.1</v>
      </c>
      <c r="K1220" s="32">
        <v>0.87142857142857111</v>
      </c>
      <c r="L1220" s="4">
        <f t="shared" si="38"/>
        <v>-2.1857142857142859</v>
      </c>
      <c r="M1220" s="4">
        <f t="shared" si="39"/>
        <v>3.0642857142857145</v>
      </c>
      <c r="X1220" s="11"/>
      <c r="Y1220" s="11"/>
      <c r="Z1220" s="11"/>
      <c r="AA1220" s="11"/>
      <c r="AB1220" s="11"/>
    </row>
    <row r="1221" spans="1:28" x14ac:dyDescent="0.25">
      <c r="A1221" s="10">
        <v>42356</v>
      </c>
      <c r="B1221" s="9">
        <v>2015</v>
      </c>
      <c r="C1221" s="9">
        <v>12</v>
      </c>
      <c r="D1221" s="9">
        <v>18</v>
      </c>
      <c r="E1221" s="9">
        <v>2.2000000000000002</v>
      </c>
      <c r="F1221" s="9">
        <v>-1.8</v>
      </c>
      <c r="G1221" s="9">
        <v>0.2</v>
      </c>
      <c r="I1221" s="27">
        <v>-1.8499999999999999</v>
      </c>
      <c r="J1221" s="30">
        <v>-1.5666666666666667</v>
      </c>
      <c r="K1221" s="32">
        <v>0.51428571428571412</v>
      </c>
      <c r="L1221" s="4">
        <f t="shared" si="38"/>
        <v>-2.4857142857142862</v>
      </c>
      <c r="M1221" s="4">
        <f t="shared" si="39"/>
        <v>2.7000000000000006</v>
      </c>
      <c r="X1221" s="11"/>
      <c r="Y1221" s="11"/>
      <c r="Z1221" s="11"/>
      <c r="AA1221" s="11"/>
      <c r="AB1221" s="11"/>
    </row>
    <row r="1222" spans="1:28" x14ac:dyDescent="0.25">
      <c r="A1222" s="10">
        <v>42357</v>
      </c>
      <c r="B1222" s="9">
        <v>2015</v>
      </c>
      <c r="C1222" s="9">
        <v>12</v>
      </c>
      <c r="D1222" s="9">
        <v>19</v>
      </c>
      <c r="E1222" s="9">
        <v>1.1000000000000001</v>
      </c>
      <c r="F1222" s="9">
        <v>-0.1</v>
      </c>
      <c r="G1222" s="9">
        <v>0.5</v>
      </c>
      <c r="I1222" s="27">
        <v>0.35</v>
      </c>
      <c r="J1222" s="30">
        <v>-1.0666666666666667</v>
      </c>
      <c r="K1222" s="32">
        <v>0.25714285714285717</v>
      </c>
      <c r="L1222" s="4">
        <f t="shared" si="38"/>
        <v>-2.628571428571429</v>
      </c>
      <c r="M1222" s="4">
        <f t="shared" si="39"/>
        <v>2.4214285714285717</v>
      </c>
      <c r="X1222" s="11"/>
      <c r="Y1222" s="11"/>
      <c r="Z1222" s="11"/>
      <c r="AA1222" s="11"/>
      <c r="AB1222" s="11"/>
    </row>
    <row r="1223" spans="1:28" x14ac:dyDescent="0.25">
      <c r="A1223" s="10">
        <v>42358</v>
      </c>
      <c r="B1223" s="9">
        <v>2015</v>
      </c>
      <c r="C1223" s="9">
        <v>12</v>
      </c>
      <c r="D1223" s="9">
        <v>20</v>
      </c>
      <c r="E1223" s="9">
        <v>1.8</v>
      </c>
      <c r="F1223" s="9">
        <v>-0.4</v>
      </c>
      <c r="G1223" s="9">
        <v>0.7</v>
      </c>
      <c r="I1223" s="27">
        <v>0.6</v>
      </c>
      <c r="J1223" s="30">
        <v>0.46666666666666662</v>
      </c>
      <c r="K1223" s="32">
        <v>-0.2428571428571428</v>
      </c>
      <c r="L1223" s="4">
        <f t="shared" si="38"/>
        <v>-3.0285714285714285</v>
      </c>
      <c r="M1223" s="4">
        <f t="shared" si="39"/>
        <v>2.1214285714285714</v>
      </c>
      <c r="X1223" s="11"/>
      <c r="Y1223" s="11"/>
      <c r="Z1223" s="11"/>
      <c r="AA1223" s="11"/>
      <c r="AB1223" s="11"/>
    </row>
    <row r="1224" spans="1:28" x14ac:dyDescent="0.25">
      <c r="A1224" s="10">
        <v>42359</v>
      </c>
      <c r="B1224" s="9">
        <v>2015</v>
      </c>
      <c r="C1224" s="9">
        <v>12</v>
      </c>
      <c r="D1224" s="9">
        <v>21</v>
      </c>
      <c r="E1224" s="9">
        <v>0.8</v>
      </c>
      <c r="F1224" s="9">
        <v>-1.3</v>
      </c>
      <c r="G1224" s="9">
        <v>-0.3</v>
      </c>
      <c r="I1224" s="27">
        <v>0.19999999999999998</v>
      </c>
      <c r="J1224" s="30">
        <v>0.3</v>
      </c>
      <c r="K1224" s="32">
        <v>-0.74285714285714277</v>
      </c>
      <c r="L1224" s="4">
        <f t="shared" si="38"/>
        <v>-3.1857142857142859</v>
      </c>
      <c r="M1224" s="4">
        <f t="shared" si="39"/>
        <v>1.6500000000000001</v>
      </c>
      <c r="X1224" s="11"/>
      <c r="Y1224" s="11"/>
      <c r="Z1224" s="11"/>
      <c r="AA1224" s="11"/>
      <c r="AB1224" s="11"/>
    </row>
    <row r="1225" spans="1:28" x14ac:dyDescent="0.25">
      <c r="A1225" s="10">
        <v>42360</v>
      </c>
      <c r="B1225" s="9">
        <v>2015</v>
      </c>
      <c r="C1225" s="9">
        <v>12</v>
      </c>
      <c r="D1225" s="9">
        <v>22</v>
      </c>
      <c r="E1225" s="9">
        <v>1.2</v>
      </c>
      <c r="F1225" s="9">
        <v>-2.8</v>
      </c>
      <c r="G1225" s="9">
        <v>-0.8</v>
      </c>
      <c r="I1225" s="27">
        <v>-0.55000000000000004</v>
      </c>
      <c r="J1225" s="30">
        <v>-0.13333333333333336</v>
      </c>
      <c r="K1225" s="32">
        <v>-0.65714285714285714</v>
      </c>
      <c r="L1225" s="4">
        <f t="shared" si="38"/>
        <v>-2.8000000000000003</v>
      </c>
      <c r="M1225" s="4">
        <f t="shared" si="39"/>
        <v>1.1142857142857141</v>
      </c>
      <c r="X1225" s="11"/>
      <c r="Y1225" s="11"/>
      <c r="Z1225" s="11"/>
      <c r="AA1225" s="11"/>
      <c r="AB1225" s="11"/>
    </row>
    <row r="1226" spans="1:28" x14ac:dyDescent="0.25">
      <c r="A1226" s="10">
        <v>42361</v>
      </c>
      <c r="B1226" s="9">
        <v>2015</v>
      </c>
      <c r="C1226" s="9">
        <v>12</v>
      </c>
      <c r="D1226" s="9">
        <v>23</v>
      </c>
      <c r="E1226" s="9">
        <v>0.4</v>
      </c>
      <c r="F1226" s="9">
        <v>-2.2000000000000002</v>
      </c>
      <c r="G1226" s="9">
        <v>-0.9</v>
      </c>
      <c r="I1226" s="27">
        <v>-0.85000000000000009</v>
      </c>
      <c r="J1226" s="30">
        <v>-0.66666666666666663</v>
      </c>
      <c r="K1226" s="32">
        <v>-0.6428571428571429</v>
      </c>
      <c r="L1226" s="4">
        <f t="shared" si="38"/>
        <v>-2.2285714285714286</v>
      </c>
      <c r="M1226" s="4">
        <f t="shared" si="39"/>
        <v>0.59285714285714253</v>
      </c>
      <c r="X1226" s="11"/>
      <c r="Y1226" s="11"/>
      <c r="Z1226" s="11"/>
      <c r="AA1226" s="11"/>
      <c r="AB1226" s="11"/>
    </row>
    <row r="1227" spans="1:28" x14ac:dyDescent="0.25">
      <c r="A1227" s="10">
        <v>42362</v>
      </c>
      <c r="B1227" s="9">
        <v>2015</v>
      </c>
      <c r="C1227" s="9">
        <v>12</v>
      </c>
      <c r="D1227" s="9">
        <v>24</v>
      </c>
      <c r="E1227" s="9">
        <v>0.7</v>
      </c>
      <c r="F1227" s="9">
        <v>-2.6</v>
      </c>
      <c r="G1227" s="9">
        <v>-1</v>
      </c>
      <c r="I1227" s="27">
        <v>-0.95</v>
      </c>
      <c r="J1227" s="30">
        <v>-0.9</v>
      </c>
      <c r="K1227" s="32">
        <v>-0.22857142857142859</v>
      </c>
      <c r="L1227" s="4">
        <f t="shared" si="38"/>
        <v>-1.6</v>
      </c>
      <c r="M1227" s="4">
        <f t="shared" si="39"/>
        <v>0.32142857142857129</v>
      </c>
      <c r="X1227" s="11"/>
      <c r="Y1227" s="11"/>
      <c r="Z1227" s="11"/>
      <c r="AA1227" s="11"/>
      <c r="AB1227" s="11"/>
    </row>
    <row r="1228" spans="1:28" x14ac:dyDescent="0.25">
      <c r="A1228" s="10">
        <v>42363</v>
      </c>
      <c r="B1228" s="9">
        <v>2015</v>
      </c>
      <c r="C1228" s="9">
        <v>12</v>
      </c>
      <c r="D1228" s="9">
        <v>25</v>
      </c>
      <c r="E1228" s="9">
        <v>0.2</v>
      </c>
      <c r="F1228" s="9">
        <v>-5.8</v>
      </c>
      <c r="G1228" s="9">
        <v>-2.8</v>
      </c>
      <c r="I1228" s="27">
        <v>-1.9</v>
      </c>
      <c r="J1228" s="30">
        <v>-1.5666666666666664</v>
      </c>
      <c r="K1228" s="32">
        <v>-0.65714285714285714</v>
      </c>
      <c r="L1228" s="4">
        <f t="shared" si="38"/>
        <v>-2.1714285714285713</v>
      </c>
      <c r="M1228" s="4">
        <f t="shared" si="39"/>
        <v>-7.1428571428571397E-2</v>
      </c>
      <c r="X1228" s="11"/>
      <c r="Y1228" s="11"/>
      <c r="Z1228" s="11"/>
      <c r="AA1228" s="11"/>
      <c r="AB1228" s="11"/>
    </row>
    <row r="1229" spans="1:28" x14ac:dyDescent="0.25">
      <c r="A1229" s="10">
        <v>42364</v>
      </c>
      <c r="B1229" s="9">
        <v>2015</v>
      </c>
      <c r="C1229" s="9">
        <v>12</v>
      </c>
      <c r="D1229" s="9">
        <v>26</v>
      </c>
      <c r="E1229" s="9">
        <v>-3.3</v>
      </c>
      <c r="F1229" s="9">
        <v>-8.6999999999999993</v>
      </c>
      <c r="G1229" s="9">
        <v>-6</v>
      </c>
      <c r="I1229" s="27">
        <v>-4.4000000000000004</v>
      </c>
      <c r="J1229" s="30">
        <v>-3.2666666666666671</v>
      </c>
      <c r="K1229" s="32">
        <v>-1.5857142857142856</v>
      </c>
      <c r="L1229" s="4">
        <f t="shared" si="38"/>
        <v>-3.4</v>
      </c>
      <c r="M1229" s="4">
        <f t="shared" si="39"/>
        <v>-0.66428571428571437</v>
      </c>
      <c r="X1229" s="11"/>
      <c r="Y1229" s="11"/>
      <c r="Z1229" s="11"/>
      <c r="AA1229" s="11"/>
      <c r="AB1229" s="11"/>
    </row>
    <row r="1230" spans="1:28" x14ac:dyDescent="0.25">
      <c r="A1230" s="10">
        <v>42365</v>
      </c>
      <c r="B1230" s="9">
        <v>2015</v>
      </c>
      <c r="C1230" s="9">
        <v>12</v>
      </c>
      <c r="D1230" s="9">
        <v>27</v>
      </c>
      <c r="E1230" s="9">
        <v>-0.2</v>
      </c>
      <c r="F1230" s="9">
        <v>-3.4</v>
      </c>
      <c r="G1230" s="9">
        <v>-1.8</v>
      </c>
      <c r="I1230" s="27">
        <v>-3.9</v>
      </c>
      <c r="J1230" s="30">
        <v>-3.5333333333333337</v>
      </c>
      <c r="K1230" s="32">
        <v>-1.9428571428571431</v>
      </c>
      <c r="L1230" s="4">
        <f t="shared" si="38"/>
        <v>-3.8285714285714283</v>
      </c>
      <c r="M1230" s="4">
        <f t="shared" si="39"/>
        <v>-1.092857142857143</v>
      </c>
      <c r="X1230" s="11"/>
      <c r="Y1230" s="11"/>
      <c r="Z1230" s="11"/>
      <c r="AA1230" s="11"/>
      <c r="AB1230" s="11"/>
    </row>
    <row r="1231" spans="1:28" x14ac:dyDescent="0.25">
      <c r="A1231" s="10">
        <v>42366</v>
      </c>
      <c r="B1231" s="9">
        <v>2015</v>
      </c>
      <c r="C1231" s="9">
        <v>12</v>
      </c>
      <c r="D1231" s="9">
        <v>28</v>
      </c>
      <c r="E1231" s="9">
        <v>0.1</v>
      </c>
      <c r="F1231" s="9">
        <v>-5.4</v>
      </c>
      <c r="G1231" s="9">
        <v>-2.7</v>
      </c>
      <c r="I1231" s="27">
        <v>-2.25</v>
      </c>
      <c r="J1231" s="30">
        <v>-3.5</v>
      </c>
      <c r="K1231" s="32">
        <v>-2.2857142857142856</v>
      </c>
      <c r="L1231" s="4">
        <f t="shared" si="38"/>
        <v>-4.4142857142857137</v>
      </c>
      <c r="M1231" s="4">
        <f t="shared" si="39"/>
        <v>-1.5142857142857142</v>
      </c>
      <c r="X1231" s="11"/>
      <c r="Y1231" s="11"/>
      <c r="Z1231" s="11"/>
      <c r="AA1231" s="11"/>
      <c r="AB1231" s="11"/>
    </row>
    <row r="1232" spans="1:28" x14ac:dyDescent="0.25">
      <c r="A1232" s="10">
        <v>42367</v>
      </c>
      <c r="B1232" s="9">
        <v>2015</v>
      </c>
      <c r="C1232" s="9">
        <v>12</v>
      </c>
      <c r="D1232" s="9">
        <v>29</v>
      </c>
      <c r="E1232" s="9">
        <v>-0.4</v>
      </c>
      <c r="F1232" s="9">
        <v>-2.8</v>
      </c>
      <c r="G1232" s="9">
        <v>-1.6</v>
      </c>
      <c r="I1232" s="27">
        <v>-2.1500000000000004</v>
      </c>
      <c r="J1232" s="30">
        <v>-2.0333333333333332</v>
      </c>
      <c r="K1232" s="32">
        <v>-2.4</v>
      </c>
      <c r="L1232" s="4">
        <f t="shared" si="38"/>
        <v>-4.4142857142857146</v>
      </c>
      <c r="M1232" s="4">
        <f t="shared" si="39"/>
        <v>-1.5285714285714287</v>
      </c>
      <c r="X1232" s="11"/>
      <c r="Y1232" s="11"/>
      <c r="Z1232" s="11"/>
      <c r="AA1232" s="11"/>
      <c r="AB1232" s="11"/>
    </row>
    <row r="1233" spans="1:28" x14ac:dyDescent="0.25">
      <c r="A1233" s="10">
        <v>42368</v>
      </c>
      <c r="B1233" s="9">
        <v>2015</v>
      </c>
      <c r="C1233" s="9">
        <v>12</v>
      </c>
      <c r="D1233" s="9">
        <v>30</v>
      </c>
      <c r="E1233" s="9">
        <v>-0.8</v>
      </c>
      <c r="F1233" s="9">
        <v>-8</v>
      </c>
      <c r="G1233" s="9">
        <v>-4.4000000000000004</v>
      </c>
      <c r="I1233" s="27">
        <v>-3</v>
      </c>
      <c r="J1233" s="30">
        <v>-2.9000000000000004</v>
      </c>
      <c r="K1233" s="32">
        <v>-2.9</v>
      </c>
      <c r="L1233" s="4">
        <f t="shared" si="38"/>
        <v>-5.2428571428571429</v>
      </c>
      <c r="M1233" s="4">
        <f t="shared" si="39"/>
        <v>-1.7714285714285718</v>
      </c>
      <c r="X1233" s="11"/>
      <c r="Y1233" s="11"/>
      <c r="Z1233" s="11"/>
      <c r="AA1233" s="11"/>
      <c r="AB1233" s="11"/>
    </row>
    <row r="1234" spans="1:28" x14ac:dyDescent="0.25">
      <c r="A1234" s="10">
        <v>42369</v>
      </c>
      <c r="B1234" s="9">
        <v>2015</v>
      </c>
      <c r="C1234" s="9">
        <v>12</v>
      </c>
      <c r="D1234" s="9">
        <v>31</v>
      </c>
      <c r="E1234" s="9">
        <v>-4.2</v>
      </c>
      <c r="F1234" s="9">
        <v>-16.600000000000001</v>
      </c>
      <c r="G1234" s="9">
        <v>-10.4</v>
      </c>
      <c r="I1234" s="27">
        <v>-7.4</v>
      </c>
      <c r="J1234" s="30">
        <v>-5.4666666666666659</v>
      </c>
      <c r="K1234" s="32">
        <v>-4.2428571428571429</v>
      </c>
      <c r="L1234" s="4">
        <f t="shared" si="38"/>
        <v>-7.242857142857142</v>
      </c>
      <c r="M1234" s="4">
        <f t="shared" si="39"/>
        <v>-2.2357142857142862</v>
      </c>
      <c r="X1234" s="11"/>
      <c r="Y1234" s="11"/>
      <c r="Z1234" s="11"/>
      <c r="AA1234" s="11"/>
      <c r="AB1234" s="11"/>
    </row>
    <row r="1235" spans="1:28" x14ac:dyDescent="0.25">
      <c r="A1235" s="10">
        <v>42370</v>
      </c>
      <c r="B1235" s="9">
        <v>2016</v>
      </c>
      <c r="C1235" s="9">
        <v>1</v>
      </c>
      <c r="D1235" s="9">
        <v>1</v>
      </c>
      <c r="E1235" s="9">
        <v>-5.8</v>
      </c>
      <c r="F1235" s="9">
        <v>-16.8</v>
      </c>
      <c r="G1235" s="9">
        <v>-11.3</v>
      </c>
      <c r="I1235" s="27">
        <v>-10.850000000000001</v>
      </c>
      <c r="J1235" s="30">
        <v>-8.7000000000000011</v>
      </c>
      <c r="K1235" s="32">
        <v>-5.4571428571428573</v>
      </c>
      <c r="L1235" s="4">
        <f t="shared" ref="L1235:L1298" si="40">AVERAGE(F1229:F1235)</f>
        <v>-8.8142857142857149</v>
      </c>
      <c r="M1235" s="4">
        <f t="shared" si="39"/>
        <v>-3.0571428571428569</v>
      </c>
      <c r="X1235" s="11"/>
      <c r="Y1235" s="11"/>
      <c r="Z1235" s="11"/>
      <c r="AA1235" s="11"/>
      <c r="AB1235" s="11"/>
    </row>
    <row r="1236" spans="1:28" x14ac:dyDescent="0.25">
      <c r="A1236" s="10">
        <v>42371</v>
      </c>
      <c r="B1236" s="9">
        <v>2016</v>
      </c>
      <c r="C1236" s="9">
        <v>1</v>
      </c>
      <c r="D1236" s="9">
        <v>2</v>
      </c>
      <c r="E1236" s="9">
        <v>-5.9</v>
      </c>
      <c r="F1236" s="9">
        <v>-7.2</v>
      </c>
      <c r="G1236" s="9">
        <v>-6.6</v>
      </c>
      <c r="I1236" s="27">
        <v>-8.9499999999999993</v>
      </c>
      <c r="J1236" s="30">
        <v>-9.4333333333333353</v>
      </c>
      <c r="K1236" s="32">
        <v>-5.5428571428571436</v>
      </c>
      <c r="L1236" s="4">
        <f t="shared" si="40"/>
        <v>-8.6</v>
      </c>
      <c r="M1236" s="4">
        <f t="shared" si="39"/>
        <v>-3.5642857142857141</v>
      </c>
      <c r="X1236" s="11"/>
      <c r="Y1236" s="11"/>
      <c r="Z1236" s="11"/>
      <c r="AA1236" s="11"/>
      <c r="AB1236" s="11"/>
    </row>
    <row r="1237" spans="1:28" x14ac:dyDescent="0.25">
      <c r="A1237" s="10">
        <v>42372</v>
      </c>
      <c r="B1237" s="9">
        <v>2016</v>
      </c>
      <c r="C1237" s="9">
        <v>1</v>
      </c>
      <c r="D1237" s="9">
        <v>3</v>
      </c>
      <c r="E1237" s="9">
        <v>-6.1</v>
      </c>
      <c r="F1237" s="9">
        <v>-6.9</v>
      </c>
      <c r="G1237" s="9">
        <v>-6.5</v>
      </c>
      <c r="I1237" s="27">
        <v>-6.55</v>
      </c>
      <c r="J1237" s="30">
        <v>-8.1333333333333329</v>
      </c>
      <c r="K1237" s="32">
        <v>-6.2142857142857144</v>
      </c>
      <c r="L1237" s="4">
        <f t="shared" si="40"/>
        <v>-9.1</v>
      </c>
      <c r="M1237" s="4">
        <f t="shared" si="39"/>
        <v>-4.0785714285714283</v>
      </c>
      <c r="X1237" s="11"/>
      <c r="Y1237" s="11"/>
      <c r="Z1237" s="11"/>
      <c r="AA1237" s="11"/>
      <c r="AB1237" s="11"/>
    </row>
    <row r="1238" spans="1:28" x14ac:dyDescent="0.25">
      <c r="A1238" s="10">
        <v>42373</v>
      </c>
      <c r="B1238" s="9">
        <v>2016</v>
      </c>
      <c r="C1238" s="9">
        <v>1</v>
      </c>
      <c r="D1238" s="9">
        <v>4</v>
      </c>
      <c r="E1238" s="9">
        <v>-3.5</v>
      </c>
      <c r="F1238" s="9">
        <v>-6.3</v>
      </c>
      <c r="G1238" s="9">
        <v>-4.9000000000000004</v>
      </c>
      <c r="I1238" s="27">
        <v>-5.7</v>
      </c>
      <c r="J1238" s="30">
        <v>-6</v>
      </c>
      <c r="K1238" s="32">
        <v>-6.5285714285714276</v>
      </c>
      <c r="L1238" s="4">
        <f t="shared" si="40"/>
        <v>-9.2285714285714295</v>
      </c>
      <c r="M1238" s="4">
        <f t="shared" si="39"/>
        <v>-4.4071428571428575</v>
      </c>
      <c r="X1238" s="11"/>
      <c r="Y1238" s="11"/>
      <c r="Z1238" s="11"/>
      <c r="AA1238" s="11"/>
      <c r="AB1238" s="11"/>
    </row>
    <row r="1239" spans="1:28" x14ac:dyDescent="0.25">
      <c r="A1239" s="10">
        <v>42374</v>
      </c>
      <c r="B1239" s="9">
        <v>2016</v>
      </c>
      <c r="C1239" s="9">
        <v>1</v>
      </c>
      <c r="D1239" s="9">
        <v>5</v>
      </c>
      <c r="E1239" s="9">
        <v>-0.5</v>
      </c>
      <c r="F1239" s="9">
        <v>-3.8</v>
      </c>
      <c r="G1239" s="9">
        <v>-2.2000000000000002</v>
      </c>
      <c r="I1239" s="27">
        <v>-3.5500000000000003</v>
      </c>
      <c r="J1239" s="30">
        <v>-4.5333333333333341</v>
      </c>
      <c r="K1239" s="32">
        <v>-6.6142857142857148</v>
      </c>
      <c r="L1239" s="4">
        <f t="shared" si="40"/>
        <v>-9.3714285714285719</v>
      </c>
      <c r="M1239" s="4">
        <f t="shared" si="39"/>
        <v>-4.507142857142858</v>
      </c>
      <c r="X1239" s="11"/>
      <c r="Y1239" s="11"/>
      <c r="Z1239" s="11"/>
      <c r="AA1239" s="11"/>
      <c r="AB1239" s="11"/>
    </row>
    <row r="1240" spans="1:28" x14ac:dyDescent="0.25">
      <c r="A1240" s="10">
        <v>42375</v>
      </c>
      <c r="B1240" s="9">
        <v>2016</v>
      </c>
      <c r="C1240" s="9">
        <v>1</v>
      </c>
      <c r="D1240" s="9">
        <v>6</v>
      </c>
      <c r="E1240" s="9">
        <v>2.2999999999999998</v>
      </c>
      <c r="F1240" s="9">
        <v>-0.9</v>
      </c>
      <c r="G1240" s="9">
        <v>0.7</v>
      </c>
      <c r="I1240" s="27">
        <v>-0.75000000000000011</v>
      </c>
      <c r="J1240" s="30">
        <v>-2.1333333333333333</v>
      </c>
      <c r="K1240" s="32">
        <v>-5.8857142857142861</v>
      </c>
      <c r="L1240" s="4">
        <f t="shared" si="40"/>
        <v>-8.3571428571428577</v>
      </c>
      <c r="M1240" s="4">
        <f t="shared" si="39"/>
        <v>-4.3928571428571432</v>
      </c>
      <c r="X1240" s="11"/>
      <c r="Y1240" s="11"/>
      <c r="Z1240" s="11"/>
      <c r="AA1240" s="11"/>
      <c r="AB1240" s="11"/>
    </row>
    <row r="1241" spans="1:28" x14ac:dyDescent="0.25">
      <c r="A1241" s="10">
        <v>42376</v>
      </c>
      <c r="B1241" s="9">
        <v>2016</v>
      </c>
      <c r="C1241" s="9">
        <v>1</v>
      </c>
      <c r="D1241" s="9">
        <v>7</v>
      </c>
      <c r="E1241" s="9">
        <v>2.7</v>
      </c>
      <c r="F1241" s="9">
        <v>0.5</v>
      </c>
      <c r="G1241" s="9">
        <v>1.6</v>
      </c>
      <c r="I1241" s="27">
        <v>1.1499999999999999</v>
      </c>
      <c r="J1241" s="30">
        <v>3.3333333333333291E-2</v>
      </c>
      <c r="K1241" s="32">
        <v>-4.1714285714285708</v>
      </c>
      <c r="L1241" s="4">
        <f t="shared" si="40"/>
        <v>-5.9142857142857128</v>
      </c>
      <c r="M1241" s="4">
        <f t="shared" ref="M1241:M1304" si="41">AVERAGE(G1228:G1241)</f>
        <v>-4.2071428571428573</v>
      </c>
      <c r="X1241" s="11"/>
      <c r="Y1241" s="11"/>
      <c r="Z1241" s="11"/>
      <c r="AA1241" s="11"/>
      <c r="AB1241" s="11"/>
    </row>
    <row r="1242" spans="1:28" x14ac:dyDescent="0.25">
      <c r="A1242" s="10">
        <v>42377</v>
      </c>
      <c r="B1242" s="9">
        <v>2016</v>
      </c>
      <c r="C1242" s="9">
        <v>1</v>
      </c>
      <c r="D1242" s="9">
        <v>8</v>
      </c>
      <c r="E1242" s="9">
        <v>3.7</v>
      </c>
      <c r="F1242" s="9">
        <v>-0.1</v>
      </c>
      <c r="G1242" s="9">
        <v>1.8</v>
      </c>
      <c r="I1242" s="27">
        <v>1.7000000000000002</v>
      </c>
      <c r="J1242" s="30">
        <v>1.3666666666666665</v>
      </c>
      <c r="K1242" s="32">
        <v>-2.2999999999999998</v>
      </c>
      <c r="L1242" s="4">
        <f t="shared" si="40"/>
        <v>-3.5285714285714289</v>
      </c>
      <c r="M1242" s="4">
        <f t="shared" si="41"/>
        <v>-3.878571428571429</v>
      </c>
      <c r="X1242" s="11"/>
      <c r="Y1242" s="11"/>
      <c r="Z1242" s="11"/>
      <c r="AA1242" s="11"/>
      <c r="AB1242" s="11"/>
    </row>
    <row r="1243" spans="1:28" x14ac:dyDescent="0.25">
      <c r="A1243" s="10">
        <v>42378</v>
      </c>
      <c r="B1243" s="9">
        <v>2016</v>
      </c>
      <c r="C1243" s="9">
        <v>1</v>
      </c>
      <c r="D1243" s="9">
        <v>9</v>
      </c>
      <c r="E1243" s="9">
        <v>2.5</v>
      </c>
      <c r="F1243" s="9">
        <v>0.1</v>
      </c>
      <c r="G1243" s="9">
        <v>1.3</v>
      </c>
      <c r="I1243" s="27">
        <v>1.55</v>
      </c>
      <c r="J1243" s="30">
        <v>1.5666666666666667</v>
      </c>
      <c r="K1243" s="32">
        <v>-1.1714285714285715</v>
      </c>
      <c r="L1243" s="4">
        <f t="shared" si="40"/>
        <v>-2.4857142857142853</v>
      </c>
      <c r="M1243" s="4">
        <f t="shared" si="41"/>
        <v>-3.3571428571428577</v>
      </c>
      <c r="X1243" s="11"/>
      <c r="Y1243" s="11"/>
      <c r="Z1243" s="11"/>
      <c r="AA1243" s="11"/>
      <c r="AB1243" s="11"/>
    </row>
    <row r="1244" spans="1:28" x14ac:dyDescent="0.25">
      <c r="A1244" s="10">
        <v>42379</v>
      </c>
      <c r="B1244" s="9">
        <v>2016</v>
      </c>
      <c r="C1244" s="9">
        <v>1</v>
      </c>
      <c r="D1244" s="9">
        <v>10</v>
      </c>
      <c r="E1244" s="9">
        <v>2.2999999999999998</v>
      </c>
      <c r="F1244" s="9">
        <v>0.4</v>
      </c>
      <c r="G1244" s="9">
        <v>1.4</v>
      </c>
      <c r="I1244" s="27">
        <v>1.35</v>
      </c>
      <c r="J1244" s="30">
        <v>1.5</v>
      </c>
      <c r="K1244" s="32">
        <v>-4.2857142857142989E-2</v>
      </c>
      <c r="L1244" s="4">
        <f t="shared" si="40"/>
        <v>-1.4428571428571428</v>
      </c>
      <c r="M1244" s="4">
        <f t="shared" si="41"/>
        <v>-3.128571428571429</v>
      </c>
      <c r="X1244" s="11"/>
      <c r="Y1244" s="11"/>
      <c r="Z1244" s="11"/>
      <c r="AA1244" s="11"/>
      <c r="AB1244" s="11"/>
    </row>
    <row r="1245" spans="1:28" x14ac:dyDescent="0.25">
      <c r="A1245" s="10">
        <v>42380</v>
      </c>
      <c r="B1245" s="9">
        <v>2016</v>
      </c>
      <c r="C1245" s="9">
        <v>1</v>
      </c>
      <c r="D1245" s="9">
        <v>11</v>
      </c>
      <c r="E1245" s="9">
        <v>1.9</v>
      </c>
      <c r="F1245" s="9">
        <v>0.7</v>
      </c>
      <c r="G1245" s="9">
        <v>1.3</v>
      </c>
      <c r="I1245" s="27">
        <v>1.35</v>
      </c>
      <c r="J1245" s="30">
        <v>1.3333333333333333</v>
      </c>
      <c r="K1245" s="32">
        <v>0.84285714285714275</v>
      </c>
      <c r="L1245" s="4">
        <f t="shared" si="40"/>
        <v>-0.44285714285714295</v>
      </c>
      <c r="M1245" s="4">
        <f t="shared" si="41"/>
        <v>-2.842857142857143</v>
      </c>
      <c r="X1245" s="11"/>
      <c r="Y1245" s="11"/>
      <c r="Z1245" s="11"/>
      <c r="AA1245" s="11"/>
      <c r="AB1245" s="11"/>
    </row>
    <row r="1246" spans="1:28" x14ac:dyDescent="0.25">
      <c r="A1246" s="10">
        <v>42381</v>
      </c>
      <c r="B1246" s="9">
        <v>2016</v>
      </c>
      <c r="C1246" s="9">
        <v>1</v>
      </c>
      <c r="D1246" s="9">
        <v>12</v>
      </c>
      <c r="E1246" s="9">
        <v>2.4</v>
      </c>
      <c r="F1246" s="9">
        <v>0.2</v>
      </c>
      <c r="G1246" s="9">
        <v>1.3</v>
      </c>
      <c r="I1246" s="27">
        <v>1.3</v>
      </c>
      <c r="J1246" s="30">
        <v>1.3333333333333333</v>
      </c>
      <c r="K1246" s="32">
        <v>1.342857142857143</v>
      </c>
      <c r="L1246" s="4">
        <f t="shared" si="40"/>
        <v>0.12857142857142856</v>
      </c>
      <c r="M1246" s="4">
        <f t="shared" si="41"/>
        <v>-2.6357142857142866</v>
      </c>
      <c r="X1246" s="11"/>
      <c r="Y1246" s="11"/>
      <c r="Z1246" s="11"/>
      <c r="AA1246" s="11"/>
      <c r="AB1246" s="11"/>
    </row>
    <row r="1247" spans="1:28" x14ac:dyDescent="0.25">
      <c r="A1247" s="10">
        <v>42382</v>
      </c>
      <c r="B1247" s="9">
        <v>2016</v>
      </c>
      <c r="C1247" s="9">
        <v>1</v>
      </c>
      <c r="D1247" s="9">
        <v>13</v>
      </c>
      <c r="E1247" s="9">
        <v>4</v>
      </c>
      <c r="F1247" s="9">
        <v>1.6</v>
      </c>
      <c r="G1247" s="9">
        <v>2.8</v>
      </c>
      <c r="I1247" s="27">
        <v>2.0499999999999998</v>
      </c>
      <c r="J1247" s="30">
        <v>1.8</v>
      </c>
      <c r="K1247" s="32">
        <v>1.6428571428571428</v>
      </c>
      <c r="L1247" s="4">
        <f t="shared" si="40"/>
        <v>0.48571428571428577</v>
      </c>
      <c r="M1247" s="4">
        <f t="shared" si="41"/>
        <v>-2.1214285714285723</v>
      </c>
      <c r="X1247" s="11"/>
      <c r="Y1247" s="11"/>
      <c r="Z1247" s="11"/>
      <c r="AA1247" s="11"/>
      <c r="AB1247" s="11"/>
    </row>
    <row r="1248" spans="1:28" x14ac:dyDescent="0.25">
      <c r="A1248" s="10">
        <v>42383</v>
      </c>
      <c r="B1248" s="9">
        <v>2016</v>
      </c>
      <c r="C1248" s="9">
        <v>1</v>
      </c>
      <c r="D1248" s="9">
        <v>14</v>
      </c>
      <c r="E1248" s="9">
        <v>1.7</v>
      </c>
      <c r="F1248" s="9">
        <v>-2</v>
      </c>
      <c r="G1248" s="9">
        <v>-0.2</v>
      </c>
      <c r="I1248" s="27">
        <v>1.2999999999999998</v>
      </c>
      <c r="J1248" s="30">
        <v>1.2999999999999998</v>
      </c>
      <c r="K1248" s="32">
        <v>1.3857142857142857</v>
      </c>
      <c r="L1248" s="4">
        <f t="shared" si="40"/>
        <v>0.12857142857142861</v>
      </c>
      <c r="M1248" s="4">
        <f t="shared" si="41"/>
        <v>-1.3928571428571423</v>
      </c>
      <c r="X1248" s="11"/>
      <c r="Y1248" s="11"/>
      <c r="Z1248" s="11"/>
      <c r="AA1248" s="11"/>
      <c r="AB1248" s="11"/>
    </row>
    <row r="1249" spans="1:28" x14ac:dyDescent="0.25">
      <c r="A1249" s="10">
        <v>42384</v>
      </c>
      <c r="B1249" s="9">
        <v>2016</v>
      </c>
      <c r="C1249" s="9">
        <v>1</v>
      </c>
      <c r="D1249" s="9">
        <v>15</v>
      </c>
      <c r="E1249" s="9">
        <v>-1.2</v>
      </c>
      <c r="F1249" s="9">
        <v>-3.7</v>
      </c>
      <c r="G1249" s="9">
        <v>-2.5</v>
      </c>
      <c r="I1249" s="27">
        <v>-1.35</v>
      </c>
      <c r="J1249" s="30">
        <v>3.3333333333333215E-2</v>
      </c>
      <c r="K1249" s="32">
        <v>0.77142857142857135</v>
      </c>
      <c r="L1249" s="4">
        <f t="shared" si="40"/>
        <v>-0.38571428571428573</v>
      </c>
      <c r="M1249" s="4">
        <f t="shared" si="41"/>
        <v>-0.76428571428571401</v>
      </c>
      <c r="X1249" s="11"/>
      <c r="Y1249" s="11"/>
      <c r="Z1249" s="11"/>
      <c r="AA1249" s="11"/>
      <c r="AB1249" s="11"/>
    </row>
    <row r="1250" spans="1:28" x14ac:dyDescent="0.25">
      <c r="A1250" s="10">
        <v>42385</v>
      </c>
      <c r="B1250" s="9">
        <v>2016</v>
      </c>
      <c r="C1250" s="9">
        <v>1</v>
      </c>
      <c r="D1250" s="9">
        <v>16</v>
      </c>
      <c r="E1250" s="9">
        <v>2.8</v>
      </c>
      <c r="F1250" s="9">
        <v>-2.6</v>
      </c>
      <c r="G1250" s="9">
        <v>0.1</v>
      </c>
      <c r="I1250" s="27">
        <v>-1.2</v>
      </c>
      <c r="J1250" s="30">
        <v>-0.8666666666666667</v>
      </c>
      <c r="K1250" s="32">
        <v>0.59999999999999987</v>
      </c>
      <c r="L1250" s="4">
        <f t="shared" si="40"/>
        <v>-0.77142857142857146</v>
      </c>
      <c r="M1250" s="4">
        <f t="shared" si="41"/>
        <v>-0.28571428571428586</v>
      </c>
      <c r="X1250" s="11"/>
      <c r="Y1250" s="11"/>
      <c r="Z1250" s="11"/>
      <c r="AA1250" s="11"/>
      <c r="AB1250" s="11"/>
    </row>
    <row r="1251" spans="1:28" x14ac:dyDescent="0.25">
      <c r="A1251" s="10">
        <v>42386</v>
      </c>
      <c r="B1251" s="9">
        <v>2016</v>
      </c>
      <c r="C1251" s="9">
        <v>1</v>
      </c>
      <c r="D1251" s="9">
        <v>17</v>
      </c>
      <c r="E1251" s="9">
        <v>3.5</v>
      </c>
      <c r="F1251" s="9">
        <v>1.2</v>
      </c>
      <c r="G1251" s="9">
        <v>2.4</v>
      </c>
      <c r="I1251" s="27">
        <v>1.25</v>
      </c>
      <c r="J1251" s="30">
        <v>0</v>
      </c>
      <c r="K1251" s="32">
        <v>0.74285714285714288</v>
      </c>
      <c r="L1251" s="4">
        <f t="shared" si="40"/>
        <v>-0.65714285714285725</v>
      </c>
      <c r="M1251" s="4">
        <f t="shared" si="41"/>
        <v>0.34999999999999992</v>
      </c>
      <c r="X1251" s="11"/>
      <c r="Y1251" s="11"/>
      <c r="Z1251" s="11"/>
      <c r="AA1251" s="11"/>
      <c r="AB1251" s="11"/>
    </row>
    <row r="1252" spans="1:28" x14ac:dyDescent="0.25">
      <c r="A1252" s="10">
        <v>42387</v>
      </c>
      <c r="B1252" s="9">
        <v>2016</v>
      </c>
      <c r="C1252" s="9">
        <v>1</v>
      </c>
      <c r="D1252" s="9">
        <v>18</v>
      </c>
      <c r="E1252" s="9">
        <v>3.9</v>
      </c>
      <c r="F1252" s="9">
        <v>1</v>
      </c>
      <c r="G1252" s="9">
        <v>2.5</v>
      </c>
      <c r="I1252" s="27">
        <v>2.4500000000000002</v>
      </c>
      <c r="J1252" s="30">
        <v>1.6666666666666667</v>
      </c>
      <c r="K1252" s="32">
        <v>0.91428571428571426</v>
      </c>
      <c r="L1252" s="4">
        <f t="shared" si="40"/>
        <v>-0.61428571428571421</v>
      </c>
      <c r="M1252" s="4">
        <f t="shared" si="41"/>
        <v>0.87857142857142867</v>
      </c>
      <c r="X1252" s="11"/>
      <c r="Y1252" s="11"/>
      <c r="Z1252" s="11"/>
      <c r="AA1252" s="11"/>
      <c r="AB1252" s="11"/>
    </row>
    <row r="1253" spans="1:28" x14ac:dyDescent="0.25">
      <c r="A1253" s="10">
        <v>42388</v>
      </c>
      <c r="B1253" s="9">
        <v>2016</v>
      </c>
      <c r="C1253" s="9">
        <v>1</v>
      </c>
      <c r="D1253" s="9">
        <v>19</v>
      </c>
      <c r="E1253" s="9">
        <v>3.1</v>
      </c>
      <c r="F1253" s="9">
        <v>0.8</v>
      </c>
      <c r="G1253" s="9">
        <v>2</v>
      </c>
      <c r="I1253" s="27">
        <v>2.25</v>
      </c>
      <c r="J1253" s="30">
        <v>2.3000000000000003</v>
      </c>
      <c r="K1253" s="32">
        <v>1.0142857142857142</v>
      </c>
      <c r="L1253" s="4">
        <f t="shared" si="40"/>
        <v>-0.52857142857142847</v>
      </c>
      <c r="M1253" s="4">
        <f t="shared" si="41"/>
        <v>1.1785714285714286</v>
      </c>
      <c r="X1253" s="11"/>
      <c r="Y1253" s="11"/>
      <c r="Z1253" s="11"/>
      <c r="AA1253" s="11"/>
      <c r="AB1253" s="11"/>
    </row>
    <row r="1254" spans="1:28" x14ac:dyDescent="0.25">
      <c r="A1254" s="10">
        <v>42389</v>
      </c>
      <c r="B1254" s="9">
        <v>2016</v>
      </c>
      <c r="C1254" s="9">
        <v>1</v>
      </c>
      <c r="D1254" s="9">
        <v>20</v>
      </c>
      <c r="E1254" s="9">
        <v>4.9000000000000004</v>
      </c>
      <c r="F1254" s="9">
        <v>0.6</v>
      </c>
      <c r="G1254" s="9">
        <v>2.8</v>
      </c>
      <c r="I1254" s="27">
        <v>2.4</v>
      </c>
      <c r="J1254" s="30">
        <v>2.4333333333333331</v>
      </c>
      <c r="K1254" s="32">
        <v>1.0142857142857142</v>
      </c>
      <c r="L1254" s="4">
        <f t="shared" si="40"/>
        <v>-0.6714285714285716</v>
      </c>
      <c r="M1254" s="4">
        <f t="shared" si="41"/>
        <v>1.3285714285714287</v>
      </c>
      <c r="X1254" s="11"/>
      <c r="Y1254" s="11"/>
      <c r="Z1254" s="11"/>
      <c r="AA1254" s="11"/>
      <c r="AB1254" s="11"/>
    </row>
    <row r="1255" spans="1:28" x14ac:dyDescent="0.25">
      <c r="A1255" s="10">
        <v>42390</v>
      </c>
      <c r="B1255" s="9">
        <v>2016</v>
      </c>
      <c r="C1255" s="9">
        <v>1</v>
      </c>
      <c r="D1255" s="9">
        <v>21</v>
      </c>
      <c r="E1255" s="9">
        <v>6</v>
      </c>
      <c r="F1255" s="9">
        <v>1.8</v>
      </c>
      <c r="G1255" s="9">
        <v>3.9</v>
      </c>
      <c r="I1255" s="27">
        <v>3.3499999999999996</v>
      </c>
      <c r="J1255" s="30">
        <v>2.9</v>
      </c>
      <c r="K1255" s="32">
        <v>1.5999999999999999</v>
      </c>
      <c r="L1255" s="4">
        <f t="shared" si="40"/>
        <v>-0.12857142857142864</v>
      </c>
      <c r="M1255" s="4">
        <f t="shared" si="41"/>
        <v>1.4928571428571427</v>
      </c>
      <c r="X1255" s="11"/>
      <c r="Y1255" s="11"/>
      <c r="Z1255" s="11"/>
      <c r="AA1255" s="11"/>
      <c r="AB1255" s="11"/>
    </row>
    <row r="1256" spans="1:28" x14ac:dyDescent="0.25">
      <c r="A1256" s="10">
        <v>42391</v>
      </c>
      <c r="B1256" s="9">
        <v>2016</v>
      </c>
      <c r="C1256" s="9">
        <v>1</v>
      </c>
      <c r="D1256" s="9">
        <v>22</v>
      </c>
      <c r="E1256" s="9">
        <v>8.6999999999999993</v>
      </c>
      <c r="F1256" s="9">
        <v>3.5</v>
      </c>
      <c r="G1256" s="9">
        <v>6.1</v>
      </c>
      <c r="I1256" s="27">
        <v>5</v>
      </c>
      <c r="J1256" s="30">
        <v>4.2666666666666666</v>
      </c>
      <c r="K1256" s="32">
        <v>2.8285714285714287</v>
      </c>
      <c r="L1256" s="4">
        <f t="shared" si="40"/>
        <v>0.9</v>
      </c>
      <c r="M1256" s="4">
        <f t="shared" si="41"/>
        <v>1.7999999999999996</v>
      </c>
      <c r="X1256" s="11"/>
      <c r="Y1256" s="11"/>
      <c r="Z1256" s="11"/>
      <c r="AA1256" s="11"/>
      <c r="AB1256" s="11"/>
    </row>
    <row r="1257" spans="1:28" x14ac:dyDescent="0.25">
      <c r="A1257" s="10">
        <v>42392</v>
      </c>
      <c r="B1257" s="9">
        <v>2016</v>
      </c>
      <c r="C1257" s="9">
        <v>1</v>
      </c>
      <c r="D1257" s="9">
        <v>23</v>
      </c>
      <c r="E1257" s="9">
        <v>3.9</v>
      </c>
      <c r="F1257" s="9">
        <v>-0.7</v>
      </c>
      <c r="G1257" s="9">
        <v>1.6</v>
      </c>
      <c r="I1257" s="27">
        <v>3.8499999999999996</v>
      </c>
      <c r="J1257" s="30">
        <v>3.8666666666666667</v>
      </c>
      <c r="K1257" s="32">
        <v>3.0428571428571431</v>
      </c>
      <c r="L1257" s="4">
        <f t="shared" si="40"/>
        <v>1.1714285714285715</v>
      </c>
      <c r="M1257" s="4">
        <f t="shared" si="41"/>
        <v>1.8214285714285714</v>
      </c>
      <c r="X1257" s="11"/>
      <c r="Y1257" s="11"/>
      <c r="Z1257" s="11"/>
      <c r="AA1257" s="11"/>
      <c r="AB1257" s="11"/>
    </row>
    <row r="1258" spans="1:28" x14ac:dyDescent="0.25">
      <c r="A1258" s="10">
        <v>42393</v>
      </c>
      <c r="B1258" s="9">
        <v>2016</v>
      </c>
      <c r="C1258" s="9">
        <v>1</v>
      </c>
      <c r="D1258" s="9">
        <v>24</v>
      </c>
      <c r="E1258" s="9">
        <v>4.3</v>
      </c>
      <c r="F1258" s="9">
        <v>0.7</v>
      </c>
      <c r="G1258" s="9">
        <v>2.5</v>
      </c>
      <c r="I1258" s="27">
        <v>2.0499999999999998</v>
      </c>
      <c r="J1258" s="30">
        <v>3.4</v>
      </c>
      <c r="K1258" s="32">
        <v>3.0571428571428569</v>
      </c>
      <c r="L1258" s="4">
        <f t="shared" si="40"/>
        <v>1.1000000000000001</v>
      </c>
      <c r="M1258" s="4">
        <f t="shared" si="41"/>
        <v>1.9000000000000001</v>
      </c>
      <c r="X1258" s="11"/>
      <c r="Y1258" s="11"/>
      <c r="Z1258" s="11"/>
      <c r="AA1258" s="11"/>
      <c r="AB1258" s="11"/>
    </row>
    <row r="1259" spans="1:28" x14ac:dyDescent="0.25">
      <c r="A1259" s="10">
        <v>42394</v>
      </c>
      <c r="B1259" s="9">
        <v>2016</v>
      </c>
      <c r="C1259" s="9">
        <v>1</v>
      </c>
      <c r="D1259" s="9">
        <v>25</v>
      </c>
      <c r="E1259" s="9">
        <v>2.8</v>
      </c>
      <c r="F1259" s="9">
        <v>0.3</v>
      </c>
      <c r="G1259" s="9">
        <v>1.6</v>
      </c>
      <c r="I1259" s="27">
        <v>2.0499999999999998</v>
      </c>
      <c r="J1259" s="30">
        <v>1.8999999999999997</v>
      </c>
      <c r="K1259" s="32">
        <v>2.9285714285714284</v>
      </c>
      <c r="L1259" s="4">
        <f t="shared" si="40"/>
        <v>1</v>
      </c>
      <c r="M1259" s="4">
        <f t="shared" si="41"/>
        <v>1.9214285714285715</v>
      </c>
      <c r="X1259" s="11"/>
      <c r="Y1259" s="11"/>
      <c r="Z1259" s="11"/>
      <c r="AA1259" s="11"/>
      <c r="AB1259" s="11"/>
    </row>
    <row r="1260" spans="1:28" x14ac:dyDescent="0.25">
      <c r="A1260" s="10">
        <v>42395</v>
      </c>
      <c r="B1260" s="9">
        <v>2016</v>
      </c>
      <c r="C1260" s="9">
        <v>1</v>
      </c>
      <c r="D1260" s="9">
        <v>26</v>
      </c>
      <c r="E1260" s="9">
        <v>4.9000000000000004</v>
      </c>
      <c r="F1260" s="9">
        <v>1.1000000000000001</v>
      </c>
      <c r="G1260" s="9">
        <v>3</v>
      </c>
      <c r="I1260" s="27">
        <v>2.2999999999999998</v>
      </c>
      <c r="J1260" s="30">
        <v>2.3666666666666667</v>
      </c>
      <c r="K1260" s="32">
        <v>3.0714285714285716</v>
      </c>
      <c r="L1260" s="4">
        <f t="shared" si="40"/>
        <v>1.0428571428571429</v>
      </c>
      <c r="M1260" s="4">
        <f t="shared" si="41"/>
        <v>2.0428571428571431</v>
      </c>
      <c r="X1260" s="11"/>
      <c r="Y1260" s="11"/>
      <c r="Z1260" s="11"/>
      <c r="AA1260" s="11"/>
      <c r="AB1260" s="11"/>
    </row>
    <row r="1261" spans="1:28" x14ac:dyDescent="0.25">
      <c r="A1261" s="10">
        <v>42396</v>
      </c>
      <c r="B1261" s="9">
        <v>2016</v>
      </c>
      <c r="C1261" s="9">
        <v>1</v>
      </c>
      <c r="D1261" s="9">
        <v>27</v>
      </c>
      <c r="E1261" s="9">
        <v>6.4</v>
      </c>
      <c r="F1261" s="9">
        <v>3.1</v>
      </c>
      <c r="G1261" s="9">
        <v>4.8</v>
      </c>
      <c r="I1261" s="27">
        <v>3.9</v>
      </c>
      <c r="J1261" s="30">
        <v>3.1333333333333329</v>
      </c>
      <c r="K1261" s="32">
        <v>3.3571428571428572</v>
      </c>
      <c r="L1261" s="4">
        <f t="shared" si="40"/>
        <v>1.4</v>
      </c>
      <c r="M1261" s="4">
        <f t="shared" si="41"/>
        <v>2.1857142857142859</v>
      </c>
      <c r="X1261" s="11"/>
      <c r="Y1261" s="11"/>
      <c r="Z1261" s="11"/>
      <c r="AA1261" s="11"/>
      <c r="AB1261" s="11"/>
    </row>
    <row r="1262" spans="1:28" x14ac:dyDescent="0.25">
      <c r="A1262" s="10">
        <v>42397</v>
      </c>
      <c r="B1262" s="9">
        <v>2016</v>
      </c>
      <c r="C1262" s="9">
        <v>1</v>
      </c>
      <c r="D1262" s="9">
        <v>28</v>
      </c>
      <c r="E1262" s="9">
        <v>7.3</v>
      </c>
      <c r="F1262" s="9">
        <v>3.8</v>
      </c>
      <c r="G1262" s="9">
        <v>5.6</v>
      </c>
      <c r="I1262" s="27">
        <v>5.1999999999999993</v>
      </c>
      <c r="J1262" s="30">
        <v>4.4666666666666659</v>
      </c>
      <c r="K1262" s="32">
        <v>3.5999999999999992</v>
      </c>
      <c r="L1262" s="4">
        <f t="shared" si="40"/>
        <v>1.6857142857142857</v>
      </c>
      <c r="M1262" s="4">
        <f t="shared" si="41"/>
        <v>2.6</v>
      </c>
      <c r="X1262" s="11"/>
      <c r="Y1262" s="11"/>
      <c r="Z1262" s="11"/>
      <c r="AA1262" s="11"/>
      <c r="AB1262" s="11"/>
    </row>
    <row r="1263" spans="1:28" x14ac:dyDescent="0.25">
      <c r="A1263" s="10">
        <v>42398</v>
      </c>
      <c r="B1263" s="9">
        <v>2016</v>
      </c>
      <c r="C1263" s="9">
        <v>1</v>
      </c>
      <c r="D1263" s="9">
        <v>29</v>
      </c>
      <c r="E1263" s="9">
        <v>4.3</v>
      </c>
      <c r="F1263" s="9">
        <v>1.4</v>
      </c>
      <c r="G1263" s="9">
        <v>2.9</v>
      </c>
      <c r="I1263" s="27">
        <v>4.25</v>
      </c>
      <c r="J1263" s="30">
        <v>4.4333333333333327</v>
      </c>
      <c r="K1263" s="32">
        <v>3.1428571428571428</v>
      </c>
      <c r="L1263" s="4">
        <f t="shared" si="40"/>
        <v>1.3857142857142859</v>
      </c>
      <c r="M1263" s="4">
        <f t="shared" si="41"/>
        <v>2.9857142857142862</v>
      </c>
      <c r="X1263" s="11"/>
      <c r="Y1263" s="11"/>
      <c r="Z1263" s="11"/>
      <c r="AA1263" s="11"/>
      <c r="AB1263" s="11"/>
    </row>
    <row r="1264" spans="1:28" x14ac:dyDescent="0.25">
      <c r="A1264" s="10">
        <v>42399</v>
      </c>
      <c r="B1264" s="9">
        <v>2016</v>
      </c>
      <c r="C1264" s="9">
        <v>1</v>
      </c>
      <c r="D1264" s="9">
        <v>30</v>
      </c>
      <c r="E1264" s="9">
        <v>4.5999999999999996</v>
      </c>
      <c r="F1264" s="9">
        <v>0.5</v>
      </c>
      <c r="G1264" s="9">
        <v>2.6</v>
      </c>
      <c r="I1264" s="27">
        <v>2.75</v>
      </c>
      <c r="J1264" s="30">
        <v>3.6999999999999997</v>
      </c>
      <c r="K1264" s="32">
        <v>3.2857142857142856</v>
      </c>
      <c r="L1264" s="4">
        <f t="shared" si="40"/>
        <v>1.5571428571428572</v>
      </c>
      <c r="M1264" s="4">
        <f t="shared" si="41"/>
        <v>3.1642857142857146</v>
      </c>
      <c r="X1264" s="11"/>
      <c r="Y1264" s="11"/>
      <c r="Z1264" s="11"/>
      <c r="AA1264" s="11"/>
      <c r="AB1264" s="11"/>
    </row>
    <row r="1265" spans="1:28" x14ac:dyDescent="0.25">
      <c r="A1265" s="10">
        <v>42400</v>
      </c>
      <c r="B1265" s="9">
        <v>2016</v>
      </c>
      <c r="C1265" s="9">
        <v>1</v>
      </c>
      <c r="D1265" s="9">
        <v>31</v>
      </c>
      <c r="E1265" s="9">
        <v>2.9</v>
      </c>
      <c r="F1265" s="9">
        <v>0.2</v>
      </c>
      <c r="G1265" s="9">
        <v>1.6</v>
      </c>
      <c r="I1265" s="27">
        <v>2.1</v>
      </c>
      <c r="J1265" s="30">
        <v>2.3666666666666667</v>
      </c>
      <c r="K1265" s="32">
        <v>3.1571428571428575</v>
      </c>
      <c r="L1265" s="4">
        <f t="shared" si="40"/>
        <v>1.4857142857142858</v>
      </c>
      <c r="M1265" s="4">
        <f t="shared" si="41"/>
        <v>3.1071428571428572</v>
      </c>
      <c r="X1265" s="11"/>
      <c r="Y1265" s="11"/>
      <c r="Z1265" s="11"/>
      <c r="AA1265" s="11"/>
      <c r="AB1265" s="11"/>
    </row>
    <row r="1266" spans="1:28" x14ac:dyDescent="0.25">
      <c r="A1266" s="10">
        <v>42401</v>
      </c>
      <c r="B1266" s="9">
        <v>2016</v>
      </c>
      <c r="C1266" s="9">
        <v>2</v>
      </c>
      <c r="D1266" s="9">
        <v>1</v>
      </c>
      <c r="E1266" s="9">
        <v>1.9</v>
      </c>
      <c r="F1266" s="9">
        <v>-0.5</v>
      </c>
      <c r="G1266" s="9">
        <v>0.7</v>
      </c>
      <c r="I1266" s="27">
        <v>1.1499999999999999</v>
      </c>
      <c r="J1266" s="30">
        <v>1.6333333333333335</v>
      </c>
      <c r="K1266" s="32">
        <v>3.0285714285714285</v>
      </c>
      <c r="L1266" s="4">
        <f t="shared" si="40"/>
        <v>1.3714285714285714</v>
      </c>
      <c r="M1266" s="4">
        <f t="shared" si="41"/>
        <v>2.9785714285714286</v>
      </c>
      <c r="X1266" s="11"/>
      <c r="Y1266" s="11"/>
      <c r="Z1266" s="11"/>
      <c r="AA1266" s="11"/>
      <c r="AB1266" s="11"/>
    </row>
    <row r="1267" spans="1:28" x14ac:dyDescent="0.25">
      <c r="A1267" s="10">
        <v>42402</v>
      </c>
      <c r="B1267" s="9">
        <v>2016</v>
      </c>
      <c r="C1267" s="9">
        <v>2</v>
      </c>
      <c r="D1267" s="9">
        <v>2</v>
      </c>
      <c r="E1267" s="9">
        <v>2.7</v>
      </c>
      <c r="F1267" s="9">
        <v>-7.3</v>
      </c>
      <c r="G1267" s="9">
        <v>-2.2999999999999998</v>
      </c>
      <c r="I1267" s="27">
        <v>-0.79999999999999993</v>
      </c>
      <c r="J1267" s="30">
        <v>0</v>
      </c>
      <c r="K1267" s="32">
        <v>2.2714285714285714</v>
      </c>
      <c r="L1267" s="4">
        <f t="shared" si="40"/>
        <v>0.17142857142857146</v>
      </c>
      <c r="M1267" s="4">
        <f t="shared" si="41"/>
        <v>2.6714285714285717</v>
      </c>
      <c r="X1267" s="11"/>
      <c r="Y1267" s="11"/>
      <c r="Z1267" s="11"/>
      <c r="AA1267" s="11"/>
      <c r="AB1267" s="11"/>
    </row>
    <row r="1268" spans="1:28" x14ac:dyDescent="0.25">
      <c r="A1268" s="10">
        <v>42403</v>
      </c>
      <c r="B1268" s="9">
        <v>2016</v>
      </c>
      <c r="C1268" s="9">
        <v>2</v>
      </c>
      <c r="D1268" s="9">
        <v>3</v>
      </c>
      <c r="E1268" s="9">
        <v>0.8</v>
      </c>
      <c r="F1268" s="9">
        <v>-7.5</v>
      </c>
      <c r="G1268" s="9">
        <v>-3.4</v>
      </c>
      <c r="I1268" s="27">
        <v>-2.8499999999999996</v>
      </c>
      <c r="J1268" s="30">
        <v>-1.6666666666666667</v>
      </c>
      <c r="K1268" s="32">
        <v>1.0999999999999996</v>
      </c>
      <c r="L1268" s="4">
        <f t="shared" si="40"/>
        <v>-1.342857142857143</v>
      </c>
      <c r="M1268" s="4">
        <f t="shared" si="41"/>
        <v>2.2285714285714291</v>
      </c>
      <c r="X1268" s="11"/>
      <c r="Y1268" s="11"/>
      <c r="Z1268" s="11"/>
      <c r="AA1268" s="11"/>
      <c r="AB1268" s="11"/>
    </row>
    <row r="1269" spans="1:28" x14ac:dyDescent="0.25">
      <c r="A1269" s="10">
        <v>42404</v>
      </c>
      <c r="B1269" s="9">
        <v>2016</v>
      </c>
      <c r="C1269" s="9">
        <v>2</v>
      </c>
      <c r="D1269" s="9">
        <v>4</v>
      </c>
      <c r="E1269" s="9">
        <v>3.2</v>
      </c>
      <c r="F1269" s="9">
        <v>0.7</v>
      </c>
      <c r="G1269" s="9">
        <v>2</v>
      </c>
      <c r="I1269" s="27">
        <v>-0.7</v>
      </c>
      <c r="J1269" s="30">
        <v>-1.2333333333333332</v>
      </c>
      <c r="K1269" s="32">
        <v>0.58571428571428563</v>
      </c>
      <c r="L1269" s="4">
        <f t="shared" si="40"/>
        <v>-1.7857142857142858</v>
      </c>
      <c r="M1269" s="4">
        <f t="shared" si="41"/>
        <v>2.092857142857143</v>
      </c>
      <c r="V1269" s="3"/>
      <c r="X1269" s="11"/>
      <c r="Y1269" s="11"/>
      <c r="Z1269" s="11"/>
      <c r="AA1269" s="11"/>
      <c r="AB1269" s="11"/>
    </row>
    <row r="1270" spans="1:28" x14ac:dyDescent="0.25">
      <c r="A1270" s="10">
        <v>42405</v>
      </c>
      <c r="B1270" s="9">
        <v>2016</v>
      </c>
      <c r="C1270" s="9">
        <v>2</v>
      </c>
      <c r="D1270" s="9">
        <v>5</v>
      </c>
      <c r="E1270" s="9">
        <v>6.9</v>
      </c>
      <c r="F1270" s="9">
        <v>1.3</v>
      </c>
      <c r="G1270" s="9">
        <v>4.0999999999999996</v>
      </c>
      <c r="I1270" s="27">
        <v>3.05</v>
      </c>
      <c r="J1270" s="30">
        <v>0.89999999999999991</v>
      </c>
      <c r="K1270" s="32">
        <v>0.75714285714285723</v>
      </c>
      <c r="L1270" s="4">
        <f t="shared" si="40"/>
        <v>-1.8</v>
      </c>
      <c r="M1270" s="4">
        <f t="shared" si="41"/>
        <v>1.9500000000000004</v>
      </c>
      <c r="V1270" s="3"/>
      <c r="X1270" s="11"/>
      <c r="Y1270" s="11"/>
      <c r="Z1270" s="11"/>
      <c r="AA1270" s="11"/>
      <c r="AB1270" s="11"/>
    </row>
    <row r="1271" spans="1:28" x14ac:dyDescent="0.25">
      <c r="A1271" s="10">
        <v>42406</v>
      </c>
      <c r="B1271" s="9">
        <v>2016</v>
      </c>
      <c r="C1271" s="9">
        <v>2</v>
      </c>
      <c r="D1271" s="9">
        <v>6</v>
      </c>
      <c r="E1271" s="9">
        <v>6.7</v>
      </c>
      <c r="F1271" s="9">
        <v>-3</v>
      </c>
      <c r="G1271" s="9">
        <v>1.9</v>
      </c>
      <c r="I1271" s="27">
        <v>3</v>
      </c>
      <c r="J1271" s="30">
        <v>2.6666666666666665</v>
      </c>
      <c r="K1271" s="32">
        <v>0.65714285714285714</v>
      </c>
      <c r="L1271" s="4">
        <f t="shared" si="40"/>
        <v>-2.3000000000000003</v>
      </c>
      <c r="M1271" s="4">
        <f t="shared" si="41"/>
        <v>1.9714285714285715</v>
      </c>
      <c r="V1271" s="3"/>
      <c r="X1271" s="11"/>
      <c r="Y1271" s="11"/>
      <c r="Z1271" s="11"/>
      <c r="AA1271" s="11"/>
      <c r="AB1271" s="11"/>
    </row>
    <row r="1272" spans="1:28" x14ac:dyDescent="0.25">
      <c r="A1272" s="10">
        <v>42407</v>
      </c>
      <c r="B1272" s="9">
        <v>2016</v>
      </c>
      <c r="C1272" s="9">
        <v>2</v>
      </c>
      <c r="D1272" s="9">
        <v>7</v>
      </c>
      <c r="E1272" s="9">
        <v>3.2</v>
      </c>
      <c r="F1272" s="9">
        <v>-4.5</v>
      </c>
      <c r="G1272" s="9">
        <v>-0.7</v>
      </c>
      <c r="I1272" s="27">
        <v>0.6</v>
      </c>
      <c r="J1272" s="30">
        <v>1.7666666666666666</v>
      </c>
      <c r="K1272" s="32">
        <v>0.32857142857142857</v>
      </c>
      <c r="L1272" s="4">
        <f t="shared" si="40"/>
        <v>-2.9714285714285715</v>
      </c>
      <c r="M1272" s="4">
        <f t="shared" si="41"/>
        <v>1.7428571428571431</v>
      </c>
      <c r="V1272" s="3"/>
      <c r="X1272" s="11"/>
      <c r="Y1272" s="11"/>
      <c r="Z1272" s="11"/>
      <c r="AA1272" s="11"/>
      <c r="AB1272" s="11"/>
    </row>
    <row r="1273" spans="1:28" x14ac:dyDescent="0.25">
      <c r="A1273" s="10">
        <v>42408</v>
      </c>
      <c r="B1273" s="9">
        <v>2016</v>
      </c>
      <c r="C1273" s="9">
        <v>2</v>
      </c>
      <c r="D1273" s="9">
        <v>8</v>
      </c>
      <c r="E1273" s="9">
        <v>3.7</v>
      </c>
      <c r="F1273" s="9">
        <v>-3.6</v>
      </c>
      <c r="G1273" s="9">
        <v>0.1</v>
      </c>
      <c r="I1273" s="27">
        <v>-0.3</v>
      </c>
      <c r="J1273" s="30">
        <v>0.43333333333333335</v>
      </c>
      <c r="K1273" s="32">
        <v>0.24285714285714291</v>
      </c>
      <c r="L1273" s="4">
        <f t="shared" si="40"/>
        <v>-3.4142857142857146</v>
      </c>
      <c r="M1273" s="4">
        <f t="shared" si="41"/>
        <v>1.6357142857142859</v>
      </c>
      <c r="V1273" s="3"/>
      <c r="X1273" s="11"/>
      <c r="Y1273" s="11"/>
      <c r="Z1273" s="11"/>
      <c r="AA1273" s="11"/>
      <c r="AB1273" s="11"/>
    </row>
    <row r="1274" spans="1:28" x14ac:dyDescent="0.25">
      <c r="A1274" s="10">
        <v>42409</v>
      </c>
      <c r="B1274" s="9">
        <v>2016</v>
      </c>
      <c r="C1274" s="9">
        <v>2</v>
      </c>
      <c r="D1274" s="9">
        <v>9</v>
      </c>
      <c r="E1274" s="9">
        <v>6.3</v>
      </c>
      <c r="F1274" s="9">
        <v>-5.6</v>
      </c>
      <c r="G1274" s="9">
        <v>0.4</v>
      </c>
      <c r="I1274" s="27">
        <v>0.25</v>
      </c>
      <c r="J1274" s="30">
        <v>-6.6666666666666652E-2</v>
      </c>
      <c r="K1274" s="32">
        <v>0.62857142857142845</v>
      </c>
      <c r="L1274" s="4">
        <f t="shared" si="40"/>
        <v>-3.1714285714285717</v>
      </c>
      <c r="M1274" s="4">
        <f t="shared" si="41"/>
        <v>1.4499999999999997</v>
      </c>
      <c r="V1274" s="3"/>
      <c r="X1274" s="11"/>
      <c r="Y1274" s="11"/>
      <c r="Z1274" s="11"/>
      <c r="AA1274" s="11"/>
      <c r="AB1274" s="11"/>
    </row>
    <row r="1275" spans="1:28" x14ac:dyDescent="0.25">
      <c r="A1275" s="10">
        <v>42410</v>
      </c>
      <c r="B1275" s="9">
        <v>2016</v>
      </c>
      <c r="C1275" s="9">
        <v>2</v>
      </c>
      <c r="D1275" s="9">
        <v>10</v>
      </c>
      <c r="E1275" s="9">
        <v>6.8</v>
      </c>
      <c r="F1275" s="9">
        <v>-3.5</v>
      </c>
      <c r="G1275" s="9">
        <v>1.7</v>
      </c>
      <c r="I1275" s="27">
        <v>1.05</v>
      </c>
      <c r="J1275" s="30">
        <v>0.73333333333333339</v>
      </c>
      <c r="K1275" s="32">
        <v>1.3571428571428572</v>
      </c>
      <c r="L1275" s="4">
        <f t="shared" si="40"/>
        <v>-2.6</v>
      </c>
      <c r="M1275" s="4">
        <f t="shared" si="41"/>
        <v>1.2285714285714284</v>
      </c>
      <c r="V1275" s="3"/>
      <c r="X1275" s="11"/>
      <c r="Y1275" s="11"/>
      <c r="Z1275" s="11"/>
      <c r="AA1275" s="11"/>
      <c r="AB1275" s="11"/>
    </row>
    <row r="1276" spans="1:28" x14ac:dyDescent="0.25">
      <c r="A1276" s="10">
        <v>42411</v>
      </c>
      <c r="B1276" s="9">
        <v>2016</v>
      </c>
      <c r="C1276" s="9">
        <v>2</v>
      </c>
      <c r="D1276" s="9">
        <v>11</v>
      </c>
      <c r="E1276" s="9">
        <v>5.9</v>
      </c>
      <c r="F1276" s="9">
        <v>-0.2</v>
      </c>
      <c r="G1276" s="9">
        <v>2.9</v>
      </c>
      <c r="I1276" s="27">
        <v>2.2999999999999998</v>
      </c>
      <c r="J1276" s="30">
        <v>1.6666666666666667</v>
      </c>
      <c r="K1276" s="32">
        <v>1.4857142857142858</v>
      </c>
      <c r="L1276" s="4">
        <f t="shared" si="40"/>
        <v>-2.7285714285714282</v>
      </c>
      <c r="M1276" s="4">
        <f t="shared" si="41"/>
        <v>1.0357142857142858</v>
      </c>
      <c r="V1276" s="3"/>
      <c r="X1276" s="11"/>
      <c r="Y1276" s="11"/>
      <c r="Z1276" s="11"/>
      <c r="AA1276" s="11"/>
      <c r="AB1276" s="11"/>
    </row>
    <row r="1277" spans="1:28" x14ac:dyDescent="0.25">
      <c r="A1277" s="10">
        <v>42412</v>
      </c>
      <c r="B1277" s="9">
        <v>2016</v>
      </c>
      <c r="C1277" s="9">
        <v>2</v>
      </c>
      <c r="D1277" s="9">
        <v>12</v>
      </c>
      <c r="E1277" s="9">
        <v>7.6</v>
      </c>
      <c r="F1277" s="9">
        <v>2.8</v>
      </c>
      <c r="G1277" s="9">
        <v>5.2</v>
      </c>
      <c r="I1277" s="27">
        <v>4.05</v>
      </c>
      <c r="J1277" s="30">
        <v>3.2666666666666671</v>
      </c>
      <c r="K1277" s="32">
        <v>1.6428571428571428</v>
      </c>
      <c r="L1277" s="4">
        <f t="shared" si="40"/>
        <v>-2.5142857142857138</v>
      </c>
      <c r="M1277" s="4">
        <f t="shared" si="41"/>
        <v>1.2</v>
      </c>
      <c r="V1277" s="3"/>
      <c r="X1277" s="11"/>
      <c r="Y1277" s="11"/>
      <c r="Z1277" s="11"/>
      <c r="AA1277" s="11"/>
      <c r="AB1277" s="11"/>
    </row>
    <row r="1278" spans="1:28" x14ac:dyDescent="0.25">
      <c r="A1278" s="10">
        <v>42413</v>
      </c>
      <c r="B1278" s="9">
        <v>2016</v>
      </c>
      <c r="C1278" s="9">
        <v>2</v>
      </c>
      <c r="D1278" s="9">
        <v>13</v>
      </c>
      <c r="E1278" s="9">
        <v>6.1</v>
      </c>
      <c r="F1278" s="9">
        <v>4.0999999999999996</v>
      </c>
      <c r="G1278" s="9">
        <v>5.0999999999999996</v>
      </c>
      <c r="I1278" s="27">
        <v>5.15</v>
      </c>
      <c r="J1278" s="30">
        <v>4.3999999999999995</v>
      </c>
      <c r="K1278" s="32">
        <v>2.1</v>
      </c>
      <c r="L1278" s="4">
        <f t="shared" si="40"/>
        <v>-1.4999999999999998</v>
      </c>
      <c r="M1278" s="4">
        <f t="shared" si="41"/>
        <v>1.3785714285714283</v>
      </c>
      <c r="V1278" s="3"/>
      <c r="X1278" s="11"/>
      <c r="Y1278" s="11"/>
      <c r="Z1278" s="11"/>
      <c r="AA1278" s="11"/>
      <c r="AB1278" s="11"/>
    </row>
    <row r="1279" spans="1:28" x14ac:dyDescent="0.25">
      <c r="A1279" s="10">
        <v>42414</v>
      </c>
      <c r="B1279" s="9">
        <v>2016</v>
      </c>
      <c r="C1279" s="9">
        <v>2</v>
      </c>
      <c r="D1279" s="9">
        <v>14</v>
      </c>
      <c r="E1279" s="9">
        <v>5.9</v>
      </c>
      <c r="F1279" s="9">
        <v>4.2</v>
      </c>
      <c r="G1279" s="9">
        <v>5.0999999999999996</v>
      </c>
      <c r="I1279" s="27">
        <v>5.0999999999999996</v>
      </c>
      <c r="J1279" s="30">
        <v>5.1333333333333337</v>
      </c>
      <c r="K1279" s="32">
        <v>2.9285714285714284</v>
      </c>
      <c r="L1279" s="4">
        <f t="shared" si="40"/>
        <v>-0.25714285714285684</v>
      </c>
      <c r="M1279" s="4">
        <f t="shared" si="41"/>
        <v>1.6285714285714288</v>
      </c>
      <c r="V1279" s="3"/>
      <c r="X1279" s="11"/>
      <c r="Y1279" s="11"/>
      <c r="Z1279" s="11"/>
      <c r="AA1279" s="11"/>
      <c r="AB1279" s="11"/>
    </row>
    <row r="1280" spans="1:28" x14ac:dyDescent="0.25">
      <c r="A1280" s="10">
        <v>42415</v>
      </c>
      <c r="B1280" s="9">
        <v>2016</v>
      </c>
      <c r="C1280" s="9">
        <v>2</v>
      </c>
      <c r="D1280" s="9">
        <v>15</v>
      </c>
      <c r="E1280" s="9">
        <v>8.9</v>
      </c>
      <c r="F1280" s="9">
        <v>4.0999999999999996</v>
      </c>
      <c r="G1280" s="9">
        <v>6.5</v>
      </c>
      <c r="I1280" s="27">
        <v>5.8</v>
      </c>
      <c r="J1280" s="30">
        <v>5.5666666666666664</v>
      </c>
      <c r="K1280" s="32">
        <v>3.8428571428571425</v>
      </c>
      <c r="L1280" s="4">
        <f t="shared" si="40"/>
        <v>0.84285714285714286</v>
      </c>
      <c r="M1280" s="4">
        <f t="shared" si="41"/>
        <v>2.0428571428571431</v>
      </c>
      <c r="V1280" s="3"/>
      <c r="X1280" s="11"/>
      <c r="Y1280" s="11"/>
      <c r="Z1280" s="11"/>
      <c r="AA1280" s="11"/>
      <c r="AB1280" s="11"/>
    </row>
    <row r="1281" spans="1:28" x14ac:dyDescent="0.25">
      <c r="A1281" s="10">
        <v>42416</v>
      </c>
      <c r="B1281" s="9">
        <v>2016</v>
      </c>
      <c r="C1281" s="9">
        <v>2</v>
      </c>
      <c r="D1281" s="9">
        <v>16</v>
      </c>
      <c r="E1281" s="9">
        <v>12.3</v>
      </c>
      <c r="F1281" s="9">
        <v>0.2</v>
      </c>
      <c r="G1281" s="9">
        <v>6.3</v>
      </c>
      <c r="I1281" s="27">
        <v>6.4</v>
      </c>
      <c r="J1281" s="30">
        <v>5.9666666666666659</v>
      </c>
      <c r="K1281" s="32">
        <v>4.6857142857142851</v>
      </c>
      <c r="L1281" s="4">
        <f t="shared" si="40"/>
        <v>1.6714285714285713</v>
      </c>
      <c r="M1281" s="4">
        <f t="shared" si="41"/>
        <v>2.657142857142857</v>
      </c>
      <c r="V1281" s="3"/>
      <c r="X1281" s="11"/>
      <c r="Y1281" s="11"/>
      <c r="Z1281" s="11"/>
      <c r="AA1281" s="11"/>
      <c r="AB1281" s="11"/>
    </row>
    <row r="1282" spans="1:28" x14ac:dyDescent="0.25">
      <c r="A1282" s="10">
        <v>42417</v>
      </c>
      <c r="B1282" s="9">
        <v>2016</v>
      </c>
      <c r="C1282" s="9">
        <v>2</v>
      </c>
      <c r="D1282" s="9">
        <v>17</v>
      </c>
      <c r="E1282" s="9">
        <v>6.8</v>
      </c>
      <c r="F1282" s="9">
        <v>2.8</v>
      </c>
      <c r="G1282" s="9">
        <v>4.8</v>
      </c>
      <c r="I1282" s="27">
        <v>5.55</v>
      </c>
      <c r="J1282" s="30">
        <v>5.8666666666666671</v>
      </c>
      <c r="K1282" s="32">
        <v>5.1285714285714281</v>
      </c>
      <c r="L1282" s="4">
        <f t="shared" si="40"/>
        <v>2.5714285714285707</v>
      </c>
      <c r="M1282" s="4">
        <f t="shared" si="41"/>
        <v>3.2428571428571429</v>
      </c>
      <c r="V1282" s="3"/>
      <c r="X1282" s="11"/>
      <c r="Y1282" s="11"/>
      <c r="Z1282" s="11"/>
      <c r="AA1282" s="11"/>
      <c r="AB1282" s="11"/>
    </row>
    <row r="1283" spans="1:28" x14ac:dyDescent="0.25">
      <c r="A1283" s="10">
        <v>42418</v>
      </c>
      <c r="B1283" s="9">
        <v>2016</v>
      </c>
      <c r="C1283" s="9">
        <v>2</v>
      </c>
      <c r="D1283" s="9">
        <v>18</v>
      </c>
      <c r="E1283" s="9">
        <v>8</v>
      </c>
      <c r="F1283" s="9">
        <v>0.3</v>
      </c>
      <c r="G1283" s="9">
        <v>4.2</v>
      </c>
      <c r="I1283" s="27">
        <v>4.5</v>
      </c>
      <c r="J1283" s="30">
        <v>5.1000000000000005</v>
      </c>
      <c r="K1283" s="32">
        <v>5.3142857142857149</v>
      </c>
      <c r="L1283" s="4">
        <f t="shared" si="40"/>
        <v>2.6428571428571428</v>
      </c>
      <c r="M1283" s="4">
        <f t="shared" si="41"/>
        <v>3.4</v>
      </c>
      <c r="V1283" s="3"/>
      <c r="X1283" s="11"/>
      <c r="Y1283" s="11"/>
      <c r="Z1283" s="11"/>
      <c r="AA1283" s="11"/>
      <c r="AB1283" s="11"/>
    </row>
    <row r="1284" spans="1:28" x14ac:dyDescent="0.25">
      <c r="A1284" s="10">
        <v>42419</v>
      </c>
      <c r="B1284" s="9">
        <v>2016</v>
      </c>
      <c r="C1284" s="9">
        <v>2</v>
      </c>
      <c r="D1284" s="9">
        <v>19</v>
      </c>
      <c r="E1284" s="9">
        <v>7.2</v>
      </c>
      <c r="F1284" s="9">
        <v>-0.7</v>
      </c>
      <c r="G1284" s="9">
        <v>3.3</v>
      </c>
      <c r="I1284" s="27">
        <v>3.75</v>
      </c>
      <c r="J1284" s="30">
        <v>4.1000000000000005</v>
      </c>
      <c r="K1284" s="32">
        <v>5.0428571428571427</v>
      </c>
      <c r="L1284" s="4">
        <f t="shared" si="40"/>
        <v>2.1428571428571428</v>
      </c>
      <c r="M1284" s="4">
        <f t="shared" si="41"/>
        <v>3.3428571428571425</v>
      </c>
      <c r="V1284" s="3"/>
      <c r="X1284" s="11"/>
      <c r="Y1284" s="11"/>
      <c r="Z1284" s="11"/>
      <c r="AA1284" s="11"/>
      <c r="AB1284" s="11"/>
    </row>
    <row r="1285" spans="1:28" x14ac:dyDescent="0.25">
      <c r="A1285" s="10">
        <v>42420</v>
      </c>
      <c r="B1285" s="9">
        <v>2016</v>
      </c>
      <c r="C1285" s="9">
        <v>2</v>
      </c>
      <c r="D1285" s="9">
        <v>20</v>
      </c>
      <c r="E1285" s="9">
        <v>10.1</v>
      </c>
      <c r="F1285" s="9">
        <v>0.8</v>
      </c>
      <c r="G1285" s="9">
        <v>5.5</v>
      </c>
      <c r="I1285" s="27">
        <v>4.4000000000000004</v>
      </c>
      <c r="J1285" s="30">
        <v>4.333333333333333</v>
      </c>
      <c r="K1285" s="32">
        <v>5.1000000000000005</v>
      </c>
      <c r="L1285" s="4">
        <f t="shared" si="40"/>
        <v>1.6714285714285719</v>
      </c>
      <c r="M1285" s="4">
        <f t="shared" si="41"/>
        <v>3.6</v>
      </c>
      <c r="V1285" s="3"/>
      <c r="X1285" s="11"/>
      <c r="Y1285" s="11"/>
      <c r="Z1285" s="11"/>
      <c r="AA1285" s="11"/>
      <c r="AB1285" s="11"/>
    </row>
    <row r="1286" spans="1:28" x14ac:dyDescent="0.25">
      <c r="A1286" s="10">
        <v>42421</v>
      </c>
      <c r="B1286" s="9">
        <v>2016</v>
      </c>
      <c r="C1286" s="9">
        <v>2</v>
      </c>
      <c r="D1286" s="9">
        <v>21</v>
      </c>
      <c r="E1286" s="9">
        <v>7.6</v>
      </c>
      <c r="F1286" s="9">
        <v>-3.8</v>
      </c>
      <c r="G1286" s="9">
        <v>1.9</v>
      </c>
      <c r="I1286" s="27">
        <v>3.7</v>
      </c>
      <c r="J1286" s="30">
        <v>3.5666666666666669</v>
      </c>
      <c r="K1286" s="32">
        <v>4.6428571428571432</v>
      </c>
      <c r="L1286" s="4">
        <f t="shared" si="40"/>
        <v>0.52857142857142847</v>
      </c>
      <c r="M1286" s="4">
        <f t="shared" si="41"/>
        <v>3.7857142857142851</v>
      </c>
      <c r="V1286" s="3"/>
      <c r="X1286" s="11"/>
      <c r="Y1286" s="11"/>
      <c r="Z1286" s="11"/>
      <c r="AA1286" s="11"/>
      <c r="AB1286" s="11"/>
    </row>
    <row r="1287" spans="1:28" x14ac:dyDescent="0.25">
      <c r="A1287" s="10">
        <v>42422</v>
      </c>
      <c r="B1287" s="9">
        <v>2016</v>
      </c>
      <c r="C1287" s="9">
        <v>2</v>
      </c>
      <c r="D1287" s="9">
        <v>22</v>
      </c>
      <c r="E1287" s="9">
        <v>10.3</v>
      </c>
      <c r="F1287" s="9">
        <v>-2</v>
      </c>
      <c r="G1287" s="9">
        <v>4.2</v>
      </c>
      <c r="I1287" s="27">
        <v>3.05</v>
      </c>
      <c r="J1287" s="30">
        <v>3.8666666666666671</v>
      </c>
      <c r="K1287" s="32">
        <v>4.3142857142857141</v>
      </c>
      <c r="L1287" s="4">
        <f t="shared" si="40"/>
        <v>-0.34285714285714292</v>
      </c>
      <c r="M1287" s="4">
        <f t="shared" si="41"/>
        <v>4.0785714285714283</v>
      </c>
      <c r="V1287" s="3"/>
      <c r="X1287" s="11"/>
      <c r="Y1287" s="11"/>
      <c r="Z1287" s="11"/>
      <c r="AA1287" s="11"/>
      <c r="AB1287" s="11"/>
    </row>
    <row r="1288" spans="1:28" x14ac:dyDescent="0.25">
      <c r="A1288" s="10">
        <v>42423</v>
      </c>
      <c r="B1288" s="9">
        <v>2016</v>
      </c>
      <c r="C1288" s="9">
        <v>2</v>
      </c>
      <c r="D1288" s="9">
        <v>23</v>
      </c>
      <c r="E1288" s="9">
        <v>6.3</v>
      </c>
      <c r="F1288" s="9">
        <v>-6</v>
      </c>
      <c r="G1288" s="9">
        <v>0.2</v>
      </c>
      <c r="I1288" s="27">
        <v>2.2000000000000002</v>
      </c>
      <c r="J1288" s="30">
        <v>2.1</v>
      </c>
      <c r="K1288" s="32">
        <v>3.4428571428571426</v>
      </c>
      <c r="L1288" s="4">
        <f t="shared" si="40"/>
        <v>-1.2285714285714289</v>
      </c>
      <c r="M1288" s="4">
        <f t="shared" si="41"/>
        <v>4.0642857142857141</v>
      </c>
      <c r="V1288" s="3"/>
      <c r="X1288" s="11"/>
      <c r="Y1288" s="11"/>
      <c r="Z1288" s="11"/>
      <c r="AA1288" s="11"/>
      <c r="AB1288" s="11"/>
    </row>
    <row r="1289" spans="1:28" x14ac:dyDescent="0.25">
      <c r="A1289" s="10">
        <v>42424</v>
      </c>
      <c r="B1289" s="9">
        <v>2016</v>
      </c>
      <c r="C1289" s="9">
        <v>2</v>
      </c>
      <c r="D1289" s="9">
        <v>24</v>
      </c>
      <c r="E1289" s="9">
        <v>7.4</v>
      </c>
      <c r="F1289" s="9">
        <v>-3.8</v>
      </c>
      <c r="G1289" s="9">
        <v>1.8</v>
      </c>
      <c r="I1289" s="27">
        <v>1</v>
      </c>
      <c r="J1289" s="30">
        <v>2.0666666666666669</v>
      </c>
      <c r="K1289" s="32">
        <v>3.0142857142857147</v>
      </c>
      <c r="L1289" s="4">
        <f t="shared" si="40"/>
        <v>-2.1714285714285713</v>
      </c>
      <c r="M1289" s="4">
        <f t="shared" si="41"/>
        <v>4.0714285714285712</v>
      </c>
      <c r="V1289" s="3"/>
      <c r="X1289" s="11"/>
      <c r="Y1289" s="11"/>
      <c r="Z1289" s="11"/>
      <c r="AA1289" s="11"/>
      <c r="AB1289" s="11"/>
    </row>
    <row r="1290" spans="1:28" x14ac:dyDescent="0.25">
      <c r="A1290" s="10">
        <v>42425</v>
      </c>
      <c r="B1290" s="9">
        <v>2016</v>
      </c>
      <c r="C1290" s="9">
        <v>2</v>
      </c>
      <c r="D1290" s="9">
        <v>25</v>
      </c>
      <c r="E1290" s="9">
        <v>8.1999999999999993</v>
      </c>
      <c r="F1290" s="9">
        <v>-4.8</v>
      </c>
      <c r="G1290" s="9">
        <v>1.7</v>
      </c>
      <c r="I1290" s="27">
        <v>1.75</v>
      </c>
      <c r="J1290" s="30">
        <v>1.2333333333333334</v>
      </c>
      <c r="K1290" s="32">
        <v>2.6571428571428575</v>
      </c>
      <c r="L1290" s="4">
        <f t="shared" si="40"/>
        <v>-2.9</v>
      </c>
      <c r="M1290" s="4">
        <f t="shared" si="41"/>
        <v>3.9857142857142862</v>
      </c>
      <c r="V1290" s="3"/>
      <c r="X1290" s="11"/>
      <c r="Y1290" s="11"/>
      <c r="Z1290" s="11"/>
      <c r="AA1290" s="11"/>
      <c r="AB1290" s="11"/>
    </row>
    <row r="1291" spans="1:28" x14ac:dyDescent="0.25">
      <c r="A1291" s="10">
        <v>42426</v>
      </c>
      <c r="B1291" s="9">
        <v>2016</v>
      </c>
      <c r="C1291" s="9">
        <v>2</v>
      </c>
      <c r="D1291" s="9">
        <v>26</v>
      </c>
      <c r="E1291" s="9">
        <v>7.5</v>
      </c>
      <c r="F1291" s="9">
        <v>-3.9</v>
      </c>
      <c r="G1291" s="9">
        <v>1.8</v>
      </c>
      <c r="I1291" s="27">
        <v>1.75</v>
      </c>
      <c r="J1291" s="30">
        <v>1.7666666666666666</v>
      </c>
      <c r="K1291" s="32">
        <v>2.4428571428571431</v>
      </c>
      <c r="L1291" s="4">
        <f t="shared" si="40"/>
        <v>-3.3571428571428572</v>
      </c>
      <c r="M1291" s="4">
        <f t="shared" si="41"/>
        <v>3.7428571428571429</v>
      </c>
      <c r="V1291" s="3"/>
      <c r="X1291" s="11"/>
      <c r="Y1291" s="11"/>
      <c r="Z1291" s="11"/>
      <c r="AA1291" s="11"/>
      <c r="AB1291" s="11"/>
    </row>
    <row r="1292" spans="1:28" x14ac:dyDescent="0.25">
      <c r="A1292" s="10">
        <v>42427</v>
      </c>
      <c r="B1292" s="9">
        <v>2016</v>
      </c>
      <c r="C1292" s="9">
        <v>2</v>
      </c>
      <c r="D1292" s="9">
        <v>27</v>
      </c>
      <c r="E1292" s="9">
        <v>13.6</v>
      </c>
      <c r="F1292" s="9">
        <v>-0.2</v>
      </c>
      <c r="G1292" s="9">
        <v>6.7</v>
      </c>
      <c r="I1292" s="27">
        <v>4.25</v>
      </c>
      <c r="J1292" s="30">
        <v>3.4</v>
      </c>
      <c r="K1292" s="32">
        <v>2.6142857142857143</v>
      </c>
      <c r="L1292" s="4">
        <f t="shared" si="40"/>
        <v>-3.5</v>
      </c>
      <c r="M1292" s="4">
        <f t="shared" si="41"/>
        <v>3.8571428571428577</v>
      </c>
      <c r="V1292" s="3"/>
      <c r="X1292" s="11"/>
      <c r="Y1292" s="11"/>
      <c r="Z1292" s="11"/>
      <c r="AA1292" s="11"/>
      <c r="AB1292" s="11"/>
    </row>
    <row r="1293" spans="1:28" x14ac:dyDescent="0.25">
      <c r="A1293" s="10">
        <v>42428</v>
      </c>
      <c r="B1293" s="9">
        <v>2016</v>
      </c>
      <c r="C1293" s="9">
        <v>2</v>
      </c>
      <c r="D1293" s="9">
        <v>28</v>
      </c>
      <c r="E1293" s="9">
        <v>10.4</v>
      </c>
      <c r="F1293" s="9">
        <v>-2.2999999999999998</v>
      </c>
      <c r="G1293" s="9">
        <v>4.0999999999999996</v>
      </c>
      <c r="I1293" s="27">
        <v>5.4</v>
      </c>
      <c r="J1293" s="30">
        <v>4.2</v>
      </c>
      <c r="K1293" s="32">
        <v>2.9285714285714284</v>
      </c>
      <c r="L1293" s="4">
        <f t="shared" si="40"/>
        <v>-3.2857142857142856</v>
      </c>
      <c r="M1293" s="4">
        <f t="shared" si="41"/>
        <v>3.785714285714286</v>
      </c>
      <c r="V1293" s="3"/>
      <c r="X1293" s="11"/>
      <c r="Y1293" s="11"/>
      <c r="Z1293" s="11"/>
      <c r="AA1293" s="11"/>
      <c r="AB1293" s="11"/>
    </row>
    <row r="1294" spans="1:28" x14ac:dyDescent="0.25">
      <c r="A1294" s="10">
        <v>42429</v>
      </c>
      <c r="B1294" s="9">
        <v>2016</v>
      </c>
      <c r="C1294" s="9">
        <v>2</v>
      </c>
      <c r="D1294" s="9">
        <v>29</v>
      </c>
      <c r="E1294" s="9">
        <v>12.4</v>
      </c>
      <c r="F1294" s="9">
        <v>0.6</v>
      </c>
      <c r="G1294" s="9">
        <v>6.5</v>
      </c>
      <c r="I1294" s="27">
        <v>5.3</v>
      </c>
      <c r="J1294" s="30">
        <v>5.7666666666666666</v>
      </c>
      <c r="K1294" s="32">
        <v>3.2571428571428567</v>
      </c>
      <c r="L1294" s="4">
        <f t="shared" si="40"/>
        <v>-2.9142857142857141</v>
      </c>
      <c r="M1294" s="4">
        <f t="shared" si="41"/>
        <v>3.7857142857142856</v>
      </c>
      <c r="V1294" s="3"/>
      <c r="X1294" s="11"/>
      <c r="Y1294" s="11"/>
      <c r="Z1294" s="11"/>
      <c r="AA1294" s="11"/>
      <c r="AB1294" s="11"/>
    </row>
    <row r="1295" spans="1:28" x14ac:dyDescent="0.25">
      <c r="A1295" s="10">
        <v>42430</v>
      </c>
      <c r="B1295" s="9">
        <v>2016</v>
      </c>
      <c r="C1295" s="9">
        <v>3</v>
      </c>
      <c r="D1295" s="9">
        <v>1</v>
      </c>
      <c r="E1295" s="9">
        <v>5.5</v>
      </c>
      <c r="F1295" s="9">
        <v>1.8</v>
      </c>
      <c r="G1295" s="9">
        <v>3.7</v>
      </c>
      <c r="I1295" s="27">
        <v>5.0999999999999996</v>
      </c>
      <c r="J1295" s="30">
        <v>4.7666666666666666</v>
      </c>
      <c r="K1295" s="32">
        <v>3.7571428571428571</v>
      </c>
      <c r="L1295" s="4">
        <f t="shared" si="40"/>
        <v>-1.8</v>
      </c>
      <c r="M1295" s="4">
        <f t="shared" si="41"/>
        <v>3.6000000000000005</v>
      </c>
      <c r="V1295" s="3"/>
      <c r="X1295" s="11"/>
      <c r="Y1295" s="11"/>
      <c r="Z1295" s="11"/>
      <c r="AA1295" s="11"/>
      <c r="AB1295" s="11"/>
    </row>
    <row r="1296" spans="1:28" x14ac:dyDescent="0.25">
      <c r="A1296" s="10">
        <v>42431</v>
      </c>
      <c r="B1296" s="9">
        <v>2016</v>
      </c>
      <c r="C1296" s="9">
        <v>3</v>
      </c>
      <c r="D1296" s="9">
        <v>2</v>
      </c>
      <c r="E1296" s="9">
        <v>10.199999999999999</v>
      </c>
      <c r="F1296" s="9">
        <v>3.5</v>
      </c>
      <c r="G1296" s="9">
        <v>6.9</v>
      </c>
      <c r="I1296" s="27">
        <v>5.3000000000000007</v>
      </c>
      <c r="J1296" s="30">
        <v>5.7</v>
      </c>
      <c r="K1296" s="32">
        <v>4.4857142857142858</v>
      </c>
      <c r="L1296" s="4">
        <f t="shared" si="40"/>
        <v>-0.75714285714285701</v>
      </c>
      <c r="M1296" s="4">
        <f t="shared" si="41"/>
        <v>3.75</v>
      </c>
      <c r="V1296" s="3"/>
      <c r="X1296" s="11"/>
      <c r="Y1296" s="11"/>
      <c r="Z1296" s="11"/>
      <c r="AA1296" s="11"/>
      <c r="AB1296" s="11"/>
    </row>
    <row r="1297" spans="1:28" x14ac:dyDescent="0.25">
      <c r="A1297" s="10">
        <v>42432</v>
      </c>
      <c r="B1297" s="9">
        <v>2016</v>
      </c>
      <c r="C1297" s="9">
        <v>3</v>
      </c>
      <c r="D1297" s="9">
        <v>3</v>
      </c>
      <c r="E1297" s="9">
        <v>12.8</v>
      </c>
      <c r="F1297" s="9">
        <v>1.8</v>
      </c>
      <c r="G1297" s="9">
        <v>7.3</v>
      </c>
      <c r="I1297" s="27">
        <v>7.1</v>
      </c>
      <c r="J1297" s="30">
        <v>5.9666666666666677</v>
      </c>
      <c r="K1297" s="32">
        <v>5.2857142857142856</v>
      </c>
      <c r="L1297" s="4">
        <f t="shared" si="40"/>
        <v>0.18571428571428572</v>
      </c>
      <c r="M1297" s="4">
        <f t="shared" si="41"/>
        <v>3.9714285714285715</v>
      </c>
      <c r="V1297" s="3"/>
      <c r="X1297" s="11"/>
      <c r="Y1297" s="11"/>
      <c r="Z1297" s="11"/>
      <c r="AA1297" s="11"/>
      <c r="AB1297" s="11"/>
    </row>
    <row r="1298" spans="1:28" x14ac:dyDescent="0.25">
      <c r="A1298" s="10">
        <v>42433</v>
      </c>
      <c r="B1298" s="9">
        <v>2016</v>
      </c>
      <c r="C1298" s="9">
        <v>3</v>
      </c>
      <c r="D1298" s="9">
        <v>4</v>
      </c>
      <c r="E1298" s="9">
        <v>12.5</v>
      </c>
      <c r="F1298" s="9">
        <v>-0.5</v>
      </c>
      <c r="G1298" s="9">
        <v>6</v>
      </c>
      <c r="I1298" s="27">
        <v>6.65</v>
      </c>
      <c r="J1298" s="30">
        <v>6.7333333333333334</v>
      </c>
      <c r="K1298" s="32">
        <v>5.8857142857142852</v>
      </c>
      <c r="L1298" s="4">
        <f t="shared" si="40"/>
        <v>0.67142857142857149</v>
      </c>
      <c r="M1298" s="4">
        <f t="shared" si="41"/>
        <v>4.1642857142857137</v>
      </c>
      <c r="V1298" s="3"/>
      <c r="X1298" s="11"/>
      <c r="Y1298" s="11"/>
      <c r="Z1298" s="11"/>
      <c r="AA1298" s="11"/>
      <c r="AB1298" s="11"/>
    </row>
    <row r="1299" spans="1:28" x14ac:dyDescent="0.25">
      <c r="A1299" s="10">
        <v>42434</v>
      </c>
      <c r="B1299" s="9">
        <v>2016</v>
      </c>
      <c r="C1299" s="9">
        <v>3</v>
      </c>
      <c r="D1299" s="9">
        <v>5</v>
      </c>
      <c r="E1299" s="9">
        <v>16.899999999999999</v>
      </c>
      <c r="F1299" s="9">
        <v>5.9</v>
      </c>
      <c r="G1299" s="9">
        <v>11.4</v>
      </c>
      <c r="I1299" s="27">
        <v>8.6999999999999993</v>
      </c>
      <c r="J1299" s="30">
        <v>8.2333333333333343</v>
      </c>
      <c r="K1299" s="32">
        <v>6.5571428571428569</v>
      </c>
      <c r="L1299" s="4">
        <f t="shared" ref="L1299:L1362" si="42">AVERAGE(F1293:F1299)</f>
        <v>1.5428571428571429</v>
      </c>
      <c r="M1299" s="4">
        <f t="shared" si="41"/>
        <v>4.5857142857142863</v>
      </c>
      <c r="V1299" s="3"/>
      <c r="X1299" s="11"/>
      <c r="Y1299" s="11"/>
      <c r="Z1299" s="11"/>
      <c r="AA1299" s="11"/>
      <c r="AB1299" s="11"/>
    </row>
    <row r="1300" spans="1:28" x14ac:dyDescent="0.25">
      <c r="A1300" s="10">
        <v>42435</v>
      </c>
      <c r="B1300" s="9">
        <v>2016</v>
      </c>
      <c r="C1300" s="9">
        <v>3</v>
      </c>
      <c r="D1300" s="9">
        <v>6</v>
      </c>
      <c r="E1300" s="9">
        <v>14.8</v>
      </c>
      <c r="F1300" s="9">
        <v>6.6</v>
      </c>
      <c r="G1300" s="9">
        <v>10.7</v>
      </c>
      <c r="I1300" s="27">
        <v>11.05</v>
      </c>
      <c r="J1300" s="30">
        <v>9.3666666666666654</v>
      </c>
      <c r="K1300" s="32">
        <v>7.5</v>
      </c>
      <c r="L1300" s="4">
        <f t="shared" si="42"/>
        <v>2.8142857142857145</v>
      </c>
      <c r="M1300" s="4">
        <f t="shared" si="41"/>
        <v>5.2142857142857144</v>
      </c>
      <c r="V1300" s="3"/>
      <c r="X1300" s="11"/>
      <c r="Y1300" s="11"/>
      <c r="Z1300" s="11"/>
      <c r="AA1300" s="11"/>
      <c r="AB1300" s="11"/>
    </row>
    <row r="1301" spans="1:28" x14ac:dyDescent="0.25">
      <c r="A1301" s="10">
        <v>42436</v>
      </c>
      <c r="B1301" s="9">
        <v>2016</v>
      </c>
      <c r="C1301" s="9">
        <v>3</v>
      </c>
      <c r="D1301" s="9">
        <v>7</v>
      </c>
      <c r="E1301" s="9">
        <v>9.1999999999999993</v>
      </c>
      <c r="F1301" s="9">
        <v>1.2</v>
      </c>
      <c r="G1301" s="9">
        <v>5.2</v>
      </c>
      <c r="I1301" s="27">
        <v>7.9499999999999993</v>
      </c>
      <c r="J1301" s="30">
        <v>9.1</v>
      </c>
      <c r="K1301" s="32">
        <v>7.3142857142857149</v>
      </c>
      <c r="L1301" s="4">
        <f t="shared" si="42"/>
        <v>2.9</v>
      </c>
      <c r="M1301" s="4">
        <f t="shared" si="41"/>
        <v>5.2857142857142856</v>
      </c>
      <c r="V1301" s="3"/>
      <c r="X1301" s="11"/>
      <c r="Y1301" s="11"/>
      <c r="Z1301" s="11"/>
      <c r="AA1301" s="11"/>
      <c r="AB1301" s="11"/>
    </row>
    <row r="1302" spans="1:28" x14ac:dyDescent="0.25">
      <c r="A1302" s="10">
        <v>42437</v>
      </c>
      <c r="B1302" s="9">
        <v>2016</v>
      </c>
      <c r="C1302" s="9">
        <v>3</v>
      </c>
      <c r="D1302" s="9">
        <v>8</v>
      </c>
      <c r="E1302" s="9">
        <v>11.1</v>
      </c>
      <c r="F1302" s="9">
        <v>0.3</v>
      </c>
      <c r="G1302" s="9">
        <v>5.7</v>
      </c>
      <c r="I1302" s="27">
        <v>5.45</v>
      </c>
      <c r="J1302" s="30">
        <v>7.1999999999999993</v>
      </c>
      <c r="K1302" s="32">
        <v>7.6000000000000005</v>
      </c>
      <c r="L1302" s="4">
        <f t="shared" si="42"/>
        <v>2.6857142857142855</v>
      </c>
      <c r="M1302" s="4">
        <f t="shared" si="41"/>
        <v>5.6785714285714288</v>
      </c>
      <c r="V1302" s="3"/>
      <c r="X1302" s="11"/>
      <c r="Y1302" s="11"/>
      <c r="Z1302" s="11"/>
      <c r="AA1302" s="11"/>
      <c r="AB1302" s="11"/>
    </row>
    <row r="1303" spans="1:28" x14ac:dyDescent="0.25">
      <c r="A1303" s="10">
        <v>42438</v>
      </c>
      <c r="B1303" s="9">
        <v>2016</v>
      </c>
      <c r="C1303" s="9">
        <v>3</v>
      </c>
      <c r="D1303" s="9">
        <v>9</v>
      </c>
      <c r="E1303" s="9">
        <v>7.6</v>
      </c>
      <c r="F1303" s="9">
        <v>-0.6</v>
      </c>
      <c r="G1303" s="9">
        <v>3.5</v>
      </c>
      <c r="I1303" s="27">
        <v>4.5999999999999996</v>
      </c>
      <c r="J1303" s="30">
        <v>4.8</v>
      </c>
      <c r="K1303" s="32">
        <v>7.1142857142857157</v>
      </c>
      <c r="L1303" s="4">
        <f t="shared" si="42"/>
        <v>2.1</v>
      </c>
      <c r="M1303" s="4">
        <f t="shared" si="41"/>
        <v>5.8</v>
      </c>
      <c r="V1303" s="3"/>
      <c r="X1303" s="11"/>
      <c r="Y1303" s="11"/>
      <c r="Z1303" s="11"/>
      <c r="AA1303" s="11"/>
      <c r="AB1303" s="11"/>
    </row>
    <row r="1304" spans="1:28" x14ac:dyDescent="0.25">
      <c r="A1304" s="10">
        <v>42439</v>
      </c>
      <c r="B1304" s="9">
        <v>2016</v>
      </c>
      <c r="C1304" s="9">
        <v>3</v>
      </c>
      <c r="D1304" s="9">
        <v>10</v>
      </c>
      <c r="E1304" s="9">
        <v>15</v>
      </c>
      <c r="F1304" s="9">
        <v>4.0999999999999996</v>
      </c>
      <c r="G1304" s="9">
        <v>9.6</v>
      </c>
      <c r="I1304" s="27">
        <v>6.55</v>
      </c>
      <c r="J1304" s="30">
        <v>6.2666666666666657</v>
      </c>
      <c r="K1304" s="32">
        <v>7.4428571428571431</v>
      </c>
      <c r="L1304" s="4">
        <f t="shared" si="42"/>
        <v>2.4285714285714284</v>
      </c>
      <c r="M1304" s="4">
        <f t="shared" si="41"/>
        <v>6.3642857142857139</v>
      </c>
      <c r="V1304" s="3"/>
      <c r="X1304" s="11"/>
      <c r="Y1304" s="11"/>
      <c r="Z1304" s="11"/>
      <c r="AA1304" s="11"/>
      <c r="AB1304" s="11"/>
    </row>
    <row r="1305" spans="1:28" x14ac:dyDescent="0.25">
      <c r="A1305" s="10">
        <v>42440</v>
      </c>
      <c r="B1305" s="9">
        <v>2016</v>
      </c>
      <c r="C1305" s="9">
        <v>3</v>
      </c>
      <c r="D1305" s="9">
        <v>11</v>
      </c>
      <c r="E1305" s="9">
        <v>11.1</v>
      </c>
      <c r="F1305" s="9">
        <v>-1.5</v>
      </c>
      <c r="G1305" s="9">
        <v>4.8</v>
      </c>
      <c r="I1305" s="27">
        <v>7.1999999999999993</v>
      </c>
      <c r="J1305" s="30">
        <v>5.9666666666666659</v>
      </c>
      <c r="K1305" s="32">
        <v>7.2714285714285714</v>
      </c>
      <c r="L1305" s="4">
        <f t="shared" si="42"/>
        <v>2.2857142857142856</v>
      </c>
      <c r="M1305" s="4">
        <f t="shared" ref="M1305:M1368" si="43">AVERAGE(G1292:G1305)</f>
        <v>6.5785714285714283</v>
      </c>
      <c r="V1305" s="3"/>
      <c r="X1305" s="11"/>
      <c r="Y1305" s="11"/>
      <c r="Z1305" s="11"/>
      <c r="AA1305" s="11"/>
      <c r="AB1305" s="11"/>
    </row>
    <row r="1306" spans="1:28" x14ac:dyDescent="0.25">
      <c r="A1306" s="10">
        <v>42441</v>
      </c>
      <c r="B1306" s="9">
        <v>2016</v>
      </c>
      <c r="C1306" s="9">
        <v>3</v>
      </c>
      <c r="D1306" s="9">
        <v>12</v>
      </c>
      <c r="E1306" s="9">
        <v>11.3</v>
      </c>
      <c r="F1306" s="9">
        <v>1.5</v>
      </c>
      <c r="G1306" s="9">
        <v>6.4</v>
      </c>
      <c r="I1306" s="27">
        <v>5.6</v>
      </c>
      <c r="J1306" s="30">
        <v>6.9333333333333327</v>
      </c>
      <c r="K1306" s="32">
        <v>6.5571428571428561</v>
      </c>
      <c r="L1306" s="4">
        <f t="shared" si="42"/>
        <v>1.657142857142857</v>
      </c>
      <c r="M1306" s="4">
        <f t="shared" si="43"/>
        <v>6.5571428571428569</v>
      </c>
      <c r="V1306" s="3"/>
      <c r="X1306" s="11"/>
      <c r="Y1306" s="11"/>
      <c r="Z1306" s="11"/>
      <c r="AA1306" s="11"/>
      <c r="AB1306" s="11"/>
    </row>
    <row r="1307" spans="1:28" x14ac:dyDescent="0.25">
      <c r="A1307" s="10">
        <v>42442</v>
      </c>
      <c r="B1307" s="9">
        <v>2016</v>
      </c>
      <c r="C1307" s="9">
        <v>3</v>
      </c>
      <c r="D1307" s="9">
        <v>13</v>
      </c>
      <c r="E1307" s="9">
        <v>6.2</v>
      </c>
      <c r="F1307" s="9">
        <v>-0.1</v>
      </c>
      <c r="G1307" s="9">
        <v>3.1</v>
      </c>
      <c r="I1307" s="27">
        <v>4.75</v>
      </c>
      <c r="J1307" s="30">
        <v>4.7666666666666666</v>
      </c>
      <c r="K1307" s="32">
        <v>5.4714285714285724</v>
      </c>
      <c r="L1307" s="4">
        <f t="shared" si="42"/>
        <v>0.70000000000000007</v>
      </c>
      <c r="M1307" s="4">
        <f t="shared" si="43"/>
        <v>6.4857142857142858</v>
      </c>
      <c r="V1307" s="3"/>
      <c r="X1307" s="11"/>
      <c r="Y1307" s="11"/>
      <c r="Z1307" s="11"/>
      <c r="AA1307" s="11"/>
      <c r="AB1307" s="11"/>
    </row>
    <row r="1308" spans="1:28" x14ac:dyDescent="0.25">
      <c r="A1308" s="10">
        <v>42443</v>
      </c>
      <c r="B1308" s="9">
        <v>2016</v>
      </c>
      <c r="C1308" s="9">
        <v>3</v>
      </c>
      <c r="D1308" s="9">
        <v>14</v>
      </c>
      <c r="E1308" s="9">
        <v>9.6999999999999993</v>
      </c>
      <c r="F1308" s="9">
        <v>2.5</v>
      </c>
      <c r="G1308" s="9">
        <v>6.1</v>
      </c>
      <c r="I1308" s="27">
        <v>4.5999999999999996</v>
      </c>
      <c r="J1308" s="30">
        <v>5.2</v>
      </c>
      <c r="K1308" s="32">
        <v>5.6000000000000005</v>
      </c>
      <c r="L1308" s="4">
        <f t="shared" si="42"/>
        <v>0.88571428571428557</v>
      </c>
      <c r="M1308" s="4">
        <f t="shared" si="43"/>
        <v>6.4571428571428564</v>
      </c>
      <c r="V1308" s="3"/>
      <c r="X1308" s="11"/>
      <c r="Y1308" s="11"/>
      <c r="Z1308" s="11"/>
      <c r="AA1308" s="11"/>
      <c r="AB1308" s="11"/>
    </row>
    <row r="1309" spans="1:28" x14ac:dyDescent="0.25">
      <c r="A1309" s="10">
        <v>42444</v>
      </c>
      <c r="B1309" s="9">
        <v>2016</v>
      </c>
      <c r="C1309" s="9">
        <v>3</v>
      </c>
      <c r="D1309" s="9">
        <v>15</v>
      </c>
      <c r="E1309" s="9">
        <v>10.8</v>
      </c>
      <c r="F1309" s="9">
        <v>-1.3</v>
      </c>
      <c r="G1309" s="9">
        <v>4.8</v>
      </c>
      <c r="I1309" s="27">
        <v>5.4499999999999993</v>
      </c>
      <c r="J1309" s="30">
        <v>4.666666666666667</v>
      </c>
      <c r="K1309" s="32">
        <v>5.4714285714285706</v>
      </c>
      <c r="L1309" s="4">
        <f t="shared" si="42"/>
        <v>0.65714285714285714</v>
      </c>
      <c r="M1309" s="4">
        <f t="shared" si="43"/>
        <v>6.5357142857142847</v>
      </c>
      <c r="V1309" s="3"/>
      <c r="X1309" s="11"/>
      <c r="Y1309" s="11"/>
      <c r="Z1309" s="11"/>
      <c r="AA1309" s="11"/>
      <c r="AB1309" s="11"/>
    </row>
    <row r="1310" spans="1:28" x14ac:dyDescent="0.25">
      <c r="A1310" s="10">
        <v>42445</v>
      </c>
      <c r="B1310" s="9">
        <v>2016</v>
      </c>
      <c r="C1310" s="9">
        <v>3</v>
      </c>
      <c r="D1310" s="9">
        <v>16</v>
      </c>
      <c r="E1310" s="9">
        <v>9.6</v>
      </c>
      <c r="F1310" s="9">
        <v>-3.8</v>
      </c>
      <c r="G1310" s="9">
        <v>2.9</v>
      </c>
      <c r="I1310" s="27">
        <v>3.8499999999999996</v>
      </c>
      <c r="J1310" s="30">
        <v>4.5999999999999996</v>
      </c>
      <c r="K1310" s="32">
        <v>5.3857142857142852</v>
      </c>
      <c r="L1310" s="4">
        <f t="shared" si="42"/>
        <v>0.20000000000000004</v>
      </c>
      <c r="M1310" s="4">
        <f t="shared" si="43"/>
        <v>6.2500000000000009</v>
      </c>
      <c r="V1310" s="3"/>
      <c r="X1310" s="11"/>
      <c r="Y1310" s="11"/>
      <c r="Z1310" s="11"/>
      <c r="AA1310" s="11"/>
      <c r="AB1310" s="11"/>
    </row>
    <row r="1311" spans="1:28" x14ac:dyDescent="0.25">
      <c r="A1311" s="10">
        <v>42446</v>
      </c>
      <c r="B1311" s="9">
        <v>2016</v>
      </c>
      <c r="C1311" s="9">
        <v>3</v>
      </c>
      <c r="D1311" s="9">
        <v>17</v>
      </c>
      <c r="E1311" s="9">
        <v>10.7</v>
      </c>
      <c r="F1311" s="9">
        <v>-3.3</v>
      </c>
      <c r="G1311" s="9">
        <v>3.7</v>
      </c>
      <c r="I1311" s="27">
        <v>3.3</v>
      </c>
      <c r="J1311" s="30">
        <v>3.7999999999999994</v>
      </c>
      <c r="K1311" s="32">
        <v>4.5428571428571427</v>
      </c>
      <c r="L1311" s="4">
        <f t="shared" si="42"/>
        <v>-0.8571428571428571</v>
      </c>
      <c r="M1311" s="4">
        <f t="shared" si="43"/>
        <v>5.992857142857142</v>
      </c>
      <c r="V1311" s="3"/>
      <c r="X1311" s="11"/>
      <c r="Y1311" s="11"/>
      <c r="Z1311" s="11"/>
      <c r="AA1311" s="11"/>
      <c r="AB1311" s="11"/>
    </row>
    <row r="1312" spans="1:28" x14ac:dyDescent="0.25">
      <c r="A1312" s="10">
        <v>42447</v>
      </c>
      <c r="B1312" s="9">
        <v>2016</v>
      </c>
      <c r="C1312" s="9">
        <v>3</v>
      </c>
      <c r="D1312" s="9">
        <v>18</v>
      </c>
      <c r="E1312" s="9">
        <v>11.8</v>
      </c>
      <c r="F1312" s="9">
        <v>-5.3</v>
      </c>
      <c r="G1312" s="9">
        <v>3.3</v>
      </c>
      <c r="I1312" s="27">
        <v>3.5</v>
      </c>
      <c r="J1312" s="30">
        <v>3.2999999999999994</v>
      </c>
      <c r="K1312" s="32">
        <v>4.3285714285714283</v>
      </c>
      <c r="L1312" s="4">
        <f t="shared" si="42"/>
        <v>-1.4000000000000001</v>
      </c>
      <c r="M1312" s="4">
        <f t="shared" si="43"/>
        <v>5.8</v>
      </c>
      <c r="V1312" s="3"/>
      <c r="X1312" s="11"/>
      <c r="Y1312" s="11"/>
      <c r="Z1312" s="11"/>
      <c r="AA1312" s="11"/>
      <c r="AB1312" s="11"/>
    </row>
    <row r="1313" spans="1:28" x14ac:dyDescent="0.25">
      <c r="A1313" s="10">
        <v>42448</v>
      </c>
      <c r="B1313" s="9">
        <v>2016</v>
      </c>
      <c r="C1313" s="9">
        <v>3</v>
      </c>
      <c r="D1313" s="9">
        <v>19</v>
      </c>
      <c r="E1313" s="9">
        <v>11.5</v>
      </c>
      <c r="F1313" s="9">
        <v>-3.8</v>
      </c>
      <c r="G1313" s="9">
        <v>3.9</v>
      </c>
      <c r="I1313" s="27">
        <v>3.5999999999999996</v>
      </c>
      <c r="J1313" s="30">
        <v>3.6333333333333333</v>
      </c>
      <c r="K1313" s="32">
        <v>3.9714285714285711</v>
      </c>
      <c r="L1313" s="4">
        <f t="shared" si="42"/>
        <v>-2.1571428571428575</v>
      </c>
      <c r="M1313" s="4">
        <f t="shared" si="43"/>
        <v>5.2642857142857133</v>
      </c>
      <c r="V1313" s="3"/>
      <c r="X1313" s="11"/>
      <c r="Y1313" s="11"/>
      <c r="Z1313" s="11"/>
      <c r="AA1313" s="11"/>
      <c r="AB1313" s="11"/>
    </row>
    <row r="1314" spans="1:28" x14ac:dyDescent="0.25">
      <c r="A1314" s="10">
        <v>42449</v>
      </c>
      <c r="B1314" s="9">
        <v>2016</v>
      </c>
      <c r="C1314" s="9">
        <v>3</v>
      </c>
      <c r="D1314" s="9">
        <v>20</v>
      </c>
      <c r="E1314" s="9">
        <v>8.8000000000000007</v>
      </c>
      <c r="F1314" s="9">
        <v>1.5</v>
      </c>
      <c r="G1314" s="9">
        <v>5.2</v>
      </c>
      <c r="I1314" s="27">
        <v>4.55</v>
      </c>
      <c r="J1314" s="30">
        <v>4.1333333333333329</v>
      </c>
      <c r="K1314" s="32">
        <v>4.2714285714285714</v>
      </c>
      <c r="L1314" s="4">
        <f t="shared" si="42"/>
        <v>-1.9285714285714286</v>
      </c>
      <c r="M1314" s="4">
        <f t="shared" si="43"/>
        <v>4.8714285714285719</v>
      </c>
      <c r="V1314" s="3"/>
      <c r="X1314" s="11"/>
      <c r="Y1314" s="11"/>
      <c r="Z1314" s="11"/>
      <c r="AA1314" s="11"/>
      <c r="AB1314" s="11"/>
    </row>
    <row r="1315" spans="1:28" x14ac:dyDescent="0.25">
      <c r="A1315" s="10">
        <v>42450</v>
      </c>
      <c r="B1315" s="9">
        <v>2016</v>
      </c>
      <c r="C1315" s="9">
        <v>3</v>
      </c>
      <c r="D1315" s="9">
        <v>21</v>
      </c>
      <c r="E1315" s="9">
        <v>14.2</v>
      </c>
      <c r="F1315" s="9">
        <v>3.5</v>
      </c>
      <c r="G1315" s="9">
        <v>8.9</v>
      </c>
      <c r="I1315" s="27">
        <v>7.0500000000000007</v>
      </c>
      <c r="J1315" s="30">
        <v>6</v>
      </c>
      <c r="K1315" s="32">
        <v>4.6714285714285708</v>
      </c>
      <c r="L1315" s="4">
        <f t="shared" si="42"/>
        <v>-1.7857142857142858</v>
      </c>
      <c r="M1315" s="4">
        <f t="shared" si="43"/>
        <v>5.1357142857142861</v>
      </c>
      <c r="V1315" s="3"/>
      <c r="X1315" s="11"/>
      <c r="Y1315" s="11"/>
      <c r="Z1315" s="11"/>
      <c r="AA1315" s="11"/>
      <c r="AB1315" s="11"/>
    </row>
    <row r="1316" spans="1:28" x14ac:dyDescent="0.25">
      <c r="A1316" s="10">
        <v>42451</v>
      </c>
      <c r="B1316" s="9">
        <v>2016</v>
      </c>
      <c r="C1316" s="9">
        <v>3</v>
      </c>
      <c r="D1316" s="9">
        <v>22</v>
      </c>
      <c r="E1316" s="9">
        <v>15</v>
      </c>
      <c r="F1316" s="9">
        <v>2.6</v>
      </c>
      <c r="G1316" s="9">
        <v>8.8000000000000007</v>
      </c>
      <c r="I1316" s="27">
        <v>8.8500000000000014</v>
      </c>
      <c r="J1316" s="30">
        <v>7.6333333333333337</v>
      </c>
      <c r="K1316" s="32">
        <v>5.2428571428571429</v>
      </c>
      <c r="L1316" s="4">
        <f t="shared" si="42"/>
        <v>-1.2285714285714284</v>
      </c>
      <c r="M1316" s="4">
        <f t="shared" si="43"/>
        <v>5.3571428571428568</v>
      </c>
      <c r="V1316" s="3"/>
      <c r="X1316" s="11"/>
      <c r="Y1316" s="11"/>
      <c r="Z1316" s="11"/>
      <c r="AA1316" s="11"/>
      <c r="AB1316" s="11"/>
    </row>
    <row r="1317" spans="1:28" x14ac:dyDescent="0.25">
      <c r="A1317" s="10">
        <v>42452</v>
      </c>
      <c r="B1317" s="9">
        <v>2016</v>
      </c>
      <c r="C1317" s="9">
        <v>3</v>
      </c>
      <c r="D1317" s="9">
        <v>23</v>
      </c>
      <c r="E1317" s="9">
        <v>12.8</v>
      </c>
      <c r="F1317" s="9">
        <v>-1.3</v>
      </c>
      <c r="G1317" s="9">
        <v>5.8</v>
      </c>
      <c r="I1317" s="27">
        <v>7.3000000000000007</v>
      </c>
      <c r="J1317" s="30">
        <v>7.8333333333333348</v>
      </c>
      <c r="K1317" s="32">
        <v>5.6571428571428566</v>
      </c>
      <c r="L1317" s="4">
        <f t="shared" si="42"/>
        <v>-0.87142857142857122</v>
      </c>
      <c r="M1317" s="4">
        <f t="shared" si="43"/>
        <v>5.5214285714285714</v>
      </c>
      <c r="V1317" s="3"/>
      <c r="X1317" s="11"/>
      <c r="Y1317" s="11"/>
      <c r="Z1317" s="11"/>
      <c r="AA1317" s="11"/>
      <c r="AB1317" s="11"/>
    </row>
    <row r="1318" spans="1:28" x14ac:dyDescent="0.25">
      <c r="A1318" s="10">
        <v>42453</v>
      </c>
      <c r="B1318" s="9">
        <v>2016</v>
      </c>
      <c r="C1318" s="9">
        <v>3</v>
      </c>
      <c r="D1318" s="9">
        <v>24</v>
      </c>
      <c r="E1318" s="9">
        <v>13.5</v>
      </c>
      <c r="F1318" s="9">
        <v>2.2000000000000002</v>
      </c>
      <c r="G1318" s="9">
        <v>7.9</v>
      </c>
      <c r="I1318" s="27">
        <v>6.85</v>
      </c>
      <c r="J1318" s="30">
        <v>7.5</v>
      </c>
      <c r="K1318" s="32">
        <v>6.2571428571428571</v>
      </c>
      <c r="L1318" s="4">
        <f t="shared" si="42"/>
        <v>-8.571428571428566E-2</v>
      </c>
      <c r="M1318" s="4">
        <f t="shared" si="43"/>
        <v>5.3999999999999995</v>
      </c>
      <c r="V1318" s="3"/>
      <c r="X1318" s="11"/>
      <c r="Y1318" s="11"/>
      <c r="Z1318" s="11"/>
      <c r="AA1318" s="11"/>
      <c r="AB1318" s="11"/>
    </row>
    <row r="1319" spans="1:28" x14ac:dyDescent="0.25">
      <c r="A1319" s="10">
        <v>42454</v>
      </c>
      <c r="B1319" s="9">
        <v>2016</v>
      </c>
      <c r="C1319" s="9">
        <v>3</v>
      </c>
      <c r="D1319" s="9">
        <v>25</v>
      </c>
      <c r="E1319" s="9">
        <v>13.3</v>
      </c>
      <c r="F1319" s="9">
        <v>1.5</v>
      </c>
      <c r="G1319" s="9">
        <v>7.4</v>
      </c>
      <c r="I1319" s="27">
        <v>7.65</v>
      </c>
      <c r="J1319" s="30">
        <v>7.0333333333333341</v>
      </c>
      <c r="K1319" s="32">
        <v>6.8428571428571425</v>
      </c>
      <c r="L1319" s="4">
        <f t="shared" si="42"/>
        <v>0.88571428571428579</v>
      </c>
      <c r="M1319" s="4">
        <f t="shared" si="43"/>
        <v>5.5857142857142863</v>
      </c>
      <c r="V1319" s="3"/>
      <c r="X1319" s="11"/>
      <c r="Y1319" s="11"/>
      <c r="Z1319" s="11"/>
      <c r="AA1319" s="11"/>
      <c r="AB1319" s="11"/>
    </row>
    <row r="1320" spans="1:28" x14ac:dyDescent="0.25">
      <c r="A1320" s="10">
        <v>42455</v>
      </c>
      <c r="B1320" s="9">
        <v>2016</v>
      </c>
      <c r="C1320" s="9">
        <v>3</v>
      </c>
      <c r="D1320" s="9">
        <v>26</v>
      </c>
      <c r="E1320" s="9">
        <v>13.9</v>
      </c>
      <c r="F1320" s="9">
        <v>-1.9</v>
      </c>
      <c r="G1320" s="9">
        <v>6</v>
      </c>
      <c r="I1320" s="27">
        <v>6.7</v>
      </c>
      <c r="J1320" s="30">
        <v>7.1000000000000005</v>
      </c>
      <c r="K1320" s="32">
        <v>7.1428571428571432</v>
      </c>
      <c r="L1320" s="4">
        <f t="shared" si="42"/>
        <v>1.157142857142857</v>
      </c>
      <c r="M1320" s="4">
        <f t="shared" si="43"/>
        <v>5.5571428571428578</v>
      </c>
      <c r="V1320" s="3"/>
      <c r="X1320" s="11"/>
      <c r="Y1320" s="11"/>
      <c r="Z1320" s="11"/>
      <c r="AA1320" s="11"/>
      <c r="AB1320" s="11"/>
    </row>
    <row r="1321" spans="1:28" x14ac:dyDescent="0.25">
      <c r="A1321" s="10">
        <v>42456</v>
      </c>
      <c r="B1321" s="9">
        <v>2016</v>
      </c>
      <c r="C1321" s="9">
        <v>3</v>
      </c>
      <c r="D1321" s="9">
        <v>27</v>
      </c>
      <c r="E1321" s="9">
        <v>10.7</v>
      </c>
      <c r="F1321" s="9">
        <v>5.3</v>
      </c>
      <c r="G1321" s="9">
        <v>8</v>
      </c>
      <c r="I1321" s="27">
        <v>7</v>
      </c>
      <c r="J1321" s="30">
        <v>7.1333333333333329</v>
      </c>
      <c r="K1321" s="32">
        <v>7.5428571428571436</v>
      </c>
      <c r="L1321" s="4">
        <f t="shared" si="42"/>
        <v>1.6999999999999997</v>
      </c>
      <c r="M1321" s="4">
        <f t="shared" si="43"/>
        <v>5.9071428571428566</v>
      </c>
      <c r="V1321" s="3"/>
      <c r="X1321" s="11"/>
      <c r="Y1321" s="11"/>
      <c r="Z1321" s="11"/>
      <c r="AA1321" s="11"/>
      <c r="AB1321" s="11"/>
    </row>
    <row r="1322" spans="1:28" x14ac:dyDescent="0.25">
      <c r="A1322" s="10">
        <v>42457</v>
      </c>
      <c r="B1322" s="9">
        <v>2016</v>
      </c>
      <c r="C1322" s="9">
        <v>3</v>
      </c>
      <c r="D1322" s="9">
        <v>28</v>
      </c>
      <c r="E1322" s="9">
        <v>10.5</v>
      </c>
      <c r="F1322" s="9">
        <v>2.4</v>
      </c>
      <c r="G1322" s="9">
        <v>6.5</v>
      </c>
      <c r="I1322" s="27">
        <v>7.25</v>
      </c>
      <c r="J1322" s="30">
        <v>6.833333333333333</v>
      </c>
      <c r="K1322" s="32">
        <v>7.2</v>
      </c>
      <c r="L1322" s="4">
        <f t="shared" si="42"/>
        <v>1.5428571428571429</v>
      </c>
      <c r="M1322" s="4">
        <f t="shared" si="43"/>
        <v>5.9357142857142851</v>
      </c>
      <c r="V1322" s="3"/>
      <c r="X1322" s="11"/>
      <c r="Y1322" s="11"/>
      <c r="Z1322" s="11"/>
      <c r="AA1322" s="11"/>
      <c r="AB1322" s="11"/>
    </row>
    <row r="1323" spans="1:28" x14ac:dyDescent="0.25">
      <c r="A1323" s="10">
        <v>42458</v>
      </c>
      <c r="B1323" s="9">
        <v>2016</v>
      </c>
      <c r="C1323" s="9">
        <v>3</v>
      </c>
      <c r="D1323" s="9">
        <v>29</v>
      </c>
      <c r="E1323" s="9">
        <v>14.9</v>
      </c>
      <c r="F1323" s="9">
        <v>-1.4</v>
      </c>
      <c r="G1323" s="9">
        <v>6.8</v>
      </c>
      <c r="I1323" s="27">
        <v>6.65</v>
      </c>
      <c r="J1323" s="30">
        <v>7.1000000000000005</v>
      </c>
      <c r="K1323" s="32">
        <v>6.9142857142857137</v>
      </c>
      <c r="L1323" s="4">
        <f t="shared" si="42"/>
        <v>0.97142857142857153</v>
      </c>
      <c r="M1323" s="4">
        <f t="shared" si="43"/>
        <v>6.0785714285714283</v>
      </c>
      <c r="V1323" s="3"/>
      <c r="X1323" s="11"/>
      <c r="Y1323" s="11"/>
      <c r="Z1323" s="11"/>
      <c r="AA1323" s="11"/>
      <c r="AB1323" s="11"/>
    </row>
    <row r="1324" spans="1:28" x14ac:dyDescent="0.25">
      <c r="A1324" s="10">
        <v>42459</v>
      </c>
      <c r="B1324" s="9">
        <v>2016</v>
      </c>
      <c r="C1324" s="9">
        <v>3</v>
      </c>
      <c r="D1324" s="9">
        <v>30</v>
      </c>
      <c r="E1324" s="9">
        <v>15.9</v>
      </c>
      <c r="F1324" s="9">
        <v>0</v>
      </c>
      <c r="G1324" s="9">
        <v>8</v>
      </c>
      <c r="I1324" s="27">
        <v>7.4</v>
      </c>
      <c r="J1324" s="30">
        <v>7.1000000000000005</v>
      </c>
      <c r="K1324" s="32">
        <v>7.2285714285714278</v>
      </c>
      <c r="L1324" s="4">
        <f t="shared" si="42"/>
        <v>1.157142857142857</v>
      </c>
      <c r="M1324" s="4">
        <f t="shared" si="43"/>
        <v>6.4428571428571422</v>
      </c>
      <c r="V1324" s="3"/>
      <c r="X1324" s="11"/>
      <c r="Y1324" s="11"/>
      <c r="Z1324" s="11"/>
      <c r="AA1324" s="11"/>
      <c r="AB1324" s="11"/>
    </row>
    <row r="1325" spans="1:28" x14ac:dyDescent="0.25">
      <c r="A1325" s="10">
        <v>42460</v>
      </c>
      <c r="B1325" s="9">
        <v>2016</v>
      </c>
      <c r="C1325" s="9">
        <v>3</v>
      </c>
      <c r="D1325" s="9">
        <v>31</v>
      </c>
      <c r="E1325" s="9">
        <v>17.8</v>
      </c>
      <c r="F1325" s="9">
        <v>2.8</v>
      </c>
      <c r="G1325" s="9">
        <v>10.3</v>
      </c>
      <c r="I1325" s="27">
        <v>9.15</v>
      </c>
      <c r="J1325" s="30">
        <v>8.3666666666666671</v>
      </c>
      <c r="K1325" s="32">
        <v>7.5714285714285712</v>
      </c>
      <c r="L1325" s="4">
        <f t="shared" si="42"/>
        <v>1.2428571428571427</v>
      </c>
      <c r="M1325" s="4">
        <f t="shared" si="43"/>
        <v>6.9142857142857128</v>
      </c>
      <c r="V1325" s="3"/>
      <c r="X1325" s="11"/>
      <c r="Y1325" s="11"/>
      <c r="Z1325" s="11"/>
      <c r="AA1325" s="11"/>
      <c r="AB1325" s="11"/>
    </row>
    <row r="1326" spans="1:28" x14ac:dyDescent="0.25">
      <c r="A1326" s="10">
        <v>42461</v>
      </c>
      <c r="B1326" s="9">
        <v>2016</v>
      </c>
      <c r="C1326" s="9">
        <v>4</v>
      </c>
      <c r="D1326" s="9">
        <v>1</v>
      </c>
      <c r="E1326" s="9">
        <v>22.4</v>
      </c>
      <c r="F1326" s="9">
        <v>0.5</v>
      </c>
      <c r="G1326" s="9">
        <v>11.5</v>
      </c>
      <c r="I1326" s="27">
        <v>10.9</v>
      </c>
      <c r="J1326" s="30">
        <v>9.9333333333333336</v>
      </c>
      <c r="K1326" s="32">
        <v>8.1571428571428566</v>
      </c>
      <c r="L1326" s="4">
        <f t="shared" si="42"/>
        <v>1.1000000000000001</v>
      </c>
      <c r="M1326" s="4">
        <f t="shared" si="43"/>
        <v>7.5</v>
      </c>
      <c r="V1326" s="3"/>
      <c r="X1326" s="11"/>
      <c r="Y1326" s="11"/>
      <c r="Z1326" s="11"/>
      <c r="AA1326" s="11"/>
      <c r="AB1326" s="11"/>
    </row>
    <row r="1327" spans="1:28" x14ac:dyDescent="0.25">
      <c r="A1327" s="10">
        <v>42462</v>
      </c>
      <c r="B1327" s="9">
        <v>2016</v>
      </c>
      <c r="C1327" s="9">
        <v>4</v>
      </c>
      <c r="D1327" s="9">
        <v>2</v>
      </c>
      <c r="E1327" s="9">
        <v>22.9</v>
      </c>
      <c r="F1327" s="9">
        <v>2.9</v>
      </c>
      <c r="G1327" s="9">
        <v>12.9</v>
      </c>
      <c r="I1327" s="27">
        <v>12.2</v>
      </c>
      <c r="J1327" s="30">
        <v>11.566666666666668</v>
      </c>
      <c r="K1327" s="32">
        <v>9.1428571428571423</v>
      </c>
      <c r="L1327" s="4">
        <f t="shared" si="42"/>
        <v>1.7857142857142854</v>
      </c>
      <c r="M1327" s="4">
        <f t="shared" si="43"/>
        <v>8.1428571428571423</v>
      </c>
      <c r="V1327" s="3"/>
      <c r="X1327" s="11"/>
      <c r="Y1327" s="11"/>
      <c r="Z1327" s="11"/>
      <c r="AA1327" s="11"/>
      <c r="AB1327" s="11"/>
    </row>
    <row r="1328" spans="1:28" x14ac:dyDescent="0.25">
      <c r="A1328" s="10">
        <v>42463</v>
      </c>
      <c r="B1328" s="9">
        <v>2016</v>
      </c>
      <c r="C1328" s="9">
        <v>4</v>
      </c>
      <c r="D1328" s="9">
        <v>3</v>
      </c>
      <c r="E1328" s="9">
        <v>18.8</v>
      </c>
      <c r="F1328" s="9">
        <v>2.2999999999999998</v>
      </c>
      <c r="G1328" s="9">
        <v>10.6</v>
      </c>
      <c r="I1328" s="27">
        <v>11.75</v>
      </c>
      <c r="J1328" s="30">
        <v>11.666666666666666</v>
      </c>
      <c r="K1328" s="32">
        <v>9.5142857142857142</v>
      </c>
      <c r="L1328" s="4">
        <f t="shared" si="42"/>
        <v>1.3571428571428572</v>
      </c>
      <c r="M1328" s="4">
        <f t="shared" si="43"/>
        <v>8.5285714285714285</v>
      </c>
      <c r="V1328" s="3"/>
      <c r="X1328" s="11"/>
      <c r="Y1328" s="11"/>
      <c r="Z1328" s="11"/>
      <c r="AA1328" s="11"/>
      <c r="AB1328" s="11"/>
    </row>
    <row r="1329" spans="1:28" x14ac:dyDescent="0.25">
      <c r="A1329" s="10">
        <v>42464</v>
      </c>
      <c r="B1329" s="9">
        <v>2016</v>
      </c>
      <c r="C1329" s="9">
        <v>4</v>
      </c>
      <c r="D1329" s="9">
        <v>4</v>
      </c>
      <c r="E1329" s="9">
        <v>15.8</v>
      </c>
      <c r="F1329" s="9">
        <v>7.4</v>
      </c>
      <c r="G1329" s="9">
        <v>11.6</v>
      </c>
      <c r="I1329" s="27">
        <v>11.1</v>
      </c>
      <c r="J1329" s="30">
        <v>11.700000000000001</v>
      </c>
      <c r="K1329" s="32">
        <v>10.242857142857144</v>
      </c>
      <c r="L1329" s="4">
        <f t="shared" si="42"/>
        <v>2.0714285714285716</v>
      </c>
      <c r="M1329" s="4">
        <f t="shared" si="43"/>
        <v>8.7214285714285698</v>
      </c>
      <c r="V1329" s="3"/>
      <c r="X1329" s="11"/>
      <c r="Y1329" s="11"/>
      <c r="Z1329" s="11"/>
      <c r="AA1329" s="11"/>
      <c r="AB1329" s="11"/>
    </row>
    <row r="1330" spans="1:28" x14ac:dyDescent="0.25">
      <c r="A1330" s="10">
        <v>42465</v>
      </c>
      <c r="B1330" s="9">
        <v>2016</v>
      </c>
      <c r="C1330" s="9">
        <v>4</v>
      </c>
      <c r="D1330" s="9">
        <v>5</v>
      </c>
      <c r="E1330" s="9">
        <v>12</v>
      </c>
      <c r="F1330" s="9">
        <v>-0.1</v>
      </c>
      <c r="G1330" s="9">
        <v>6</v>
      </c>
      <c r="I1330" s="27">
        <v>8.8000000000000007</v>
      </c>
      <c r="J1330" s="30">
        <v>9.4</v>
      </c>
      <c r="K1330" s="32">
        <v>10.12857142857143</v>
      </c>
      <c r="L1330" s="4">
        <f t="shared" si="42"/>
        <v>2.2571428571428571</v>
      </c>
      <c r="M1330" s="4">
        <f t="shared" si="43"/>
        <v>8.5214285714285705</v>
      </c>
      <c r="V1330" s="3"/>
      <c r="X1330" s="11"/>
      <c r="Y1330" s="11"/>
      <c r="Z1330" s="11"/>
      <c r="AA1330" s="11"/>
      <c r="AB1330" s="11"/>
    </row>
    <row r="1331" spans="1:28" x14ac:dyDescent="0.25">
      <c r="A1331" s="10">
        <v>42466</v>
      </c>
      <c r="B1331" s="9">
        <v>2016</v>
      </c>
      <c r="C1331" s="9">
        <v>4</v>
      </c>
      <c r="D1331" s="9">
        <v>6</v>
      </c>
      <c r="E1331" s="9">
        <v>20.9</v>
      </c>
      <c r="F1331" s="9">
        <v>7.1</v>
      </c>
      <c r="G1331" s="9">
        <v>14</v>
      </c>
      <c r="I1331" s="27">
        <v>10</v>
      </c>
      <c r="J1331" s="30">
        <v>10.533333333333333</v>
      </c>
      <c r="K1331" s="32">
        <v>10.985714285714286</v>
      </c>
      <c r="L1331" s="4">
        <f t="shared" si="42"/>
        <v>3.2714285714285714</v>
      </c>
      <c r="M1331" s="4">
        <f t="shared" si="43"/>
        <v>9.1071428571428559</v>
      </c>
      <c r="V1331" s="3"/>
      <c r="X1331" s="11"/>
      <c r="Y1331" s="11"/>
      <c r="Z1331" s="11"/>
      <c r="AA1331" s="11"/>
      <c r="AB1331" s="11"/>
    </row>
    <row r="1332" spans="1:28" x14ac:dyDescent="0.25">
      <c r="A1332" s="10">
        <v>42467</v>
      </c>
      <c r="B1332" s="9">
        <v>2016</v>
      </c>
      <c r="C1332" s="9">
        <v>4</v>
      </c>
      <c r="D1332" s="9">
        <v>7</v>
      </c>
      <c r="E1332" s="9">
        <v>17.5</v>
      </c>
      <c r="F1332" s="9">
        <v>2.8</v>
      </c>
      <c r="G1332" s="9">
        <v>10.199999999999999</v>
      </c>
      <c r="I1332" s="27">
        <v>12.1</v>
      </c>
      <c r="J1332" s="30">
        <v>10.066666666666666</v>
      </c>
      <c r="K1332" s="32">
        <v>10.971428571428572</v>
      </c>
      <c r="L1332" s="4">
        <f t="shared" si="42"/>
        <v>3.2714285714285718</v>
      </c>
      <c r="M1332" s="4">
        <f t="shared" si="43"/>
        <v>9.2714285714285705</v>
      </c>
      <c r="V1332" s="3"/>
      <c r="X1332" s="11"/>
      <c r="Y1332" s="11"/>
      <c r="Z1332" s="11"/>
      <c r="AA1332" s="11"/>
      <c r="AB1332" s="11"/>
    </row>
    <row r="1333" spans="1:28" x14ac:dyDescent="0.25">
      <c r="A1333" s="10">
        <v>42468</v>
      </c>
      <c r="B1333" s="9">
        <v>2016</v>
      </c>
      <c r="C1333" s="9">
        <v>4</v>
      </c>
      <c r="D1333" s="9">
        <v>8</v>
      </c>
      <c r="E1333" s="9">
        <v>24.9</v>
      </c>
      <c r="F1333" s="9">
        <v>2.2999999999999998</v>
      </c>
      <c r="G1333" s="9">
        <v>13.6</v>
      </c>
      <c r="I1333" s="27">
        <v>11.899999999999999</v>
      </c>
      <c r="J1333" s="30">
        <v>12.6</v>
      </c>
      <c r="K1333" s="32">
        <v>11.27142857142857</v>
      </c>
      <c r="L1333" s="4">
        <f t="shared" si="42"/>
        <v>3.5285714285714289</v>
      </c>
      <c r="M1333" s="4">
        <f t="shared" si="43"/>
        <v>9.7142857142857135</v>
      </c>
      <c r="V1333" s="3"/>
      <c r="X1333" s="11"/>
      <c r="Y1333" s="11"/>
      <c r="Z1333" s="11"/>
      <c r="AA1333" s="11"/>
      <c r="AB1333" s="11"/>
    </row>
    <row r="1334" spans="1:28" x14ac:dyDescent="0.25">
      <c r="A1334" s="10">
        <v>42469</v>
      </c>
      <c r="B1334" s="9">
        <v>2016</v>
      </c>
      <c r="C1334" s="9">
        <v>4</v>
      </c>
      <c r="D1334" s="9">
        <v>9</v>
      </c>
      <c r="E1334" s="9">
        <v>20.3</v>
      </c>
      <c r="F1334" s="9">
        <v>7.9</v>
      </c>
      <c r="G1334" s="9">
        <v>14.1</v>
      </c>
      <c r="I1334" s="27">
        <v>13.85</v>
      </c>
      <c r="J1334" s="30">
        <v>12.633333333333333</v>
      </c>
      <c r="K1334" s="32">
        <v>11.442857142857141</v>
      </c>
      <c r="L1334" s="4">
        <f t="shared" si="42"/>
        <v>4.2428571428571429</v>
      </c>
      <c r="M1334" s="4">
        <f t="shared" si="43"/>
        <v>10.292857142857143</v>
      </c>
      <c r="V1334" s="3"/>
      <c r="X1334" s="11"/>
      <c r="Y1334" s="11"/>
      <c r="Z1334" s="11"/>
      <c r="AA1334" s="11"/>
      <c r="AB1334" s="11"/>
    </row>
    <row r="1335" spans="1:28" x14ac:dyDescent="0.25">
      <c r="A1335" s="10">
        <v>42470</v>
      </c>
      <c r="B1335" s="9">
        <v>2016</v>
      </c>
      <c r="C1335" s="9">
        <v>4</v>
      </c>
      <c r="D1335" s="9">
        <v>10</v>
      </c>
      <c r="E1335" s="9">
        <v>18.8</v>
      </c>
      <c r="F1335" s="9">
        <v>2</v>
      </c>
      <c r="G1335" s="9">
        <v>10.4</v>
      </c>
      <c r="I1335" s="27">
        <v>12.25</v>
      </c>
      <c r="J1335" s="30">
        <v>12.700000000000001</v>
      </c>
      <c r="K1335" s="32">
        <v>11.414285714285715</v>
      </c>
      <c r="L1335" s="4">
        <f t="shared" si="42"/>
        <v>4.2</v>
      </c>
      <c r="M1335" s="4">
        <f t="shared" si="43"/>
        <v>10.464285714285714</v>
      </c>
      <c r="V1335" s="3"/>
      <c r="X1335" s="11"/>
      <c r="Y1335" s="11"/>
      <c r="Z1335" s="11"/>
      <c r="AA1335" s="11"/>
      <c r="AB1335" s="11"/>
    </row>
    <row r="1336" spans="1:28" x14ac:dyDescent="0.25">
      <c r="A1336" s="10">
        <v>42471</v>
      </c>
      <c r="B1336" s="9">
        <v>2016</v>
      </c>
      <c r="C1336" s="9">
        <v>4</v>
      </c>
      <c r="D1336" s="9">
        <v>11</v>
      </c>
      <c r="E1336" s="9">
        <v>21.1</v>
      </c>
      <c r="F1336" s="9">
        <v>1.2</v>
      </c>
      <c r="G1336" s="9">
        <v>11.2</v>
      </c>
      <c r="I1336" s="27">
        <v>10.8</v>
      </c>
      <c r="J1336" s="30">
        <v>11.9</v>
      </c>
      <c r="K1336" s="32">
        <v>11.357142857142858</v>
      </c>
      <c r="L1336" s="4">
        <f t="shared" si="42"/>
        <v>3.3142857142857141</v>
      </c>
      <c r="M1336" s="4">
        <f t="shared" si="43"/>
        <v>10.799999999999999</v>
      </c>
      <c r="V1336" s="3"/>
      <c r="X1336" s="11"/>
      <c r="Y1336" s="11"/>
      <c r="Z1336" s="11"/>
      <c r="AA1336" s="11"/>
      <c r="AB1336" s="11"/>
    </row>
    <row r="1337" spans="1:28" x14ac:dyDescent="0.25">
      <c r="A1337" s="10">
        <v>42472</v>
      </c>
      <c r="B1337" s="9">
        <v>2016</v>
      </c>
      <c r="C1337" s="9">
        <v>4</v>
      </c>
      <c r="D1337" s="9">
        <v>12</v>
      </c>
      <c r="E1337" s="9">
        <v>18</v>
      </c>
      <c r="F1337" s="9">
        <v>1.9</v>
      </c>
      <c r="G1337" s="9">
        <v>10</v>
      </c>
      <c r="I1337" s="27">
        <v>10.6</v>
      </c>
      <c r="J1337" s="30">
        <v>10.533333333333333</v>
      </c>
      <c r="K1337" s="32">
        <v>11.928571428571429</v>
      </c>
      <c r="L1337" s="4">
        <f t="shared" si="42"/>
        <v>3.6</v>
      </c>
      <c r="M1337" s="4">
        <f t="shared" si="43"/>
        <v>11.028571428571427</v>
      </c>
      <c r="V1337" s="3"/>
      <c r="X1337" s="11"/>
      <c r="Y1337" s="11"/>
      <c r="Z1337" s="11"/>
      <c r="AA1337" s="11"/>
      <c r="AB1337" s="11"/>
    </row>
    <row r="1338" spans="1:28" x14ac:dyDescent="0.25">
      <c r="A1338" s="10">
        <v>42473</v>
      </c>
      <c r="B1338" s="9">
        <v>2016</v>
      </c>
      <c r="C1338" s="9">
        <v>4</v>
      </c>
      <c r="D1338" s="9">
        <v>13</v>
      </c>
      <c r="E1338" s="9">
        <v>17.100000000000001</v>
      </c>
      <c r="F1338" s="9">
        <v>3.3</v>
      </c>
      <c r="G1338" s="9">
        <v>10.199999999999999</v>
      </c>
      <c r="I1338" s="27">
        <v>10.1</v>
      </c>
      <c r="J1338" s="30">
        <v>10.466666666666667</v>
      </c>
      <c r="K1338" s="32">
        <v>11.385714285714286</v>
      </c>
      <c r="L1338" s="4">
        <f t="shared" si="42"/>
        <v>3.0571428571428569</v>
      </c>
      <c r="M1338" s="4">
        <f t="shared" si="43"/>
        <v>11.185714285714285</v>
      </c>
      <c r="V1338" s="3"/>
      <c r="X1338" s="11"/>
      <c r="Y1338" s="11"/>
      <c r="Z1338" s="11"/>
      <c r="AA1338" s="11"/>
      <c r="AB1338" s="11"/>
    </row>
    <row r="1339" spans="1:28" x14ac:dyDescent="0.25">
      <c r="A1339" s="10">
        <v>42474</v>
      </c>
      <c r="B1339" s="9">
        <v>2016</v>
      </c>
      <c r="C1339" s="9">
        <v>4</v>
      </c>
      <c r="D1339" s="9">
        <v>14</v>
      </c>
      <c r="E1339" s="9">
        <v>15</v>
      </c>
      <c r="F1339" s="9">
        <v>3.2</v>
      </c>
      <c r="G1339" s="9">
        <v>9.1</v>
      </c>
      <c r="I1339" s="27">
        <v>9.6499999999999986</v>
      </c>
      <c r="J1339" s="30">
        <v>9.7666666666666657</v>
      </c>
      <c r="K1339" s="32">
        <v>11.228571428571428</v>
      </c>
      <c r="L1339" s="4">
        <f t="shared" si="42"/>
        <v>3.1142857142857139</v>
      </c>
      <c r="M1339" s="4">
        <f t="shared" si="43"/>
        <v>11.099999999999998</v>
      </c>
      <c r="V1339" s="3"/>
      <c r="X1339" s="11"/>
      <c r="Y1339" s="11"/>
      <c r="Z1339" s="11"/>
      <c r="AA1339" s="11"/>
      <c r="AB1339" s="11"/>
    </row>
    <row r="1340" spans="1:28" x14ac:dyDescent="0.25">
      <c r="A1340" s="10">
        <v>42475</v>
      </c>
      <c r="B1340" s="9">
        <v>2016</v>
      </c>
      <c r="C1340" s="9">
        <v>4</v>
      </c>
      <c r="D1340" s="9">
        <v>15</v>
      </c>
      <c r="E1340" s="9">
        <v>17.8</v>
      </c>
      <c r="F1340" s="9">
        <v>0.6</v>
      </c>
      <c r="G1340" s="9">
        <v>9.1999999999999993</v>
      </c>
      <c r="I1340" s="27">
        <v>9.1499999999999986</v>
      </c>
      <c r="J1340" s="30">
        <v>9.4999999999999982</v>
      </c>
      <c r="K1340" s="32">
        <v>10.6</v>
      </c>
      <c r="L1340" s="4">
        <f t="shared" si="42"/>
        <v>2.8714285714285714</v>
      </c>
      <c r="M1340" s="4">
        <f t="shared" si="43"/>
        <v>10.935714285714283</v>
      </c>
      <c r="V1340" s="3"/>
      <c r="X1340" s="11"/>
      <c r="Y1340" s="11"/>
      <c r="Z1340" s="11"/>
      <c r="AA1340" s="11"/>
      <c r="AB1340" s="11"/>
    </row>
    <row r="1341" spans="1:28" x14ac:dyDescent="0.25">
      <c r="A1341" s="10">
        <v>42476</v>
      </c>
      <c r="B1341" s="9">
        <v>2016</v>
      </c>
      <c r="C1341" s="9">
        <v>4</v>
      </c>
      <c r="D1341" s="9">
        <v>16</v>
      </c>
      <c r="E1341" s="9">
        <v>19.3</v>
      </c>
      <c r="F1341" s="9">
        <v>1.5</v>
      </c>
      <c r="G1341" s="9">
        <v>10.4</v>
      </c>
      <c r="I1341" s="27">
        <v>9.8000000000000007</v>
      </c>
      <c r="J1341" s="30">
        <v>9.5666666666666647</v>
      </c>
      <c r="K1341" s="32">
        <v>10.071428571428571</v>
      </c>
      <c r="L1341" s="4">
        <f t="shared" si="42"/>
        <v>1.9571428571428569</v>
      </c>
      <c r="M1341" s="4">
        <f t="shared" si="43"/>
        <v>10.757142857142856</v>
      </c>
      <c r="V1341" s="3"/>
      <c r="X1341" s="11"/>
      <c r="Y1341" s="11"/>
      <c r="Z1341" s="11"/>
      <c r="AA1341" s="11"/>
      <c r="AB1341" s="11"/>
    </row>
    <row r="1342" spans="1:28" x14ac:dyDescent="0.25">
      <c r="A1342" s="10">
        <v>42477</v>
      </c>
      <c r="B1342" s="9">
        <v>2016</v>
      </c>
      <c r="C1342" s="9">
        <v>4</v>
      </c>
      <c r="D1342" s="9">
        <v>17</v>
      </c>
      <c r="E1342" s="9">
        <v>24.1</v>
      </c>
      <c r="F1342" s="9">
        <v>3.1</v>
      </c>
      <c r="G1342" s="9">
        <v>13.6</v>
      </c>
      <c r="I1342" s="27">
        <v>12</v>
      </c>
      <c r="J1342" s="30">
        <v>11.066666666666668</v>
      </c>
      <c r="K1342" s="32">
        <v>10.528571428571428</v>
      </c>
      <c r="L1342" s="4">
        <f t="shared" si="42"/>
        <v>2.1142857142857143</v>
      </c>
      <c r="M1342" s="4">
        <f t="shared" si="43"/>
        <v>10.971428571428572</v>
      </c>
      <c r="V1342" s="3"/>
      <c r="X1342" s="11"/>
      <c r="Y1342" s="11"/>
      <c r="Z1342" s="11"/>
      <c r="AA1342" s="11"/>
      <c r="AB1342" s="11"/>
    </row>
    <row r="1343" spans="1:28" x14ac:dyDescent="0.25">
      <c r="A1343" s="10">
        <v>42478</v>
      </c>
      <c r="B1343" s="9">
        <v>2016</v>
      </c>
      <c r="C1343" s="9">
        <v>4</v>
      </c>
      <c r="D1343" s="9">
        <v>18</v>
      </c>
      <c r="E1343" s="9">
        <v>27.3</v>
      </c>
      <c r="F1343" s="9">
        <v>3.3</v>
      </c>
      <c r="G1343" s="9">
        <v>15.3</v>
      </c>
      <c r="I1343" s="27">
        <v>14.45</v>
      </c>
      <c r="J1343" s="30">
        <v>13.1</v>
      </c>
      <c r="K1343" s="32">
        <v>11.114285714285714</v>
      </c>
      <c r="L1343" s="4">
        <f t="shared" si="42"/>
        <v>2.4142857142857141</v>
      </c>
      <c r="M1343" s="4">
        <f t="shared" si="43"/>
        <v>11.235714285714286</v>
      </c>
      <c r="V1343" s="3"/>
      <c r="X1343" s="11"/>
      <c r="Y1343" s="11"/>
      <c r="Z1343" s="11"/>
      <c r="AA1343" s="11"/>
      <c r="AB1343" s="11"/>
    </row>
    <row r="1344" spans="1:28" x14ac:dyDescent="0.25">
      <c r="A1344" s="10">
        <v>42479</v>
      </c>
      <c r="B1344" s="9">
        <v>2016</v>
      </c>
      <c r="C1344" s="9">
        <v>4</v>
      </c>
      <c r="D1344" s="9">
        <v>19</v>
      </c>
      <c r="E1344" s="9">
        <v>28.4</v>
      </c>
      <c r="F1344" s="9">
        <v>4.7</v>
      </c>
      <c r="G1344" s="9">
        <v>16.600000000000001</v>
      </c>
      <c r="I1344" s="27">
        <v>15.950000000000001</v>
      </c>
      <c r="J1344" s="30">
        <v>15.166666666666666</v>
      </c>
      <c r="K1344" s="32">
        <v>12.057142857142859</v>
      </c>
      <c r="L1344" s="4">
        <f t="shared" si="42"/>
        <v>2.8142857142857141</v>
      </c>
      <c r="M1344" s="4">
        <f t="shared" si="43"/>
        <v>11.992857142857144</v>
      </c>
      <c r="X1344" s="11"/>
      <c r="Y1344" s="11"/>
      <c r="Z1344" s="11"/>
      <c r="AA1344" s="11"/>
      <c r="AB1344" s="11"/>
    </row>
    <row r="1345" spans="1:28" x14ac:dyDescent="0.25">
      <c r="A1345" s="10">
        <v>42480</v>
      </c>
      <c r="B1345" s="9">
        <v>2016</v>
      </c>
      <c r="C1345" s="9">
        <v>4</v>
      </c>
      <c r="D1345" s="9">
        <v>20</v>
      </c>
      <c r="E1345" s="9">
        <v>25.6</v>
      </c>
      <c r="F1345" s="9">
        <v>7.2</v>
      </c>
      <c r="G1345" s="9">
        <v>16.399999999999999</v>
      </c>
      <c r="I1345" s="27">
        <v>16.5</v>
      </c>
      <c r="J1345" s="30">
        <v>16.099999999999998</v>
      </c>
      <c r="K1345" s="32">
        <v>12.942857142857141</v>
      </c>
      <c r="L1345" s="4">
        <f t="shared" si="42"/>
        <v>3.371428571428571</v>
      </c>
      <c r="M1345" s="4">
        <f t="shared" si="43"/>
        <v>12.164285714285715</v>
      </c>
      <c r="X1345" s="11"/>
      <c r="Y1345" s="11"/>
      <c r="Z1345" s="11"/>
      <c r="AA1345" s="11"/>
      <c r="AB1345" s="11"/>
    </row>
    <row r="1346" spans="1:28" x14ac:dyDescent="0.25">
      <c r="A1346" s="10">
        <v>42481</v>
      </c>
      <c r="B1346" s="9">
        <v>2016</v>
      </c>
      <c r="C1346" s="9">
        <v>4</v>
      </c>
      <c r="D1346" s="9">
        <v>21</v>
      </c>
      <c r="E1346" s="9">
        <v>27.1</v>
      </c>
      <c r="F1346" s="9">
        <v>8.6</v>
      </c>
      <c r="G1346" s="9">
        <v>17.899999999999999</v>
      </c>
      <c r="I1346" s="27">
        <v>17.149999999999999</v>
      </c>
      <c r="J1346" s="30">
        <v>16.966666666666665</v>
      </c>
      <c r="K1346" s="32">
        <v>14.200000000000001</v>
      </c>
      <c r="L1346" s="4">
        <f t="shared" si="42"/>
        <v>4.1428571428571432</v>
      </c>
      <c r="M1346" s="4">
        <f t="shared" si="43"/>
        <v>12.714285714285714</v>
      </c>
      <c r="X1346" s="11"/>
      <c r="Y1346" s="11"/>
      <c r="Z1346" s="11"/>
      <c r="AA1346" s="11"/>
      <c r="AB1346" s="11"/>
    </row>
    <row r="1347" spans="1:28" x14ac:dyDescent="0.25">
      <c r="A1347" s="10">
        <v>42482</v>
      </c>
      <c r="B1347" s="9">
        <v>2016</v>
      </c>
      <c r="C1347" s="9">
        <v>4</v>
      </c>
      <c r="D1347" s="9">
        <v>22</v>
      </c>
      <c r="E1347" s="9">
        <v>20</v>
      </c>
      <c r="F1347" s="9">
        <v>9.3000000000000007</v>
      </c>
      <c r="G1347" s="9">
        <v>14.7</v>
      </c>
      <c r="I1347" s="27">
        <v>16.299999999999997</v>
      </c>
      <c r="J1347" s="30">
        <v>16.333333333333332</v>
      </c>
      <c r="K1347" s="32">
        <v>14.985714285714284</v>
      </c>
      <c r="L1347" s="4">
        <f t="shared" si="42"/>
        <v>5.3857142857142861</v>
      </c>
      <c r="M1347" s="4">
        <f t="shared" si="43"/>
        <v>12.792857142857143</v>
      </c>
      <c r="X1347" s="11"/>
      <c r="Y1347" s="11"/>
      <c r="Z1347" s="11"/>
      <c r="AA1347" s="11"/>
      <c r="AB1347" s="11"/>
    </row>
    <row r="1348" spans="1:28" x14ac:dyDescent="0.25">
      <c r="A1348" s="10">
        <v>42483</v>
      </c>
      <c r="B1348" s="9">
        <v>2016</v>
      </c>
      <c r="C1348" s="9">
        <v>4</v>
      </c>
      <c r="D1348" s="9">
        <v>23</v>
      </c>
      <c r="E1348" s="9">
        <v>22.9</v>
      </c>
      <c r="F1348" s="9">
        <v>5.6</v>
      </c>
      <c r="G1348" s="9">
        <v>14.3</v>
      </c>
      <c r="I1348" s="27">
        <v>14.5</v>
      </c>
      <c r="J1348" s="30">
        <v>15.633333333333331</v>
      </c>
      <c r="K1348" s="32">
        <v>15.542857142857143</v>
      </c>
      <c r="L1348" s="4">
        <f t="shared" si="42"/>
        <v>5.9714285714285724</v>
      </c>
      <c r="M1348" s="4">
        <f t="shared" si="43"/>
        <v>12.807142857142859</v>
      </c>
      <c r="X1348" s="11"/>
      <c r="Y1348" s="11"/>
      <c r="Z1348" s="11"/>
      <c r="AA1348" s="11"/>
      <c r="AB1348" s="11"/>
    </row>
    <row r="1349" spans="1:28" x14ac:dyDescent="0.25">
      <c r="A1349" s="10">
        <v>42484</v>
      </c>
      <c r="B1349" s="9">
        <v>2016</v>
      </c>
      <c r="C1349" s="9">
        <v>4</v>
      </c>
      <c r="D1349" s="9">
        <v>24</v>
      </c>
      <c r="E1349" s="9">
        <v>17.7</v>
      </c>
      <c r="F1349" s="9">
        <v>9</v>
      </c>
      <c r="G1349" s="9">
        <v>13.4</v>
      </c>
      <c r="I1349" s="27">
        <v>13.850000000000001</v>
      </c>
      <c r="J1349" s="30">
        <v>14.133333333333333</v>
      </c>
      <c r="K1349" s="32">
        <v>15.514285714285714</v>
      </c>
      <c r="L1349" s="4">
        <f t="shared" si="42"/>
        <v>6.8142857142857141</v>
      </c>
      <c r="M1349" s="4">
        <f t="shared" si="43"/>
        <v>13.021428571428572</v>
      </c>
      <c r="X1349" s="11"/>
      <c r="Y1349" s="11"/>
      <c r="Z1349" s="11"/>
      <c r="AA1349" s="11"/>
      <c r="AB1349" s="11"/>
    </row>
    <row r="1350" spans="1:28" x14ac:dyDescent="0.25">
      <c r="A1350" s="10">
        <v>42485</v>
      </c>
      <c r="B1350" s="9">
        <v>2016</v>
      </c>
      <c r="C1350" s="9">
        <v>4</v>
      </c>
      <c r="D1350" s="9">
        <v>25</v>
      </c>
      <c r="E1350" s="9">
        <v>18.899999999999999</v>
      </c>
      <c r="F1350" s="9">
        <v>7.2</v>
      </c>
      <c r="G1350" s="9">
        <v>13.1</v>
      </c>
      <c r="I1350" s="27">
        <v>13.25</v>
      </c>
      <c r="J1350" s="30">
        <v>13.600000000000001</v>
      </c>
      <c r="K1350" s="32">
        <v>15.2</v>
      </c>
      <c r="L1350" s="4">
        <f t="shared" si="42"/>
        <v>7.3714285714285719</v>
      </c>
      <c r="M1350" s="4">
        <f t="shared" si="43"/>
        <v>13.157142857142858</v>
      </c>
      <c r="X1350" s="11"/>
      <c r="Y1350" s="11"/>
      <c r="Z1350" s="11"/>
      <c r="AA1350" s="11"/>
      <c r="AB1350" s="11"/>
    </row>
    <row r="1351" spans="1:28" x14ac:dyDescent="0.25">
      <c r="A1351" s="10">
        <v>42486</v>
      </c>
      <c r="B1351" s="9">
        <v>2016</v>
      </c>
      <c r="C1351" s="9">
        <v>4</v>
      </c>
      <c r="D1351" s="9">
        <v>26</v>
      </c>
      <c r="E1351" s="9">
        <v>20.3</v>
      </c>
      <c r="F1351" s="9">
        <v>0.9</v>
      </c>
      <c r="G1351" s="9">
        <v>10.6</v>
      </c>
      <c r="I1351" s="27">
        <v>11.85</v>
      </c>
      <c r="J1351" s="30">
        <v>12.366666666666667</v>
      </c>
      <c r="K1351" s="32">
        <v>14.342857142857142</v>
      </c>
      <c r="L1351" s="4">
        <f t="shared" si="42"/>
        <v>6.8285714285714292</v>
      </c>
      <c r="M1351" s="4">
        <f t="shared" si="43"/>
        <v>13.200000000000001</v>
      </c>
      <c r="X1351" s="11"/>
      <c r="Y1351" s="11"/>
      <c r="Z1351" s="11"/>
      <c r="AA1351" s="11"/>
      <c r="AB1351" s="11"/>
    </row>
    <row r="1352" spans="1:28" x14ac:dyDescent="0.25">
      <c r="A1352" s="10">
        <v>42487</v>
      </c>
      <c r="B1352" s="9">
        <v>2016</v>
      </c>
      <c r="C1352" s="9">
        <v>4</v>
      </c>
      <c r="D1352" s="9">
        <v>27</v>
      </c>
      <c r="E1352" s="9">
        <v>22.4</v>
      </c>
      <c r="F1352" s="9">
        <v>7.4</v>
      </c>
      <c r="G1352" s="9">
        <v>14.9</v>
      </c>
      <c r="I1352" s="27">
        <v>12.75</v>
      </c>
      <c r="J1352" s="30">
        <v>12.866666666666667</v>
      </c>
      <c r="K1352" s="32">
        <v>14.128571428571428</v>
      </c>
      <c r="L1352" s="4">
        <f t="shared" si="42"/>
        <v>6.8571428571428568</v>
      </c>
      <c r="M1352" s="4">
        <f t="shared" si="43"/>
        <v>13.535714285714286</v>
      </c>
      <c r="X1352" s="11"/>
      <c r="Y1352" s="11"/>
      <c r="Z1352" s="11"/>
      <c r="AA1352" s="11"/>
      <c r="AB1352" s="11"/>
    </row>
    <row r="1353" spans="1:28" x14ac:dyDescent="0.25">
      <c r="A1353" s="10">
        <v>42488</v>
      </c>
      <c r="B1353" s="9">
        <v>2016</v>
      </c>
      <c r="C1353" s="9">
        <v>4</v>
      </c>
      <c r="D1353" s="9">
        <v>28</v>
      </c>
      <c r="E1353" s="9">
        <v>23</v>
      </c>
      <c r="F1353" s="9">
        <v>3.8</v>
      </c>
      <c r="G1353" s="9">
        <v>13.4</v>
      </c>
      <c r="I1353" s="27">
        <v>14.15</v>
      </c>
      <c r="J1353" s="30">
        <v>12.966666666666667</v>
      </c>
      <c r="K1353" s="32">
        <v>13.485714285714286</v>
      </c>
      <c r="L1353" s="4">
        <f t="shared" si="42"/>
        <v>6.1714285714285708</v>
      </c>
      <c r="M1353" s="4">
        <f t="shared" si="43"/>
        <v>13.842857142857143</v>
      </c>
      <c r="X1353" s="11"/>
      <c r="Y1353" s="11"/>
      <c r="Z1353" s="11"/>
      <c r="AA1353" s="11"/>
      <c r="AB1353" s="11"/>
    </row>
    <row r="1354" spans="1:28" x14ac:dyDescent="0.25">
      <c r="A1354" s="10">
        <v>42489</v>
      </c>
      <c r="B1354" s="9">
        <v>2016</v>
      </c>
      <c r="C1354" s="9">
        <v>4</v>
      </c>
      <c r="D1354" s="9">
        <v>29</v>
      </c>
      <c r="E1354" s="9">
        <v>19.899999999999999</v>
      </c>
      <c r="F1354" s="9">
        <v>5.2</v>
      </c>
      <c r="G1354" s="9">
        <v>12.6</v>
      </c>
      <c r="I1354" s="27">
        <v>13</v>
      </c>
      <c r="J1354" s="30">
        <v>13.633333333333333</v>
      </c>
      <c r="K1354" s="32">
        <v>13.185714285714287</v>
      </c>
      <c r="L1354" s="4">
        <f t="shared" si="42"/>
        <v>5.5857142857142863</v>
      </c>
      <c r="M1354" s="4">
        <f t="shared" si="43"/>
        <v>14.085714285714285</v>
      </c>
      <c r="X1354" s="11"/>
      <c r="Y1354" s="11"/>
      <c r="Z1354" s="11"/>
      <c r="AA1354" s="11"/>
      <c r="AB1354" s="11"/>
    </row>
    <row r="1355" spans="1:28" x14ac:dyDescent="0.25">
      <c r="A1355" s="10">
        <v>42490</v>
      </c>
      <c r="B1355" s="9">
        <v>2016</v>
      </c>
      <c r="C1355" s="9">
        <v>4</v>
      </c>
      <c r="D1355" s="9">
        <v>30</v>
      </c>
      <c r="E1355" s="9">
        <v>22.2</v>
      </c>
      <c r="F1355" s="9">
        <v>5.8</v>
      </c>
      <c r="G1355" s="9">
        <v>14</v>
      </c>
      <c r="I1355" s="27">
        <v>13.3</v>
      </c>
      <c r="J1355" s="30">
        <v>13.333333333333334</v>
      </c>
      <c r="K1355" s="32">
        <v>13.142857142857142</v>
      </c>
      <c r="L1355" s="4">
        <f t="shared" si="42"/>
        <v>5.6142857142857139</v>
      </c>
      <c r="M1355" s="4">
        <f t="shared" si="43"/>
        <v>14.342857142857143</v>
      </c>
      <c r="X1355" s="11"/>
      <c r="Y1355" s="11"/>
      <c r="Z1355" s="11"/>
      <c r="AA1355" s="11"/>
      <c r="AB1355" s="11"/>
    </row>
    <row r="1356" spans="1:28" x14ac:dyDescent="0.25">
      <c r="A1356" s="10">
        <v>42491</v>
      </c>
      <c r="B1356" s="9">
        <v>2016</v>
      </c>
      <c r="C1356" s="9">
        <v>5</v>
      </c>
      <c r="D1356" s="9">
        <v>1</v>
      </c>
      <c r="E1356" s="9">
        <v>23.2</v>
      </c>
      <c r="F1356" s="9">
        <v>2.8</v>
      </c>
      <c r="G1356" s="9">
        <v>13</v>
      </c>
      <c r="I1356" s="27">
        <v>13.5</v>
      </c>
      <c r="J1356" s="30">
        <v>13.200000000000001</v>
      </c>
      <c r="K1356" s="32">
        <v>13.085714285714285</v>
      </c>
      <c r="L1356" s="4">
        <f t="shared" si="42"/>
        <v>4.7285714285714286</v>
      </c>
      <c r="M1356" s="4">
        <f t="shared" si="43"/>
        <v>14.299999999999999</v>
      </c>
      <c r="X1356" s="11"/>
      <c r="Y1356" s="11"/>
      <c r="Z1356" s="11"/>
      <c r="AA1356" s="11"/>
      <c r="AB1356" s="11"/>
    </row>
    <row r="1357" spans="1:28" x14ac:dyDescent="0.25">
      <c r="A1357" s="10">
        <v>42492</v>
      </c>
      <c r="B1357" s="9">
        <v>2016</v>
      </c>
      <c r="C1357" s="9">
        <v>5</v>
      </c>
      <c r="D1357" s="9">
        <v>2</v>
      </c>
      <c r="E1357" s="9">
        <v>28</v>
      </c>
      <c r="F1357" s="9">
        <v>4.5</v>
      </c>
      <c r="G1357" s="9">
        <v>16.3</v>
      </c>
      <c r="I1357" s="27">
        <v>14.65</v>
      </c>
      <c r="J1357" s="30">
        <v>14.433333333333332</v>
      </c>
      <c r="K1357" s="32">
        <v>13.542857142857143</v>
      </c>
      <c r="L1357" s="4">
        <f t="shared" si="42"/>
        <v>4.3428571428571434</v>
      </c>
      <c r="M1357" s="4">
        <f t="shared" si="43"/>
        <v>14.37142857142857</v>
      </c>
      <c r="X1357" s="11"/>
      <c r="Y1357" s="11"/>
      <c r="Z1357" s="11"/>
      <c r="AA1357" s="11"/>
      <c r="AB1357" s="11"/>
    </row>
    <row r="1358" spans="1:28" x14ac:dyDescent="0.25">
      <c r="A1358" s="10">
        <v>42493</v>
      </c>
      <c r="B1358" s="9">
        <v>2016</v>
      </c>
      <c r="C1358" s="9">
        <v>5</v>
      </c>
      <c r="D1358" s="9">
        <v>3</v>
      </c>
      <c r="E1358" s="9">
        <v>28.5</v>
      </c>
      <c r="F1358" s="9">
        <v>5.8</v>
      </c>
      <c r="G1358" s="9">
        <v>17.2</v>
      </c>
      <c r="I1358" s="27">
        <v>16.75</v>
      </c>
      <c r="J1358" s="30">
        <v>15.5</v>
      </c>
      <c r="K1358" s="32">
        <v>14.485714285714286</v>
      </c>
      <c r="L1358" s="4">
        <f t="shared" si="42"/>
        <v>5.0428571428571427</v>
      </c>
      <c r="M1358" s="4">
        <f t="shared" si="43"/>
        <v>14.414285714285713</v>
      </c>
      <c r="X1358" s="11"/>
      <c r="Y1358" s="11"/>
      <c r="Z1358" s="11"/>
      <c r="AA1358" s="11"/>
      <c r="AB1358" s="11"/>
    </row>
    <row r="1359" spans="1:28" x14ac:dyDescent="0.25">
      <c r="A1359" s="10">
        <v>42494</v>
      </c>
      <c r="B1359" s="9">
        <v>2016</v>
      </c>
      <c r="C1359" s="9">
        <v>5</v>
      </c>
      <c r="D1359" s="9">
        <v>4</v>
      </c>
      <c r="E1359" s="9">
        <v>23.5</v>
      </c>
      <c r="F1359" s="9">
        <v>13.2</v>
      </c>
      <c r="G1359" s="9">
        <v>18.399999999999999</v>
      </c>
      <c r="I1359" s="27">
        <v>17.799999999999997</v>
      </c>
      <c r="J1359" s="30">
        <v>17.3</v>
      </c>
      <c r="K1359" s="32">
        <v>14.985714285714286</v>
      </c>
      <c r="L1359" s="4">
        <f t="shared" si="42"/>
        <v>5.8714285714285719</v>
      </c>
      <c r="M1359" s="4">
        <f t="shared" si="43"/>
        <v>14.557142857142855</v>
      </c>
      <c r="X1359" s="11"/>
      <c r="Y1359" s="11"/>
      <c r="Z1359" s="11"/>
      <c r="AA1359" s="11"/>
      <c r="AB1359" s="11"/>
    </row>
    <row r="1360" spans="1:28" x14ac:dyDescent="0.25">
      <c r="A1360" s="10">
        <v>42495</v>
      </c>
      <c r="B1360" s="9">
        <v>2016</v>
      </c>
      <c r="C1360" s="9">
        <v>5</v>
      </c>
      <c r="D1360" s="9">
        <v>5</v>
      </c>
      <c r="E1360" s="9">
        <v>18</v>
      </c>
      <c r="F1360" s="9">
        <v>9.9</v>
      </c>
      <c r="G1360" s="9">
        <v>14</v>
      </c>
      <c r="I1360" s="27">
        <v>16.2</v>
      </c>
      <c r="J1360" s="30">
        <v>16.533333333333331</v>
      </c>
      <c r="K1360" s="32">
        <v>15.071428571428571</v>
      </c>
      <c r="L1360" s="4">
        <f t="shared" si="42"/>
        <v>6.742857142857142</v>
      </c>
      <c r="M1360" s="4">
        <f t="shared" si="43"/>
        <v>14.278571428571428</v>
      </c>
      <c r="X1360" s="11"/>
      <c r="Y1360" s="11"/>
      <c r="Z1360" s="11"/>
      <c r="AA1360" s="11"/>
      <c r="AB1360" s="11"/>
    </row>
    <row r="1361" spans="1:28" x14ac:dyDescent="0.25">
      <c r="A1361" s="10">
        <v>42496</v>
      </c>
      <c r="B1361" s="9">
        <v>2016</v>
      </c>
      <c r="C1361" s="9">
        <v>5</v>
      </c>
      <c r="D1361" s="9">
        <v>6</v>
      </c>
      <c r="E1361" s="9">
        <v>23.8</v>
      </c>
      <c r="F1361" s="9">
        <v>5.4</v>
      </c>
      <c r="G1361" s="9">
        <v>14.6</v>
      </c>
      <c r="I1361" s="27">
        <v>14.3</v>
      </c>
      <c r="J1361" s="30">
        <v>15.666666666666666</v>
      </c>
      <c r="K1361" s="32">
        <v>15.357142857142858</v>
      </c>
      <c r="L1361" s="4">
        <f t="shared" si="42"/>
        <v>6.7714285714285705</v>
      </c>
      <c r="M1361" s="4">
        <f t="shared" si="43"/>
        <v>14.271428571428572</v>
      </c>
      <c r="X1361" s="11"/>
      <c r="Y1361" s="11"/>
      <c r="Z1361" s="11"/>
      <c r="AA1361" s="11"/>
      <c r="AB1361" s="11"/>
    </row>
    <row r="1362" spans="1:28" x14ac:dyDescent="0.25">
      <c r="A1362" s="10">
        <v>42497</v>
      </c>
      <c r="B1362" s="9">
        <v>2016</v>
      </c>
      <c r="C1362" s="9">
        <v>5</v>
      </c>
      <c r="D1362" s="9">
        <v>7</v>
      </c>
      <c r="E1362" s="9">
        <v>29.8</v>
      </c>
      <c r="F1362" s="9">
        <v>7.7</v>
      </c>
      <c r="G1362" s="9">
        <v>18.8</v>
      </c>
      <c r="I1362" s="27">
        <v>16.7</v>
      </c>
      <c r="J1362" s="30">
        <v>15.800000000000002</v>
      </c>
      <c r="K1362" s="32">
        <v>16.042857142857141</v>
      </c>
      <c r="L1362" s="4">
        <f t="shared" si="42"/>
        <v>7.0428571428571427</v>
      </c>
      <c r="M1362" s="4">
        <f t="shared" si="43"/>
        <v>14.592857142857143</v>
      </c>
      <c r="X1362" s="11"/>
      <c r="Y1362" s="11"/>
      <c r="Z1362" s="11"/>
      <c r="AA1362" s="11"/>
      <c r="AB1362" s="11"/>
    </row>
    <row r="1363" spans="1:28" x14ac:dyDescent="0.25">
      <c r="A1363" s="10">
        <v>42498</v>
      </c>
      <c r="B1363" s="9">
        <v>2016</v>
      </c>
      <c r="C1363" s="9">
        <v>5</v>
      </c>
      <c r="D1363" s="9">
        <v>8</v>
      </c>
      <c r="E1363" s="9">
        <v>22</v>
      </c>
      <c r="F1363" s="9">
        <v>9.8000000000000007</v>
      </c>
      <c r="G1363" s="9">
        <v>15.9</v>
      </c>
      <c r="I1363" s="27">
        <v>17.350000000000001</v>
      </c>
      <c r="J1363" s="30">
        <v>16.433333333333334</v>
      </c>
      <c r="K1363" s="32">
        <v>16.457142857142859</v>
      </c>
      <c r="L1363" s="4">
        <f t="shared" ref="L1363:L1426" si="44">AVERAGE(F1357:F1363)</f>
        <v>8.0428571428571427</v>
      </c>
      <c r="M1363" s="4">
        <f t="shared" si="43"/>
        <v>14.771428571428572</v>
      </c>
      <c r="X1363" s="11"/>
      <c r="Y1363" s="11"/>
      <c r="Z1363" s="11"/>
      <c r="AA1363" s="11"/>
      <c r="AB1363" s="11"/>
    </row>
    <row r="1364" spans="1:28" x14ac:dyDescent="0.25">
      <c r="A1364" s="10">
        <v>42499</v>
      </c>
      <c r="B1364" s="9">
        <v>2016</v>
      </c>
      <c r="C1364" s="9">
        <v>5</v>
      </c>
      <c r="D1364" s="9">
        <v>9</v>
      </c>
      <c r="E1364" s="9">
        <v>21.9</v>
      </c>
      <c r="F1364" s="9">
        <v>6.3</v>
      </c>
      <c r="G1364" s="9">
        <v>14.1</v>
      </c>
      <c r="I1364" s="27">
        <v>15</v>
      </c>
      <c r="J1364" s="30">
        <v>16.266666666666669</v>
      </c>
      <c r="K1364" s="32">
        <v>16.142857142857142</v>
      </c>
      <c r="L1364" s="4">
        <f t="shared" si="44"/>
        <v>8.2999999999999989</v>
      </c>
      <c r="M1364" s="4">
        <f t="shared" si="43"/>
        <v>14.842857142857143</v>
      </c>
      <c r="X1364" s="11"/>
      <c r="Y1364" s="11"/>
      <c r="Z1364" s="11"/>
      <c r="AA1364" s="11"/>
      <c r="AB1364" s="11"/>
    </row>
    <row r="1365" spans="1:28" x14ac:dyDescent="0.25">
      <c r="A1365" s="10">
        <v>42500</v>
      </c>
      <c r="B1365" s="9">
        <v>2016</v>
      </c>
      <c r="C1365" s="9">
        <v>5</v>
      </c>
      <c r="D1365" s="9">
        <v>10</v>
      </c>
      <c r="E1365" s="9">
        <v>24</v>
      </c>
      <c r="F1365" s="9">
        <v>2.2999999999999998</v>
      </c>
      <c r="G1365" s="9">
        <v>13.2</v>
      </c>
      <c r="I1365" s="27">
        <v>13.649999999999999</v>
      </c>
      <c r="J1365" s="30">
        <v>14.4</v>
      </c>
      <c r="K1365" s="32">
        <v>15.571428571428571</v>
      </c>
      <c r="L1365" s="4">
        <f t="shared" si="44"/>
        <v>7.7999999999999989</v>
      </c>
      <c r="M1365" s="4">
        <f t="shared" si="43"/>
        <v>15.028571428571428</v>
      </c>
      <c r="X1365" s="11"/>
      <c r="Y1365" s="11"/>
      <c r="Z1365" s="11"/>
      <c r="AA1365" s="11"/>
      <c r="AB1365" s="11"/>
    </row>
    <row r="1366" spans="1:28" x14ac:dyDescent="0.25">
      <c r="A1366" s="10">
        <v>42501</v>
      </c>
      <c r="B1366" s="9">
        <v>2016</v>
      </c>
      <c r="C1366" s="9">
        <v>5</v>
      </c>
      <c r="D1366" s="9">
        <v>11</v>
      </c>
      <c r="E1366" s="9">
        <v>19.100000000000001</v>
      </c>
      <c r="F1366" s="9">
        <v>5.7</v>
      </c>
      <c r="G1366" s="9">
        <v>12.4</v>
      </c>
      <c r="I1366" s="27">
        <v>12.8</v>
      </c>
      <c r="J1366" s="30">
        <v>13.233333333333333</v>
      </c>
      <c r="K1366" s="32">
        <v>14.714285714285717</v>
      </c>
      <c r="L1366" s="4">
        <f t="shared" si="44"/>
        <v>6.7285714285714278</v>
      </c>
      <c r="M1366" s="4">
        <f t="shared" si="43"/>
        <v>14.85</v>
      </c>
      <c r="X1366" s="11"/>
      <c r="Y1366" s="11"/>
      <c r="Z1366" s="11"/>
      <c r="AA1366" s="11"/>
      <c r="AB1366" s="11"/>
    </row>
    <row r="1367" spans="1:28" x14ac:dyDescent="0.25">
      <c r="A1367" s="10">
        <v>42502</v>
      </c>
      <c r="B1367" s="9">
        <v>2016</v>
      </c>
      <c r="C1367" s="9">
        <v>5</v>
      </c>
      <c r="D1367" s="9">
        <v>12</v>
      </c>
      <c r="E1367" s="9">
        <v>22.7</v>
      </c>
      <c r="F1367" s="9">
        <v>7.1</v>
      </c>
      <c r="G1367" s="9">
        <v>14.9</v>
      </c>
      <c r="I1367" s="27">
        <v>13.65</v>
      </c>
      <c r="J1367" s="30">
        <v>13.5</v>
      </c>
      <c r="K1367" s="32">
        <v>14.842857142857143</v>
      </c>
      <c r="L1367" s="4">
        <f t="shared" si="44"/>
        <v>6.3285714285714292</v>
      </c>
      <c r="M1367" s="4">
        <f t="shared" si="43"/>
        <v>14.957142857142857</v>
      </c>
      <c r="X1367" s="11"/>
      <c r="Y1367" s="11"/>
      <c r="Z1367" s="11"/>
      <c r="AA1367" s="11"/>
      <c r="AB1367" s="11"/>
    </row>
    <row r="1368" spans="1:28" x14ac:dyDescent="0.25">
      <c r="A1368" s="10">
        <v>42503</v>
      </c>
      <c r="B1368" s="9">
        <v>2016</v>
      </c>
      <c r="C1368" s="9">
        <v>5</v>
      </c>
      <c r="D1368" s="9">
        <v>13</v>
      </c>
      <c r="E1368" s="9">
        <v>22.9</v>
      </c>
      <c r="F1368" s="9">
        <v>8</v>
      </c>
      <c r="G1368" s="9">
        <v>15.5</v>
      </c>
      <c r="I1368" s="27">
        <v>15.2</v>
      </c>
      <c r="J1368" s="30">
        <v>14.266666666666666</v>
      </c>
      <c r="K1368" s="32">
        <v>14.971428571428573</v>
      </c>
      <c r="L1368" s="4">
        <f t="shared" si="44"/>
        <v>6.7</v>
      </c>
      <c r="M1368" s="4">
        <f t="shared" si="43"/>
        <v>15.164285714285713</v>
      </c>
      <c r="X1368" s="11"/>
      <c r="Y1368" s="11"/>
      <c r="Z1368" s="11"/>
      <c r="AA1368" s="11"/>
      <c r="AB1368" s="11"/>
    </row>
    <row r="1369" spans="1:28" x14ac:dyDescent="0.25">
      <c r="A1369" s="10">
        <v>42504</v>
      </c>
      <c r="B1369" s="9">
        <v>2016</v>
      </c>
      <c r="C1369" s="9">
        <v>5</v>
      </c>
      <c r="D1369" s="9">
        <v>14</v>
      </c>
      <c r="E1369" s="9">
        <v>24.7</v>
      </c>
      <c r="F1369" s="9">
        <v>8.6</v>
      </c>
      <c r="G1369" s="9">
        <v>16.7</v>
      </c>
      <c r="I1369" s="27">
        <v>16.100000000000001</v>
      </c>
      <c r="J1369" s="30">
        <v>15.699999999999998</v>
      </c>
      <c r="K1369" s="32">
        <v>14.671428571428573</v>
      </c>
      <c r="L1369" s="4">
        <f t="shared" si="44"/>
        <v>6.8285714285714292</v>
      </c>
      <c r="M1369" s="4">
        <f t="shared" ref="M1369:M1432" si="45">AVERAGE(G1356:G1369)</f>
        <v>15.357142857142856</v>
      </c>
      <c r="X1369" s="11"/>
      <c r="Y1369" s="11"/>
      <c r="Z1369" s="11"/>
      <c r="AA1369" s="11"/>
      <c r="AB1369" s="11"/>
    </row>
    <row r="1370" spans="1:28" x14ac:dyDescent="0.25">
      <c r="A1370" s="10">
        <v>42505</v>
      </c>
      <c r="B1370" s="9">
        <v>2016</v>
      </c>
      <c r="C1370" s="9">
        <v>5</v>
      </c>
      <c r="D1370" s="9">
        <v>15</v>
      </c>
      <c r="E1370" s="9">
        <v>26.2</v>
      </c>
      <c r="F1370" s="9">
        <v>6.4</v>
      </c>
      <c r="G1370" s="9">
        <v>16.3</v>
      </c>
      <c r="I1370" s="27">
        <v>16.5</v>
      </c>
      <c r="J1370" s="30">
        <v>16.166666666666668</v>
      </c>
      <c r="K1370" s="32">
        <v>14.728571428571428</v>
      </c>
      <c r="L1370" s="4">
        <f t="shared" si="44"/>
        <v>6.3428571428571425</v>
      </c>
      <c r="M1370" s="4">
        <f t="shared" si="45"/>
        <v>15.592857142857143</v>
      </c>
      <c r="X1370" s="11"/>
      <c r="Y1370" s="11"/>
      <c r="Z1370" s="11"/>
      <c r="AA1370" s="11"/>
      <c r="AB1370" s="11"/>
    </row>
    <row r="1371" spans="1:28" x14ac:dyDescent="0.25">
      <c r="A1371" s="10">
        <v>42506</v>
      </c>
      <c r="B1371" s="9">
        <v>2016</v>
      </c>
      <c r="C1371" s="9">
        <v>5</v>
      </c>
      <c r="D1371" s="9">
        <v>16</v>
      </c>
      <c r="E1371" s="9">
        <v>26.5</v>
      </c>
      <c r="F1371" s="9">
        <v>6.9</v>
      </c>
      <c r="G1371" s="9">
        <v>16.7</v>
      </c>
      <c r="I1371" s="27">
        <v>16.5</v>
      </c>
      <c r="J1371" s="30">
        <v>16.566666666666666</v>
      </c>
      <c r="K1371" s="32">
        <v>15.1</v>
      </c>
      <c r="L1371" s="4">
        <f t="shared" si="44"/>
        <v>6.4285714285714288</v>
      </c>
      <c r="M1371" s="4">
        <f t="shared" si="45"/>
        <v>15.62142857142857</v>
      </c>
      <c r="X1371" s="11"/>
      <c r="Y1371" s="11"/>
      <c r="Z1371" s="11"/>
      <c r="AA1371" s="11"/>
      <c r="AB1371" s="11"/>
    </row>
    <row r="1372" spans="1:28" x14ac:dyDescent="0.25">
      <c r="A1372" s="10">
        <v>42507</v>
      </c>
      <c r="B1372" s="9">
        <v>2016</v>
      </c>
      <c r="C1372" s="9">
        <v>5</v>
      </c>
      <c r="D1372" s="9">
        <v>17</v>
      </c>
      <c r="E1372" s="9">
        <v>26.5</v>
      </c>
      <c r="F1372" s="9">
        <v>7.6</v>
      </c>
      <c r="G1372" s="9">
        <v>17.100000000000001</v>
      </c>
      <c r="I1372" s="27">
        <v>16.899999999999999</v>
      </c>
      <c r="J1372" s="30">
        <v>16.7</v>
      </c>
      <c r="K1372" s="32">
        <v>15.657142857142857</v>
      </c>
      <c r="L1372" s="4">
        <f t="shared" si="44"/>
        <v>7.1857142857142851</v>
      </c>
      <c r="M1372" s="4">
        <f t="shared" si="45"/>
        <v>15.614285714285714</v>
      </c>
      <c r="X1372" s="11"/>
      <c r="Y1372" s="11"/>
      <c r="Z1372" s="11"/>
      <c r="AA1372" s="11"/>
      <c r="AB1372" s="11"/>
    </row>
    <row r="1373" spans="1:28" x14ac:dyDescent="0.25">
      <c r="A1373" s="10">
        <v>42508</v>
      </c>
      <c r="B1373" s="9">
        <v>2016</v>
      </c>
      <c r="C1373" s="9">
        <v>5</v>
      </c>
      <c r="D1373" s="9">
        <v>18</v>
      </c>
      <c r="E1373" s="9">
        <v>26.3</v>
      </c>
      <c r="F1373" s="9">
        <v>9.4</v>
      </c>
      <c r="G1373" s="9">
        <v>17.899999999999999</v>
      </c>
      <c r="I1373" s="27">
        <v>17.5</v>
      </c>
      <c r="J1373" s="30">
        <v>17.233333333333331</v>
      </c>
      <c r="K1373" s="32">
        <v>16.442857142857143</v>
      </c>
      <c r="L1373" s="4">
        <f t="shared" si="44"/>
        <v>7.7142857142857144</v>
      </c>
      <c r="M1373" s="4">
        <f t="shared" si="45"/>
        <v>15.578571428571431</v>
      </c>
      <c r="X1373" s="11"/>
      <c r="Y1373" s="11"/>
      <c r="Z1373" s="11"/>
      <c r="AA1373" s="11"/>
      <c r="AB1373" s="11"/>
    </row>
    <row r="1374" spans="1:28" x14ac:dyDescent="0.25">
      <c r="A1374" s="10">
        <v>42509</v>
      </c>
      <c r="B1374" s="9">
        <v>2016</v>
      </c>
      <c r="C1374" s="9">
        <v>5</v>
      </c>
      <c r="D1374" s="9">
        <v>19</v>
      </c>
      <c r="E1374" s="9">
        <v>16.3</v>
      </c>
      <c r="F1374" s="9">
        <v>7.4</v>
      </c>
      <c r="G1374" s="9">
        <v>11.9</v>
      </c>
      <c r="I1374" s="27">
        <v>14.899999999999999</v>
      </c>
      <c r="J1374" s="30">
        <v>15.633333333333333</v>
      </c>
      <c r="K1374" s="32">
        <v>16.014285714285716</v>
      </c>
      <c r="L1374" s="4">
        <f t="shared" si="44"/>
        <v>7.7571428571428571</v>
      </c>
      <c r="M1374" s="4">
        <f t="shared" si="45"/>
        <v>15.428571428571429</v>
      </c>
      <c r="X1374" s="11"/>
      <c r="Y1374" s="11"/>
      <c r="Z1374" s="11"/>
      <c r="AA1374" s="11"/>
      <c r="AB1374" s="11"/>
    </row>
    <row r="1375" spans="1:28" x14ac:dyDescent="0.25">
      <c r="A1375" s="10">
        <v>42510</v>
      </c>
      <c r="B1375" s="9">
        <v>2016</v>
      </c>
      <c r="C1375" s="9">
        <v>5</v>
      </c>
      <c r="D1375" s="9">
        <v>20</v>
      </c>
      <c r="E1375" s="9">
        <v>20.8</v>
      </c>
      <c r="F1375" s="9">
        <v>8.6</v>
      </c>
      <c r="G1375" s="9">
        <v>14.7</v>
      </c>
      <c r="I1375" s="27">
        <v>13.3</v>
      </c>
      <c r="J1375" s="30">
        <v>14.833333333333334</v>
      </c>
      <c r="K1375" s="32">
        <v>15.900000000000004</v>
      </c>
      <c r="L1375" s="4">
        <f t="shared" si="44"/>
        <v>7.8428571428571425</v>
      </c>
      <c r="M1375" s="4">
        <f t="shared" si="45"/>
        <v>15.435714285714285</v>
      </c>
      <c r="X1375" s="11"/>
      <c r="Y1375" s="11"/>
      <c r="Z1375" s="11"/>
      <c r="AA1375" s="11"/>
      <c r="AB1375" s="11"/>
    </row>
    <row r="1376" spans="1:28" x14ac:dyDescent="0.25">
      <c r="A1376" s="10">
        <v>42511</v>
      </c>
      <c r="B1376" s="9">
        <v>2016</v>
      </c>
      <c r="C1376" s="9">
        <v>5</v>
      </c>
      <c r="D1376" s="9">
        <v>21</v>
      </c>
      <c r="E1376" s="9">
        <v>17.8</v>
      </c>
      <c r="F1376" s="9">
        <v>10.5</v>
      </c>
      <c r="G1376" s="9">
        <v>14.2</v>
      </c>
      <c r="I1376" s="27">
        <v>14.45</v>
      </c>
      <c r="J1376" s="30">
        <v>13.6</v>
      </c>
      <c r="K1376" s="32">
        <v>15.542857142857144</v>
      </c>
      <c r="L1376" s="4">
        <f t="shared" si="44"/>
        <v>8.1142857142857139</v>
      </c>
      <c r="M1376" s="4">
        <f t="shared" si="45"/>
        <v>15.107142857142856</v>
      </c>
      <c r="X1376" s="11"/>
      <c r="Y1376" s="11"/>
      <c r="Z1376" s="11"/>
      <c r="AA1376" s="11"/>
      <c r="AB1376" s="11"/>
    </row>
    <row r="1377" spans="1:28" x14ac:dyDescent="0.25">
      <c r="A1377" s="10">
        <v>42512</v>
      </c>
      <c r="B1377" s="9">
        <v>2016</v>
      </c>
      <c r="C1377" s="9">
        <v>5</v>
      </c>
      <c r="D1377" s="9">
        <v>22</v>
      </c>
      <c r="E1377" s="9">
        <v>18.5</v>
      </c>
      <c r="F1377" s="9">
        <v>9.9</v>
      </c>
      <c r="G1377" s="9">
        <v>14.2</v>
      </c>
      <c r="I1377" s="27">
        <v>14.2</v>
      </c>
      <c r="J1377" s="30">
        <v>14.366666666666665</v>
      </c>
      <c r="K1377" s="32">
        <v>15.242857142857144</v>
      </c>
      <c r="L1377" s="4">
        <f t="shared" si="44"/>
        <v>8.6142857142857139</v>
      </c>
      <c r="M1377" s="4">
        <f t="shared" si="45"/>
        <v>14.985714285714284</v>
      </c>
      <c r="X1377" s="11"/>
      <c r="Y1377" s="11"/>
      <c r="Z1377" s="11"/>
      <c r="AA1377" s="11"/>
      <c r="AB1377" s="11"/>
    </row>
    <row r="1378" spans="1:28" x14ac:dyDescent="0.25">
      <c r="A1378" s="10">
        <v>42513</v>
      </c>
      <c r="B1378" s="9">
        <v>2016</v>
      </c>
      <c r="C1378" s="9">
        <v>5</v>
      </c>
      <c r="D1378" s="9">
        <v>23</v>
      </c>
      <c r="E1378" s="9">
        <v>21</v>
      </c>
      <c r="F1378" s="9">
        <v>9.6</v>
      </c>
      <c r="G1378" s="9">
        <v>15.3</v>
      </c>
      <c r="I1378" s="27">
        <v>14.75</v>
      </c>
      <c r="J1378" s="30">
        <v>14.566666666666668</v>
      </c>
      <c r="K1378" s="32">
        <v>15.042857142857143</v>
      </c>
      <c r="L1378" s="4">
        <f t="shared" si="44"/>
        <v>9</v>
      </c>
      <c r="M1378" s="4">
        <f t="shared" si="45"/>
        <v>15.071428571428571</v>
      </c>
      <c r="X1378" s="11"/>
      <c r="Y1378" s="11"/>
      <c r="Z1378" s="11"/>
      <c r="AA1378" s="11"/>
      <c r="AB1378" s="11"/>
    </row>
    <row r="1379" spans="1:28" x14ac:dyDescent="0.25">
      <c r="A1379" s="10">
        <v>42514</v>
      </c>
      <c r="B1379" s="9">
        <v>2016</v>
      </c>
      <c r="C1379" s="9">
        <v>5</v>
      </c>
      <c r="D1379" s="9">
        <v>24</v>
      </c>
      <c r="E1379" s="9">
        <v>25.1</v>
      </c>
      <c r="F1379" s="9">
        <v>8</v>
      </c>
      <c r="G1379" s="9">
        <v>16.600000000000001</v>
      </c>
      <c r="I1379" s="27">
        <v>15.950000000000001</v>
      </c>
      <c r="J1379" s="30">
        <v>15.366666666666667</v>
      </c>
      <c r="K1379" s="32">
        <v>14.971428571428573</v>
      </c>
      <c r="L1379" s="4">
        <f t="shared" si="44"/>
        <v>9.0571428571428569</v>
      </c>
      <c r="M1379" s="4">
        <f t="shared" si="45"/>
        <v>15.314285714285713</v>
      </c>
      <c r="X1379" s="11"/>
      <c r="Y1379" s="11"/>
      <c r="Z1379" s="11"/>
      <c r="AA1379" s="11"/>
      <c r="AB1379" s="11"/>
    </row>
    <row r="1380" spans="1:28" x14ac:dyDescent="0.25">
      <c r="A1380" s="10">
        <v>42515</v>
      </c>
      <c r="B1380" s="9">
        <v>2016</v>
      </c>
      <c r="C1380" s="9">
        <v>5</v>
      </c>
      <c r="D1380" s="9">
        <v>25</v>
      </c>
      <c r="E1380" s="9">
        <v>25.2</v>
      </c>
      <c r="F1380" s="9">
        <v>9.5</v>
      </c>
      <c r="G1380" s="9">
        <v>17.399999999999999</v>
      </c>
      <c r="I1380" s="27">
        <v>17</v>
      </c>
      <c r="J1380" s="30">
        <v>16.433333333333334</v>
      </c>
      <c r="K1380" s="32">
        <v>14.900000000000002</v>
      </c>
      <c r="L1380" s="4">
        <f t="shared" si="44"/>
        <v>9.0714285714285712</v>
      </c>
      <c r="M1380" s="4">
        <f t="shared" si="45"/>
        <v>15.671428571428569</v>
      </c>
      <c r="X1380" s="11"/>
      <c r="Y1380" s="11"/>
      <c r="Z1380" s="11"/>
      <c r="AA1380" s="11"/>
      <c r="AB1380" s="11"/>
    </row>
    <row r="1381" spans="1:28" x14ac:dyDescent="0.25">
      <c r="A1381" s="10">
        <v>42516</v>
      </c>
      <c r="B1381" s="9">
        <v>2016</v>
      </c>
      <c r="C1381" s="9">
        <v>5</v>
      </c>
      <c r="D1381" s="9">
        <v>26</v>
      </c>
      <c r="E1381" s="9">
        <v>22.8</v>
      </c>
      <c r="F1381" s="9">
        <v>7.6</v>
      </c>
      <c r="G1381" s="9">
        <v>15.2</v>
      </c>
      <c r="I1381" s="27">
        <v>16.299999999999997</v>
      </c>
      <c r="J1381" s="30">
        <v>16.400000000000002</v>
      </c>
      <c r="K1381" s="32">
        <v>15.371428571428572</v>
      </c>
      <c r="L1381" s="4">
        <f t="shared" si="44"/>
        <v>9.1</v>
      </c>
      <c r="M1381" s="4">
        <f t="shared" si="45"/>
        <v>15.692857142857145</v>
      </c>
      <c r="X1381" s="11"/>
      <c r="Y1381" s="11"/>
      <c r="Z1381" s="11"/>
      <c r="AA1381" s="11"/>
      <c r="AB1381" s="11"/>
    </row>
    <row r="1382" spans="1:28" x14ac:dyDescent="0.25">
      <c r="A1382" s="10">
        <v>42517</v>
      </c>
      <c r="B1382" s="9">
        <v>2016</v>
      </c>
      <c r="C1382" s="9">
        <v>5</v>
      </c>
      <c r="D1382" s="9">
        <v>27</v>
      </c>
      <c r="E1382" s="9">
        <v>18.399999999999999</v>
      </c>
      <c r="F1382" s="9">
        <v>7.2</v>
      </c>
      <c r="G1382" s="9">
        <v>12.8</v>
      </c>
      <c r="I1382" s="27">
        <v>14</v>
      </c>
      <c r="J1382" s="30">
        <v>15.133333333333331</v>
      </c>
      <c r="K1382" s="32">
        <v>15.1</v>
      </c>
      <c r="L1382" s="4">
        <f t="shared" si="44"/>
        <v>8.9</v>
      </c>
      <c r="M1382" s="4">
        <f t="shared" si="45"/>
        <v>15.500000000000002</v>
      </c>
      <c r="X1382" s="11"/>
      <c r="Y1382" s="11"/>
      <c r="Z1382" s="11"/>
      <c r="AA1382" s="11"/>
      <c r="AB1382" s="11"/>
    </row>
    <row r="1383" spans="1:28" x14ac:dyDescent="0.25">
      <c r="A1383" s="10">
        <v>42518</v>
      </c>
      <c r="B1383" s="9">
        <v>2016</v>
      </c>
      <c r="C1383" s="9">
        <v>5</v>
      </c>
      <c r="D1383" s="9">
        <v>28</v>
      </c>
      <c r="E1383" s="9">
        <v>20</v>
      </c>
      <c r="F1383" s="9">
        <v>4</v>
      </c>
      <c r="G1383" s="9">
        <v>12</v>
      </c>
      <c r="I1383" s="27">
        <v>12.4</v>
      </c>
      <c r="J1383" s="30">
        <v>13.333333333333334</v>
      </c>
      <c r="K1383" s="32">
        <v>14.785714285714286</v>
      </c>
      <c r="L1383" s="4">
        <f t="shared" si="44"/>
        <v>7.9714285714285724</v>
      </c>
      <c r="M1383" s="4">
        <f t="shared" si="45"/>
        <v>15.164285714285715</v>
      </c>
      <c r="X1383" s="11"/>
      <c r="Y1383" s="11"/>
      <c r="Z1383" s="11"/>
      <c r="AA1383" s="11"/>
      <c r="AB1383" s="11"/>
    </row>
    <row r="1384" spans="1:28" x14ac:dyDescent="0.25">
      <c r="A1384" s="10">
        <v>42519</v>
      </c>
      <c r="B1384" s="9">
        <v>2016</v>
      </c>
      <c r="C1384" s="9">
        <v>5</v>
      </c>
      <c r="D1384" s="9">
        <v>29</v>
      </c>
      <c r="E1384" s="9">
        <v>18</v>
      </c>
      <c r="F1384" s="9">
        <v>6.3</v>
      </c>
      <c r="G1384" s="9">
        <v>12.2</v>
      </c>
      <c r="I1384" s="27">
        <v>12.1</v>
      </c>
      <c r="J1384" s="30">
        <v>12.333333333333334</v>
      </c>
      <c r="K1384" s="32">
        <v>14.5</v>
      </c>
      <c r="L1384" s="4">
        <f t="shared" si="44"/>
        <v>7.4571428571428573</v>
      </c>
      <c r="M1384" s="4">
        <f t="shared" si="45"/>
        <v>14.87142857142857</v>
      </c>
      <c r="X1384" s="11"/>
      <c r="Y1384" s="11"/>
      <c r="Z1384" s="11"/>
      <c r="AA1384" s="11"/>
      <c r="AB1384" s="11"/>
    </row>
    <row r="1385" spans="1:28" x14ac:dyDescent="0.25">
      <c r="A1385" s="10">
        <v>42520</v>
      </c>
      <c r="B1385" s="9">
        <v>2016</v>
      </c>
      <c r="C1385" s="9">
        <v>5</v>
      </c>
      <c r="D1385" s="9">
        <v>30</v>
      </c>
      <c r="E1385" s="9">
        <v>23.5</v>
      </c>
      <c r="F1385" s="9">
        <v>1.9</v>
      </c>
      <c r="G1385" s="9">
        <v>12.7</v>
      </c>
      <c r="I1385" s="27">
        <v>12.45</v>
      </c>
      <c r="J1385" s="30">
        <v>12.299999999999999</v>
      </c>
      <c r="K1385" s="32">
        <v>14.12857142857143</v>
      </c>
      <c r="L1385" s="4">
        <f t="shared" si="44"/>
        <v>6.3571428571428568</v>
      </c>
      <c r="M1385" s="4">
        <f t="shared" si="45"/>
        <v>14.585714285714285</v>
      </c>
      <c r="X1385" s="11"/>
      <c r="Y1385" s="11"/>
      <c r="Z1385" s="11"/>
      <c r="AA1385" s="11"/>
      <c r="AB1385" s="11"/>
    </row>
    <row r="1386" spans="1:28" x14ac:dyDescent="0.25">
      <c r="A1386" s="10">
        <v>42521</v>
      </c>
      <c r="B1386" s="9">
        <v>2016</v>
      </c>
      <c r="C1386" s="9">
        <v>5</v>
      </c>
      <c r="D1386" s="9">
        <v>31</v>
      </c>
      <c r="E1386" s="9">
        <v>24.8</v>
      </c>
      <c r="F1386" s="9">
        <v>6.1</v>
      </c>
      <c r="G1386" s="9">
        <v>15.5</v>
      </c>
      <c r="I1386" s="27">
        <v>14.1</v>
      </c>
      <c r="J1386" s="30">
        <v>13.466666666666667</v>
      </c>
      <c r="K1386" s="32">
        <v>13.971428571428572</v>
      </c>
      <c r="L1386" s="4">
        <f t="shared" si="44"/>
        <v>6.0857142857142863</v>
      </c>
      <c r="M1386" s="4">
        <f t="shared" si="45"/>
        <v>14.471428571428572</v>
      </c>
      <c r="X1386" s="11"/>
      <c r="Y1386" s="11"/>
      <c r="Z1386" s="11"/>
      <c r="AA1386" s="11"/>
      <c r="AB1386" s="11"/>
    </row>
    <row r="1387" spans="1:28" x14ac:dyDescent="0.25">
      <c r="A1387" s="10">
        <v>42522</v>
      </c>
      <c r="B1387" s="9">
        <v>2016</v>
      </c>
      <c r="C1387" s="9">
        <v>6</v>
      </c>
      <c r="D1387" s="9">
        <v>1</v>
      </c>
      <c r="E1387" s="9">
        <v>27.3</v>
      </c>
      <c r="F1387" s="9">
        <v>11.6</v>
      </c>
      <c r="G1387" s="9">
        <v>19.5</v>
      </c>
      <c r="I1387" s="27">
        <v>17.5</v>
      </c>
      <c r="J1387" s="30">
        <v>15.9</v>
      </c>
      <c r="K1387" s="32">
        <v>14.271428571428572</v>
      </c>
      <c r="L1387" s="4">
        <f t="shared" si="44"/>
        <v>6.3857142857142861</v>
      </c>
      <c r="M1387" s="4">
        <f t="shared" si="45"/>
        <v>14.585714285714285</v>
      </c>
      <c r="X1387" s="11"/>
      <c r="Y1387" s="11"/>
      <c r="Z1387" s="11"/>
      <c r="AA1387" s="11"/>
      <c r="AB1387" s="11"/>
    </row>
    <row r="1388" spans="1:28" x14ac:dyDescent="0.25">
      <c r="A1388" s="10">
        <v>42523</v>
      </c>
      <c r="B1388" s="9">
        <v>2016</v>
      </c>
      <c r="C1388" s="9">
        <v>6</v>
      </c>
      <c r="D1388" s="9">
        <v>2</v>
      </c>
      <c r="E1388" s="9">
        <v>26.4</v>
      </c>
      <c r="F1388" s="9">
        <v>14.1</v>
      </c>
      <c r="G1388" s="9">
        <v>20.3</v>
      </c>
      <c r="I1388" s="27">
        <v>19.899999999999999</v>
      </c>
      <c r="J1388" s="30">
        <v>18.433333333333334</v>
      </c>
      <c r="K1388" s="32">
        <v>15</v>
      </c>
      <c r="L1388" s="4">
        <f t="shared" si="44"/>
        <v>7.3142857142857149</v>
      </c>
      <c r="M1388" s="4">
        <f t="shared" si="45"/>
        <v>15.185714285714285</v>
      </c>
      <c r="X1388" s="11"/>
      <c r="Y1388" s="11"/>
      <c r="Z1388" s="11"/>
      <c r="AA1388" s="11"/>
      <c r="AB1388" s="11"/>
    </row>
    <row r="1389" spans="1:28" x14ac:dyDescent="0.25">
      <c r="A1389" s="10">
        <v>42524</v>
      </c>
      <c r="B1389" s="9">
        <v>2016</v>
      </c>
      <c r="C1389" s="9">
        <v>6</v>
      </c>
      <c r="D1389" s="9">
        <v>3</v>
      </c>
      <c r="E1389" s="9">
        <v>28.8</v>
      </c>
      <c r="F1389" s="9">
        <v>8.5</v>
      </c>
      <c r="G1389" s="9">
        <v>18.7</v>
      </c>
      <c r="I1389" s="27">
        <v>19.5</v>
      </c>
      <c r="J1389" s="30">
        <v>19.5</v>
      </c>
      <c r="K1389" s="32">
        <v>15.842857142857143</v>
      </c>
      <c r="L1389" s="4">
        <f t="shared" si="44"/>
        <v>7.5</v>
      </c>
      <c r="M1389" s="4">
        <f t="shared" si="45"/>
        <v>15.471428571428572</v>
      </c>
      <c r="X1389" s="11"/>
      <c r="Y1389" s="11"/>
      <c r="Z1389" s="11"/>
      <c r="AA1389" s="11"/>
      <c r="AB1389" s="11"/>
    </row>
    <row r="1390" spans="1:28" x14ac:dyDescent="0.25">
      <c r="A1390" s="10">
        <v>42525</v>
      </c>
      <c r="B1390" s="9">
        <v>2016</v>
      </c>
      <c r="C1390" s="9">
        <v>6</v>
      </c>
      <c r="D1390" s="9">
        <v>4</v>
      </c>
      <c r="E1390" s="9">
        <v>31</v>
      </c>
      <c r="F1390" s="9">
        <v>11.2</v>
      </c>
      <c r="G1390" s="9">
        <v>21.1</v>
      </c>
      <c r="I1390" s="27">
        <v>19.899999999999999</v>
      </c>
      <c r="J1390" s="30">
        <v>20.033333333333335</v>
      </c>
      <c r="K1390" s="32">
        <v>17.142857142857142</v>
      </c>
      <c r="L1390" s="4">
        <f t="shared" si="44"/>
        <v>8.5285714285714285</v>
      </c>
      <c r="M1390" s="4">
        <f t="shared" si="45"/>
        <v>15.964285714285714</v>
      </c>
      <c r="X1390" s="11"/>
      <c r="Y1390" s="11"/>
      <c r="Z1390" s="11"/>
      <c r="AA1390" s="11"/>
      <c r="AB1390" s="11"/>
    </row>
    <row r="1391" spans="1:28" x14ac:dyDescent="0.25">
      <c r="A1391" s="10">
        <v>42526</v>
      </c>
      <c r="B1391" s="9">
        <v>2016</v>
      </c>
      <c r="C1391" s="9">
        <v>6</v>
      </c>
      <c r="D1391" s="9">
        <v>5</v>
      </c>
      <c r="E1391" s="9">
        <v>32.799999999999997</v>
      </c>
      <c r="F1391" s="9">
        <v>14.3</v>
      </c>
      <c r="G1391" s="9">
        <v>23.6</v>
      </c>
      <c r="I1391" s="27">
        <v>22.35</v>
      </c>
      <c r="J1391" s="30">
        <v>21.133333333333333</v>
      </c>
      <c r="K1391" s="32">
        <v>18.771428571428572</v>
      </c>
      <c r="L1391" s="4">
        <f t="shared" si="44"/>
        <v>9.6714285714285726</v>
      </c>
      <c r="M1391" s="4">
        <f t="shared" si="45"/>
        <v>16.635714285714283</v>
      </c>
      <c r="X1391" s="11"/>
      <c r="Y1391" s="11"/>
      <c r="Z1391" s="11"/>
      <c r="AA1391" s="11"/>
      <c r="AB1391" s="11"/>
    </row>
    <row r="1392" spans="1:28" x14ac:dyDescent="0.25">
      <c r="A1392" s="10">
        <v>42527</v>
      </c>
      <c r="B1392" s="9">
        <v>2016</v>
      </c>
      <c r="C1392" s="9">
        <v>6</v>
      </c>
      <c r="D1392" s="9">
        <v>6</v>
      </c>
      <c r="E1392" s="9">
        <v>37.200000000000003</v>
      </c>
      <c r="F1392" s="9">
        <v>13.1</v>
      </c>
      <c r="G1392" s="9">
        <v>25.2</v>
      </c>
      <c r="I1392" s="27">
        <v>24.4</v>
      </c>
      <c r="J1392" s="30">
        <v>23.3</v>
      </c>
      <c r="K1392" s="32">
        <v>20.557142857142853</v>
      </c>
      <c r="L1392" s="4">
        <f t="shared" si="44"/>
        <v>11.27142857142857</v>
      </c>
      <c r="M1392" s="4">
        <f t="shared" si="45"/>
        <v>17.342857142857142</v>
      </c>
      <c r="X1392" s="11"/>
      <c r="Y1392" s="11"/>
      <c r="Z1392" s="11"/>
      <c r="AA1392" s="11"/>
      <c r="AB1392" s="11"/>
    </row>
    <row r="1393" spans="1:28" x14ac:dyDescent="0.25">
      <c r="A1393" s="10">
        <v>42528</v>
      </c>
      <c r="B1393" s="9">
        <v>2016</v>
      </c>
      <c r="C1393" s="9">
        <v>6</v>
      </c>
      <c r="D1393" s="9">
        <v>7</v>
      </c>
      <c r="E1393" s="9">
        <v>33.799999999999997</v>
      </c>
      <c r="F1393" s="9">
        <v>12.2</v>
      </c>
      <c r="G1393" s="9">
        <v>23</v>
      </c>
      <c r="I1393" s="27">
        <v>24.1</v>
      </c>
      <c r="J1393" s="30">
        <v>23.933333333333334</v>
      </c>
      <c r="K1393" s="32">
        <v>21.628571428571426</v>
      </c>
      <c r="L1393" s="4">
        <f t="shared" si="44"/>
        <v>12.142857142857142</v>
      </c>
      <c r="M1393" s="4">
        <f t="shared" si="45"/>
        <v>17.799999999999997</v>
      </c>
      <c r="X1393" s="11"/>
      <c r="Y1393" s="11"/>
      <c r="Z1393" s="11"/>
      <c r="AA1393" s="11"/>
      <c r="AB1393" s="11"/>
    </row>
    <row r="1394" spans="1:28" x14ac:dyDescent="0.25">
      <c r="A1394" s="10">
        <v>42529</v>
      </c>
      <c r="B1394" s="9">
        <v>2016</v>
      </c>
      <c r="C1394" s="9">
        <v>6</v>
      </c>
      <c r="D1394" s="9">
        <v>8</v>
      </c>
      <c r="E1394" s="9">
        <v>30.4</v>
      </c>
      <c r="F1394" s="9">
        <v>15.5</v>
      </c>
      <c r="G1394" s="9">
        <v>23</v>
      </c>
      <c r="I1394" s="27">
        <v>23</v>
      </c>
      <c r="J1394" s="30">
        <v>23.733333333333334</v>
      </c>
      <c r="K1394" s="32">
        <v>22.12857142857143</v>
      </c>
      <c r="L1394" s="4">
        <f t="shared" si="44"/>
        <v>12.7</v>
      </c>
      <c r="M1394" s="4">
        <f t="shared" si="45"/>
        <v>18.2</v>
      </c>
      <c r="X1394" s="11"/>
      <c r="Y1394" s="11"/>
      <c r="Z1394" s="11"/>
      <c r="AA1394" s="11"/>
      <c r="AB1394" s="11"/>
    </row>
    <row r="1395" spans="1:28" x14ac:dyDescent="0.25">
      <c r="A1395" s="10">
        <v>42530</v>
      </c>
      <c r="B1395" s="9">
        <v>2016</v>
      </c>
      <c r="C1395" s="9">
        <v>6</v>
      </c>
      <c r="D1395" s="9">
        <v>9</v>
      </c>
      <c r="E1395" s="9">
        <v>23.6</v>
      </c>
      <c r="F1395" s="9">
        <v>7.9</v>
      </c>
      <c r="G1395" s="9">
        <v>15.8</v>
      </c>
      <c r="I1395" s="27">
        <v>19.399999999999999</v>
      </c>
      <c r="J1395" s="30">
        <v>20.599999999999998</v>
      </c>
      <c r="K1395" s="32">
        <v>21.485714285714288</v>
      </c>
      <c r="L1395" s="4">
        <f t="shared" si="44"/>
        <v>11.814285714285715</v>
      </c>
      <c r="M1395" s="4">
        <f t="shared" si="45"/>
        <v>18.242857142857144</v>
      </c>
      <c r="X1395" s="11"/>
      <c r="Y1395" s="11"/>
      <c r="Z1395" s="11"/>
      <c r="AA1395" s="11"/>
      <c r="AB1395" s="11"/>
    </row>
    <row r="1396" spans="1:28" x14ac:dyDescent="0.25">
      <c r="A1396" s="10">
        <v>42531</v>
      </c>
      <c r="B1396" s="9">
        <v>2016</v>
      </c>
      <c r="C1396" s="9">
        <v>6</v>
      </c>
      <c r="D1396" s="9">
        <v>10</v>
      </c>
      <c r="E1396" s="9">
        <v>20</v>
      </c>
      <c r="F1396" s="9">
        <v>10.3</v>
      </c>
      <c r="G1396" s="9">
        <v>15.2</v>
      </c>
      <c r="I1396" s="27">
        <v>15.5</v>
      </c>
      <c r="J1396" s="30">
        <v>18</v>
      </c>
      <c r="K1396" s="32">
        <v>20.985714285714288</v>
      </c>
      <c r="L1396" s="4">
        <f t="shared" si="44"/>
        <v>12.071428571428571</v>
      </c>
      <c r="M1396" s="4">
        <f t="shared" si="45"/>
        <v>18.414285714285715</v>
      </c>
      <c r="X1396" s="11"/>
      <c r="Y1396" s="11"/>
      <c r="Z1396" s="11"/>
      <c r="AA1396" s="11"/>
      <c r="AB1396" s="11"/>
    </row>
    <row r="1397" spans="1:28" x14ac:dyDescent="0.25">
      <c r="A1397" s="10">
        <v>42532</v>
      </c>
      <c r="B1397" s="9">
        <v>2016</v>
      </c>
      <c r="C1397" s="9">
        <v>6</v>
      </c>
      <c r="D1397" s="9">
        <v>11</v>
      </c>
      <c r="E1397" s="9">
        <v>17.2</v>
      </c>
      <c r="F1397" s="9">
        <v>5.6</v>
      </c>
      <c r="G1397" s="9">
        <v>11.4</v>
      </c>
      <c r="I1397" s="27">
        <v>13.3</v>
      </c>
      <c r="J1397" s="30">
        <v>14.133333333333333</v>
      </c>
      <c r="K1397" s="32">
        <v>19.599999999999998</v>
      </c>
      <c r="L1397" s="4">
        <f t="shared" si="44"/>
        <v>11.27142857142857</v>
      </c>
      <c r="M1397" s="4">
        <f t="shared" si="45"/>
        <v>18.37142857142857</v>
      </c>
      <c r="X1397" s="11"/>
      <c r="Y1397" s="11"/>
      <c r="Z1397" s="11"/>
      <c r="AA1397" s="11"/>
      <c r="AB1397" s="11"/>
    </row>
    <row r="1398" spans="1:28" x14ac:dyDescent="0.25">
      <c r="A1398" s="10">
        <v>42533</v>
      </c>
      <c r="B1398" s="9">
        <v>2016</v>
      </c>
      <c r="C1398" s="9">
        <v>6</v>
      </c>
      <c r="D1398" s="9">
        <v>12</v>
      </c>
      <c r="E1398" s="9">
        <v>22.6</v>
      </c>
      <c r="F1398" s="9">
        <v>5.8</v>
      </c>
      <c r="G1398" s="9">
        <v>14.2</v>
      </c>
      <c r="I1398" s="27">
        <v>12.8</v>
      </c>
      <c r="J1398" s="30">
        <v>13.6</v>
      </c>
      <c r="K1398" s="32">
        <v>18.25714285714286</v>
      </c>
      <c r="L1398" s="4">
        <f t="shared" si="44"/>
        <v>10.057142857142855</v>
      </c>
      <c r="M1398" s="4">
        <f t="shared" si="45"/>
        <v>18.514285714285712</v>
      </c>
      <c r="X1398" s="11"/>
      <c r="Y1398" s="11"/>
      <c r="Z1398" s="11"/>
      <c r="AA1398" s="11"/>
      <c r="AB1398" s="11"/>
    </row>
    <row r="1399" spans="1:28" x14ac:dyDescent="0.25">
      <c r="A1399" s="10">
        <v>42534</v>
      </c>
      <c r="B1399" s="9">
        <v>2016</v>
      </c>
      <c r="C1399" s="9">
        <v>6</v>
      </c>
      <c r="D1399" s="9">
        <v>13</v>
      </c>
      <c r="E1399" s="9">
        <v>19.600000000000001</v>
      </c>
      <c r="F1399" s="9">
        <v>9</v>
      </c>
      <c r="G1399" s="9">
        <v>14.3</v>
      </c>
      <c r="I1399" s="27">
        <v>14.25</v>
      </c>
      <c r="J1399" s="30">
        <v>13.300000000000002</v>
      </c>
      <c r="K1399" s="32">
        <v>16.7</v>
      </c>
      <c r="L1399" s="4">
        <f t="shared" si="44"/>
        <v>9.4714285714285733</v>
      </c>
      <c r="M1399" s="4">
        <f t="shared" si="45"/>
        <v>18.628571428571426</v>
      </c>
      <c r="X1399" s="11"/>
      <c r="Y1399" s="11"/>
      <c r="Z1399" s="11"/>
      <c r="AA1399" s="11"/>
      <c r="AB1399" s="11"/>
    </row>
    <row r="1400" spans="1:28" x14ac:dyDescent="0.25">
      <c r="A1400" s="10">
        <v>42535</v>
      </c>
      <c r="B1400" s="9">
        <v>2016</v>
      </c>
      <c r="C1400" s="9">
        <v>6</v>
      </c>
      <c r="D1400" s="9">
        <v>14</v>
      </c>
      <c r="E1400" s="9">
        <v>16</v>
      </c>
      <c r="F1400" s="9">
        <v>6.4</v>
      </c>
      <c r="G1400" s="9">
        <v>11.2</v>
      </c>
      <c r="I1400" s="27">
        <v>12.75</v>
      </c>
      <c r="J1400" s="30">
        <v>13.233333333333334</v>
      </c>
      <c r="K1400" s="32">
        <v>15.014285714285716</v>
      </c>
      <c r="L1400" s="4">
        <f t="shared" si="44"/>
        <v>8.6428571428571423</v>
      </c>
      <c r="M1400" s="4">
        <f t="shared" si="45"/>
        <v>18.321428571428573</v>
      </c>
      <c r="X1400" s="11"/>
      <c r="Y1400" s="11"/>
      <c r="Z1400" s="11"/>
      <c r="AA1400" s="11"/>
      <c r="AB1400" s="11"/>
    </row>
    <row r="1401" spans="1:28" x14ac:dyDescent="0.25">
      <c r="A1401" s="10">
        <v>42536</v>
      </c>
      <c r="B1401" s="9">
        <v>2016</v>
      </c>
      <c r="C1401" s="9">
        <v>6</v>
      </c>
      <c r="D1401" s="9">
        <v>15</v>
      </c>
      <c r="E1401" s="9">
        <v>18.600000000000001</v>
      </c>
      <c r="F1401" s="9">
        <v>1.3</v>
      </c>
      <c r="G1401" s="9">
        <v>10</v>
      </c>
      <c r="I1401" s="27">
        <v>10.6</v>
      </c>
      <c r="J1401" s="30">
        <v>11.833333333333334</v>
      </c>
      <c r="K1401" s="32">
        <v>13.157142857142857</v>
      </c>
      <c r="L1401" s="4">
        <f t="shared" si="44"/>
        <v>6.6142857142857148</v>
      </c>
      <c r="M1401" s="4">
        <f t="shared" si="45"/>
        <v>17.642857142857142</v>
      </c>
      <c r="X1401" s="11"/>
      <c r="Y1401" s="11"/>
      <c r="Z1401" s="11"/>
      <c r="AA1401" s="11"/>
      <c r="AB1401" s="11"/>
    </row>
    <row r="1402" spans="1:28" x14ac:dyDescent="0.25">
      <c r="A1402" s="10">
        <v>42537</v>
      </c>
      <c r="B1402" s="9">
        <v>2016</v>
      </c>
      <c r="C1402" s="9">
        <v>6</v>
      </c>
      <c r="D1402" s="9">
        <v>16</v>
      </c>
      <c r="E1402" s="9">
        <v>21.6</v>
      </c>
      <c r="F1402" s="9">
        <v>2.2000000000000002</v>
      </c>
      <c r="G1402" s="9">
        <v>11.9</v>
      </c>
      <c r="I1402" s="27">
        <v>10.95</v>
      </c>
      <c r="J1402" s="30">
        <v>11.033333333333333</v>
      </c>
      <c r="K1402" s="32">
        <v>12.6</v>
      </c>
      <c r="L1402" s="4">
        <f t="shared" si="44"/>
        <v>5.8</v>
      </c>
      <c r="M1402" s="4">
        <f t="shared" si="45"/>
        <v>17.042857142857141</v>
      </c>
      <c r="X1402" s="11"/>
      <c r="Y1402" s="11"/>
      <c r="Z1402" s="11"/>
      <c r="AA1402" s="11"/>
      <c r="AB1402" s="11"/>
    </row>
    <row r="1403" spans="1:28" x14ac:dyDescent="0.25">
      <c r="A1403" s="10">
        <v>42538</v>
      </c>
      <c r="B1403" s="9">
        <v>2016</v>
      </c>
      <c r="C1403" s="9">
        <v>6</v>
      </c>
      <c r="D1403" s="9">
        <v>17</v>
      </c>
      <c r="E1403" s="9">
        <v>24</v>
      </c>
      <c r="F1403" s="9">
        <v>3.8</v>
      </c>
      <c r="G1403" s="9">
        <v>13.9</v>
      </c>
      <c r="I1403" s="27">
        <v>12.9</v>
      </c>
      <c r="J1403" s="30">
        <v>11.933333333333332</v>
      </c>
      <c r="K1403" s="32">
        <v>12.414285714285716</v>
      </c>
      <c r="L1403" s="4">
        <f t="shared" si="44"/>
        <v>4.871428571428571</v>
      </c>
      <c r="M1403" s="4">
        <f t="shared" si="45"/>
        <v>16.7</v>
      </c>
      <c r="X1403" s="11"/>
      <c r="Y1403" s="11"/>
      <c r="Z1403" s="11"/>
      <c r="AA1403" s="11"/>
      <c r="AB1403" s="11"/>
    </row>
    <row r="1404" spans="1:28" x14ac:dyDescent="0.25">
      <c r="A1404" s="10">
        <v>42539</v>
      </c>
      <c r="B1404" s="9">
        <v>2016</v>
      </c>
      <c r="C1404" s="9">
        <v>6</v>
      </c>
      <c r="D1404" s="9">
        <v>18</v>
      </c>
      <c r="E1404" s="9">
        <v>17.100000000000001</v>
      </c>
      <c r="F1404" s="9">
        <v>10.9</v>
      </c>
      <c r="G1404" s="9">
        <v>14</v>
      </c>
      <c r="I1404" s="27">
        <v>13.95</v>
      </c>
      <c r="J1404" s="30">
        <v>13.266666666666666</v>
      </c>
      <c r="K1404" s="32">
        <v>12.785714285714286</v>
      </c>
      <c r="L1404" s="4">
        <f t="shared" si="44"/>
        <v>5.628571428571429</v>
      </c>
      <c r="M1404" s="4">
        <f t="shared" si="45"/>
        <v>16.192857142857143</v>
      </c>
      <c r="X1404" s="11"/>
      <c r="Y1404" s="11"/>
      <c r="Z1404" s="11"/>
      <c r="AA1404" s="11"/>
      <c r="AB1404" s="11"/>
    </row>
    <row r="1405" spans="1:28" x14ac:dyDescent="0.25">
      <c r="A1405" s="10">
        <v>42540</v>
      </c>
      <c r="B1405" s="9">
        <v>2016</v>
      </c>
      <c r="C1405" s="9">
        <v>6</v>
      </c>
      <c r="D1405" s="9">
        <v>19</v>
      </c>
      <c r="E1405" s="9">
        <v>20.5</v>
      </c>
      <c r="F1405" s="9">
        <v>7.7</v>
      </c>
      <c r="G1405" s="9">
        <v>14.1</v>
      </c>
      <c r="H1405" s="9" t="s">
        <v>68</v>
      </c>
      <c r="I1405" s="27">
        <v>14.05</v>
      </c>
      <c r="J1405" s="30">
        <v>14</v>
      </c>
      <c r="K1405" s="32">
        <v>12.77142857142857</v>
      </c>
      <c r="L1405" s="4">
        <f t="shared" si="44"/>
        <v>5.9</v>
      </c>
      <c r="M1405" s="4">
        <f t="shared" si="45"/>
        <v>15.514285714285716</v>
      </c>
      <c r="X1405" s="11"/>
      <c r="Y1405" s="11"/>
      <c r="Z1405" s="11"/>
      <c r="AA1405" s="11"/>
      <c r="AB1405" s="11"/>
    </row>
    <row r="1406" spans="1:28" x14ac:dyDescent="0.25">
      <c r="A1406" s="10">
        <v>42541</v>
      </c>
      <c r="B1406" s="9">
        <v>2016</v>
      </c>
      <c r="C1406" s="9">
        <v>6</v>
      </c>
      <c r="D1406" s="9">
        <v>20</v>
      </c>
      <c r="E1406" s="9">
        <v>21.9</v>
      </c>
      <c r="F1406" s="9">
        <v>9.1999999999999993</v>
      </c>
      <c r="G1406" s="9">
        <v>15.6</v>
      </c>
      <c r="I1406" s="27">
        <v>14.85</v>
      </c>
      <c r="J1406" s="30">
        <v>14.566666666666668</v>
      </c>
      <c r="K1406" s="32">
        <v>12.957142857142856</v>
      </c>
      <c r="L1406" s="4">
        <f t="shared" si="44"/>
        <v>5.9285714285714288</v>
      </c>
      <c r="M1406" s="4">
        <f t="shared" si="45"/>
        <v>14.828571428571427</v>
      </c>
      <c r="X1406" s="11"/>
      <c r="Y1406" s="11"/>
      <c r="Z1406" s="11"/>
      <c r="AA1406" s="11"/>
      <c r="AB1406" s="11"/>
    </row>
    <row r="1407" spans="1:28" x14ac:dyDescent="0.25">
      <c r="A1407" s="10">
        <v>42542</v>
      </c>
      <c r="B1407" s="9">
        <v>2016</v>
      </c>
      <c r="C1407" s="9">
        <v>6</v>
      </c>
      <c r="D1407" s="9">
        <v>21</v>
      </c>
      <c r="E1407" s="9">
        <v>24.8</v>
      </c>
      <c r="F1407" s="9">
        <v>9.9</v>
      </c>
      <c r="G1407" s="9">
        <v>17.399999999999999</v>
      </c>
      <c r="I1407" s="27">
        <v>16.5</v>
      </c>
      <c r="J1407" s="30">
        <v>15.699999999999998</v>
      </c>
      <c r="K1407" s="32">
        <v>13.842857142857143</v>
      </c>
      <c r="L1407" s="4">
        <f t="shared" si="44"/>
        <v>6.4285714285714279</v>
      </c>
      <c r="M1407" s="4">
        <f t="shared" si="45"/>
        <v>14.428571428571429</v>
      </c>
      <c r="X1407" s="11"/>
      <c r="Y1407" s="11"/>
      <c r="Z1407" s="11"/>
      <c r="AA1407" s="11"/>
      <c r="AB1407" s="11"/>
    </row>
    <row r="1408" spans="1:28" x14ac:dyDescent="0.25">
      <c r="A1408" s="10">
        <v>42543</v>
      </c>
      <c r="B1408" s="9">
        <v>2016</v>
      </c>
      <c r="C1408" s="9">
        <v>6</v>
      </c>
      <c r="D1408" s="9">
        <v>22</v>
      </c>
      <c r="E1408" s="9">
        <v>26.9</v>
      </c>
      <c r="F1408" s="9">
        <v>12.2</v>
      </c>
      <c r="G1408" s="9">
        <v>19.600000000000001</v>
      </c>
      <c r="I1408" s="27">
        <v>18.5</v>
      </c>
      <c r="J1408" s="30">
        <v>17.533333333333335</v>
      </c>
      <c r="K1408" s="32">
        <v>15.214285714285714</v>
      </c>
      <c r="L1408" s="4">
        <f t="shared" si="44"/>
        <v>7.9857142857142849</v>
      </c>
      <c r="M1408" s="4">
        <f t="shared" si="45"/>
        <v>14.185714285714285</v>
      </c>
      <c r="X1408" s="11"/>
      <c r="Y1408" s="11"/>
      <c r="Z1408" s="11"/>
      <c r="AA1408" s="11"/>
      <c r="AB1408" s="11"/>
    </row>
    <row r="1409" spans="1:28" x14ac:dyDescent="0.25">
      <c r="A1409" s="10">
        <v>42544</v>
      </c>
      <c r="B1409" s="9">
        <v>2016</v>
      </c>
      <c r="C1409" s="9">
        <v>6</v>
      </c>
      <c r="D1409" s="9">
        <v>23</v>
      </c>
      <c r="E1409" s="9">
        <v>23.7</v>
      </c>
      <c r="F1409" s="9">
        <v>14.2</v>
      </c>
      <c r="G1409" s="9">
        <v>19</v>
      </c>
      <c r="I1409" s="27">
        <v>19.3</v>
      </c>
      <c r="J1409" s="30">
        <v>18.666666666666668</v>
      </c>
      <c r="K1409" s="32">
        <v>16.228571428571428</v>
      </c>
      <c r="L1409" s="4">
        <f t="shared" si="44"/>
        <v>9.7000000000000011</v>
      </c>
      <c r="M1409" s="4">
        <f t="shared" si="45"/>
        <v>14.414285714285715</v>
      </c>
      <c r="X1409" s="11"/>
      <c r="Y1409" s="11"/>
      <c r="Z1409" s="11"/>
      <c r="AA1409" s="11"/>
      <c r="AB1409" s="11"/>
    </row>
    <row r="1410" spans="1:28" x14ac:dyDescent="0.25">
      <c r="A1410" s="10">
        <v>42545</v>
      </c>
      <c r="B1410" s="9">
        <v>2016</v>
      </c>
      <c r="C1410" s="9">
        <v>6</v>
      </c>
      <c r="D1410" s="9">
        <v>24</v>
      </c>
      <c r="E1410" s="9">
        <v>16.7</v>
      </c>
      <c r="F1410" s="9">
        <v>11.5</v>
      </c>
      <c r="G1410" s="9">
        <v>14.1</v>
      </c>
      <c r="I1410" s="27">
        <v>16.55</v>
      </c>
      <c r="J1410" s="30">
        <v>17.566666666666666</v>
      </c>
      <c r="K1410" s="32">
        <v>16.257142857142856</v>
      </c>
      <c r="L1410" s="4">
        <f t="shared" si="44"/>
        <v>10.8</v>
      </c>
      <c r="M1410" s="4">
        <f t="shared" si="45"/>
        <v>14.335714285714287</v>
      </c>
      <c r="X1410" s="11"/>
      <c r="Y1410" s="11"/>
      <c r="Z1410" s="11"/>
      <c r="AA1410" s="11"/>
      <c r="AB1410" s="11"/>
    </row>
    <row r="1411" spans="1:28" x14ac:dyDescent="0.25">
      <c r="A1411" s="10">
        <v>42546</v>
      </c>
      <c r="B1411" s="9">
        <v>2016</v>
      </c>
      <c r="C1411" s="9">
        <v>6</v>
      </c>
      <c r="D1411" s="9">
        <v>25</v>
      </c>
      <c r="E1411" s="9">
        <v>23.9</v>
      </c>
      <c r="F1411" s="9">
        <v>11.1</v>
      </c>
      <c r="G1411" s="9">
        <v>17.5</v>
      </c>
      <c r="I1411" s="27">
        <v>15.8</v>
      </c>
      <c r="J1411" s="30">
        <v>16.866666666666667</v>
      </c>
      <c r="K1411" s="32">
        <v>16.757142857142856</v>
      </c>
      <c r="L1411" s="4">
        <f t="shared" si="44"/>
        <v>10.828571428571427</v>
      </c>
      <c r="M1411" s="4">
        <f t="shared" si="45"/>
        <v>14.77142857142857</v>
      </c>
      <c r="X1411" s="11"/>
      <c r="Y1411" s="11"/>
      <c r="Z1411" s="11"/>
      <c r="AA1411" s="11"/>
      <c r="AB1411" s="11"/>
    </row>
    <row r="1412" spans="1:28" x14ac:dyDescent="0.25">
      <c r="A1412" s="10">
        <v>42547</v>
      </c>
      <c r="B1412" s="9">
        <v>2016</v>
      </c>
      <c r="C1412" s="9">
        <v>6</v>
      </c>
      <c r="D1412" s="9">
        <v>26</v>
      </c>
      <c r="E1412" s="9">
        <v>26.9</v>
      </c>
      <c r="F1412" s="9">
        <v>9</v>
      </c>
      <c r="G1412" s="9">
        <v>18</v>
      </c>
      <c r="I1412" s="27">
        <v>17.75</v>
      </c>
      <c r="J1412" s="30">
        <v>16.533333333333335</v>
      </c>
      <c r="K1412" s="32">
        <v>17.314285714285713</v>
      </c>
      <c r="L1412" s="4">
        <f t="shared" si="44"/>
        <v>11.014285714285714</v>
      </c>
      <c r="M1412" s="4">
        <f t="shared" si="45"/>
        <v>15.042857142857141</v>
      </c>
      <c r="X1412" s="11"/>
      <c r="Y1412" s="11"/>
      <c r="Z1412" s="11"/>
      <c r="AA1412" s="11"/>
      <c r="AB1412" s="11"/>
    </row>
    <row r="1413" spans="1:28" x14ac:dyDescent="0.25">
      <c r="A1413" s="10">
        <v>42548</v>
      </c>
      <c r="B1413" s="9">
        <v>2016</v>
      </c>
      <c r="C1413" s="9">
        <v>6</v>
      </c>
      <c r="D1413" s="9">
        <v>27</v>
      </c>
      <c r="E1413" s="9">
        <v>29.2</v>
      </c>
      <c r="F1413" s="9">
        <v>12.2</v>
      </c>
      <c r="G1413" s="9">
        <v>20.7</v>
      </c>
      <c r="I1413" s="27">
        <v>19.350000000000001</v>
      </c>
      <c r="J1413" s="30">
        <v>18.733333333333334</v>
      </c>
      <c r="K1413" s="32">
        <v>18.042857142857141</v>
      </c>
      <c r="L1413" s="4">
        <f t="shared" si="44"/>
        <v>11.442857142857145</v>
      </c>
      <c r="M1413" s="4">
        <f t="shared" si="45"/>
        <v>15.499999999999998</v>
      </c>
      <c r="X1413" s="11"/>
      <c r="Y1413" s="11"/>
      <c r="Z1413" s="11"/>
      <c r="AA1413" s="11"/>
      <c r="AB1413" s="11"/>
    </row>
    <row r="1414" spans="1:28" x14ac:dyDescent="0.25">
      <c r="A1414" s="10">
        <v>42549</v>
      </c>
      <c r="B1414" s="9">
        <v>2016</v>
      </c>
      <c r="C1414" s="9">
        <v>6</v>
      </c>
      <c r="D1414" s="9">
        <v>28</v>
      </c>
      <c r="E1414" s="9">
        <v>30.6</v>
      </c>
      <c r="F1414" s="9">
        <v>13.2</v>
      </c>
      <c r="G1414" s="9">
        <v>21.9</v>
      </c>
      <c r="I1414" s="27">
        <v>21.299999999999997</v>
      </c>
      <c r="J1414" s="30">
        <v>20.2</v>
      </c>
      <c r="K1414" s="32">
        <v>18.685714285714287</v>
      </c>
      <c r="L1414" s="4">
        <f t="shared" si="44"/>
        <v>11.914285714285715</v>
      </c>
      <c r="M1414" s="4">
        <f t="shared" si="45"/>
        <v>16.264285714285712</v>
      </c>
      <c r="X1414" s="11"/>
      <c r="Y1414" s="11"/>
      <c r="Z1414" s="11"/>
      <c r="AA1414" s="11"/>
      <c r="AB1414" s="11"/>
    </row>
    <row r="1415" spans="1:28" x14ac:dyDescent="0.25">
      <c r="A1415" s="10">
        <v>42550</v>
      </c>
      <c r="B1415" s="9">
        <v>2016</v>
      </c>
      <c r="C1415" s="9">
        <v>6</v>
      </c>
      <c r="D1415" s="9">
        <v>29</v>
      </c>
      <c r="E1415" s="9">
        <v>32.200000000000003</v>
      </c>
      <c r="F1415" s="9">
        <v>16.3</v>
      </c>
      <c r="G1415" s="9">
        <v>24.3</v>
      </c>
      <c r="I1415" s="27">
        <v>23.1</v>
      </c>
      <c r="J1415" s="30">
        <v>22.299999999999997</v>
      </c>
      <c r="K1415" s="32">
        <v>19.357142857142858</v>
      </c>
      <c r="L1415" s="4">
        <f t="shared" si="44"/>
        <v>12.5</v>
      </c>
      <c r="M1415" s="4">
        <f t="shared" si="45"/>
        <v>17.285714285714285</v>
      </c>
      <c r="X1415" s="11"/>
      <c r="Y1415" s="11"/>
      <c r="Z1415" s="11"/>
      <c r="AA1415" s="11"/>
      <c r="AB1415" s="11"/>
    </row>
    <row r="1416" spans="1:28" x14ac:dyDescent="0.25">
      <c r="A1416" s="10">
        <v>42551</v>
      </c>
      <c r="B1416" s="9">
        <v>2016</v>
      </c>
      <c r="C1416" s="9">
        <v>6</v>
      </c>
      <c r="D1416" s="9">
        <v>30</v>
      </c>
      <c r="E1416" s="9">
        <v>32.1</v>
      </c>
      <c r="F1416" s="9">
        <v>12.9</v>
      </c>
      <c r="G1416" s="9">
        <v>22.5</v>
      </c>
      <c r="I1416" s="27">
        <v>23.4</v>
      </c>
      <c r="J1416" s="30">
        <v>22.900000000000002</v>
      </c>
      <c r="K1416" s="32">
        <v>19.857142857142858</v>
      </c>
      <c r="L1416" s="4">
        <f t="shared" si="44"/>
        <v>12.314285714285715</v>
      </c>
      <c r="M1416" s="4">
        <f t="shared" si="45"/>
        <v>18.042857142857141</v>
      </c>
      <c r="X1416" s="11"/>
      <c r="Y1416" s="11"/>
      <c r="Z1416" s="11"/>
      <c r="AA1416" s="11"/>
      <c r="AB1416" s="11"/>
    </row>
    <row r="1417" spans="1:28" x14ac:dyDescent="0.25">
      <c r="A1417" s="10">
        <v>42552</v>
      </c>
      <c r="B1417" s="9">
        <v>2016</v>
      </c>
      <c r="C1417" s="9">
        <v>7</v>
      </c>
      <c r="D1417" s="9">
        <v>1</v>
      </c>
      <c r="E1417" s="9">
        <v>27</v>
      </c>
      <c r="F1417" s="9">
        <v>11.5</v>
      </c>
      <c r="G1417" s="9">
        <v>19.3</v>
      </c>
      <c r="I1417" s="27">
        <v>20.9</v>
      </c>
      <c r="J1417" s="30">
        <v>22.033333333333331</v>
      </c>
      <c r="K1417" s="32">
        <v>20.599999999999998</v>
      </c>
      <c r="L1417" s="4">
        <f t="shared" si="44"/>
        <v>12.314285714285715</v>
      </c>
      <c r="M1417" s="4">
        <f t="shared" si="45"/>
        <v>18.428571428571427</v>
      </c>
      <c r="X1417" s="11"/>
      <c r="Y1417" s="11"/>
      <c r="Z1417" s="11"/>
      <c r="AA1417" s="11"/>
      <c r="AB1417" s="11"/>
    </row>
    <row r="1418" spans="1:28" x14ac:dyDescent="0.25">
      <c r="A1418" s="10">
        <v>42553</v>
      </c>
      <c r="B1418" s="9">
        <v>2016</v>
      </c>
      <c r="C1418" s="9">
        <v>7</v>
      </c>
      <c r="D1418" s="9">
        <v>2</v>
      </c>
      <c r="E1418" s="9">
        <v>30.4</v>
      </c>
      <c r="F1418" s="9">
        <v>12.7</v>
      </c>
      <c r="G1418" s="9">
        <v>21.6</v>
      </c>
      <c r="I1418" s="27">
        <v>20.450000000000003</v>
      </c>
      <c r="J1418" s="30">
        <v>21.133333333333333</v>
      </c>
      <c r="K1418" s="32">
        <v>21.185714285714287</v>
      </c>
      <c r="L1418" s="4">
        <f t="shared" si="44"/>
        <v>12.542857142857143</v>
      </c>
      <c r="M1418" s="4">
        <f t="shared" si="45"/>
        <v>18.971428571428572</v>
      </c>
      <c r="X1418" s="11"/>
      <c r="Y1418" s="11"/>
      <c r="Z1418" s="11"/>
      <c r="AA1418" s="11"/>
      <c r="AB1418" s="11"/>
    </row>
    <row r="1419" spans="1:28" x14ac:dyDescent="0.25">
      <c r="A1419" s="10">
        <v>42554</v>
      </c>
      <c r="B1419" s="9">
        <v>2016</v>
      </c>
      <c r="C1419" s="9">
        <v>7</v>
      </c>
      <c r="D1419" s="9">
        <v>3</v>
      </c>
      <c r="E1419" s="9">
        <v>26.3</v>
      </c>
      <c r="F1419" s="9">
        <v>13.9</v>
      </c>
      <c r="G1419" s="9">
        <v>20.100000000000001</v>
      </c>
      <c r="I1419" s="27">
        <v>20.85</v>
      </c>
      <c r="J1419" s="30">
        <v>20.333333333333336</v>
      </c>
      <c r="K1419" s="32">
        <v>21.485714285714284</v>
      </c>
      <c r="L1419" s="4">
        <f t="shared" si="44"/>
        <v>13.242857142857144</v>
      </c>
      <c r="M1419" s="4">
        <f t="shared" si="45"/>
        <v>19.400000000000002</v>
      </c>
      <c r="X1419" s="11"/>
      <c r="Y1419" s="11"/>
      <c r="Z1419" s="11"/>
      <c r="AA1419" s="11"/>
      <c r="AB1419" s="11"/>
    </row>
    <row r="1420" spans="1:28" x14ac:dyDescent="0.25">
      <c r="A1420" s="10">
        <v>42555</v>
      </c>
      <c r="B1420" s="9">
        <v>2016</v>
      </c>
      <c r="C1420" s="9">
        <v>7</v>
      </c>
      <c r="D1420" s="9">
        <v>4</v>
      </c>
      <c r="E1420" s="9">
        <v>23.4</v>
      </c>
      <c r="F1420" s="9">
        <v>12.2</v>
      </c>
      <c r="G1420" s="9">
        <v>17.8</v>
      </c>
      <c r="I1420" s="27">
        <v>18.950000000000003</v>
      </c>
      <c r="J1420" s="30">
        <v>19.833333333333332</v>
      </c>
      <c r="K1420" s="32">
        <v>21.071428571428573</v>
      </c>
      <c r="L1420" s="4">
        <f t="shared" si="44"/>
        <v>13.242857142857144</v>
      </c>
      <c r="M1420" s="4">
        <f t="shared" si="45"/>
        <v>19.557142857142857</v>
      </c>
      <c r="X1420" s="11"/>
      <c r="Y1420" s="11"/>
      <c r="Z1420" s="11"/>
      <c r="AA1420" s="11"/>
      <c r="AB1420" s="11"/>
    </row>
    <row r="1421" spans="1:28" x14ac:dyDescent="0.25">
      <c r="A1421" s="10">
        <v>42556</v>
      </c>
      <c r="B1421" s="9">
        <v>2016</v>
      </c>
      <c r="C1421" s="9">
        <v>7</v>
      </c>
      <c r="D1421" s="9">
        <v>5</v>
      </c>
      <c r="E1421" s="9">
        <v>20.399999999999999</v>
      </c>
      <c r="F1421" s="9">
        <v>11.1</v>
      </c>
      <c r="G1421" s="9">
        <v>15.8</v>
      </c>
      <c r="I1421" s="27">
        <v>16.8</v>
      </c>
      <c r="J1421" s="30">
        <v>17.900000000000002</v>
      </c>
      <c r="K1421" s="32">
        <v>20.199999999999996</v>
      </c>
      <c r="L1421" s="4">
        <f t="shared" si="44"/>
        <v>12.942857142857145</v>
      </c>
      <c r="M1421" s="4">
        <f t="shared" si="45"/>
        <v>19.442857142857147</v>
      </c>
      <c r="X1421" s="11"/>
      <c r="Y1421" s="11"/>
      <c r="Z1421" s="11"/>
      <c r="AA1421" s="11"/>
      <c r="AB1421" s="11"/>
    </row>
    <row r="1422" spans="1:28" x14ac:dyDescent="0.25">
      <c r="A1422" s="10">
        <v>42557</v>
      </c>
      <c r="B1422" s="9">
        <v>2016</v>
      </c>
      <c r="C1422" s="9">
        <v>7</v>
      </c>
      <c r="D1422" s="9">
        <v>6</v>
      </c>
      <c r="E1422" s="9">
        <v>26.1</v>
      </c>
      <c r="F1422" s="9">
        <v>7.1</v>
      </c>
      <c r="G1422" s="9">
        <v>16.600000000000001</v>
      </c>
      <c r="I1422" s="27">
        <v>16.200000000000003</v>
      </c>
      <c r="J1422" s="30">
        <v>16.733333333333334</v>
      </c>
      <c r="K1422" s="32">
        <v>19.099999999999998</v>
      </c>
      <c r="L1422" s="4">
        <f t="shared" si="44"/>
        <v>11.628571428571425</v>
      </c>
      <c r="M1422" s="4">
        <f t="shared" si="45"/>
        <v>19.228571428571431</v>
      </c>
      <c r="X1422" s="11"/>
      <c r="Y1422" s="11"/>
      <c r="Z1422" s="11"/>
      <c r="AA1422" s="11"/>
      <c r="AB1422" s="11"/>
    </row>
    <row r="1423" spans="1:28" x14ac:dyDescent="0.25">
      <c r="A1423" s="10">
        <v>42558</v>
      </c>
      <c r="B1423" s="9">
        <v>2016</v>
      </c>
      <c r="C1423" s="9">
        <v>7</v>
      </c>
      <c r="D1423" s="9">
        <v>7</v>
      </c>
      <c r="E1423" s="9">
        <v>24.3</v>
      </c>
      <c r="F1423" s="9">
        <v>9.1</v>
      </c>
      <c r="G1423" s="9">
        <v>16.7</v>
      </c>
      <c r="I1423" s="27">
        <v>16.649999999999999</v>
      </c>
      <c r="J1423" s="30">
        <v>16.366666666666671</v>
      </c>
      <c r="K1423" s="32">
        <v>18.271428571428576</v>
      </c>
      <c r="L1423" s="4">
        <f t="shared" si="44"/>
        <v>11.085714285714285</v>
      </c>
      <c r="M1423" s="4">
        <f t="shared" si="45"/>
        <v>19.064285714285717</v>
      </c>
      <c r="X1423" s="11"/>
      <c r="Y1423" s="11"/>
      <c r="Z1423" s="11"/>
      <c r="AA1423" s="11"/>
      <c r="AB1423" s="11"/>
    </row>
    <row r="1424" spans="1:28" x14ac:dyDescent="0.25">
      <c r="A1424" s="10">
        <v>42559</v>
      </c>
      <c r="B1424" s="9">
        <v>2016</v>
      </c>
      <c r="C1424" s="9">
        <v>7</v>
      </c>
      <c r="D1424" s="9">
        <v>8</v>
      </c>
      <c r="E1424" s="9">
        <v>26.1</v>
      </c>
      <c r="F1424" s="9">
        <v>14.9</v>
      </c>
      <c r="G1424" s="9">
        <v>20.5</v>
      </c>
      <c r="I1424" s="27">
        <v>18.600000000000001</v>
      </c>
      <c r="J1424" s="30">
        <v>17.933333333333334</v>
      </c>
      <c r="K1424" s="32">
        <v>18.442857142857147</v>
      </c>
      <c r="L1424" s="4">
        <f t="shared" si="44"/>
        <v>11.571428571428571</v>
      </c>
      <c r="M1424" s="4">
        <f t="shared" si="45"/>
        <v>19.521428571428569</v>
      </c>
      <c r="X1424" s="11"/>
      <c r="Y1424" s="11"/>
      <c r="Z1424" s="11"/>
      <c r="AA1424" s="11"/>
      <c r="AB1424" s="11"/>
    </row>
    <row r="1425" spans="1:28" x14ac:dyDescent="0.25">
      <c r="A1425" s="10">
        <v>42560</v>
      </c>
      <c r="B1425" s="9">
        <v>2016</v>
      </c>
      <c r="C1425" s="9">
        <v>7</v>
      </c>
      <c r="D1425" s="9">
        <v>9</v>
      </c>
      <c r="E1425" s="9">
        <v>21.1</v>
      </c>
      <c r="F1425" s="9">
        <v>12.2</v>
      </c>
      <c r="G1425" s="9">
        <v>16.7</v>
      </c>
      <c r="I1425" s="27">
        <v>18.600000000000001</v>
      </c>
      <c r="J1425" s="30">
        <v>17.966666666666669</v>
      </c>
      <c r="K1425" s="32">
        <v>17.742857142857144</v>
      </c>
      <c r="L1425" s="4">
        <f t="shared" si="44"/>
        <v>11.500000000000002</v>
      </c>
      <c r="M1425" s="4">
        <f t="shared" si="45"/>
        <v>19.464285714285715</v>
      </c>
      <c r="X1425" s="11"/>
      <c r="Y1425" s="11"/>
      <c r="Z1425" s="11"/>
      <c r="AA1425" s="11"/>
      <c r="AB1425" s="11"/>
    </row>
    <row r="1426" spans="1:28" x14ac:dyDescent="0.25">
      <c r="A1426" s="10">
        <v>42561</v>
      </c>
      <c r="B1426" s="9">
        <v>2016</v>
      </c>
      <c r="C1426" s="9">
        <v>7</v>
      </c>
      <c r="D1426" s="9">
        <v>10</v>
      </c>
      <c r="E1426" s="9">
        <v>24.4</v>
      </c>
      <c r="F1426" s="9">
        <v>12.7</v>
      </c>
      <c r="G1426" s="9">
        <v>18.600000000000001</v>
      </c>
      <c r="I1426" s="27">
        <v>17.649999999999999</v>
      </c>
      <c r="J1426" s="30">
        <v>18.600000000000001</v>
      </c>
      <c r="K1426" s="32">
        <v>17.528571428571432</v>
      </c>
      <c r="L1426" s="4">
        <f t="shared" si="44"/>
        <v>11.328571428571427</v>
      </c>
      <c r="M1426" s="4">
        <f t="shared" si="45"/>
        <v>19.507142857142856</v>
      </c>
      <c r="X1426" s="11"/>
      <c r="Y1426" s="11"/>
      <c r="Z1426" s="11"/>
      <c r="AA1426" s="11"/>
      <c r="AB1426" s="11"/>
    </row>
    <row r="1427" spans="1:28" x14ac:dyDescent="0.25">
      <c r="A1427" s="10">
        <v>42562</v>
      </c>
      <c r="B1427" s="9">
        <v>2016</v>
      </c>
      <c r="C1427" s="9">
        <v>7</v>
      </c>
      <c r="D1427" s="9">
        <v>11</v>
      </c>
      <c r="E1427" s="9">
        <v>25.9</v>
      </c>
      <c r="F1427" s="9">
        <v>9.3000000000000007</v>
      </c>
      <c r="G1427" s="9">
        <v>17.600000000000001</v>
      </c>
      <c r="I1427" s="27">
        <v>18.100000000000001</v>
      </c>
      <c r="J1427" s="30">
        <v>17.633333333333333</v>
      </c>
      <c r="K1427" s="32">
        <v>17.5</v>
      </c>
      <c r="L1427" s="4">
        <f t="shared" ref="L1427:L1490" si="46">AVERAGE(F1421:F1427)</f>
        <v>10.914285714285713</v>
      </c>
      <c r="M1427" s="4">
        <f t="shared" si="45"/>
        <v>19.285714285714285</v>
      </c>
      <c r="X1427" s="11"/>
      <c r="Y1427" s="11"/>
      <c r="Z1427" s="11"/>
      <c r="AA1427" s="11"/>
      <c r="AB1427" s="11"/>
    </row>
    <row r="1428" spans="1:28" x14ac:dyDescent="0.25">
      <c r="A1428" s="10">
        <v>42563</v>
      </c>
      <c r="B1428" s="9">
        <v>2016</v>
      </c>
      <c r="C1428" s="9">
        <v>7</v>
      </c>
      <c r="D1428" s="9">
        <v>12</v>
      </c>
      <c r="E1428" s="9">
        <v>25.8</v>
      </c>
      <c r="F1428" s="9">
        <v>15</v>
      </c>
      <c r="G1428" s="9">
        <v>20.399999999999999</v>
      </c>
      <c r="I1428" s="27">
        <v>19</v>
      </c>
      <c r="J1428" s="30">
        <v>18.866666666666667</v>
      </c>
      <c r="K1428" s="32">
        <v>18.157142857142855</v>
      </c>
      <c r="L1428" s="4">
        <f t="shared" si="46"/>
        <v>11.471428571428572</v>
      </c>
      <c r="M1428" s="4">
        <f t="shared" si="45"/>
        <v>19.178571428571423</v>
      </c>
      <c r="X1428" s="11"/>
      <c r="Y1428" s="11"/>
      <c r="Z1428" s="11"/>
      <c r="AA1428" s="11"/>
      <c r="AB1428" s="11"/>
    </row>
    <row r="1429" spans="1:28" x14ac:dyDescent="0.25">
      <c r="A1429" s="10">
        <v>42564</v>
      </c>
      <c r="B1429" s="9">
        <v>2016</v>
      </c>
      <c r="C1429" s="9">
        <v>7</v>
      </c>
      <c r="D1429" s="9">
        <v>13</v>
      </c>
      <c r="E1429" s="9">
        <v>28</v>
      </c>
      <c r="F1429" s="9">
        <v>10.3</v>
      </c>
      <c r="G1429" s="9">
        <v>19.2</v>
      </c>
      <c r="I1429" s="27">
        <v>19.799999999999997</v>
      </c>
      <c r="J1429" s="30">
        <v>19.066666666666666</v>
      </c>
      <c r="K1429" s="32">
        <v>18.528571428571428</v>
      </c>
      <c r="L1429" s="4">
        <f t="shared" si="46"/>
        <v>11.928571428571429</v>
      </c>
      <c r="M1429" s="4">
        <f t="shared" si="45"/>
        <v>18.814285714285713</v>
      </c>
      <c r="X1429" s="11"/>
      <c r="Y1429" s="11"/>
      <c r="Z1429" s="11"/>
      <c r="AA1429" s="11"/>
      <c r="AB1429" s="11"/>
    </row>
    <row r="1430" spans="1:28" x14ac:dyDescent="0.25">
      <c r="A1430" s="10">
        <v>42565</v>
      </c>
      <c r="B1430" s="9">
        <v>2016</v>
      </c>
      <c r="C1430" s="9">
        <v>7</v>
      </c>
      <c r="D1430" s="9">
        <v>14</v>
      </c>
      <c r="E1430" s="9">
        <v>29.9</v>
      </c>
      <c r="F1430" s="9">
        <v>11.7</v>
      </c>
      <c r="G1430" s="9">
        <v>20.8</v>
      </c>
      <c r="I1430" s="27">
        <v>20</v>
      </c>
      <c r="J1430" s="30">
        <v>20.133333333333329</v>
      </c>
      <c r="K1430" s="32">
        <v>19.114285714285717</v>
      </c>
      <c r="L1430" s="4">
        <f t="shared" si="46"/>
        <v>12.299999999999999</v>
      </c>
      <c r="M1430" s="4">
        <f t="shared" si="45"/>
        <v>18.692857142857143</v>
      </c>
      <c r="X1430" s="11"/>
      <c r="Y1430" s="11"/>
      <c r="Z1430" s="11"/>
      <c r="AA1430" s="11"/>
      <c r="AB1430" s="11"/>
    </row>
    <row r="1431" spans="1:28" x14ac:dyDescent="0.25">
      <c r="A1431" s="10">
        <v>42566</v>
      </c>
      <c r="B1431" s="9">
        <v>2016</v>
      </c>
      <c r="C1431" s="9">
        <v>7</v>
      </c>
      <c r="D1431" s="9">
        <v>15</v>
      </c>
      <c r="E1431" s="9">
        <v>20.6</v>
      </c>
      <c r="F1431" s="9">
        <v>13.7</v>
      </c>
      <c r="G1431" s="9">
        <v>17.2</v>
      </c>
      <c r="I1431" s="27">
        <v>19</v>
      </c>
      <c r="J1431" s="30">
        <v>19.066666666666666</v>
      </c>
      <c r="K1431" s="32">
        <v>18.642857142857142</v>
      </c>
      <c r="L1431" s="4">
        <f t="shared" si="46"/>
        <v>12.12857142857143</v>
      </c>
      <c r="M1431" s="4">
        <f t="shared" si="45"/>
        <v>18.542857142857144</v>
      </c>
      <c r="X1431" s="11"/>
      <c r="Y1431" s="11"/>
      <c r="Z1431" s="11"/>
      <c r="AA1431" s="11"/>
      <c r="AB1431" s="11"/>
    </row>
    <row r="1432" spans="1:28" x14ac:dyDescent="0.25">
      <c r="A1432" s="10">
        <v>42567</v>
      </c>
      <c r="B1432" s="9">
        <v>2016</v>
      </c>
      <c r="C1432" s="9">
        <v>7</v>
      </c>
      <c r="D1432" s="9">
        <v>16</v>
      </c>
      <c r="E1432" s="9">
        <v>24.3</v>
      </c>
      <c r="F1432" s="9">
        <v>13.1</v>
      </c>
      <c r="G1432" s="9">
        <v>18.7</v>
      </c>
      <c r="I1432" s="27">
        <v>17.95</v>
      </c>
      <c r="J1432" s="30">
        <v>18.900000000000002</v>
      </c>
      <c r="K1432" s="32">
        <v>18.928571428571427</v>
      </c>
      <c r="L1432" s="4">
        <f t="shared" si="46"/>
        <v>12.257142857142856</v>
      </c>
      <c r="M1432" s="4">
        <f t="shared" si="45"/>
        <v>18.335714285714285</v>
      </c>
      <c r="X1432" s="11"/>
      <c r="Y1432" s="11"/>
      <c r="Z1432" s="11"/>
      <c r="AA1432" s="11"/>
      <c r="AB1432" s="11"/>
    </row>
    <row r="1433" spans="1:28" x14ac:dyDescent="0.25">
      <c r="A1433" s="10">
        <v>42568</v>
      </c>
      <c r="B1433" s="9">
        <v>2016</v>
      </c>
      <c r="C1433" s="9">
        <v>7</v>
      </c>
      <c r="D1433" s="9">
        <v>17</v>
      </c>
      <c r="E1433" s="9">
        <v>26</v>
      </c>
      <c r="F1433" s="9">
        <v>12.8</v>
      </c>
      <c r="G1433" s="9">
        <v>19.399999999999999</v>
      </c>
      <c r="I1433" s="27">
        <v>19.049999999999997</v>
      </c>
      <c r="J1433" s="30">
        <v>18.433333333333334</v>
      </c>
      <c r="K1433" s="32">
        <v>19.042857142857144</v>
      </c>
      <c r="L1433" s="4">
        <f t="shared" si="46"/>
        <v>12.27142857142857</v>
      </c>
      <c r="M1433" s="4">
        <f t="shared" ref="M1433:M1496" si="47">AVERAGE(G1420:G1433)</f>
        <v>18.285714285714285</v>
      </c>
      <c r="X1433" s="11"/>
      <c r="Y1433" s="11"/>
      <c r="Z1433" s="11"/>
      <c r="AA1433" s="11"/>
      <c r="AB1433" s="11"/>
    </row>
    <row r="1434" spans="1:28" x14ac:dyDescent="0.25">
      <c r="A1434" s="10">
        <v>42569</v>
      </c>
      <c r="B1434" s="9">
        <v>2016</v>
      </c>
      <c r="C1434" s="9">
        <v>7</v>
      </c>
      <c r="D1434" s="9">
        <v>18</v>
      </c>
      <c r="E1434" s="9">
        <v>27.9</v>
      </c>
      <c r="F1434" s="9">
        <v>10.8</v>
      </c>
      <c r="G1434" s="9">
        <v>19.399999999999999</v>
      </c>
      <c r="I1434" s="27">
        <v>19.399999999999999</v>
      </c>
      <c r="J1434" s="30">
        <v>19.166666666666664</v>
      </c>
      <c r="K1434" s="32">
        <v>19.3</v>
      </c>
      <c r="L1434" s="4">
        <f t="shared" si="46"/>
        <v>12.485714285714286</v>
      </c>
      <c r="M1434" s="4">
        <f t="shared" si="47"/>
        <v>18.399999999999999</v>
      </c>
      <c r="X1434" s="11"/>
      <c r="Y1434" s="11"/>
      <c r="Z1434" s="11"/>
      <c r="AA1434" s="11"/>
      <c r="AB1434" s="11"/>
    </row>
    <row r="1435" spans="1:28" x14ac:dyDescent="0.25">
      <c r="A1435" s="10">
        <v>42570</v>
      </c>
      <c r="B1435" s="9">
        <v>2016</v>
      </c>
      <c r="C1435" s="9">
        <v>7</v>
      </c>
      <c r="D1435" s="9">
        <v>19</v>
      </c>
      <c r="E1435" s="9">
        <v>28.9</v>
      </c>
      <c r="F1435" s="9">
        <v>13.3</v>
      </c>
      <c r="G1435" s="9">
        <v>21.1</v>
      </c>
      <c r="I1435" s="27">
        <v>20.25</v>
      </c>
      <c r="J1435" s="30">
        <v>19.966666666666665</v>
      </c>
      <c r="K1435" s="32">
        <v>19.400000000000002</v>
      </c>
      <c r="L1435" s="4">
        <f t="shared" si="46"/>
        <v>12.242857142857144</v>
      </c>
      <c r="M1435" s="4">
        <f t="shared" si="47"/>
        <v>18.778571428571428</v>
      </c>
      <c r="X1435" s="11"/>
      <c r="Y1435" s="11"/>
      <c r="Z1435" s="11"/>
      <c r="AA1435" s="11"/>
      <c r="AB1435" s="11"/>
    </row>
    <row r="1436" spans="1:28" x14ac:dyDescent="0.25">
      <c r="A1436" s="10">
        <v>42571</v>
      </c>
      <c r="B1436" s="9">
        <v>2016</v>
      </c>
      <c r="C1436" s="9">
        <v>7</v>
      </c>
      <c r="D1436" s="9">
        <v>20</v>
      </c>
      <c r="E1436" s="9">
        <v>27.4</v>
      </c>
      <c r="F1436" s="9">
        <v>9.1</v>
      </c>
      <c r="G1436" s="9">
        <v>18.3</v>
      </c>
      <c r="I1436" s="27">
        <v>19.700000000000003</v>
      </c>
      <c r="J1436" s="30">
        <v>19.599999999999998</v>
      </c>
      <c r="K1436" s="32">
        <v>19.271428571428572</v>
      </c>
      <c r="L1436" s="4">
        <f t="shared" si="46"/>
        <v>12.071428571428569</v>
      </c>
      <c r="M1436" s="4">
        <f t="shared" si="47"/>
        <v>18.899999999999999</v>
      </c>
      <c r="X1436" s="11"/>
      <c r="Y1436" s="11"/>
      <c r="Z1436" s="11"/>
      <c r="AA1436" s="11"/>
      <c r="AB1436" s="11"/>
    </row>
    <row r="1437" spans="1:28" x14ac:dyDescent="0.25">
      <c r="A1437" s="10">
        <v>42572</v>
      </c>
      <c r="B1437" s="9">
        <v>2016</v>
      </c>
      <c r="C1437" s="9">
        <v>7</v>
      </c>
      <c r="D1437" s="9">
        <v>21</v>
      </c>
      <c r="E1437" s="9">
        <v>30.2</v>
      </c>
      <c r="F1437" s="9">
        <v>9.9</v>
      </c>
      <c r="G1437" s="9">
        <v>20.100000000000001</v>
      </c>
      <c r="I1437" s="27">
        <v>19.200000000000003</v>
      </c>
      <c r="J1437" s="30">
        <v>19.833333333333336</v>
      </c>
      <c r="K1437" s="32">
        <v>19.171428571428571</v>
      </c>
      <c r="L1437" s="4">
        <f t="shared" si="46"/>
        <v>11.814285714285713</v>
      </c>
      <c r="M1437" s="4">
        <f t="shared" si="47"/>
        <v>19.142857142857142</v>
      </c>
      <c r="X1437" s="11"/>
      <c r="Y1437" s="11"/>
      <c r="Z1437" s="11"/>
      <c r="AA1437" s="11"/>
      <c r="AB1437" s="11"/>
    </row>
    <row r="1438" spans="1:28" x14ac:dyDescent="0.25">
      <c r="A1438" s="10">
        <v>42573</v>
      </c>
      <c r="B1438" s="9">
        <v>2016</v>
      </c>
      <c r="C1438" s="9">
        <v>7</v>
      </c>
      <c r="D1438" s="9">
        <v>22</v>
      </c>
      <c r="E1438" s="9">
        <v>25.5</v>
      </c>
      <c r="F1438" s="9">
        <v>15.5</v>
      </c>
      <c r="G1438" s="9">
        <v>20.5</v>
      </c>
      <c r="I1438" s="27">
        <v>20.3</v>
      </c>
      <c r="J1438" s="30">
        <v>19.633333333333336</v>
      </c>
      <c r="K1438" s="32">
        <v>19.642857142857142</v>
      </c>
      <c r="L1438" s="4">
        <f t="shared" si="46"/>
        <v>12.071428571428571</v>
      </c>
      <c r="M1438" s="4">
        <f t="shared" si="47"/>
        <v>19.142857142857142</v>
      </c>
      <c r="X1438" s="11"/>
      <c r="Y1438" s="11"/>
      <c r="Z1438" s="11"/>
      <c r="AA1438" s="11"/>
      <c r="AB1438" s="11"/>
    </row>
    <row r="1439" spans="1:28" x14ac:dyDescent="0.25">
      <c r="A1439" s="10">
        <v>42574</v>
      </c>
      <c r="B1439" s="9">
        <v>2016</v>
      </c>
      <c r="C1439" s="9">
        <v>7</v>
      </c>
      <c r="D1439" s="9">
        <v>23</v>
      </c>
      <c r="E1439" s="9">
        <v>27.8</v>
      </c>
      <c r="F1439" s="9">
        <v>8.3000000000000007</v>
      </c>
      <c r="G1439" s="9">
        <v>18.100000000000001</v>
      </c>
      <c r="I1439" s="27">
        <v>19.3</v>
      </c>
      <c r="J1439" s="30">
        <v>19.566666666666666</v>
      </c>
      <c r="K1439" s="32">
        <v>19.557142857142857</v>
      </c>
      <c r="L1439" s="4">
        <f t="shared" si="46"/>
        <v>11.385714285714286</v>
      </c>
      <c r="M1439" s="4">
        <f t="shared" si="47"/>
        <v>19.242857142857144</v>
      </c>
      <c r="X1439" s="11"/>
      <c r="Y1439" s="11"/>
      <c r="Z1439" s="11"/>
      <c r="AA1439" s="11"/>
      <c r="AB1439" s="11"/>
    </row>
    <row r="1440" spans="1:28" x14ac:dyDescent="0.25">
      <c r="A1440" s="10">
        <v>42575</v>
      </c>
      <c r="B1440" s="9">
        <v>2016</v>
      </c>
      <c r="C1440" s="9">
        <v>7</v>
      </c>
      <c r="D1440" s="9">
        <v>24</v>
      </c>
      <c r="E1440" s="9">
        <v>31.6</v>
      </c>
      <c r="F1440" s="9">
        <v>11.2</v>
      </c>
      <c r="G1440" s="9">
        <v>21.4</v>
      </c>
      <c r="I1440" s="27">
        <v>19.75</v>
      </c>
      <c r="J1440" s="30">
        <v>20</v>
      </c>
      <c r="K1440" s="32">
        <v>19.842857142857145</v>
      </c>
      <c r="L1440" s="4">
        <f t="shared" si="46"/>
        <v>11.157142857142858</v>
      </c>
      <c r="M1440" s="4">
        <f t="shared" si="47"/>
        <v>19.442857142857143</v>
      </c>
      <c r="X1440" s="11"/>
      <c r="Y1440" s="11"/>
      <c r="Z1440" s="11"/>
      <c r="AA1440" s="11"/>
      <c r="AB1440" s="11"/>
    </row>
    <row r="1441" spans="1:28" x14ac:dyDescent="0.25">
      <c r="A1441" s="10">
        <v>42576</v>
      </c>
      <c r="B1441" s="9">
        <v>2016</v>
      </c>
      <c r="C1441" s="9">
        <v>7</v>
      </c>
      <c r="D1441" s="9">
        <v>25</v>
      </c>
      <c r="E1441" s="9">
        <v>32</v>
      </c>
      <c r="F1441" s="9">
        <v>13.3</v>
      </c>
      <c r="G1441" s="9">
        <v>22.7</v>
      </c>
      <c r="I1441" s="27">
        <v>22.049999999999997</v>
      </c>
      <c r="J1441" s="30">
        <v>20.733333333333334</v>
      </c>
      <c r="K1441" s="32">
        <v>20.314285714285713</v>
      </c>
      <c r="L1441" s="4">
        <f t="shared" si="46"/>
        <v>11.514285714285714</v>
      </c>
      <c r="M1441" s="4">
        <f t="shared" si="47"/>
        <v>19.807142857142857</v>
      </c>
      <c r="X1441" s="11"/>
      <c r="Y1441" s="11"/>
      <c r="Z1441" s="11"/>
      <c r="AA1441" s="11"/>
      <c r="AB1441" s="11"/>
    </row>
    <row r="1442" spans="1:28" x14ac:dyDescent="0.25">
      <c r="A1442" s="10">
        <v>42577</v>
      </c>
      <c r="B1442" s="9">
        <v>2016</v>
      </c>
      <c r="C1442" s="9">
        <v>7</v>
      </c>
      <c r="D1442" s="9">
        <v>26</v>
      </c>
      <c r="E1442" s="9">
        <v>29.6</v>
      </c>
      <c r="F1442" s="9">
        <v>17.399999999999999</v>
      </c>
      <c r="G1442" s="9">
        <v>23.5</v>
      </c>
      <c r="I1442" s="27">
        <v>23.1</v>
      </c>
      <c r="J1442" s="30">
        <v>22.533333333333331</v>
      </c>
      <c r="K1442" s="32">
        <v>20.657142857142862</v>
      </c>
      <c r="L1442" s="4">
        <f t="shared" si="46"/>
        <v>12.099999999999998</v>
      </c>
      <c r="M1442" s="4">
        <f t="shared" si="47"/>
        <v>20.028571428571432</v>
      </c>
      <c r="X1442" s="11"/>
      <c r="Y1442" s="11"/>
      <c r="Z1442" s="11"/>
      <c r="AA1442" s="11"/>
      <c r="AB1442" s="11"/>
    </row>
    <row r="1443" spans="1:28" x14ac:dyDescent="0.25">
      <c r="A1443" s="10">
        <v>42578</v>
      </c>
      <c r="B1443" s="9">
        <v>2016</v>
      </c>
      <c r="C1443" s="9">
        <v>7</v>
      </c>
      <c r="D1443" s="9">
        <v>27</v>
      </c>
      <c r="E1443" s="9">
        <v>33.5</v>
      </c>
      <c r="F1443" s="9">
        <v>14.6</v>
      </c>
      <c r="G1443" s="9">
        <v>24.1</v>
      </c>
      <c r="I1443" s="27">
        <v>23.8</v>
      </c>
      <c r="J1443" s="30">
        <v>23.433333333333337</v>
      </c>
      <c r="K1443" s="32">
        <v>21.485714285714288</v>
      </c>
      <c r="L1443" s="4">
        <f t="shared" si="46"/>
        <v>12.885714285714284</v>
      </c>
      <c r="M1443" s="4">
        <f t="shared" si="47"/>
        <v>20.37857142857143</v>
      </c>
      <c r="X1443" s="11"/>
      <c r="Y1443" s="11"/>
      <c r="Z1443" s="11"/>
      <c r="AA1443" s="11"/>
      <c r="AB1443" s="11"/>
    </row>
    <row r="1444" spans="1:28" x14ac:dyDescent="0.25">
      <c r="A1444" s="10">
        <v>42579</v>
      </c>
      <c r="B1444" s="9">
        <v>2016</v>
      </c>
      <c r="C1444" s="9">
        <v>7</v>
      </c>
      <c r="D1444" s="9">
        <v>28</v>
      </c>
      <c r="E1444" s="9">
        <v>34.200000000000003</v>
      </c>
      <c r="F1444" s="9">
        <v>14.9</v>
      </c>
      <c r="G1444" s="9">
        <v>24.6</v>
      </c>
      <c r="I1444" s="27">
        <v>24.35</v>
      </c>
      <c r="J1444" s="30">
        <v>24.066666666666666</v>
      </c>
      <c r="K1444" s="32">
        <v>22.12857142857143</v>
      </c>
      <c r="L1444" s="4">
        <f t="shared" si="46"/>
        <v>13.599999999999998</v>
      </c>
      <c r="M1444" s="4">
        <f t="shared" si="47"/>
        <v>20.650000000000002</v>
      </c>
      <c r="X1444" s="11"/>
      <c r="Y1444" s="11"/>
      <c r="Z1444" s="11"/>
      <c r="AA1444" s="11"/>
      <c r="AB1444" s="11"/>
    </row>
    <row r="1445" spans="1:28" x14ac:dyDescent="0.25">
      <c r="A1445" s="10">
        <v>42580</v>
      </c>
      <c r="B1445" s="9">
        <v>2016</v>
      </c>
      <c r="C1445" s="9">
        <v>7</v>
      </c>
      <c r="D1445" s="9">
        <v>29</v>
      </c>
      <c r="E1445" s="9">
        <v>34.5</v>
      </c>
      <c r="F1445" s="9">
        <v>17</v>
      </c>
      <c r="G1445" s="9">
        <v>25.8</v>
      </c>
      <c r="I1445" s="27">
        <v>25.200000000000003</v>
      </c>
      <c r="J1445" s="30">
        <v>24.833333333333332</v>
      </c>
      <c r="K1445" s="32">
        <v>22.88571428571429</v>
      </c>
      <c r="L1445" s="4">
        <f t="shared" si="46"/>
        <v>13.814285714285715</v>
      </c>
      <c r="M1445" s="4">
        <f t="shared" si="47"/>
        <v>21.264285714285712</v>
      </c>
      <c r="X1445" s="11"/>
      <c r="Y1445" s="11"/>
      <c r="Z1445" s="11"/>
      <c r="AA1445" s="11"/>
      <c r="AB1445" s="11"/>
    </row>
    <row r="1446" spans="1:28" x14ac:dyDescent="0.25">
      <c r="A1446" s="10">
        <v>42581</v>
      </c>
      <c r="B1446" s="9">
        <v>2016</v>
      </c>
      <c r="C1446" s="9">
        <v>7</v>
      </c>
      <c r="D1446" s="9">
        <v>30</v>
      </c>
      <c r="E1446" s="9">
        <v>33.200000000000003</v>
      </c>
      <c r="F1446" s="9">
        <v>14.4</v>
      </c>
      <c r="G1446" s="9">
        <v>23.8</v>
      </c>
      <c r="I1446" s="27">
        <v>24.8</v>
      </c>
      <c r="J1446" s="30">
        <v>24.733333333333334</v>
      </c>
      <c r="K1446" s="32">
        <v>23.7</v>
      </c>
      <c r="L1446" s="4">
        <f t="shared" si="46"/>
        <v>14.685714285714287</v>
      </c>
      <c r="M1446" s="4">
        <f t="shared" si="47"/>
        <v>21.62857142857143</v>
      </c>
      <c r="X1446" s="11"/>
      <c r="Y1446" s="11"/>
      <c r="Z1446" s="11"/>
      <c r="AA1446" s="11"/>
      <c r="AB1446" s="11"/>
    </row>
    <row r="1447" spans="1:28" x14ac:dyDescent="0.25">
      <c r="A1447" s="10">
        <v>42582</v>
      </c>
      <c r="B1447" s="9">
        <v>2016</v>
      </c>
      <c r="C1447" s="9">
        <v>7</v>
      </c>
      <c r="D1447" s="9">
        <v>31</v>
      </c>
      <c r="E1447" s="9">
        <v>26</v>
      </c>
      <c r="F1447" s="9">
        <v>13.6</v>
      </c>
      <c r="G1447" s="9">
        <v>19.8</v>
      </c>
      <c r="I1447" s="27">
        <v>21.8</v>
      </c>
      <c r="J1447" s="30">
        <v>23.133333333333336</v>
      </c>
      <c r="K1447" s="32">
        <v>23.471428571428572</v>
      </c>
      <c r="L1447" s="4">
        <f t="shared" si="46"/>
        <v>15.028571428571427</v>
      </c>
      <c r="M1447" s="4">
        <f t="shared" si="47"/>
        <v>21.657142857142855</v>
      </c>
      <c r="X1447" s="11"/>
      <c r="Y1447" s="11"/>
      <c r="Z1447" s="11"/>
      <c r="AA1447" s="11"/>
      <c r="AB1447" s="11"/>
    </row>
    <row r="1448" spans="1:28" x14ac:dyDescent="0.25">
      <c r="A1448" s="10">
        <v>42583</v>
      </c>
      <c r="B1448" s="9">
        <v>2016</v>
      </c>
      <c r="C1448" s="9">
        <v>8</v>
      </c>
      <c r="D1448" s="9">
        <v>1</v>
      </c>
      <c r="E1448" s="9">
        <v>28.3</v>
      </c>
      <c r="F1448" s="9">
        <v>9.1999999999999993</v>
      </c>
      <c r="G1448" s="9">
        <v>18.8</v>
      </c>
      <c r="I1448" s="27">
        <v>19.3</v>
      </c>
      <c r="J1448" s="30">
        <v>20.8</v>
      </c>
      <c r="K1448" s="32">
        <v>22.914285714285715</v>
      </c>
      <c r="L1448" s="4">
        <f t="shared" si="46"/>
        <v>14.442857142857141</v>
      </c>
      <c r="M1448" s="4">
        <f t="shared" si="47"/>
        <v>21.614285714285717</v>
      </c>
      <c r="X1448" s="11"/>
      <c r="Y1448" s="11"/>
      <c r="Z1448" s="11"/>
      <c r="AA1448" s="11"/>
      <c r="AB1448" s="11"/>
    </row>
    <row r="1449" spans="1:28" x14ac:dyDescent="0.25">
      <c r="A1449" s="10">
        <v>42584</v>
      </c>
      <c r="B1449" s="9">
        <v>2016</v>
      </c>
      <c r="C1449" s="9">
        <v>8</v>
      </c>
      <c r="D1449" s="9">
        <v>2</v>
      </c>
      <c r="E1449" s="9">
        <v>27.4</v>
      </c>
      <c r="F1449" s="9">
        <v>12.4</v>
      </c>
      <c r="G1449" s="9">
        <v>19.899999999999999</v>
      </c>
      <c r="I1449" s="27">
        <v>19.350000000000001</v>
      </c>
      <c r="J1449" s="30">
        <v>19.5</v>
      </c>
      <c r="K1449" s="32">
        <v>22.400000000000002</v>
      </c>
      <c r="L1449" s="4">
        <f t="shared" si="46"/>
        <v>13.72857142857143</v>
      </c>
      <c r="M1449" s="4">
        <f t="shared" si="47"/>
        <v>21.528571428571432</v>
      </c>
      <c r="X1449" s="11"/>
      <c r="Y1449" s="11"/>
      <c r="Z1449" s="11"/>
      <c r="AA1449" s="11"/>
      <c r="AB1449" s="11"/>
    </row>
    <row r="1450" spans="1:28" x14ac:dyDescent="0.25">
      <c r="A1450" s="10">
        <v>42585</v>
      </c>
      <c r="B1450" s="9">
        <v>2016</v>
      </c>
      <c r="C1450" s="9">
        <v>8</v>
      </c>
      <c r="D1450" s="9">
        <v>3</v>
      </c>
      <c r="E1450" s="9">
        <v>28.8</v>
      </c>
      <c r="F1450" s="9">
        <v>13</v>
      </c>
      <c r="G1450" s="9">
        <v>20.9</v>
      </c>
      <c r="I1450" s="27">
        <v>20.399999999999999</v>
      </c>
      <c r="J1450" s="30">
        <v>19.866666666666667</v>
      </c>
      <c r="K1450" s="32">
        <v>21.942857142857143</v>
      </c>
      <c r="L1450" s="4">
        <f t="shared" si="46"/>
        <v>13.5</v>
      </c>
      <c r="M1450" s="4">
        <f t="shared" si="47"/>
        <v>21.714285714285715</v>
      </c>
      <c r="X1450" s="11"/>
      <c r="Y1450" s="11"/>
      <c r="Z1450" s="11"/>
      <c r="AA1450" s="11"/>
      <c r="AB1450" s="11"/>
    </row>
    <row r="1451" spans="1:28" x14ac:dyDescent="0.25">
      <c r="A1451" s="10">
        <v>42586</v>
      </c>
      <c r="B1451" s="9">
        <v>2016</v>
      </c>
      <c r="C1451" s="9">
        <v>8</v>
      </c>
      <c r="D1451" s="9">
        <v>4</v>
      </c>
      <c r="E1451" s="9">
        <v>30.9</v>
      </c>
      <c r="F1451" s="9">
        <v>11.4</v>
      </c>
      <c r="G1451" s="9">
        <v>21.2</v>
      </c>
      <c r="I1451" s="27">
        <v>21.049999999999997</v>
      </c>
      <c r="J1451" s="30">
        <v>20.666666666666668</v>
      </c>
      <c r="K1451" s="32">
        <v>21.457142857142856</v>
      </c>
      <c r="L1451" s="4">
        <f t="shared" si="46"/>
        <v>13.000000000000002</v>
      </c>
      <c r="M1451" s="4">
        <f t="shared" si="47"/>
        <v>21.792857142857144</v>
      </c>
      <c r="X1451" s="11"/>
      <c r="Y1451" s="11"/>
      <c r="Z1451" s="11"/>
      <c r="AA1451" s="11"/>
      <c r="AB1451" s="11"/>
    </row>
    <row r="1452" spans="1:28" x14ac:dyDescent="0.25">
      <c r="A1452" s="10">
        <v>42587</v>
      </c>
      <c r="B1452" s="9">
        <v>2016</v>
      </c>
      <c r="C1452" s="9">
        <v>8</v>
      </c>
      <c r="D1452" s="9">
        <v>5</v>
      </c>
      <c r="E1452" s="9">
        <v>33</v>
      </c>
      <c r="F1452" s="9">
        <v>11.6</v>
      </c>
      <c r="G1452" s="9">
        <v>22.3</v>
      </c>
      <c r="I1452" s="27">
        <v>21.75</v>
      </c>
      <c r="J1452" s="30">
        <v>21.466666666666665</v>
      </c>
      <c r="K1452" s="32">
        <v>20.957142857142859</v>
      </c>
      <c r="L1452" s="4">
        <f t="shared" si="46"/>
        <v>12.228571428571428</v>
      </c>
      <c r="M1452" s="4">
        <f t="shared" si="47"/>
        <v>21.921428571428574</v>
      </c>
      <c r="X1452" s="11"/>
      <c r="Y1452" s="11"/>
      <c r="Z1452" s="11"/>
      <c r="AA1452" s="11"/>
      <c r="AB1452" s="11"/>
    </row>
    <row r="1453" spans="1:28" x14ac:dyDescent="0.25">
      <c r="A1453" s="10">
        <v>42588</v>
      </c>
      <c r="B1453" s="9">
        <v>2016</v>
      </c>
      <c r="C1453" s="9">
        <v>8</v>
      </c>
      <c r="D1453" s="9">
        <v>6</v>
      </c>
      <c r="E1453" s="9">
        <v>32.1</v>
      </c>
      <c r="F1453" s="9">
        <v>14.2</v>
      </c>
      <c r="G1453" s="9">
        <v>23.2</v>
      </c>
      <c r="I1453" s="27">
        <v>22.75</v>
      </c>
      <c r="J1453" s="30">
        <v>22.233333333333334</v>
      </c>
      <c r="K1453" s="32">
        <v>20.87142857142857</v>
      </c>
      <c r="L1453" s="4">
        <f t="shared" si="46"/>
        <v>12.2</v>
      </c>
      <c r="M1453" s="4">
        <f t="shared" si="47"/>
        <v>22.285714285714288</v>
      </c>
      <c r="X1453" s="11"/>
      <c r="Y1453" s="11"/>
      <c r="Z1453" s="11"/>
      <c r="AA1453" s="11"/>
      <c r="AB1453" s="11"/>
    </row>
    <row r="1454" spans="1:28" x14ac:dyDescent="0.25">
      <c r="A1454" s="10">
        <v>42589</v>
      </c>
      <c r="B1454" s="9">
        <v>2016</v>
      </c>
      <c r="C1454" s="9">
        <v>8</v>
      </c>
      <c r="D1454" s="9">
        <v>7</v>
      </c>
      <c r="E1454" s="9">
        <v>30.2</v>
      </c>
      <c r="F1454" s="9">
        <v>10.6</v>
      </c>
      <c r="G1454" s="9">
        <v>20.399999999999999</v>
      </c>
      <c r="I1454" s="27">
        <v>21.799999999999997</v>
      </c>
      <c r="J1454" s="30">
        <v>21.966666666666669</v>
      </c>
      <c r="K1454" s="32">
        <v>20.957142857142856</v>
      </c>
      <c r="L1454" s="4">
        <f t="shared" si="46"/>
        <v>11.77142857142857</v>
      </c>
      <c r="M1454" s="4">
        <f t="shared" si="47"/>
        <v>22.214285714285715</v>
      </c>
      <c r="X1454" s="11"/>
      <c r="Y1454" s="11"/>
      <c r="Z1454" s="11"/>
      <c r="AA1454" s="11"/>
      <c r="AB1454" s="11"/>
    </row>
    <row r="1455" spans="1:28" x14ac:dyDescent="0.25">
      <c r="A1455" s="10">
        <v>42590</v>
      </c>
      <c r="B1455" s="9">
        <v>2016</v>
      </c>
      <c r="C1455" s="9">
        <v>8</v>
      </c>
      <c r="D1455" s="9">
        <v>8</v>
      </c>
      <c r="E1455" s="9">
        <v>26.2</v>
      </c>
      <c r="F1455" s="9">
        <v>13</v>
      </c>
      <c r="G1455" s="9">
        <v>19.600000000000001</v>
      </c>
      <c r="I1455" s="27">
        <v>20</v>
      </c>
      <c r="J1455" s="30">
        <v>21.066666666666666</v>
      </c>
      <c r="K1455" s="32">
        <v>21.071428571428573</v>
      </c>
      <c r="L1455" s="4">
        <f t="shared" si="46"/>
        <v>12.314285714285713</v>
      </c>
      <c r="M1455" s="4">
        <f t="shared" si="47"/>
        <v>21.992857142857144</v>
      </c>
      <c r="X1455" s="11"/>
      <c r="Y1455" s="11"/>
      <c r="Z1455" s="11"/>
      <c r="AA1455" s="11"/>
      <c r="AB1455" s="11"/>
    </row>
    <row r="1456" spans="1:28" x14ac:dyDescent="0.25">
      <c r="A1456" s="10">
        <v>42591</v>
      </c>
      <c r="B1456" s="9">
        <v>2016</v>
      </c>
      <c r="C1456" s="9">
        <v>8</v>
      </c>
      <c r="D1456" s="9">
        <v>9</v>
      </c>
      <c r="E1456" s="9">
        <v>26.3</v>
      </c>
      <c r="F1456" s="9">
        <v>9.8000000000000007</v>
      </c>
      <c r="G1456" s="9">
        <v>18.100000000000001</v>
      </c>
      <c r="I1456" s="27">
        <v>18.850000000000001</v>
      </c>
      <c r="J1456" s="30">
        <v>19.366666666666667</v>
      </c>
      <c r="K1456" s="32">
        <v>20.814285714285713</v>
      </c>
      <c r="L1456" s="4">
        <f t="shared" si="46"/>
        <v>11.942857142857145</v>
      </c>
      <c r="M1456" s="4">
        <f t="shared" si="47"/>
        <v>21.607142857142861</v>
      </c>
      <c r="X1456" s="11"/>
      <c r="Y1456" s="11"/>
      <c r="Z1456" s="11"/>
      <c r="AA1456" s="11"/>
      <c r="AB1456" s="11"/>
    </row>
    <row r="1457" spans="1:28" x14ac:dyDescent="0.25">
      <c r="A1457" s="10">
        <v>42592</v>
      </c>
      <c r="B1457" s="9">
        <v>2016</v>
      </c>
      <c r="C1457" s="9">
        <v>8</v>
      </c>
      <c r="D1457" s="9">
        <v>10</v>
      </c>
      <c r="E1457" s="9">
        <v>26.9</v>
      </c>
      <c r="F1457" s="9">
        <v>13.1</v>
      </c>
      <c r="G1457" s="9">
        <v>20</v>
      </c>
      <c r="I1457" s="27">
        <v>19.05</v>
      </c>
      <c r="J1457" s="30">
        <v>19.233333333333334</v>
      </c>
      <c r="K1457" s="32">
        <v>20.685714285714283</v>
      </c>
      <c r="L1457" s="4">
        <f t="shared" si="46"/>
        <v>11.957142857142857</v>
      </c>
      <c r="M1457" s="4">
        <f t="shared" si="47"/>
        <v>21.314285714285717</v>
      </c>
      <c r="X1457" s="11"/>
      <c r="Y1457" s="11"/>
      <c r="Z1457" s="11"/>
      <c r="AA1457" s="11"/>
      <c r="AB1457" s="11"/>
    </row>
    <row r="1458" spans="1:28" x14ac:dyDescent="0.25">
      <c r="A1458" s="10">
        <v>42593</v>
      </c>
      <c r="B1458" s="9">
        <v>2016</v>
      </c>
      <c r="C1458" s="9">
        <v>8</v>
      </c>
      <c r="D1458" s="9">
        <v>11</v>
      </c>
      <c r="E1458" s="9">
        <v>31.3</v>
      </c>
      <c r="F1458" s="9">
        <v>11.5</v>
      </c>
      <c r="G1458" s="9">
        <v>21.4</v>
      </c>
      <c r="I1458" s="27">
        <v>20.7</v>
      </c>
      <c r="J1458" s="30">
        <v>19.833333333333332</v>
      </c>
      <c r="K1458" s="32">
        <v>20.714285714285715</v>
      </c>
      <c r="L1458" s="4">
        <f t="shared" si="46"/>
        <v>11.971428571428572</v>
      </c>
      <c r="M1458" s="4">
        <f t="shared" si="47"/>
        <v>21.085714285714282</v>
      </c>
      <c r="X1458" s="11"/>
      <c r="Y1458" s="11"/>
      <c r="Z1458" s="11"/>
      <c r="AA1458" s="11"/>
      <c r="AB1458" s="11"/>
    </row>
    <row r="1459" spans="1:28" x14ac:dyDescent="0.25">
      <c r="A1459" s="10">
        <v>42594</v>
      </c>
      <c r="B1459" s="9">
        <v>2016</v>
      </c>
      <c r="C1459" s="9">
        <v>8</v>
      </c>
      <c r="D1459" s="9">
        <v>12</v>
      </c>
      <c r="E1459" s="9">
        <v>31.8</v>
      </c>
      <c r="F1459" s="9">
        <v>13.9</v>
      </c>
      <c r="G1459" s="9">
        <v>22.9</v>
      </c>
      <c r="I1459" s="27">
        <v>22.15</v>
      </c>
      <c r="J1459" s="30">
        <v>21.433333333333334</v>
      </c>
      <c r="K1459" s="32">
        <v>20.8</v>
      </c>
      <c r="L1459" s="4">
        <f t="shared" si="46"/>
        <v>12.299999999999999</v>
      </c>
      <c r="M1459" s="4">
        <f t="shared" si="47"/>
        <v>20.878571428571426</v>
      </c>
      <c r="X1459" s="11"/>
      <c r="Y1459" s="11"/>
      <c r="Z1459" s="11"/>
      <c r="AA1459" s="11"/>
      <c r="AB1459" s="11"/>
    </row>
    <row r="1460" spans="1:28" x14ac:dyDescent="0.25">
      <c r="A1460" s="10">
        <v>42595</v>
      </c>
      <c r="B1460" s="9">
        <v>2016</v>
      </c>
      <c r="C1460" s="9">
        <v>8</v>
      </c>
      <c r="D1460" s="9">
        <v>13</v>
      </c>
      <c r="E1460" s="9">
        <v>31</v>
      </c>
      <c r="F1460" s="9">
        <v>13.3</v>
      </c>
      <c r="G1460" s="9">
        <v>22.2</v>
      </c>
      <c r="I1460" s="27">
        <v>22.549999999999997</v>
      </c>
      <c r="J1460" s="30">
        <v>22.166666666666668</v>
      </c>
      <c r="K1460" s="32">
        <v>20.657142857142855</v>
      </c>
      <c r="L1460" s="4">
        <f t="shared" si="46"/>
        <v>12.171428571428573</v>
      </c>
      <c r="M1460" s="4">
        <f t="shared" si="47"/>
        <v>20.764285714285712</v>
      </c>
      <c r="X1460" s="11"/>
      <c r="Y1460" s="11"/>
      <c r="Z1460" s="11"/>
      <c r="AA1460" s="11"/>
      <c r="AB1460" s="11"/>
    </row>
    <row r="1461" spans="1:28" x14ac:dyDescent="0.25">
      <c r="A1461" s="10">
        <v>42596</v>
      </c>
      <c r="B1461" s="9">
        <v>2016</v>
      </c>
      <c r="C1461" s="9">
        <v>8</v>
      </c>
      <c r="D1461" s="9">
        <v>14</v>
      </c>
      <c r="E1461" s="9">
        <v>33.5</v>
      </c>
      <c r="F1461" s="9">
        <v>13.1</v>
      </c>
      <c r="G1461" s="9">
        <v>23.3</v>
      </c>
      <c r="I1461" s="27">
        <v>22.75</v>
      </c>
      <c r="J1461" s="30">
        <v>22.799999999999997</v>
      </c>
      <c r="K1461" s="32">
        <v>21.071428571428573</v>
      </c>
      <c r="L1461" s="4">
        <f t="shared" si="46"/>
        <v>12.528571428571427</v>
      </c>
      <c r="M1461" s="4">
        <f t="shared" si="47"/>
        <v>21.014285714285712</v>
      </c>
      <c r="X1461" s="11"/>
      <c r="Y1461" s="11"/>
      <c r="Z1461" s="11"/>
      <c r="AA1461" s="11"/>
      <c r="AB1461" s="11"/>
    </row>
    <row r="1462" spans="1:28" x14ac:dyDescent="0.25">
      <c r="A1462" s="10">
        <v>42597</v>
      </c>
      <c r="B1462" s="9">
        <v>2016</v>
      </c>
      <c r="C1462" s="9">
        <v>8</v>
      </c>
      <c r="D1462" s="9">
        <v>15</v>
      </c>
      <c r="E1462" s="9">
        <v>33.5</v>
      </c>
      <c r="F1462" s="9">
        <v>14.7</v>
      </c>
      <c r="G1462" s="9">
        <v>24.1</v>
      </c>
      <c r="I1462" s="27">
        <v>23.700000000000003</v>
      </c>
      <c r="J1462" s="30">
        <v>23.2</v>
      </c>
      <c r="K1462" s="32">
        <v>21.714285714285715</v>
      </c>
      <c r="L1462" s="4">
        <f t="shared" si="46"/>
        <v>12.77142857142857</v>
      </c>
      <c r="M1462" s="4">
        <f t="shared" si="47"/>
        <v>21.392857142857142</v>
      </c>
      <c r="X1462" s="11"/>
      <c r="Y1462" s="11"/>
      <c r="Z1462" s="11"/>
      <c r="AA1462" s="11"/>
      <c r="AB1462" s="11"/>
    </row>
    <row r="1463" spans="1:28" x14ac:dyDescent="0.25">
      <c r="A1463" s="10">
        <v>42598</v>
      </c>
      <c r="B1463" s="9">
        <v>2016</v>
      </c>
      <c r="C1463" s="9">
        <v>8</v>
      </c>
      <c r="D1463" s="9">
        <v>16</v>
      </c>
      <c r="E1463" s="9">
        <v>34</v>
      </c>
      <c r="F1463" s="9">
        <v>16.2</v>
      </c>
      <c r="G1463" s="9">
        <v>25.1</v>
      </c>
      <c r="I1463" s="27">
        <v>24.6</v>
      </c>
      <c r="J1463" s="30">
        <v>24.166666666666668</v>
      </c>
      <c r="K1463" s="32">
        <v>22.714285714285715</v>
      </c>
      <c r="L1463" s="4">
        <f t="shared" si="46"/>
        <v>13.685714285714285</v>
      </c>
      <c r="M1463" s="4">
        <f t="shared" si="47"/>
        <v>21.764285714285716</v>
      </c>
      <c r="X1463" s="11"/>
      <c r="Y1463" s="11"/>
      <c r="Z1463" s="11"/>
      <c r="AA1463" s="11"/>
      <c r="AB1463" s="11"/>
    </row>
    <row r="1464" spans="1:28" x14ac:dyDescent="0.25">
      <c r="A1464" s="10">
        <v>42599</v>
      </c>
      <c r="B1464" s="9">
        <v>2016</v>
      </c>
      <c r="C1464" s="9">
        <v>8</v>
      </c>
      <c r="D1464" s="9">
        <v>17</v>
      </c>
      <c r="E1464" s="9">
        <v>34</v>
      </c>
      <c r="F1464" s="9">
        <v>16.600000000000001</v>
      </c>
      <c r="G1464" s="9">
        <v>25.3</v>
      </c>
      <c r="I1464" s="27">
        <v>25.200000000000003</v>
      </c>
      <c r="J1464" s="30">
        <v>24.833333333333332</v>
      </c>
      <c r="K1464" s="32">
        <v>23.471428571428572</v>
      </c>
      <c r="L1464" s="4">
        <f t="shared" si="46"/>
        <v>14.185714285714287</v>
      </c>
      <c r="M1464" s="4">
        <f t="shared" si="47"/>
        <v>22.078571428571429</v>
      </c>
      <c r="X1464" s="11"/>
      <c r="Y1464" s="11"/>
      <c r="Z1464" s="11"/>
      <c r="AA1464" s="11"/>
      <c r="AB1464" s="11"/>
    </row>
    <row r="1465" spans="1:28" x14ac:dyDescent="0.25">
      <c r="A1465" s="10">
        <v>42600</v>
      </c>
      <c r="B1465" s="9">
        <v>2016</v>
      </c>
      <c r="C1465" s="9">
        <v>8</v>
      </c>
      <c r="D1465" s="9">
        <v>18</v>
      </c>
      <c r="E1465" s="9">
        <v>31.7</v>
      </c>
      <c r="F1465" s="9">
        <v>13.8</v>
      </c>
      <c r="G1465" s="9">
        <v>22.8</v>
      </c>
      <c r="I1465" s="27">
        <v>24.05</v>
      </c>
      <c r="J1465" s="30">
        <v>24.400000000000002</v>
      </c>
      <c r="K1465" s="32">
        <v>23.671428571428574</v>
      </c>
      <c r="L1465" s="4">
        <f t="shared" si="46"/>
        <v>14.514285714285716</v>
      </c>
      <c r="M1465" s="4">
        <f t="shared" si="47"/>
        <v>22.192857142857147</v>
      </c>
      <c r="X1465" s="11"/>
      <c r="Y1465" s="11"/>
      <c r="Z1465" s="11"/>
      <c r="AA1465" s="11"/>
      <c r="AB1465" s="11"/>
    </row>
    <row r="1466" spans="1:28" x14ac:dyDescent="0.25">
      <c r="A1466" s="10">
        <v>42601</v>
      </c>
      <c r="B1466" s="9">
        <v>2016</v>
      </c>
      <c r="C1466" s="9">
        <v>8</v>
      </c>
      <c r="D1466" s="9">
        <v>19</v>
      </c>
      <c r="E1466" s="9">
        <v>32.200000000000003</v>
      </c>
      <c r="F1466" s="9">
        <v>10.7</v>
      </c>
      <c r="G1466" s="9">
        <v>21.5</v>
      </c>
      <c r="I1466" s="27">
        <v>22.15</v>
      </c>
      <c r="J1466" s="30">
        <v>23.2</v>
      </c>
      <c r="K1466" s="32">
        <v>23.471428571428568</v>
      </c>
      <c r="L1466" s="4">
        <f t="shared" si="46"/>
        <v>14.057142857142859</v>
      </c>
      <c r="M1466" s="4">
        <f t="shared" si="47"/>
        <v>22.135714285714283</v>
      </c>
      <c r="X1466" s="11"/>
      <c r="Y1466" s="11"/>
      <c r="Z1466" s="11"/>
      <c r="AA1466" s="11"/>
      <c r="AB1466" s="11"/>
    </row>
    <row r="1467" spans="1:28" x14ac:dyDescent="0.25">
      <c r="A1467" s="10">
        <v>42602</v>
      </c>
      <c r="B1467" s="9">
        <v>2016</v>
      </c>
      <c r="C1467" s="9">
        <v>8</v>
      </c>
      <c r="D1467" s="9">
        <v>20</v>
      </c>
      <c r="E1467" s="9">
        <v>34.1</v>
      </c>
      <c r="F1467" s="9">
        <v>10.7</v>
      </c>
      <c r="G1467" s="9">
        <v>22.4</v>
      </c>
      <c r="I1467" s="27">
        <v>21.95</v>
      </c>
      <c r="J1467" s="30">
        <v>22.233333333333331</v>
      </c>
      <c r="K1467" s="32">
        <v>23.5</v>
      </c>
      <c r="L1467" s="4">
        <f t="shared" si="46"/>
        <v>13.685714285714287</v>
      </c>
      <c r="M1467" s="4">
        <f t="shared" si="47"/>
        <v>22.078571428571426</v>
      </c>
      <c r="X1467" s="11"/>
      <c r="Y1467" s="11"/>
      <c r="Z1467" s="11"/>
      <c r="AA1467" s="11"/>
      <c r="AB1467" s="11"/>
    </row>
    <row r="1468" spans="1:28" x14ac:dyDescent="0.25">
      <c r="A1468" s="10">
        <v>42603</v>
      </c>
      <c r="B1468" s="9">
        <v>2016</v>
      </c>
      <c r="C1468" s="9">
        <v>8</v>
      </c>
      <c r="D1468" s="9">
        <v>21</v>
      </c>
      <c r="E1468" s="9">
        <v>33</v>
      </c>
      <c r="F1468" s="9">
        <v>10.5</v>
      </c>
      <c r="G1468" s="9">
        <v>21.8</v>
      </c>
      <c r="I1468" s="27">
        <v>22.1</v>
      </c>
      <c r="J1468" s="30">
        <v>21.900000000000002</v>
      </c>
      <c r="K1468" s="32">
        <v>23.285714285714285</v>
      </c>
      <c r="L1468" s="4">
        <f t="shared" si="46"/>
        <v>13.314285714285715</v>
      </c>
      <c r="M1468" s="4">
        <f t="shared" si="47"/>
        <v>22.178571428571427</v>
      </c>
      <c r="X1468" s="11"/>
      <c r="Y1468" s="11"/>
      <c r="Z1468" s="11"/>
      <c r="AA1468" s="11"/>
      <c r="AB1468" s="11"/>
    </row>
    <row r="1469" spans="1:28" x14ac:dyDescent="0.25">
      <c r="A1469" s="10">
        <v>42604</v>
      </c>
      <c r="B1469" s="9">
        <v>2016</v>
      </c>
      <c r="C1469" s="9">
        <v>8</v>
      </c>
      <c r="D1469" s="9">
        <v>22</v>
      </c>
      <c r="E1469" s="9">
        <v>23.4</v>
      </c>
      <c r="F1469" s="9">
        <v>10.9</v>
      </c>
      <c r="G1469" s="9">
        <v>17.2</v>
      </c>
      <c r="I1469" s="27">
        <v>19.5</v>
      </c>
      <c r="J1469" s="30">
        <v>20.466666666666669</v>
      </c>
      <c r="K1469" s="32">
        <v>22.3</v>
      </c>
      <c r="L1469" s="4">
        <f t="shared" si="46"/>
        <v>12.771428571428572</v>
      </c>
      <c r="M1469" s="4">
        <f t="shared" si="47"/>
        <v>22.00714285714286</v>
      </c>
      <c r="X1469" s="11"/>
      <c r="Y1469" s="11"/>
      <c r="Z1469" s="11"/>
      <c r="AA1469" s="11"/>
      <c r="AB1469" s="11"/>
    </row>
    <row r="1470" spans="1:28" x14ac:dyDescent="0.25">
      <c r="A1470" s="10">
        <v>42605</v>
      </c>
      <c r="B1470" s="9">
        <v>2016</v>
      </c>
      <c r="C1470" s="9">
        <v>8</v>
      </c>
      <c r="D1470" s="9">
        <v>23</v>
      </c>
      <c r="E1470" s="9">
        <v>28.1</v>
      </c>
      <c r="F1470" s="9">
        <v>8.9</v>
      </c>
      <c r="G1470" s="9">
        <v>18.5</v>
      </c>
      <c r="I1470" s="27">
        <v>17.850000000000001</v>
      </c>
      <c r="J1470" s="30">
        <v>19.166666666666668</v>
      </c>
      <c r="K1470" s="32">
        <v>21.357142857142858</v>
      </c>
      <c r="L1470" s="4">
        <f t="shared" si="46"/>
        <v>11.72857142857143</v>
      </c>
      <c r="M1470" s="4">
        <f t="shared" si="47"/>
        <v>22.035714285714285</v>
      </c>
      <c r="X1470" s="11"/>
      <c r="Y1470" s="11"/>
      <c r="Z1470" s="11"/>
      <c r="AA1470" s="11"/>
      <c r="AB1470" s="11"/>
    </row>
    <row r="1471" spans="1:28" x14ac:dyDescent="0.25">
      <c r="A1471" s="10">
        <v>42606</v>
      </c>
      <c r="B1471" s="9">
        <v>2016</v>
      </c>
      <c r="C1471" s="9">
        <v>8</v>
      </c>
      <c r="D1471" s="9">
        <v>24</v>
      </c>
      <c r="E1471" s="9">
        <v>29.9</v>
      </c>
      <c r="F1471" s="9">
        <v>12.1</v>
      </c>
      <c r="G1471" s="9">
        <v>21</v>
      </c>
      <c r="I1471" s="27">
        <v>19.75</v>
      </c>
      <c r="J1471" s="30">
        <v>18.900000000000002</v>
      </c>
      <c r="K1471" s="32">
        <v>20.74285714285714</v>
      </c>
      <c r="L1471" s="4">
        <f t="shared" si="46"/>
        <v>11.085714285714285</v>
      </c>
      <c r="M1471" s="4">
        <f t="shared" si="47"/>
        <v>22.107142857142861</v>
      </c>
      <c r="X1471" s="11"/>
      <c r="Y1471" s="11"/>
      <c r="Z1471" s="11"/>
      <c r="AA1471" s="11"/>
      <c r="AB1471" s="11"/>
    </row>
    <row r="1472" spans="1:28" x14ac:dyDescent="0.25">
      <c r="A1472" s="10">
        <v>42607</v>
      </c>
      <c r="B1472" s="9">
        <v>2016</v>
      </c>
      <c r="C1472" s="9">
        <v>8</v>
      </c>
      <c r="D1472" s="9">
        <v>25</v>
      </c>
      <c r="E1472" s="9">
        <v>30.1</v>
      </c>
      <c r="F1472" s="9">
        <v>9.6</v>
      </c>
      <c r="G1472" s="9">
        <v>19.899999999999999</v>
      </c>
      <c r="I1472" s="27">
        <v>20.45</v>
      </c>
      <c r="J1472" s="30">
        <v>19.8</v>
      </c>
      <c r="K1472" s="32">
        <v>20.328571428571429</v>
      </c>
      <c r="L1472" s="4">
        <f t="shared" si="46"/>
        <v>10.485714285714284</v>
      </c>
      <c r="M1472" s="4">
        <f t="shared" si="47"/>
        <v>22</v>
      </c>
      <c r="X1472" s="11"/>
      <c r="Y1472" s="11"/>
      <c r="Z1472" s="11"/>
      <c r="AA1472" s="11"/>
      <c r="AB1472" s="11"/>
    </row>
    <row r="1473" spans="1:28" x14ac:dyDescent="0.25">
      <c r="A1473" s="10">
        <v>42608</v>
      </c>
      <c r="B1473" s="9">
        <v>2016</v>
      </c>
      <c r="C1473" s="9">
        <v>8</v>
      </c>
      <c r="D1473" s="9">
        <v>26</v>
      </c>
      <c r="E1473" s="9">
        <v>31.7</v>
      </c>
      <c r="F1473" s="9">
        <v>11.1</v>
      </c>
      <c r="G1473" s="9">
        <v>21.4</v>
      </c>
      <c r="I1473" s="27">
        <v>20.65</v>
      </c>
      <c r="J1473" s="30">
        <v>20.766666666666666</v>
      </c>
      <c r="K1473" s="32">
        <v>20.314285714285717</v>
      </c>
      <c r="L1473" s="4">
        <f t="shared" si="46"/>
        <v>10.542857142857143</v>
      </c>
      <c r="M1473" s="4">
        <f t="shared" si="47"/>
        <v>21.892857142857139</v>
      </c>
      <c r="X1473" s="11"/>
      <c r="Y1473" s="11"/>
      <c r="Z1473" s="11"/>
      <c r="AA1473" s="11"/>
      <c r="AB1473" s="11"/>
    </row>
    <row r="1474" spans="1:28" x14ac:dyDescent="0.25">
      <c r="A1474" s="10">
        <v>42609</v>
      </c>
      <c r="B1474" s="9">
        <v>2016</v>
      </c>
      <c r="C1474" s="9">
        <v>8</v>
      </c>
      <c r="D1474" s="9">
        <v>27</v>
      </c>
      <c r="E1474" s="9">
        <v>31.3</v>
      </c>
      <c r="F1474" s="9">
        <v>14.6</v>
      </c>
      <c r="G1474" s="9">
        <v>23</v>
      </c>
      <c r="I1474" s="27">
        <v>22.2</v>
      </c>
      <c r="J1474" s="30">
        <v>21.433333333333334</v>
      </c>
      <c r="K1474" s="32">
        <v>20.400000000000002</v>
      </c>
      <c r="L1474" s="4">
        <f t="shared" si="46"/>
        <v>11.1</v>
      </c>
      <c r="M1474" s="4">
        <f t="shared" si="47"/>
        <v>21.949999999999996</v>
      </c>
      <c r="X1474" s="11"/>
      <c r="Y1474" s="11"/>
      <c r="Z1474" s="11"/>
      <c r="AA1474" s="11"/>
      <c r="AB1474" s="11"/>
    </row>
    <row r="1475" spans="1:28" x14ac:dyDescent="0.25">
      <c r="A1475" s="10">
        <v>42610</v>
      </c>
      <c r="B1475" s="9">
        <v>2016</v>
      </c>
      <c r="C1475" s="9">
        <v>8</v>
      </c>
      <c r="D1475" s="9">
        <v>28</v>
      </c>
      <c r="E1475" s="9">
        <v>27.3</v>
      </c>
      <c r="F1475" s="9">
        <v>13.7</v>
      </c>
      <c r="G1475" s="9">
        <v>20.5</v>
      </c>
      <c r="I1475" s="27">
        <v>21.75</v>
      </c>
      <c r="J1475" s="30">
        <v>21.633333333333336</v>
      </c>
      <c r="K1475" s="32">
        <v>20.214285714285715</v>
      </c>
      <c r="L1475" s="4">
        <f t="shared" si="46"/>
        <v>11.557142857142859</v>
      </c>
      <c r="M1475" s="4">
        <f t="shared" si="47"/>
        <v>21.75</v>
      </c>
      <c r="X1475" s="11"/>
      <c r="Y1475" s="11"/>
      <c r="Z1475" s="11"/>
      <c r="AA1475" s="11"/>
      <c r="AB1475" s="11"/>
    </row>
    <row r="1476" spans="1:28" x14ac:dyDescent="0.25">
      <c r="A1476" s="10">
        <v>42611</v>
      </c>
      <c r="B1476" s="9">
        <v>2016</v>
      </c>
      <c r="C1476" s="9">
        <v>8</v>
      </c>
      <c r="D1476" s="9">
        <v>29</v>
      </c>
      <c r="E1476" s="9">
        <v>28.9</v>
      </c>
      <c r="F1476" s="9">
        <v>12.1</v>
      </c>
      <c r="G1476" s="9">
        <v>20.5</v>
      </c>
      <c r="I1476" s="27">
        <v>20.5</v>
      </c>
      <c r="J1476" s="30">
        <v>21.333333333333332</v>
      </c>
      <c r="K1476" s="32">
        <v>20.685714285714287</v>
      </c>
      <c r="L1476" s="4">
        <f t="shared" si="46"/>
        <v>11.728571428571428</v>
      </c>
      <c r="M1476" s="4">
        <f t="shared" si="47"/>
        <v>21.49285714285714</v>
      </c>
      <c r="X1476" s="11"/>
      <c r="Y1476" s="11"/>
      <c r="Z1476" s="11"/>
      <c r="AA1476" s="11"/>
      <c r="AB1476" s="11"/>
    </row>
    <row r="1477" spans="1:28" x14ac:dyDescent="0.25">
      <c r="A1477" s="10">
        <v>42612</v>
      </c>
      <c r="B1477" s="9">
        <v>2016</v>
      </c>
      <c r="C1477" s="9">
        <v>8</v>
      </c>
      <c r="D1477" s="9">
        <v>30</v>
      </c>
      <c r="E1477" s="9">
        <v>25.7</v>
      </c>
      <c r="F1477" s="9">
        <v>10.1</v>
      </c>
      <c r="G1477" s="9">
        <v>17.899999999999999</v>
      </c>
      <c r="I1477" s="27">
        <v>19.2</v>
      </c>
      <c r="J1477" s="30">
        <v>19.633333333333333</v>
      </c>
      <c r="K1477" s="32">
        <v>20.599999999999998</v>
      </c>
      <c r="L1477" s="4">
        <f t="shared" si="46"/>
        <v>11.899999999999997</v>
      </c>
      <c r="M1477" s="4">
        <f t="shared" si="47"/>
        <v>20.978571428571428</v>
      </c>
      <c r="X1477" s="11"/>
      <c r="Y1477" s="11"/>
      <c r="Z1477" s="11"/>
      <c r="AA1477" s="11"/>
      <c r="AB1477" s="11"/>
    </row>
    <row r="1478" spans="1:28" x14ac:dyDescent="0.25">
      <c r="A1478" s="10">
        <v>42613</v>
      </c>
      <c r="B1478" s="9">
        <v>2016</v>
      </c>
      <c r="C1478" s="9">
        <v>8</v>
      </c>
      <c r="D1478" s="9">
        <v>31</v>
      </c>
      <c r="E1478" s="9">
        <v>29.7</v>
      </c>
      <c r="F1478" s="9">
        <v>12</v>
      </c>
      <c r="G1478" s="9">
        <v>20.9</v>
      </c>
      <c r="I1478" s="27">
        <v>19.399999999999999</v>
      </c>
      <c r="J1478" s="30">
        <v>19.766666666666666</v>
      </c>
      <c r="K1478" s="32">
        <v>20.585714285714285</v>
      </c>
      <c r="L1478" s="4">
        <f t="shared" si="46"/>
        <v>11.885714285714286</v>
      </c>
      <c r="M1478" s="4">
        <f t="shared" si="47"/>
        <v>20.664285714285711</v>
      </c>
      <c r="X1478" s="11"/>
      <c r="Y1478" s="11"/>
      <c r="Z1478" s="11"/>
      <c r="AA1478" s="11"/>
      <c r="AB1478" s="11"/>
    </row>
    <row r="1479" spans="1:28" x14ac:dyDescent="0.25">
      <c r="A1479" s="10">
        <v>42614</v>
      </c>
      <c r="B1479" s="9">
        <v>2016</v>
      </c>
      <c r="C1479" s="9">
        <v>9</v>
      </c>
      <c r="D1479" s="9">
        <v>1</v>
      </c>
      <c r="E1479" s="9">
        <v>24.4</v>
      </c>
      <c r="F1479" s="9">
        <v>11.1</v>
      </c>
      <c r="G1479" s="9">
        <v>17.8</v>
      </c>
      <c r="I1479" s="27">
        <v>19.350000000000001</v>
      </c>
      <c r="J1479" s="30">
        <v>18.866666666666664</v>
      </c>
      <c r="K1479" s="32">
        <v>20.285714285714288</v>
      </c>
      <c r="L1479" s="4">
        <f t="shared" si="46"/>
        <v>12.099999999999998</v>
      </c>
      <c r="M1479" s="4">
        <f t="shared" si="47"/>
        <v>20.307142857142857</v>
      </c>
      <c r="N1479" s="9">
        <f>MIN(F1479:F1720)</f>
        <v>-20.100000000000001</v>
      </c>
      <c r="Y1479" s="11"/>
      <c r="Z1479" s="11"/>
      <c r="AA1479" s="11"/>
    </row>
    <row r="1480" spans="1:28" x14ac:dyDescent="0.25">
      <c r="A1480" s="10">
        <v>42615</v>
      </c>
      <c r="B1480" s="9">
        <v>2016</v>
      </c>
      <c r="C1480" s="9">
        <v>9</v>
      </c>
      <c r="D1480" s="9">
        <v>2</v>
      </c>
      <c r="E1480" s="9">
        <v>20.5</v>
      </c>
      <c r="F1480" s="9">
        <v>10.7</v>
      </c>
      <c r="G1480" s="9">
        <v>15.6</v>
      </c>
      <c r="I1480" s="27">
        <v>16.7</v>
      </c>
      <c r="J1480" s="30">
        <v>18.100000000000001</v>
      </c>
      <c r="K1480" s="32">
        <v>19.457142857142859</v>
      </c>
      <c r="L1480" s="4">
        <f t="shared" si="46"/>
        <v>12.042857142857143</v>
      </c>
      <c r="M1480" s="4">
        <f t="shared" si="47"/>
        <v>19.88571428571429</v>
      </c>
      <c r="N1480" s="26" t="s">
        <v>113</v>
      </c>
    </row>
    <row r="1481" spans="1:28" x14ac:dyDescent="0.25">
      <c r="A1481" s="10">
        <v>42616</v>
      </c>
      <c r="B1481" s="9">
        <v>2016</v>
      </c>
      <c r="C1481" s="9">
        <v>9</v>
      </c>
      <c r="D1481" s="9">
        <v>3</v>
      </c>
      <c r="E1481" s="9">
        <v>21.3</v>
      </c>
      <c r="F1481" s="9">
        <v>6.4</v>
      </c>
      <c r="G1481" s="9">
        <v>13.9</v>
      </c>
      <c r="I1481" s="27">
        <v>14.75</v>
      </c>
      <c r="J1481" s="30">
        <v>15.766666666666666</v>
      </c>
      <c r="K1481" s="32">
        <v>18.157142857142855</v>
      </c>
      <c r="L1481" s="4">
        <f t="shared" si="46"/>
        <v>10.871428571428572</v>
      </c>
      <c r="M1481" s="4">
        <f t="shared" si="47"/>
        <v>19.278571428571432</v>
      </c>
    </row>
    <row r="1482" spans="1:28" x14ac:dyDescent="0.25">
      <c r="A1482" s="10">
        <v>42617</v>
      </c>
      <c r="B1482" s="9">
        <v>2016</v>
      </c>
      <c r="C1482" s="9">
        <v>9</v>
      </c>
      <c r="D1482" s="9">
        <v>4</v>
      </c>
      <c r="E1482" s="9">
        <v>21.4</v>
      </c>
      <c r="F1482" s="9">
        <v>9.6</v>
      </c>
      <c r="G1482" s="9">
        <v>15.5</v>
      </c>
      <c r="I1482" s="27">
        <v>14.7</v>
      </c>
      <c r="J1482" s="30">
        <v>15</v>
      </c>
      <c r="K1482" s="32">
        <v>17.442857142857143</v>
      </c>
      <c r="L1482" s="4">
        <f t="shared" si="46"/>
        <v>10.285714285714286</v>
      </c>
      <c r="M1482" s="4">
        <f t="shared" si="47"/>
        <v>18.828571428571429</v>
      </c>
    </row>
    <row r="1483" spans="1:28" x14ac:dyDescent="0.25">
      <c r="A1483" s="10">
        <v>42618</v>
      </c>
      <c r="B1483" s="9">
        <v>2016</v>
      </c>
      <c r="C1483" s="9">
        <v>9</v>
      </c>
      <c r="D1483" s="9">
        <v>5</v>
      </c>
      <c r="E1483" s="9">
        <v>21.8</v>
      </c>
      <c r="F1483" s="9">
        <v>5.0999999999999996</v>
      </c>
      <c r="G1483" s="9">
        <v>13.5</v>
      </c>
      <c r="I1483" s="27">
        <v>14.5</v>
      </c>
      <c r="J1483" s="30">
        <v>14.299999999999999</v>
      </c>
      <c r="K1483" s="32">
        <v>16.442857142857143</v>
      </c>
      <c r="L1483" s="4">
        <f t="shared" si="46"/>
        <v>9.2857142857142865</v>
      </c>
      <c r="M1483" s="4">
        <f t="shared" si="47"/>
        <v>18.564285714285717</v>
      </c>
    </row>
    <row r="1484" spans="1:28" x14ac:dyDescent="0.25">
      <c r="A1484" s="10">
        <v>42619</v>
      </c>
      <c r="B1484" s="9">
        <v>2016</v>
      </c>
      <c r="C1484" s="9">
        <v>9</v>
      </c>
      <c r="D1484" s="9">
        <v>6</v>
      </c>
      <c r="E1484" s="9">
        <v>20.6</v>
      </c>
      <c r="F1484" s="9">
        <v>9.1</v>
      </c>
      <c r="G1484" s="9">
        <v>14.9</v>
      </c>
      <c r="I1484" s="27">
        <v>14.2</v>
      </c>
      <c r="J1484" s="30">
        <v>14.633333333333333</v>
      </c>
      <c r="K1484" s="32">
        <v>16.014285714285716</v>
      </c>
      <c r="L1484" s="4">
        <f t="shared" si="46"/>
        <v>9.1428571428571423</v>
      </c>
      <c r="M1484" s="4">
        <f t="shared" si="47"/>
        <v>18.307142857142857</v>
      </c>
    </row>
    <row r="1485" spans="1:28" x14ac:dyDescent="0.25">
      <c r="A1485" s="10">
        <v>42620</v>
      </c>
      <c r="B1485" s="9">
        <v>2016</v>
      </c>
      <c r="C1485" s="9">
        <v>9</v>
      </c>
      <c r="D1485" s="9">
        <v>7</v>
      </c>
      <c r="E1485" s="9">
        <v>21.6</v>
      </c>
      <c r="F1485" s="9">
        <v>10</v>
      </c>
      <c r="G1485" s="9">
        <v>15.8</v>
      </c>
      <c r="I1485" s="27">
        <v>15.350000000000001</v>
      </c>
      <c r="J1485" s="30">
        <v>14.733333333333334</v>
      </c>
      <c r="K1485" s="32">
        <v>15.285714285714286</v>
      </c>
      <c r="L1485" s="4">
        <f t="shared" si="46"/>
        <v>8.8571428571428577</v>
      </c>
      <c r="M1485" s="4">
        <f t="shared" si="47"/>
        <v>17.935714285714287</v>
      </c>
    </row>
    <row r="1486" spans="1:28" x14ac:dyDescent="0.25">
      <c r="A1486" s="10">
        <v>42621</v>
      </c>
      <c r="B1486" s="9">
        <v>2016</v>
      </c>
      <c r="C1486" s="9">
        <v>9</v>
      </c>
      <c r="D1486" s="9">
        <v>8</v>
      </c>
      <c r="E1486" s="9">
        <v>22.8</v>
      </c>
      <c r="F1486" s="9">
        <v>7.5</v>
      </c>
      <c r="G1486" s="9">
        <v>15.2</v>
      </c>
      <c r="I1486" s="27">
        <v>15.5</v>
      </c>
      <c r="J1486" s="30">
        <v>15.300000000000002</v>
      </c>
      <c r="K1486" s="32">
        <v>14.914285714285715</v>
      </c>
      <c r="L1486" s="4">
        <f t="shared" si="46"/>
        <v>8.3428571428571434</v>
      </c>
      <c r="M1486" s="4">
        <f t="shared" si="47"/>
        <v>17.600000000000001</v>
      </c>
    </row>
    <row r="1487" spans="1:28" x14ac:dyDescent="0.25">
      <c r="A1487" s="10">
        <v>42622</v>
      </c>
      <c r="B1487" s="9">
        <v>2016</v>
      </c>
      <c r="C1487" s="9">
        <v>9</v>
      </c>
      <c r="D1487" s="9">
        <v>9</v>
      </c>
      <c r="E1487" s="9">
        <v>23.7</v>
      </c>
      <c r="F1487" s="9">
        <v>4.5</v>
      </c>
      <c r="G1487" s="9">
        <v>14.1</v>
      </c>
      <c r="I1487" s="27">
        <v>14.649999999999999</v>
      </c>
      <c r="J1487" s="30">
        <v>15.033333333333333</v>
      </c>
      <c r="K1487" s="32">
        <v>14.7</v>
      </c>
      <c r="L1487" s="4">
        <f t="shared" si="46"/>
        <v>7.4571428571428573</v>
      </c>
      <c r="M1487" s="4">
        <f t="shared" si="47"/>
        <v>17.078571428571429</v>
      </c>
    </row>
    <row r="1488" spans="1:28" x14ac:dyDescent="0.25">
      <c r="A1488" s="10">
        <v>42623</v>
      </c>
      <c r="B1488" s="9">
        <v>2016</v>
      </c>
      <c r="C1488" s="9">
        <v>9</v>
      </c>
      <c r="D1488" s="9">
        <v>10</v>
      </c>
      <c r="E1488" s="9">
        <v>26.6</v>
      </c>
      <c r="F1488" s="9">
        <v>16.100000000000001</v>
      </c>
      <c r="G1488" s="9">
        <v>21.4</v>
      </c>
      <c r="I1488" s="27">
        <v>17.75</v>
      </c>
      <c r="J1488" s="30">
        <v>16.899999999999999</v>
      </c>
      <c r="K1488" s="32">
        <v>15.771428571428572</v>
      </c>
      <c r="L1488" s="4">
        <f t="shared" si="46"/>
        <v>8.8428571428571434</v>
      </c>
      <c r="M1488" s="4">
        <f t="shared" si="47"/>
        <v>16.964285714285715</v>
      </c>
    </row>
    <row r="1489" spans="1:13" x14ac:dyDescent="0.25">
      <c r="A1489" s="10">
        <v>42624</v>
      </c>
      <c r="B1489" s="9">
        <v>2016</v>
      </c>
      <c r="C1489" s="9">
        <v>9</v>
      </c>
      <c r="D1489" s="9">
        <v>11</v>
      </c>
      <c r="E1489" s="9">
        <v>21.8</v>
      </c>
      <c r="F1489" s="9">
        <v>11.1</v>
      </c>
      <c r="G1489" s="9">
        <v>16.5</v>
      </c>
      <c r="I1489" s="27">
        <v>18.95</v>
      </c>
      <c r="J1489" s="30">
        <v>17.333333333333332</v>
      </c>
      <c r="K1489" s="32">
        <v>15.914285714285715</v>
      </c>
      <c r="L1489" s="4">
        <f t="shared" si="46"/>
        <v>9.0571428571428587</v>
      </c>
      <c r="M1489" s="4">
        <f t="shared" si="47"/>
        <v>16.678571428571427</v>
      </c>
    </row>
    <row r="1490" spans="1:13" x14ac:dyDescent="0.25">
      <c r="A1490" s="10">
        <v>42625</v>
      </c>
      <c r="B1490" s="9">
        <v>2016</v>
      </c>
      <c r="C1490" s="9">
        <v>9</v>
      </c>
      <c r="D1490" s="9">
        <v>12</v>
      </c>
      <c r="E1490" s="9">
        <v>22.9</v>
      </c>
      <c r="F1490" s="9">
        <v>6.2</v>
      </c>
      <c r="G1490" s="9">
        <v>14.6</v>
      </c>
      <c r="I1490" s="27">
        <v>15.55</v>
      </c>
      <c r="J1490" s="30">
        <v>17.5</v>
      </c>
      <c r="K1490" s="32">
        <v>16.071428571428573</v>
      </c>
      <c r="L1490" s="4">
        <f t="shared" si="46"/>
        <v>9.2142857142857135</v>
      </c>
      <c r="M1490" s="4">
        <f t="shared" si="47"/>
        <v>16.257142857142856</v>
      </c>
    </row>
    <row r="1491" spans="1:13" x14ac:dyDescent="0.25">
      <c r="A1491" s="10">
        <v>42626</v>
      </c>
      <c r="B1491" s="9">
        <v>2016</v>
      </c>
      <c r="C1491" s="9">
        <v>9</v>
      </c>
      <c r="D1491" s="9">
        <v>13</v>
      </c>
      <c r="E1491" s="9">
        <v>22.5</v>
      </c>
      <c r="F1491" s="9">
        <v>4.8</v>
      </c>
      <c r="G1491" s="9">
        <v>13.7</v>
      </c>
      <c r="I1491" s="27">
        <v>14.149999999999999</v>
      </c>
      <c r="J1491" s="30">
        <v>14.933333333333332</v>
      </c>
      <c r="K1491" s="32">
        <v>15.9</v>
      </c>
      <c r="L1491" s="4">
        <f t="shared" ref="L1491:L1554" si="48">AVERAGE(F1485:F1491)</f>
        <v>8.6</v>
      </c>
      <c r="M1491" s="4">
        <f t="shared" si="47"/>
        <v>15.957142857142856</v>
      </c>
    </row>
    <row r="1492" spans="1:13" x14ac:dyDescent="0.25">
      <c r="A1492" s="10">
        <v>42627</v>
      </c>
      <c r="B1492" s="9">
        <v>2016</v>
      </c>
      <c r="C1492" s="9">
        <v>9</v>
      </c>
      <c r="D1492" s="9">
        <v>14</v>
      </c>
      <c r="E1492" s="9">
        <v>23.9</v>
      </c>
      <c r="F1492" s="9">
        <v>7</v>
      </c>
      <c r="G1492" s="9">
        <v>15.5</v>
      </c>
      <c r="I1492" s="27">
        <v>14.6</v>
      </c>
      <c r="J1492" s="30">
        <v>14.6</v>
      </c>
      <c r="K1492" s="32">
        <v>15.857142857142856</v>
      </c>
      <c r="L1492" s="4">
        <f t="shared" si="48"/>
        <v>8.1714285714285726</v>
      </c>
      <c r="M1492" s="4">
        <f t="shared" si="47"/>
        <v>15.571428571428571</v>
      </c>
    </row>
    <row r="1493" spans="1:13" x14ac:dyDescent="0.25">
      <c r="A1493" s="10">
        <v>42628</v>
      </c>
      <c r="B1493" s="9">
        <v>2016</v>
      </c>
      <c r="C1493" s="9">
        <v>9</v>
      </c>
      <c r="D1493" s="9">
        <v>15</v>
      </c>
      <c r="E1493" s="9">
        <v>25.6</v>
      </c>
      <c r="F1493" s="9">
        <v>6.2</v>
      </c>
      <c r="G1493" s="9">
        <v>15.9</v>
      </c>
      <c r="I1493" s="27">
        <v>15.7</v>
      </c>
      <c r="J1493" s="30">
        <v>15.033333333333333</v>
      </c>
      <c r="K1493" s="32">
        <v>15.957142857142857</v>
      </c>
      <c r="L1493" s="4">
        <f t="shared" si="48"/>
        <v>7.9857142857142867</v>
      </c>
      <c r="M1493" s="4">
        <f t="shared" si="47"/>
        <v>15.435714285714285</v>
      </c>
    </row>
    <row r="1494" spans="1:13" x14ac:dyDescent="0.25">
      <c r="A1494" s="10">
        <v>42629</v>
      </c>
      <c r="B1494" s="9">
        <v>2016</v>
      </c>
      <c r="C1494" s="9">
        <v>9</v>
      </c>
      <c r="D1494" s="9">
        <v>16</v>
      </c>
      <c r="E1494" s="9">
        <v>27.6</v>
      </c>
      <c r="F1494" s="9">
        <v>6.5</v>
      </c>
      <c r="G1494" s="9">
        <v>17.100000000000001</v>
      </c>
      <c r="I1494" s="27">
        <v>16.5</v>
      </c>
      <c r="J1494" s="30">
        <v>16.166666666666668</v>
      </c>
      <c r="K1494" s="32">
        <v>16.38571428571429</v>
      </c>
      <c r="L1494" s="4">
        <f t="shared" si="48"/>
        <v>8.2714285714285722</v>
      </c>
      <c r="M1494" s="4">
        <f t="shared" si="47"/>
        <v>15.542857142857141</v>
      </c>
    </row>
    <row r="1495" spans="1:13" x14ac:dyDescent="0.25">
      <c r="A1495" s="10">
        <v>42630</v>
      </c>
      <c r="B1495" s="9">
        <v>2016</v>
      </c>
      <c r="C1495" s="9">
        <v>9</v>
      </c>
      <c r="D1495" s="9">
        <v>17</v>
      </c>
      <c r="E1495" s="5">
        <v>20.399999999999999</v>
      </c>
      <c r="F1495" s="5">
        <v>13.2</v>
      </c>
      <c r="G1495" s="5">
        <v>16.8</v>
      </c>
      <c r="H1495" s="9" t="s">
        <v>68</v>
      </c>
      <c r="I1495" s="27">
        <v>16.950000000000003</v>
      </c>
      <c r="J1495" s="30">
        <v>16.599999999999998</v>
      </c>
      <c r="K1495" s="32">
        <v>15.72857142857143</v>
      </c>
      <c r="L1495" s="4">
        <f t="shared" si="48"/>
        <v>7.8571428571428568</v>
      </c>
      <c r="M1495" s="4">
        <f t="shared" si="47"/>
        <v>15.75</v>
      </c>
    </row>
    <row r="1496" spans="1:13" x14ac:dyDescent="0.25">
      <c r="A1496" s="10">
        <v>42631</v>
      </c>
      <c r="B1496" s="9">
        <v>2016</v>
      </c>
      <c r="C1496" s="9">
        <v>9</v>
      </c>
      <c r="D1496" s="9">
        <v>18</v>
      </c>
      <c r="E1496" s="9">
        <v>23.8</v>
      </c>
      <c r="F1496" s="9">
        <v>14.3</v>
      </c>
      <c r="G1496" s="9">
        <v>19.100000000000001</v>
      </c>
      <c r="I1496" s="27">
        <v>17.950000000000003</v>
      </c>
      <c r="J1496" s="30">
        <v>17.666666666666668</v>
      </c>
      <c r="K1496" s="32">
        <v>16.099999999999998</v>
      </c>
      <c r="L1496" s="4">
        <f t="shared" si="48"/>
        <v>8.3142857142857149</v>
      </c>
      <c r="M1496" s="4">
        <f t="shared" si="47"/>
        <v>16.007142857142856</v>
      </c>
    </row>
    <row r="1497" spans="1:13" x14ac:dyDescent="0.25">
      <c r="A1497" s="10">
        <v>42632</v>
      </c>
      <c r="B1497" s="9">
        <v>2016</v>
      </c>
      <c r="C1497" s="9">
        <v>9</v>
      </c>
      <c r="D1497" s="9">
        <v>19</v>
      </c>
      <c r="E1497" s="9">
        <v>17.399999999999999</v>
      </c>
      <c r="F1497" s="9">
        <v>11</v>
      </c>
      <c r="G1497" s="9">
        <v>14.2</v>
      </c>
      <c r="I1497" s="27">
        <v>16.649999999999999</v>
      </c>
      <c r="J1497" s="30">
        <v>16.700000000000003</v>
      </c>
      <c r="K1497" s="32">
        <v>16.042857142857141</v>
      </c>
      <c r="L1497" s="4">
        <f t="shared" si="48"/>
        <v>9</v>
      </c>
      <c r="M1497" s="4">
        <f t="shared" ref="M1497:M1560" si="49">AVERAGE(G1484:G1497)</f>
        <v>16.057142857142857</v>
      </c>
    </row>
    <row r="1498" spans="1:13" x14ac:dyDescent="0.25">
      <c r="A1498" s="10">
        <v>42633</v>
      </c>
      <c r="B1498" s="9">
        <v>2016</v>
      </c>
      <c r="C1498" s="9">
        <v>9</v>
      </c>
      <c r="D1498" s="9">
        <v>20</v>
      </c>
      <c r="E1498" s="5">
        <v>18.5</v>
      </c>
      <c r="F1498" s="5">
        <v>5.5</v>
      </c>
      <c r="G1498" s="5">
        <v>12</v>
      </c>
      <c r="H1498" s="9" t="s">
        <v>68</v>
      </c>
      <c r="I1498" s="27">
        <v>13.1</v>
      </c>
      <c r="J1498" s="30">
        <v>15.1</v>
      </c>
      <c r="K1498" s="32">
        <v>15.8</v>
      </c>
      <c r="L1498" s="4">
        <f t="shared" si="48"/>
        <v>9.1</v>
      </c>
      <c r="M1498" s="4">
        <f t="shared" si="49"/>
        <v>15.849999999999998</v>
      </c>
    </row>
    <row r="1499" spans="1:13" x14ac:dyDescent="0.25">
      <c r="A1499" s="10">
        <v>42634</v>
      </c>
      <c r="B1499" s="9">
        <v>2016</v>
      </c>
      <c r="C1499" s="9">
        <v>9</v>
      </c>
      <c r="D1499" s="9">
        <v>21</v>
      </c>
      <c r="E1499" s="9">
        <v>21.6</v>
      </c>
      <c r="F1499" s="9">
        <v>9.4</v>
      </c>
      <c r="G1499" s="9">
        <v>15.5</v>
      </c>
      <c r="I1499" s="27">
        <v>13.75</v>
      </c>
      <c r="J1499" s="30">
        <v>13.9</v>
      </c>
      <c r="K1499" s="32">
        <v>15.8</v>
      </c>
      <c r="L1499" s="4">
        <f t="shared" si="48"/>
        <v>9.4428571428571448</v>
      </c>
      <c r="M1499" s="4">
        <f t="shared" si="49"/>
        <v>15.828571428571427</v>
      </c>
    </row>
    <row r="1500" spans="1:13" x14ac:dyDescent="0.25">
      <c r="A1500" s="10">
        <v>42635</v>
      </c>
      <c r="B1500" s="9">
        <v>2016</v>
      </c>
      <c r="C1500" s="9">
        <v>9</v>
      </c>
      <c r="D1500" s="9">
        <v>22</v>
      </c>
      <c r="E1500" s="9">
        <v>23.6</v>
      </c>
      <c r="F1500" s="9">
        <v>8.6999999999999993</v>
      </c>
      <c r="G1500" s="9">
        <v>16.2</v>
      </c>
      <c r="I1500" s="27">
        <v>15.85</v>
      </c>
      <c r="J1500" s="30">
        <v>14.566666666666668</v>
      </c>
      <c r="K1500" s="32">
        <v>15.842857142857143</v>
      </c>
      <c r="L1500" s="4">
        <f t="shared" si="48"/>
        <v>9.7999999999999989</v>
      </c>
      <c r="M1500" s="4">
        <f t="shared" si="49"/>
        <v>15.9</v>
      </c>
    </row>
    <row r="1501" spans="1:13" x14ac:dyDescent="0.25">
      <c r="A1501" s="10">
        <v>42636</v>
      </c>
      <c r="B1501" s="9">
        <v>2016</v>
      </c>
      <c r="C1501" s="9">
        <v>9</v>
      </c>
      <c r="D1501" s="9">
        <v>23</v>
      </c>
      <c r="E1501" s="9">
        <v>16.3</v>
      </c>
      <c r="F1501" s="9">
        <v>9.9</v>
      </c>
      <c r="G1501" s="9">
        <v>13.1</v>
      </c>
      <c r="I1501" s="27">
        <v>14.649999999999999</v>
      </c>
      <c r="J1501" s="30">
        <v>14.933333333333332</v>
      </c>
      <c r="K1501" s="32">
        <v>15.271428571428572</v>
      </c>
      <c r="L1501" s="4">
        <f t="shared" si="48"/>
        <v>10.285714285714286</v>
      </c>
      <c r="M1501" s="4">
        <f t="shared" si="49"/>
        <v>15.828571428571427</v>
      </c>
    </row>
    <row r="1502" spans="1:13" x14ac:dyDescent="0.25">
      <c r="A1502" s="10">
        <v>42637</v>
      </c>
      <c r="B1502" s="9">
        <v>2016</v>
      </c>
      <c r="C1502" s="9">
        <v>9</v>
      </c>
      <c r="D1502" s="9">
        <v>24</v>
      </c>
      <c r="E1502" s="9">
        <v>22.1</v>
      </c>
      <c r="F1502" s="9">
        <v>9.3000000000000007</v>
      </c>
      <c r="G1502" s="9">
        <v>15.7</v>
      </c>
      <c r="I1502" s="27">
        <v>14.399999999999999</v>
      </c>
      <c r="J1502" s="30">
        <v>15</v>
      </c>
      <c r="K1502" s="32">
        <v>15.114285714285714</v>
      </c>
      <c r="L1502" s="4">
        <f t="shared" si="48"/>
        <v>9.7285714285714295</v>
      </c>
      <c r="M1502" s="4">
        <f t="shared" si="49"/>
        <v>15.421428571428569</v>
      </c>
    </row>
    <row r="1503" spans="1:13" x14ac:dyDescent="0.25">
      <c r="A1503" s="10">
        <v>42638</v>
      </c>
      <c r="B1503" s="9">
        <v>2016</v>
      </c>
      <c r="C1503" s="9">
        <v>9</v>
      </c>
      <c r="D1503" s="9">
        <v>25</v>
      </c>
      <c r="E1503" s="9">
        <v>20.3</v>
      </c>
      <c r="F1503" s="9">
        <v>11.3</v>
      </c>
      <c r="G1503" s="9">
        <v>15.8</v>
      </c>
      <c r="I1503" s="27">
        <v>15.75</v>
      </c>
      <c r="J1503" s="30">
        <v>14.866666666666665</v>
      </c>
      <c r="K1503" s="32">
        <v>14.642857142857142</v>
      </c>
      <c r="L1503" s="4">
        <f t="shared" si="48"/>
        <v>9.2999999999999989</v>
      </c>
      <c r="M1503" s="4">
        <f t="shared" si="49"/>
        <v>15.371428571428568</v>
      </c>
    </row>
    <row r="1504" spans="1:13" x14ac:dyDescent="0.25">
      <c r="A1504" s="10">
        <v>42639</v>
      </c>
      <c r="B1504" s="9">
        <v>2016</v>
      </c>
      <c r="C1504" s="9">
        <v>9</v>
      </c>
      <c r="D1504" s="9">
        <v>26</v>
      </c>
      <c r="E1504" s="9">
        <v>26.6</v>
      </c>
      <c r="F1504" s="9">
        <v>7.7</v>
      </c>
      <c r="G1504" s="9">
        <v>17.2</v>
      </c>
      <c r="I1504" s="27">
        <v>16.5</v>
      </c>
      <c r="J1504" s="30">
        <v>16.233333333333334</v>
      </c>
      <c r="K1504" s="32">
        <v>15.071428571428571</v>
      </c>
      <c r="L1504" s="4">
        <f t="shared" si="48"/>
        <v>8.8285714285714274</v>
      </c>
      <c r="M1504" s="4">
        <f t="shared" si="49"/>
        <v>15.557142857142855</v>
      </c>
    </row>
    <row r="1505" spans="1:13" x14ac:dyDescent="0.25">
      <c r="A1505" s="10">
        <v>42640</v>
      </c>
      <c r="B1505" s="9">
        <v>2016</v>
      </c>
      <c r="C1505" s="9">
        <v>9</v>
      </c>
      <c r="D1505" s="9">
        <v>27</v>
      </c>
      <c r="E1505" s="9">
        <v>22.2</v>
      </c>
      <c r="F1505" s="9">
        <v>11.1</v>
      </c>
      <c r="G1505" s="9">
        <v>16.7</v>
      </c>
      <c r="I1505" s="27">
        <v>16.95</v>
      </c>
      <c r="J1505" s="30">
        <v>16.566666666666666</v>
      </c>
      <c r="K1505" s="32">
        <v>15.742857142857144</v>
      </c>
      <c r="L1505" s="4">
        <f t="shared" si="48"/>
        <v>9.6285714285714281</v>
      </c>
      <c r="M1505" s="4">
        <f t="shared" si="49"/>
        <v>15.77142857142857</v>
      </c>
    </row>
    <row r="1506" spans="1:13" x14ac:dyDescent="0.25">
      <c r="A1506" s="10">
        <v>42641</v>
      </c>
      <c r="B1506" s="9">
        <v>2016</v>
      </c>
      <c r="C1506" s="9">
        <v>9</v>
      </c>
      <c r="D1506" s="9">
        <v>28</v>
      </c>
      <c r="E1506" s="9">
        <v>19</v>
      </c>
      <c r="F1506" s="9">
        <v>6.5</v>
      </c>
      <c r="G1506" s="9">
        <v>12.8</v>
      </c>
      <c r="I1506" s="27">
        <v>14.75</v>
      </c>
      <c r="J1506" s="30">
        <v>15.566666666666668</v>
      </c>
      <c r="K1506" s="32">
        <v>15.357142857142858</v>
      </c>
      <c r="L1506" s="4">
        <f t="shared" si="48"/>
        <v>9.2142857142857135</v>
      </c>
      <c r="M1506" s="4">
        <f t="shared" si="49"/>
        <v>15.578571428571427</v>
      </c>
    </row>
    <row r="1507" spans="1:13" x14ac:dyDescent="0.25">
      <c r="A1507" s="10">
        <v>42642</v>
      </c>
      <c r="B1507" s="9">
        <v>2016</v>
      </c>
      <c r="C1507" s="9">
        <v>9</v>
      </c>
      <c r="D1507" s="9">
        <v>29</v>
      </c>
      <c r="E1507" s="9">
        <v>19</v>
      </c>
      <c r="F1507" s="9">
        <v>5</v>
      </c>
      <c r="G1507" s="9">
        <v>12</v>
      </c>
      <c r="I1507" s="27">
        <v>12.4</v>
      </c>
      <c r="J1507" s="30">
        <v>13.833333333333334</v>
      </c>
      <c r="K1507" s="32">
        <v>14.757142857142856</v>
      </c>
      <c r="L1507" s="4">
        <f t="shared" si="48"/>
        <v>8.6857142857142868</v>
      </c>
      <c r="M1507" s="4">
        <f t="shared" si="49"/>
        <v>15.299999999999999</v>
      </c>
    </row>
    <row r="1508" spans="1:13" x14ac:dyDescent="0.25">
      <c r="A1508" s="10">
        <v>42643</v>
      </c>
      <c r="B1508" s="9">
        <v>2016</v>
      </c>
      <c r="C1508" s="9">
        <v>9</v>
      </c>
      <c r="D1508" s="9">
        <v>30</v>
      </c>
      <c r="E1508" s="9">
        <v>23.8</v>
      </c>
      <c r="F1508" s="9">
        <v>7.4</v>
      </c>
      <c r="G1508" s="9">
        <v>15.6</v>
      </c>
      <c r="I1508" s="27">
        <v>13.8</v>
      </c>
      <c r="J1508" s="30">
        <v>13.466666666666667</v>
      </c>
      <c r="K1508" s="32">
        <v>15.114285714285714</v>
      </c>
      <c r="L1508" s="4">
        <f t="shared" si="48"/>
        <v>8.3285714285714274</v>
      </c>
      <c r="M1508" s="4">
        <f t="shared" si="49"/>
        <v>15.192857142857141</v>
      </c>
    </row>
    <row r="1509" spans="1:13" x14ac:dyDescent="0.25">
      <c r="A1509" s="10">
        <v>42644</v>
      </c>
      <c r="B1509" s="9">
        <v>2016</v>
      </c>
      <c r="C1509" s="9">
        <v>10</v>
      </c>
      <c r="D1509" s="9">
        <v>1</v>
      </c>
      <c r="E1509" s="9">
        <v>20.6</v>
      </c>
      <c r="F1509" s="9">
        <v>6</v>
      </c>
      <c r="G1509" s="9">
        <v>13.3</v>
      </c>
      <c r="I1509" s="27">
        <v>14.45</v>
      </c>
      <c r="J1509" s="30">
        <v>13.633333333333335</v>
      </c>
      <c r="K1509" s="32">
        <v>14.77142857142857</v>
      </c>
      <c r="L1509" s="4">
        <f t="shared" si="48"/>
        <v>7.8571428571428568</v>
      </c>
      <c r="M1509" s="4">
        <f t="shared" si="49"/>
        <v>14.942857142857141</v>
      </c>
    </row>
    <row r="1510" spans="1:13" x14ac:dyDescent="0.25">
      <c r="A1510" s="10">
        <v>42645</v>
      </c>
      <c r="B1510" s="9">
        <v>2016</v>
      </c>
      <c r="C1510" s="9">
        <v>10</v>
      </c>
      <c r="D1510" s="9">
        <v>2</v>
      </c>
      <c r="E1510" s="9">
        <v>18.100000000000001</v>
      </c>
      <c r="F1510" s="9">
        <v>1.3</v>
      </c>
      <c r="G1510" s="9">
        <v>9.6999999999999993</v>
      </c>
      <c r="I1510" s="27">
        <v>11.5</v>
      </c>
      <c r="J1510" s="30">
        <v>12.866666666666665</v>
      </c>
      <c r="K1510" s="32">
        <v>13.9</v>
      </c>
      <c r="L1510" s="4">
        <f t="shared" si="48"/>
        <v>6.4285714285714288</v>
      </c>
      <c r="M1510" s="4">
        <f t="shared" si="49"/>
        <v>14.271428571428572</v>
      </c>
    </row>
    <row r="1511" spans="1:13" x14ac:dyDescent="0.25">
      <c r="A1511" s="10">
        <v>42646</v>
      </c>
      <c r="B1511" s="9">
        <v>2016</v>
      </c>
      <c r="C1511" s="9">
        <v>10</v>
      </c>
      <c r="D1511" s="9">
        <v>3</v>
      </c>
      <c r="E1511" s="9">
        <v>17.3</v>
      </c>
      <c r="F1511" s="9">
        <v>3</v>
      </c>
      <c r="G1511" s="9">
        <v>10.199999999999999</v>
      </c>
      <c r="I1511" s="27">
        <v>9.9499999999999993</v>
      </c>
      <c r="J1511" s="30">
        <v>11.066666666666668</v>
      </c>
      <c r="K1511" s="32">
        <v>12.900000000000002</v>
      </c>
      <c r="L1511" s="4">
        <f t="shared" si="48"/>
        <v>5.7571428571428571</v>
      </c>
      <c r="M1511" s="4">
        <f t="shared" si="49"/>
        <v>13.985714285714284</v>
      </c>
    </row>
    <row r="1512" spans="1:13" x14ac:dyDescent="0.25">
      <c r="A1512" s="10">
        <v>42647</v>
      </c>
      <c r="B1512" s="9">
        <v>2016</v>
      </c>
      <c r="C1512" s="9">
        <v>10</v>
      </c>
      <c r="D1512" s="9">
        <v>4</v>
      </c>
      <c r="E1512" s="9">
        <v>17.7</v>
      </c>
      <c r="F1512" s="9">
        <v>3.4</v>
      </c>
      <c r="G1512" s="9">
        <v>10.6</v>
      </c>
      <c r="I1512" s="27">
        <v>10.399999999999999</v>
      </c>
      <c r="J1512" s="30">
        <v>10.166666666666666</v>
      </c>
      <c r="K1512" s="32">
        <v>12.028571428571428</v>
      </c>
      <c r="L1512" s="4">
        <f t="shared" si="48"/>
        <v>4.6571428571428575</v>
      </c>
      <c r="M1512" s="4">
        <f t="shared" si="49"/>
        <v>13.885714285714284</v>
      </c>
    </row>
    <row r="1513" spans="1:13" x14ac:dyDescent="0.25">
      <c r="A1513" s="10">
        <v>42648</v>
      </c>
      <c r="B1513" s="9">
        <v>2016</v>
      </c>
      <c r="C1513" s="9">
        <v>10</v>
      </c>
      <c r="D1513" s="9">
        <v>5</v>
      </c>
      <c r="E1513" s="9">
        <v>18.3</v>
      </c>
      <c r="F1513" s="9">
        <v>4.5999999999999996</v>
      </c>
      <c r="G1513" s="9">
        <v>11.5</v>
      </c>
      <c r="I1513" s="27">
        <v>11.05</v>
      </c>
      <c r="J1513" s="30">
        <v>10.766666666666666</v>
      </c>
      <c r="K1513" s="32">
        <v>11.842857142857143</v>
      </c>
      <c r="L1513" s="4">
        <f t="shared" si="48"/>
        <v>4.3857142857142852</v>
      </c>
      <c r="M1513" s="4">
        <f t="shared" si="49"/>
        <v>13.599999999999998</v>
      </c>
    </row>
    <row r="1514" spans="1:13" x14ac:dyDescent="0.25">
      <c r="A1514" s="10">
        <v>42649</v>
      </c>
      <c r="B1514" s="9">
        <v>2016</v>
      </c>
      <c r="C1514" s="9">
        <v>10</v>
      </c>
      <c r="D1514" s="9">
        <v>6</v>
      </c>
      <c r="E1514" s="9">
        <v>16</v>
      </c>
      <c r="F1514" s="9">
        <v>7.7</v>
      </c>
      <c r="G1514" s="9">
        <v>11.9</v>
      </c>
      <c r="I1514" s="27">
        <v>11.7</v>
      </c>
      <c r="J1514" s="30">
        <v>11.333333333333334</v>
      </c>
      <c r="K1514" s="32">
        <v>11.828571428571431</v>
      </c>
      <c r="L1514" s="4">
        <f t="shared" si="48"/>
        <v>4.7714285714285722</v>
      </c>
      <c r="M1514" s="4">
        <f t="shared" si="49"/>
        <v>13.292857142857141</v>
      </c>
    </row>
    <row r="1515" spans="1:13" x14ac:dyDescent="0.25">
      <c r="A1515" s="10">
        <v>42650</v>
      </c>
      <c r="B1515" s="9">
        <v>2016</v>
      </c>
      <c r="C1515" s="9">
        <v>10</v>
      </c>
      <c r="D1515" s="9">
        <v>7</v>
      </c>
      <c r="E1515" s="9">
        <v>19.2</v>
      </c>
      <c r="F1515" s="9">
        <v>9.4</v>
      </c>
      <c r="G1515" s="9">
        <v>14.3</v>
      </c>
      <c r="I1515" s="27">
        <v>13.100000000000001</v>
      </c>
      <c r="J1515" s="30">
        <v>12.566666666666668</v>
      </c>
      <c r="K1515" s="32">
        <v>11.642857142857142</v>
      </c>
      <c r="L1515" s="4">
        <f t="shared" si="48"/>
        <v>5.0571428571428569</v>
      </c>
      <c r="M1515" s="4">
        <f t="shared" si="49"/>
        <v>13.378571428571428</v>
      </c>
    </row>
    <row r="1516" spans="1:13" x14ac:dyDescent="0.25">
      <c r="A1516" s="10">
        <v>42651</v>
      </c>
      <c r="B1516" s="9">
        <v>2016</v>
      </c>
      <c r="C1516" s="9">
        <v>10</v>
      </c>
      <c r="D1516" s="9">
        <v>8</v>
      </c>
      <c r="E1516" s="9">
        <v>14.8</v>
      </c>
      <c r="F1516" s="9">
        <v>7.1</v>
      </c>
      <c r="G1516" s="9">
        <v>11</v>
      </c>
      <c r="I1516" s="27">
        <v>12.65</v>
      </c>
      <c r="J1516" s="30">
        <v>12.4</v>
      </c>
      <c r="K1516" s="32">
        <v>11.314285714285715</v>
      </c>
      <c r="L1516" s="4">
        <f t="shared" si="48"/>
        <v>5.2142857142857144</v>
      </c>
      <c r="M1516" s="4">
        <f t="shared" si="49"/>
        <v>13.042857142857144</v>
      </c>
    </row>
    <row r="1517" spans="1:13" x14ac:dyDescent="0.25">
      <c r="A1517" s="10">
        <v>42652</v>
      </c>
      <c r="B1517" s="9">
        <v>2016</v>
      </c>
      <c r="C1517" s="9">
        <v>10</v>
      </c>
      <c r="D1517" s="9">
        <v>9</v>
      </c>
      <c r="E1517" s="9">
        <v>14.9</v>
      </c>
      <c r="F1517" s="9">
        <v>8.8000000000000007</v>
      </c>
      <c r="G1517" s="9">
        <v>11.9</v>
      </c>
      <c r="I1517" s="27">
        <v>11.45</v>
      </c>
      <c r="J1517" s="30">
        <v>12.4</v>
      </c>
      <c r="K1517" s="32">
        <v>11.62857142857143</v>
      </c>
      <c r="L1517" s="4">
        <f t="shared" si="48"/>
        <v>6.2857142857142856</v>
      </c>
      <c r="M1517" s="4">
        <f t="shared" si="49"/>
        <v>12.764285714285716</v>
      </c>
    </row>
    <row r="1518" spans="1:13" x14ac:dyDescent="0.25">
      <c r="A1518" s="10">
        <v>42653</v>
      </c>
      <c r="B1518" s="9">
        <v>2016</v>
      </c>
      <c r="C1518" s="9">
        <v>10</v>
      </c>
      <c r="D1518" s="9">
        <v>10</v>
      </c>
      <c r="E1518" s="9">
        <v>9.8000000000000007</v>
      </c>
      <c r="F1518" s="9">
        <v>4.9000000000000004</v>
      </c>
      <c r="G1518" s="9">
        <v>7.4</v>
      </c>
      <c r="I1518" s="27">
        <v>9.65</v>
      </c>
      <c r="J1518" s="30">
        <v>10.1</v>
      </c>
      <c r="K1518" s="32">
        <v>11.22857142857143</v>
      </c>
      <c r="L1518" s="4">
        <f t="shared" si="48"/>
        <v>6.5571428571428569</v>
      </c>
      <c r="M1518" s="4">
        <f t="shared" si="49"/>
        <v>12.064285714285717</v>
      </c>
    </row>
    <row r="1519" spans="1:13" x14ac:dyDescent="0.25">
      <c r="A1519" s="10">
        <v>42654</v>
      </c>
      <c r="B1519" s="9">
        <v>2016</v>
      </c>
      <c r="C1519" s="9">
        <v>10</v>
      </c>
      <c r="D1519" s="9">
        <v>11</v>
      </c>
      <c r="E1519" s="9">
        <v>11.9</v>
      </c>
      <c r="F1519" s="9">
        <v>-1.4</v>
      </c>
      <c r="G1519" s="9">
        <v>5.3</v>
      </c>
      <c r="I1519" s="27">
        <v>6.35</v>
      </c>
      <c r="J1519" s="30">
        <v>8.2000000000000011</v>
      </c>
      <c r="K1519" s="32">
        <v>10.471428571428572</v>
      </c>
      <c r="L1519" s="4">
        <f t="shared" si="48"/>
        <v>5.8714285714285728</v>
      </c>
      <c r="M1519" s="4">
        <f t="shared" si="49"/>
        <v>11.250000000000002</v>
      </c>
    </row>
    <row r="1520" spans="1:13" x14ac:dyDescent="0.25">
      <c r="A1520" s="10">
        <v>42655</v>
      </c>
      <c r="B1520" s="9">
        <v>2016</v>
      </c>
      <c r="C1520" s="9">
        <v>10</v>
      </c>
      <c r="D1520" s="9">
        <v>12</v>
      </c>
      <c r="E1520" s="9">
        <v>14</v>
      </c>
      <c r="F1520" s="9">
        <v>-4.4000000000000004</v>
      </c>
      <c r="G1520" s="9">
        <v>4.8</v>
      </c>
      <c r="I1520" s="27">
        <v>5.05</v>
      </c>
      <c r="J1520" s="30">
        <v>5.833333333333333</v>
      </c>
      <c r="K1520" s="32">
        <v>9.5142857142857142</v>
      </c>
      <c r="L1520" s="4">
        <f t="shared" si="48"/>
        <v>4.5857142857142863</v>
      </c>
      <c r="M1520" s="4">
        <f t="shared" si="49"/>
        <v>10.678571428571431</v>
      </c>
    </row>
    <row r="1521" spans="1:13" x14ac:dyDescent="0.25">
      <c r="A1521" s="10">
        <v>42656</v>
      </c>
      <c r="B1521" s="9">
        <v>2016</v>
      </c>
      <c r="C1521" s="9">
        <v>10</v>
      </c>
      <c r="D1521" s="9">
        <v>13</v>
      </c>
      <c r="E1521" s="9">
        <v>10.3</v>
      </c>
      <c r="F1521" s="9">
        <v>6.9</v>
      </c>
      <c r="G1521" s="9">
        <v>8.6</v>
      </c>
      <c r="I1521" s="27">
        <v>6.6999999999999993</v>
      </c>
      <c r="J1521" s="30">
        <v>6.2333333333333334</v>
      </c>
      <c r="K1521" s="32">
        <v>9.0428571428571427</v>
      </c>
      <c r="L1521" s="4">
        <f t="shared" si="48"/>
        <v>4.4714285714285724</v>
      </c>
      <c r="M1521" s="4">
        <f t="shared" si="49"/>
        <v>10.435714285714287</v>
      </c>
    </row>
    <row r="1522" spans="1:13" x14ac:dyDescent="0.25">
      <c r="A1522" s="10">
        <v>42657</v>
      </c>
      <c r="B1522" s="9">
        <v>2016</v>
      </c>
      <c r="C1522" s="9">
        <v>10</v>
      </c>
      <c r="D1522" s="9">
        <v>14</v>
      </c>
      <c r="E1522" s="9">
        <v>15</v>
      </c>
      <c r="F1522" s="9">
        <v>7.2</v>
      </c>
      <c r="G1522" s="9">
        <v>11.1</v>
      </c>
      <c r="I1522" s="27">
        <v>9.85</v>
      </c>
      <c r="J1522" s="30">
        <v>8.1666666666666661</v>
      </c>
      <c r="K1522" s="32">
        <v>8.5857142857142854</v>
      </c>
      <c r="L1522" s="4">
        <f t="shared" si="48"/>
        <v>4.1571428571428575</v>
      </c>
      <c r="M1522" s="4">
        <f t="shared" si="49"/>
        <v>10.114285714285714</v>
      </c>
    </row>
    <row r="1523" spans="1:13" x14ac:dyDescent="0.25">
      <c r="A1523" s="10">
        <v>42658</v>
      </c>
      <c r="B1523" s="9">
        <v>2016</v>
      </c>
      <c r="C1523" s="9">
        <v>10</v>
      </c>
      <c r="D1523" s="9">
        <v>15</v>
      </c>
      <c r="E1523" s="9">
        <v>13.7</v>
      </c>
      <c r="F1523" s="9">
        <v>9.4</v>
      </c>
      <c r="G1523" s="9">
        <v>11.6</v>
      </c>
      <c r="I1523" s="27">
        <v>11.35</v>
      </c>
      <c r="J1523" s="30">
        <v>10.433333333333332</v>
      </c>
      <c r="K1523" s="32">
        <v>8.6714285714285726</v>
      </c>
      <c r="L1523" s="4">
        <f t="shared" si="48"/>
        <v>4.4857142857142858</v>
      </c>
      <c r="M1523" s="4">
        <f t="shared" si="49"/>
        <v>9.9928571428571438</v>
      </c>
    </row>
    <row r="1524" spans="1:13" x14ac:dyDescent="0.25">
      <c r="A1524" s="10">
        <v>42659</v>
      </c>
      <c r="B1524" s="9">
        <v>2016</v>
      </c>
      <c r="C1524" s="9">
        <v>10</v>
      </c>
      <c r="D1524" s="9">
        <v>16</v>
      </c>
      <c r="E1524" s="9">
        <v>14.1</v>
      </c>
      <c r="F1524" s="9">
        <v>9.8000000000000007</v>
      </c>
      <c r="G1524" s="9">
        <v>12</v>
      </c>
      <c r="I1524" s="27">
        <v>11.8</v>
      </c>
      <c r="J1524" s="30">
        <v>11.566666666666668</v>
      </c>
      <c r="K1524" s="32">
        <v>8.6857142857142868</v>
      </c>
      <c r="L1524" s="4">
        <f t="shared" si="48"/>
        <v>4.628571428571429</v>
      </c>
      <c r="M1524" s="4">
        <f t="shared" si="49"/>
        <v>10.157142857142857</v>
      </c>
    </row>
    <row r="1525" spans="1:13" x14ac:dyDescent="0.25">
      <c r="A1525" s="10">
        <v>42660</v>
      </c>
      <c r="B1525" s="9">
        <v>2016</v>
      </c>
      <c r="C1525" s="9">
        <v>10</v>
      </c>
      <c r="D1525" s="9">
        <v>17</v>
      </c>
      <c r="E1525" s="9">
        <v>12.6</v>
      </c>
      <c r="F1525" s="9">
        <v>6.4</v>
      </c>
      <c r="G1525" s="9">
        <v>9.5</v>
      </c>
      <c r="I1525" s="27">
        <v>10.75</v>
      </c>
      <c r="J1525" s="30">
        <v>11.033333333333333</v>
      </c>
      <c r="K1525" s="32">
        <v>8.9857142857142858</v>
      </c>
      <c r="L1525" s="4">
        <f t="shared" si="48"/>
        <v>4.8428571428571434</v>
      </c>
      <c r="M1525" s="4">
        <f t="shared" si="49"/>
        <v>10.107142857142858</v>
      </c>
    </row>
    <row r="1526" spans="1:13" x14ac:dyDescent="0.25">
      <c r="A1526" s="10">
        <v>42661</v>
      </c>
      <c r="B1526" s="9">
        <v>2016</v>
      </c>
      <c r="C1526" s="9">
        <v>10</v>
      </c>
      <c r="D1526" s="9">
        <v>18</v>
      </c>
      <c r="E1526" s="9">
        <v>12.6</v>
      </c>
      <c r="F1526" s="9">
        <v>4.8</v>
      </c>
      <c r="G1526" s="9">
        <v>8.6999999999999993</v>
      </c>
      <c r="I1526" s="27">
        <v>9.1</v>
      </c>
      <c r="J1526" s="30">
        <v>10.066666666666666</v>
      </c>
      <c r="K1526" s="32">
        <v>9.4714285714285715</v>
      </c>
      <c r="L1526" s="4">
        <f t="shared" si="48"/>
        <v>5.7285714285714286</v>
      </c>
      <c r="M1526" s="4">
        <f t="shared" si="49"/>
        <v>9.9714285714285698</v>
      </c>
    </row>
    <row r="1527" spans="1:13" x14ac:dyDescent="0.25">
      <c r="A1527" s="10">
        <v>42662</v>
      </c>
      <c r="B1527" s="9">
        <v>2016</v>
      </c>
      <c r="C1527" s="9">
        <v>10</v>
      </c>
      <c r="D1527" s="9">
        <v>19</v>
      </c>
      <c r="E1527" s="9">
        <v>13.7</v>
      </c>
      <c r="F1527" s="9">
        <v>1.2</v>
      </c>
      <c r="G1527" s="9">
        <v>7.5</v>
      </c>
      <c r="I1527" s="27">
        <v>8.1</v>
      </c>
      <c r="J1527" s="30">
        <v>8.5666666666666664</v>
      </c>
      <c r="K1527" s="32">
        <v>9.8571428571428577</v>
      </c>
      <c r="L1527" s="4">
        <f t="shared" si="48"/>
        <v>6.5285714285714276</v>
      </c>
      <c r="M1527" s="4">
        <f t="shared" si="49"/>
        <v>9.6857142857142833</v>
      </c>
    </row>
    <row r="1528" spans="1:13" x14ac:dyDescent="0.25">
      <c r="A1528" s="10">
        <v>42663</v>
      </c>
      <c r="B1528" s="9">
        <v>2016</v>
      </c>
      <c r="C1528" s="9">
        <v>10</v>
      </c>
      <c r="D1528" s="9">
        <v>20</v>
      </c>
      <c r="E1528" s="9">
        <v>13.2</v>
      </c>
      <c r="F1528" s="9">
        <v>9.1</v>
      </c>
      <c r="G1528" s="9">
        <v>11.2</v>
      </c>
      <c r="I1528" s="27">
        <v>9.35</v>
      </c>
      <c r="J1528" s="30">
        <v>9.1333333333333329</v>
      </c>
      <c r="K1528" s="32">
        <v>10.22857142857143</v>
      </c>
      <c r="L1528" s="4">
        <f t="shared" si="48"/>
        <v>6.8428571428571434</v>
      </c>
      <c r="M1528" s="4">
        <f t="shared" si="49"/>
        <v>9.6357142857142843</v>
      </c>
    </row>
    <row r="1529" spans="1:13" x14ac:dyDescent="0.25">
      <c r="A1529" s="10">
        <v>42664</v>
      </c>
      <c r="B1529" s="9">
        <v>2016</v>
      </c>
      <c r="C1529" s="9">
        <v>10</v>
      </c>
      <c r="D1529" s="9">
        <v>21</v>
      </c>
      <c r="E1529" s="9">
        <v>12.6</v>
      </c>
      <c r="F1529" s="9">
        <v>2.8</v>
      </c>
      <c r="G1529" s="9">
        <v>7.7</v>
      </c>
      <c r="I1529" s="27">
        <v>9.4499999999999993</v>
      </c>
      <c r="J1529" s="30">
        <v>8.7999999999999989</v>
      </c>
      <c r="K1529" s="32">
        <v>9.7428571428571438</v>
      </c>
      <c r="L1529" s="4">
        <f t="shared" si="48"/>
        <v>6.2142857142857144</v>
      </c>
      <c r="M1529" s="4">
        <f t="shared" si="49"/>
        <v>9.1642857142857128</v>
      </c>
    </row>
    <row r="1530" spans="1:13" x14ac:dyDescent="0.25">
      <c r="A1530" s="10">
        <v>42665</v>
      </c>
      <c r="B1530" s="9">
        <v>2016</v>
      </c>
      <c r="C1530" s="9">
        <v>10</v>
      </c>
      <c r="D1530" s="9">
        <v>22</v>
      </c>
      <c r="E1530" s="9">
        <v>14.6</v>
      </c>
      <c r="F1530" s="9">
        <v>2.6</v>
      </c>
      <c r="G1530" s="9">
        <v>8.6</v>
      </c>
      <c r="I1530" s="27">
        <v>8.15</v>
      </c>
      <c r="J1530" s="30">
        <v>9.1666666666666661</v>
      </c>
      <c r="K1530" s="32">
        <v>9.3142857142857149</v>
      </c>
      <c r="L1530" s="4">
        <f t="shared" si="48"/>
        <v>5.2428571428571429</v>
      </c>
      <c r="M1530" s="4">
        <f t="shared" si="49"/>
        <v>8.9928571428571438</v>
      </c>
    </row>
    <row r="1531" spans="1:13" x14ac:dyDescent="0.25">
      <c r="A1531" s="10">
        <v>42666</v>
      </c>
      <c r="B1531" s="9">
        <v>2016</v>
      </c>
      <c r="C1531" s="9">
        <v>10</v>
      </c>
      <c r="D1531" s="9">
        <v>23</v>
      </c>
      <c r="E1531" s="9">
        <v>13.3</v>
      </c>
      <c r="F1531" s="9">
        <v>5.2</v>
      </c>
      <c r="G1531" s="9">
        <v>9.3000000000000007</v>
      </c>
      <c r="I1531" s="27">
        <v>8.9499999999999993</v>
      </c>
      <c r="J1531" s="30">
        <v>8.5333333333333332</v>
      </c>
      <c r="K1531" s="32">
        <v>8.9285714285714288</v>
      </c>
      <c r="L1531" s="4">
        <f t="shared" si="48"/>
        <v>4.5857142857142863</v>
      </c>
      <c r="M1531" s="4">
        <f t="shared" si="49"/>
        <v>8.8071428571428587</v>
      </c>
    </row>
    <row r="1532" spans="1:13" x14ac:dyDescent="0.25">
      <c r="A1532" s="10">
        <v>42667</v>
      </c>
      <c r="B1532" s="9">
        <v>2016</v>
      </c>
      <c r="C1532" s="9">
        <v>10</v>
      </c>
      <c r="D1532" s="9">
        <v>24</v>
      </c>
      <c r="E1532" s="9">
        <v>11.5</v>
      </c>
      <c r="F1532" s="9">
        <v>6.2</v>
      </c>
      <c r="G1532" s="9">
        <v>8.9</v>
      </c>
      <c r="H1532" s="9" t="s">
        <v>68</v>
      </c>
      <c r="I1532" s="27">
        <v>9.1000000000000014</v>
      </c>
      <c r="J1532" s="30">
        <v>8.9333333333333318</v>
      </c>
      <c r="K1532" s="32">
        <v>8.8428571428571434</v>
      </c>
      <c r="L1532" s="4">
        <f t="shared" si="48"/>
        <v>4.5571428571428569</v>
      </c>
      <c r="M1532" s="4">
        <f t="shared" si="49"/>
        <v>8.9142857142857146</v>
      </c>
    </row>
    <row r="1533" spans="1:13" x14ac:dyDescent="0.25">
      <c r="A1533" s="10">
        <v>42668</v>
      </c>
      <c r="B1533" s="9">
        <v>2016</v>
      </c>
      <c r="C1533" s="9">
        <v>10</v>
      </c>
      <c r="D1533" s="9">
        <v>25</v>
      </c>
      <c r="E1533" s="9">
        <v>15.8</v>
      </c>
      <c r="F1533" s="9">
        <v>6.4</v>
      </c>
      <c r="G1533" s="9">
        <v>11.1</v>
      </c>
      <c r="I1533" s="27">
        <v>10</v>
      </c>
      <c r="J1533" s="30">
        <v>9.7666666666666675</v>
      </c>
      <c r="K1533" s="32">
        <v>9.1857142857142851</v>
      </c>
      <c r="L1533" s="4">
        <f t="shared" si="48"/>
        <v>4.7857142857142856</v>
      </c>
      <c r="M1533" s="4">
        <f t="shared" si="49"/>
        <v>9.3285714285714274</v>
      </c>
    </row>
    <row r="1534" spans="1:13" x14ac:dyDescent="0.25">
      <c r="A1534" s="10">
        <v>42669</v>
      </c>
      <c r="B1534" s="9">
        <v>2016</v>
      </c>
      <c r="C1534" s="9">
        <v>10</v>
      </c>
      <c r="D1534" s="9">
        <v>26</v>
      </c>
      <c r="E1534" s="9">
        <v>9.5</v>
      </c>
      <c r="F1534" s="9">
        <v>5.0999999999999996</v>
      </c>
      <c r="G1534" s="9">
        <v>7.3</v>
      </c>
      <c r="I1534" s="27">
        <v>9.1999999999999993</v>
      </c>
      <c r="J1534" s="30">
        <v>9.1</v>
      </c>
      <c r="K1534" s="32">
        <v>9.1571428571428566</v>
      </c>
      <c r="L1534" s="4">
        <f t="shared" si="48"/>
        <v>5.3428571428571425</v>
      </c>
      <c r="M1534" s="4">
        <f t="shared" si="49"/>
        <v>9.5071428571428562</v>
      </c>
    </row>
    <row r="1535" spans="1:13" x14ac:dyDescent="0.25">
      <c r="A1535" s="10">
        <v>42670</v>
      </c>
      <c r="B1535" s="9">
        <v>2016</v>
      </c>
      <c r="C1535" s="9">
        <v>10</v>
      </c>
      <c r="D1535" s="9">
        <v>27</v>
      </c>
      <c r="E1535" s="9">
        <v>13.2</v>
      </c>
      <c r="F1535" s="9">
        <v>7.2</v>
      </c>
      <c r="G1535" s="9">
        <v>10.199999999999999</v>
      </c>
      <c r="I1535" s="27">
        <v>8.75</v>
      </c>
      <c r="J1535" s="30">
        <v>9.5333333333333332</v>
      </c>
      <c r="K1535" s="32">
        <v>9.0142857142857142</v>
      </c>
      <c r="L1535" s="4">
        <f t="shared" si="48"/>
        <v>5.0714285714285721</v>
      </c>
      <c r="M1535" s="4">
        <f t="shared" si="49"/>
        <v>9.6214285714285701</v>
      </c>
    </row>
    <row r="1536" spans="1:13" x14ac:dyDescent="0.25">
      <c r="A1536" s="10">
        <v>42671</v>
      </c>
      <c r="B1536" s="9">
        <v>2016</v>
      </c>
      <c r="C1536" s="9">
        <v>10</v>
      </c>
      <c r="D1536" s="9">
        <v>28</v>
      </c>
      <c r="E1536" s="9">
        <v>13.3</v>
      </c>
      <c r="F1536" s="9">
        <v>5.7</v>
      </c>
      <c r="G1536" s="9">
        <v>9.5</v>
      </c>
      <c r="I1536" s="27">
        <v>9.85</v>
      </c>
      <c r="J1536" s="30">
        <v>9</v>
      </c>
      <c r="K1536" s="32">
        <v>9.2714285714285705</v>
      </c>
      <c r="L1536" s="4">
        <f t="shared" si="48"/>
        <v>5.4857142857142867</v>
      </c>
      <c r="M1536" s="4">
        <f t="shared" si="49"/>
        <v>9.5071428571428562</v>
      </c>
    </row>
    <row r="1537" spans="1:13" x14ac:dyDescent="0.25">
      <c r="A1537" s="10">
        <v>42672</v>
      </c>
      <c r="B1537" s="9">
        <v>2016</v>
      </c>
      <c r="C1537" s="9">
        <v>10</v>
      </c>
      <c r="D1537" s="9">
        <v>29</v>
      </c>
      <c r="E1537" s="9">
        <v>9.6</v>
      </c>
      <c r="F1537" s="9">
        <v>1.9</v>
      </c>
      <c r="G1537" s="9">
        <v>5.8</v>
      </c>
      <c r="I1537" s="27">
        <v>7.65</v>
      </c>
      <c r="J1537" s="30">
        <v>8.5</v>
      </c>
      <c r="K1537" s="32">
        <v>8.8714285714285701</v>
      </c>
      <c r="L1537" s="4">
        <f t="shared" si="48"/>
        <v>5.3857142857142852</v>
      </c>
      <c r="M1537" s="4">
        <f t="shared" si="49"/>
        <v>9.0928571428571434</v>
      </c>
    </row>
    <row r="1538" spans="1:13" x14ac:dyDescent="0.25">
      <c r="A1538" s="10">
        <v>42673</v>
      </c>
      <c r="B1538" s="9">
        <v>2016</v>
      </c>
      <c r="C1538" s="9">
        <v>10</v>
      </c>
      <c r="D1538" s="9">
        <v>30</v>
      </c>
      <c r="E1538" s="9">
        <v>11.3</v>
      </c>
      <c r="F1538" s="9">
        <v>3.9</v>
      </c>
      <c r="G1538" s="9">
        <v>7.6</v>
      </c>
      <c r="I1538" s="27">
        <v>6.6999999999999993</v>
      </c>
      <c r="J1538" s="30">
        <v>7.6333333333333329</v>
      </c>
      <c r="K1538" s="32">
        <v>8.6285714285714281</v>
      </c>
      <c r="L1538" s="4">
        <f t="shared" si="48"/>
        <v>5.2</v>
      </c>
      <c r="M1538" s="4">
        <f t="shared" si="49"/>
        <v>8.7785714285714285</v>
      </c>
    </row>
    <row r="1539" spans="1:13" x14ac:dyDescent="0.25">
      <c r="A1539" s="10">
        <v>42674</v>
      </c>
      <c r="B1539" s="9">
        <v>2016</v>
      </c>
      <c r="C1539" s="9">
        <v>10</v>
      </c>
      <c r="D1539" s="9">
        <v>31</v>
      </c>
      <c r="E1539" s="9">
        <v>12.6</v>
      </c>
      <c r="F1539" s="9">
        <v>6.6</v>
      </c>
      <c r="G1539" s="9">
        <v>9.6</v>
      </c>
      <c r="I1539" s="27">
        <v>8.6</v>
      </c>
      <c r="J1539" s="30">
        <v>7.666666666666667</v>
      </c>
      <c r="K1539" s="32">
        <v>8.7285714285714278</v>
      </c>
      <c r="L1539" s="4">
        <f t="shared" si="48"/>
        <v>5.2571428571428571</v>
      </c>
      <c r="M1539" s="4">
        <f t="shared" si="49"/>
        <v>8.7857142857142847</v>
      </c>
    </row>
    <row r="1540" spans="1:13" x14ac:dyDescent="0.25">
      <c r="A1540" s="10">
        <v>42675</v>
      </c>
      <c r="B1540" s="9">
        <v>2016</v>
      </c>
      <c r="C1540" s="9">
        <v>11</v>
      </c>
      <c r="D1540" s="9">
        <v>1</v>
      </c>
      <c r="E1540" s="9">
        <v>13.7</v>
      </c>
      <c r="F1540" s="9">
        <v>8.5</v>
      </c>
      <c r="G1540" s="9">
        <v>11.1</v>
      </c>
      <c r="I1540" s="27">
        <v>10.35</v>
      </c>
      <c r="J1540" s="30">
        <v>9.4333333333333318</v>
      </c>
      <c r="K1540" s="32">
        <v>8.7285714285714295</v>
      </c>
      <c r="L1540" s="4">
        <f t="shared" si="48"/>
        <v>5.5571428571428569</v>
      </c>
      <c r="M1540" s="4">
        <f t="shared" si="49"/>
        <v>8.9571428571428555</v>
      </c>
    </row>
    <row r="1541" spans="1:13" x14ac:dyDescent="0.25">
      <c r="A1541" s="10">
        <v>42676</v>
      </c>
      <c r="B1541" s="9">
        <v>2016</v>
      </c>
      <c r="C1541" s="9">
        <v>11</v>
      </c>
      <c r="D1541" s="9">
        <v>2</v>
      </c>
      <c r="E1541" s="9">
        <v>12.7</v>
      </c>
      <c r="F1541" s="9">
        <v>10.1</v>
      </c>
      <c r="G1541" s="9">
        <v>11.4</v>
      </c>
      <c r="I1541" s="27">
        <v>11.25</v>
      </c>
      <c r="J1541" s="30">
        <v>10.700000000000001</v>
      </c>
      <c r="K1541" s="32">
        <v>9.3142857142857149</v>
      </c>
      <c r="L1541" s="4">
        <f t="shared" si="48"/>
        <v>6.2714285714285714</v>
      </c>
      <c r="M1541" s="4">
        <f t="shared" si="49"/>
        <v>9.235714285714284</v>
      </c>
    </row>
    <row r="1542" spans="1:13" x14ac:dyDescent="0.25">
      <c r="A1542" s="10">
        <v>42677</v>
      </c>
      <c r="B1542" s="9">
        <v>2016</v>
      </c>
      <c r="C1542" s="9">
        <v>11</v>
      </c>
      <c r="D1542" s="9">
        <v>3</v>
      </c>
      <c r="E1542" s="9">
        <v>16.100000000000001</v>
      </c>
      <c r="F1542" s="9">
        <v>8.8000000000000007</v>
      </c>
      <c r="G1542" s="9">
        <v>12.5</v>
      </c>
      <c r="I1542" s="27">
        <v>11.95</v>
      </c>
      <c r="J1542" s="30">
        <v>11.666666666666666</v>
      </c>
      <c r="K1542" s="32">
        <v>9.6428571428571423</v>
      </c>
      <c r="L1542" s="4">
        <f t="shared" si="48"/>
        <v>6.5</v>
      </c>
      <c r="M1542" s="4">
        <f t="shared" si="49"/>
        <v>9.3285714285714256</v>
      </c>
    </row>
    <row r="1543" spans="1:13" x14ac:dyDescent="0.25">
      <c r="A1543" s="10">
        <v>42678</v>
      </c>
      <c r="B1543" s="9">
        <v>2016</v>
      </c>
      <c r="C1543" s="9">
        <v>11</v>
      </c>
      <c r="D1543" s="9">
        <v>4</v>
      </c>
      <c r="E1543" s="9">
        <v>14.7</v>
      </c>
      <c r="F1543" s="9">
        <v>0.8</v>
      </c>
      <c r="G1543" s="9">
        <v>7.8</v>
      </c>
      <c r="I1543" s="27">
        <v>10.15</v>
      </c>
      <c r="J1543" s="30">
        <v>10.566666666666666</v>
      </c>
      <c r="K1543" s="32">
        <v>9.4</v>
      </c>
      <c r="L1543" s="4">
        <f t="shared" si="48"/>
        <v>5.7999999999999989</v>
      </c>
      <c r="M1543" s="4">
        <f t="shared" si="49"/>
        <v>9.3357142857142854</v>
      </c>
    </row>
    <row r="1544" spans="1:13" x14ac:dyDescent="0.25">
      <c r="A1544" s="10">
        <v>42679</v>
      </c>
      <c r="B1544" s="9">
        <v>2016</v>
      </c>
      <c r="C1544" s="9">
        <v>11</v>
      </c>
      <c r="D1544" s="9">
        <v>5</v>
      </c>
      <c r="E1544" s="9">
        <v>14.4</v>
      </c>
      <c r="F1544" s="9">
        <v>10.4</v>
      </c>
      <c r="G1544" s="9">
        <v>12.4</v>
      </c>
      <c r="I1544" s="27">
        <v>10.1</v>
      </c>
      <c r="J1544" s="30">
        <v>10.9</v>
      </c>
      <c r="K1544" s="32">
        <v>10.342857142857142</v>
      </c>
      <c r="L1544" s="4">
        <f t="shared" si="48"/>
        <v>7.0142857142857142</v>
      </c>
      <c r="M1544" s="4">
        <f t="shared" si="49"/>
        <v>9.6071428571428559</v>
      </c>
    </row>
    <row r="1545" spans="1:13" x14ac:dyDescent="0.25">
      <c r="A1545" s="10">
        <v>42680</v>
      </c>
      <c r="B1545" s="9">
        <v>2016</v>
      </c>
      <c r="C1545" s="9">
        <v>11</v>
      </c>
      <c r="D1545" s="9">
        <v>6</v>
      </c>
      <c r="E1545" s="9">
        <v>14.5</v>
      </c>
      <c r="F1545" s="9">
        <v>6.4</v>
      </c>
      <c r="G1545" s="9">
        <v>10.5</v>
      </c>
      <c r="I1545" s="27">
        <v>11.45</v>
      </c>
      <c r="J1545" s="30">
        <v>10.233333333333333</v>
      </c>
      <c r="K1545" s="32">
        <v>10.757142857142856</v>
      </c>
      <c r="L1545" s="4">
        <f t="shared" si="48"/>
        <v>7.371428571428571</v>
      </c>
      <c r="M1545" s="4">
        <f t="shared" si="49"/>
        <v>9.6928571428571413</v>
      </c>
    </row>
    <row r="1546" spans="1:13" x14ac:dyDescent="0.25">
      <c r="A1546" s="10">
        <v>42681</v>
      </c>
      <c r="B1546" s="9">
        <v>2016</v>
      </c>
      <c r="C1546" s="9">
        <v>11</v>
      </c>
      <c r="D1546" s="9">
        <v>7</v>
      </c>
      <c r="E1546" s="9">
        <v>14</v>
      </c>
      <c r="F1546" s="9">
        <v>10.4</v>
      </c>
      <c r="G1546" s="9">
        <v>12.2</v>
      </c>
      <c r="I1546" s="27">
        <v>11.35</v>
      </c>
      <c r="J1546" s="30">
        <v>11.699999999999998</v>
      </c>
      <c r="K1546" s="32">
        <v>11.128571428571428</v>
      </c>
      <c r="L1546" s="4">
        <f t="shared" si="48"/>
        <v>7.9142857142857137</v>
      </c>
      <c r="M1546" s="4">
        <f t="shared" si="49"/>
        <v>9.9285714285714288</v>
      </c>
    </row>
    <row r="1547" spans="1:13" x14ac:dyDescent="0.25">
      <c r="A1547" s="10">
        <v>42682</v>
      </c>
      <c r="B1547" s="9">
        <v>2016</v>
      </c>
      <c r="C1547" s="9">
        <v>11</v>
      </c>
      <c r="D1547" s="9">
        <v>8</v>
      </c>
      <c r="E1547" s="9">
        <v>17.2</v>
      </c>
      <c r="F1547" s="9">
        <v>5.3</v>
      </c>
      <c r="G1547" s="9">
        <v>11.3</v>
      </c>
      <c r="I1547" s="27">
        <v>11.75</v>
      </c>
      <c r="J1547" s="30">
        <v>11.333333333333334</v>
      </c>
      <c r="K1547" s="32">
        <v>11.157142857142857</v>
      </c>
      <c r="L1547" s="4">
        <f t="shared" si="48"/>
        <v>7.4571428571428564</v>
      </c>
      <c r="M1547" s="4">
        <f t="shared" si="49"/>
        <v>9.9428571428571448</v>
      </c>
    </row>
    <row r="1548" spans="1:13" x14ac:dyDescent="0.25">
      <c r="A1548" s="10">
        <v>42683</v>
      </c>
      <c r="B1548" s="9">
        <v>2016</v>
      </c>
      <c r="C1548" s="9">
        <v>11</v>
      </c>
      <c r="D1548" s="9">
        <v>9</v>
      </c>
      <c r="E1548" s="9">
        <v>15</v>
      </c>
      <c r="F1548" s="9">
        <v>4</v>
      </c>
      <c r="G1548" s="9">
        <v>9.5</v>
      </c>
      <c r="I1548" s="27">
        <v>10.4</v>
      </c>
      <c r="J1548" s="30">
        <v>11</v>
      </c>
      <c r="K1548" s="32">
        <v>10.885714285714286</v>
      </c>
      <c r="L1548" s="4">
        <f t="shared" si="48"/>
        <v>6.5857142857142845</v>
      </c>
      <c r="M1548" s="4">
        <f t="shared" si="49"/>
        <v>10.1</v>
      </c>
    </row>
    <row r="1549" spans="1:13" x14ac:dyDescent="0.25">
      <c r="A1549" s="10">
        <v>42684</v>
      </c>
      <c r="B1549" s="9">
        <v>2016</v>
      </c>
      <c r="C1549" s="9">
        <v>11</v>
      </c>
      <c r="D1549" s="9">
        <v>10</v>
      </c>
      <c r="E1549" s="9">
        <v>11.6</v>
      </c>
      <c r="F1549" s="9">
        <v>4.3</v>
      </c>
      <c r="G1549" s="9">
        <v>8</v>
      </c>
      <c r="I1549" s="27">
        <v>8.75</v>
      </c>
      <c r="J1549" s="30">
        <v>9.6</v>
      </c>
      <c r="K1549" s="32">
        <v>10.242857142857144</v>
      </c>
      <c r="L1549" s="4">
        <f t="shared" si="48"/>
        <v>5.9428571428571422</v>
      </c>
      <c r="M1549" s="4">
        <f t="shared" si="49"/>
        <v>9.9428571428571413</v>
      </c>
    </row>
    <row r="1550" spans="1:13" x14ac:dyDescent="0.25">
      <c r="A1550" s="10">
        <v>42685</v>
      </c>
      <c r="B1550" s="9">
        <v>2016</v>
      </c>
      <c r="C1550" s="9">
        <v>11</v>
      </c>
      <c r="D1550" s="9">
        <v>11</v>
      </c>
      <c r="E1550" s="9">
        <v>10.7</v>
      </c>
      <c r="F1550" s="9">
        <v>3.2</v>
      </c>
      <c r="G1550" s="9">
        <v>7</v>
      </c>
      <c r="I1550" s="27">
        <v>7.5</v>
      </c>
      <c r="J1550" s="30">
        <v>8.1666666666666661</v>
      </c>
      <c r="K1550" s="32">
        <v>10.128571428571428</v>
      </c>
      <c r="L1550" s="4">
        <f t="shared" si="48"/>
        <v>6.2857142857142856</v>
      </c>
      <c r="M1550" s="4">
        <f t="shared" si="49"/>
        <v>9.7642857142857142</v>
      </c>
    </row>
    <row r="1551" spans="1:13" x14ac:dyDescent="0.25">
      <c r="A1551" s="10">
        <v>42686</v>
      </c>
      <c r="B1551" s="9">
        <v>2016</v>
      </c>
      <c r="C1551" s="9">
        <v>11</v>
      </c>
      <c r="D1551" s="9">
        <v>12</v>
      </c>
      <c r="E1551" s="9">
        <v>14.8</v>
      </c>
      <c r="F1551" s="9">
        <v>7.8</v>
      </c>
      <c r="G1551" s="9">
        <v>11.3</v>
      </c>
      <c r="I1551" s="27">
        <v>9.15</v>
      </c>
      <c r="J1551" s="30">
        <v>8.7666666666666675</v>
      </c>
      <c r="K1551" s="32">
        <v>9.9714285714285715</v>
      </c>
      <c r="L1551" s="4">
        <f t="shared" si="48"/>
        <v>5.9142857142857137</v>
      </c>
      <c r="M1551" s="4">
        <f t="shared" si="49"/>
        <v>10.157142857142857</v>
      </c>
    </row>
    <row r="1552" spans="1:13" x14ac:dyDescent="0.25">
      <c r="A1552" s="10">
        <v>42687</v>
      </c>
      <c r="B1552" s="9">
        <v>2016</v>
      </c>
      <c r="C1552" s="9">
        <v>11</v>
      </c>
      <c r="D1552" s="9">
        <v>13</v>
      </c>
      <c r="E1552" s="9">
        <v>10.5</v>
      </c>
      <c r="F1552" s="9">
        <v>1.4</v>
      </c>
      <c r="G1552" s="9">
        <v>6</v>
      </c>
      <c r="I1552" s="27">
        <v>8.65</v>
      </c>
      <c r="J1552" s="30">
        <v>8.1</v>
      </c>
      <c r="K1552" s="32">
        <v>9.3285714285714274</v>
      </c>
      <c r="L1552" s="4">
        <f t="shared" si="48"/>
        <v>5.2</v>
      </c>
      <c r="M1552" s="4">
        <f t="shared" si="49"/>
        <v>10.042857142857143</v>
      </c>
    </row>
    <row r="1553" spans="1:28" x14ac:dyDescent="0.25">
      <c r="A1553" s="10">
        <v>42688</v>
      </c>
      <c r="B1553" s="9">
        <v>2016</v>
      </c>
      <c r="C1553" s="9">
        <v>11</v>
      </c>
      <c r="D1553" s="9">
        <v>14</v>
      </c>
      <c r="E1553" s="9">
        <v>14.8</v>
      </c>
      <c r="F1553" s="9">
        <v>1.8</v>
      </c>
      <c r="G1553" s="9">
        <v>8.3000000000000007</v>
      </c>
      <c r="I1553" s="27">
        <v>7.15</v>
      </c>
      <c r="J1553" s="30">
        <v>8.5333333333333332</v>
      </c>
      <c r="K1553" s="32">
        <v>8.7714285714285705</v>
      </c>
      <c r="L1553" s="4">
        <f t="shared" si="48"/>
        <v>3.9714285714285715</v>
      </c>
      <c r="M1553" s="4">
        <f t="shared" si="49"/>
        <v>9.9500000000000011</v>
      </c>
      <c r="X1553" s="11"/>
      <c r="AB1553" s="11"/>
    </row>
    <row r="1554" spans="1:28" x14ac:dyDescent="0.25">
      <c r="A1554" s="10">
        <v>42689</v>
      </c>
      <c r="B1554" s="9">
        <v>2016</v>
      </c>
      <c r="C1554" s="9">
        <v>11</v>
      </c>
      <c r="D1554" s="9">
        <v>15</v>
      </c>
      <c r="E1554" s="9">
        <v>7.5</v>
      </c>
      <c r="F1554" s="9">
        <v>0.6</v>
      </c>
      <c r="G1554" s="9">
        <v>4.0999999999999996</v>
      </c>
      <c r="I1554" s="27">
        <v>6.2</v>
      </c>
      <c r="J1554" s="30">
        <v>6.1333333333333329</v>
      </c>
      <c r="K1554" s="32">
        <v>7.742857142857142</v>
      </c>
      <c r="L1554" s="4">
        <f t="shared" si="48"/>
        <v>3.3000000000000003</v>
      </c>
      <c r="M1554" s="4">
        <f t="shared" si="49"/>
        <v>9.4499999999999993</v>
      </c>
      <c r="X1554" s="11"/>
      <c r="Y1554" s="11"/>
      <c r="Z1554" s="11"/>
      <c r="AA1554" s="11"/>
      <c r="AB1554" s="11"/>
    </row>
    <row r="1555" spans="1:28" x14ac:dyDescent="0.25">
      <c r="A1555" s="10">
        <v>42690</v>
      </c>
      <c r="B1555" s="9">
        <v>2016</v>
      </c>
      <c r="C1555" s="9">
        <v>11</v>
      </c>
      <c r="D1555" s="9">
        <v>16</v>
      </c>
      <c r="E1555" s="9">
        <v>9.4</v>
      </c>
      <c r="F1555" s="9">
        <v>-1.8</v>
      </c>
      <c r="G1555" s="9">
        <v>3.8</v>
      </c>
      <c r="I1555" s="27">
        <v>3.9499999999999997</v>
      </c>
      <c r="J1555" s="30">
        <v>5.3999999999999995</v>
      </c>
      <c r="K1555" s="32">
        <v>6.9285714285714279</v>
      </c>
      <c r="L1555" s="4">
        <f t="shared" ref="L1555:L1618" si="50">AVERAGE(F1549:F1555)</f>
        <v>2.4714285714285715</v>
      </c>
      <c r="M1555" s="4">
        <f t="shared" si="49"/>
        <v>8.9071428571428566</v>
      </c>
      <c r="X1555" s="11"/>
      <c r="Y1555" s="11"/>
      <c r="Z1555" s="11"/>
      <c r="AA1555" s="11"/>
      <c r="AB1555" s="11"/>
    </row>
    <row r="1556" spans="1:28" x14ac:dyDescent="0.25">
      <c r="A1556" s="10">
        <v>42691</v>
      </c>
      <c r="B1556" s="9">
        <v>2016</v>
      </c>
      <c r="C1556" s="9">
        <v>11</v>
      </c>
      <c r="D1556" s="9">
        <v>17</v>
      </c>
      <c r="E1556" s="9">
        <v>7.3</v>
      </c>
      <c r="F1556" s="9">
        <v>-3.9</v>
      </c>
      <c r="G1556" s="9">
        <v>1.7</v>
      </c>
      <c r="I1556" s="27">
        <v>2.75</v>
      </c>
      <c r="J1556" s="30">
        <v>3.1999999999999997</v>
      </c>
      <c r="K1556" s="32">
        <v>6.0285714285714294</v>
      </c>
      <c r="L1556" s="4">
        <f t="shared" si="50"/>
        <v>1.3</v>
      </c>
      <c r="M1556" s="4">
        <f t="shared" si="49"/>
        <v>8.1357142857142843</v>
      </c>
      <c r="X1556" s="11"/>
      <c r="Y1556" s="11"/>
      <c r="Z1556" s="11"/>
      <c r="AA1556" s="11"/>
      <c r="AB1556" s="11"/>
    </row>
    <row r="1557" spans="1:28" x14ac:dyDescent="0.25">
      <c r="A1557" s="10">
        <v>42692</v>
      </c>
      <c r="B1557" s="9">
        <v>2016</v>
      </c>
      <c r="C1557" s="9">
        <v>11</v>
      </c>
      <c r="D1557" s="9">
        <v>18</v>
      </c>
      <c r="E1557" s="9">
        <v>7.3</v>
      </c>
      <c r="F1557" s="9">
        <v>1.7</v>
      </c>
      <c r="G1557" s="9">
        <v>4.5</v>
      </c>
      <c r="I1557" s="27">
        <v>3.1</v>
      </c>
      <c r="J1557" s="30">
        <v>3.3333333333333335</v>
      </c>
      <c r="K1557" s="32">
        <v>5.6714285714285717</v>
      </c>
      <c r="L1557" s="4">
        <f t="shared" si="50"/>
        <v>1.0857142857142856</v>
      </c>
      <c r="M1557" s="4">
        <f t="shared" si="49"/>
        <v>7.8999999999999986</v>
      </c>
      <c r="X1557" s="11"/>
      <c r="Y1557" s="11"/>
      <c r="Z1557" s="11"/>
      <c r="AA1557" s="11"/>
      <c r="AB1557" s="11"/>
    </row>
    <row r="1558" spans="1:28" x14ac:dyDescent="0.25">
      <c r="A1558" s="10">
        <v>42693</v>
      </c>
      <c r="B1558" s="9">
        <v>2016</v>
      </c>
      <c r="C1558" s="9">
        <v>11</v>
      </c>
      <c r="D1558" s="9">
        <v>19</v>
      </c>
      <c r="E1558" s="9">
        <v>7</v>
      </c>
      <c r="F1558" s="9">
        <v>3.6</v>
      </c>
      <c r="G1558" s="9">
        <v>5.3</v>
      </c>
      <c r="I1558" s="27">
        <v>4.9000000000000004</v>
      </c>
      <c r="J1558" s="30">
        <v>3.8333333333333335</v>
      </c>
      <c r="K1558" s="32">
        <v>4.8142857142857141</v>
      </c>
      <c r="L1558" s="4">
        <f t="shared" si="50"/>
        <v>0.48571428571428577</v>
      </c>
      <c r="M1558" s="4">
        <f t="shared" si="49"/>
        <v>7.3928571428571415</v>
      </c>
      <c r="X1558" s="11"/>
      <c r="Y1558" s="11"/>
      <c r="Z1558" s="11"/>
      <c r="AA1558" s="11"/>
      <c r="AB1558" s="11"/>
    </row>
    <row r="1559" spans="1:28" x14ac:dyDescent="0.25">
      <c r="A1559" s="10">
        <v>42694</v>
      </c>
      <c r="B1559" s="9">
        <v>2016</v>
      </c>
      <c r="C1559" s="9">
        <v>11</v>
      </c>
      <c r="D1559" s="9">
        <v>20</v>
      </c>
      <c r="E1559" s="9">
        <v>9.1999999999999993</v>
      </c>
      <c r="F1559" s="9">
        <v>5</v>
      </c>
      <c r="G1559" s="9">
        <v>7.1</v>
      </c>
      <c r="I1559" s="27">
        <v>6.1999999999999993</v>
      </c>
      <c r="J1559" s="30">
        <v>5.6333333333333329</v>
      </c>
      <c r="K1559" s="32">
        <v>4.9714285714285706</v>
      </c>
      <c r="L1559" s="4">
        <f t="shared" si="50"/>
        <v>1</v>
      </c>
      <c r="M1559" s="4">
        <f t="shared" si="49"/>
        <v>7.1499999999999986</v>
      </c>
      <c r="X1559" s="11"/>
      <c r="Y1559" s="11"/>
      <c r="Z1559" s="11"/>
      <c r="AA1559" s="11"/>
      <c r="AB1559" s="11"/>
    </row>
    <row r="1560" spans="1:28" x14ac:dyDescent="0.25">
      <c r="A1560" s="10">
        <v>42695</v>
      </c>
      <c r="B1560" s="9">
        <v>2016</v>
      </c>
      <c r="C1560" s="9">
        <v>11</v>
      </c>
      <c r="D1560" s="9">
        <v>21</v>
      </c>
      <c r="E1560" s="9">
        <v>9.1999999999999993</v>
      </c>
      <c r="F1560" s="9">
        <v>6.6</v>
      </c>
      <c r="G1560" s="9">
        <v>7.9</v>
      </c>
      <c r="I1560" s="27">
        <v>7.5</v>
      </c>
      <c r="J1560" s="30">
        <v>6.7666666666666657</v>
      </c>
      <c r="K1560" s="32">
        <v>4.9142857142857137</v>
      </c>
      <c r="L1560" s="4">
        <f t="shared" si="50"/>
        <v>1.6857142857142857</v>
      </c>
      <c r="M1560" s="4">
        <f t="shared" si="49"/>
        <v>6.8428571428571416</v>
      </c>
      <c r="X1560" s="11"/>
      <c r="Y1560" s="11"/>
      <c r="Z1560" s="11"/>
      <c r="AA1560" s="11"/>
      <c r="AB1560" s="11"/>
    </row>
    <row r="1561" spans="1:28" x14ac:dyDescent="0.25">
      <c r="A1561" s="10">
        <v>42696</v>
      </c>
      <c r="B1561" s="9">
        <v>2016</v>
      </c>
      <c r="C1561" s="9">
        <v>11</v>
      </c>
      <c r="D1561" s="9">
        <v>22</v>
      </c>
      <c r="E1561" s="9">
        <v>7.8</v>
      </c>
      <c r="F1561" s="9">
        <v>6.4</v>
      </c>
      <c r="G1561" s="9">
        <v>7.1</v>
      </c>
      <c r="I1561" s="27">
        <v>7.5</v>
      </c>
      <c r="J1561" s="30">
        <v>7.3666666666666671</v>
      </c>
      <c r="K1561" s="32">
        <v>5.3428571428571425</v>
      </c>
      <c r="L1561" s="4">
        <f t="shared" si="50"/>
        <v>2.5142857142857147</v>
      </c>
      <c r="M1561" s="4">
        <f t="shared" ref="M1561:M1624" si="51">AVERAGE(G1548:G1561)</f>
        <v>6.5428571428571418</v>
      </c>
      <c r="X1561" s="11"/>
      <c r="Y1561" s="11"/>
      <c r="Z1561" s="11"/>
      <c r="AA1561" s="11"/>
      <c r="AB1561" s="11"/>
    </row>
    <row r="1562" spans="1:28" x14ac:dyDescent="0.25">
      <c r="A1562" s="10">
        <v>42697</v>
      </c>
      <c r="B1562" s="9">
        <v>2016</v>
      </c>
      <c r="C1562" s="9">
        <v>11</v>
      </c>
      <c r="D1562" s="9">
        <v>23</v>
      </c>
      <c r="E1562" s="9">
        <v>8.6999999999999993</v>
      </c>
      <c r="F1562" s="9">
        <v>5.2</v>
      </c>
      <c r="G1562" s="9">
        <v>7</v>
      </c>
      <c r="I1562" s="27">
        <v>7.05</v>
      </c>
      <c r="J1562" s="30">
        <v>7.333333333333333</v>
      </c>
      <c r="K1562" s="32">
        <v>5.8</v>
      </c>
      <c r="L1562" s="4">
        <f t="shared" si="50"/>
        <v>3.5142857142857138</v>
      </c>
      <c r="M1562" s="4">
        <f t="shared" si="51"/>
        <v>6.3642857142857139</v>
      </c>
      <c r="X1562" s="11"/>
      <c r="Y1562" s="11"/>
      <c r="Z1562" s="11"/>
      <c r="AA1562" s="11"/>
      <c r="AB1562" s="11"/>
    </row>
    <row r="1563" spans="1:28" x14ac:dyDescent="0.25">
      <c r="A1563" s="10">
        <v>42698</v>
      </c>
      <c r="B1563" s="9">
        <v>2016</v>
      </c>
      <c r="C1563" s="9">
        <v>11</v>
      </c>
      <c r="D1563" s="9">
        <v>24</v>
      </c>
      <c r="E1563" s="9">
        <v>7.2</v>
      </c>
      <c r="F1563" s="9">
        <v>5.2</v>
      </c>
      <c r="G1563" s="9">
        <v>6.2</v>
      </c>
      <c r="I1563" s="27">
        <v>6.6</v>
      </c>
      <c r="J1563" s="30">
        <v>6.7666666666666666</v>
      </c>
      <c r="K1563" s="32">
        <v>6.4428571428571431</v>
      </c>
      <c r="L1563" s="4">
        <f t="shared" si="50"/>
        <v>4.8142857142857141</v>
      </c>
      <c r="M1563" s="4">
        <f t="shared" si="51"/>
        <v>6.2357142857142858</v>
      </c>
      <c r="X1563" s="11"/>
      <c r="Y1563" s="11"/>
      <c r="Z1563" s="11"/>
      <c r="AA1563" s="11"/>
      <c r="AB1563" s="11"/>
    </row>
    <row r="1564" spans="1:28" x14ac:dyDescent="0.25">
      <c r="A1564" s="10">
        <v>42699</v>
      </c>
      <c r="B1564" s="9">
        <v>2016</v>
      </c>
      <c r="C1564" s="9">
        <v>11</v>
      </c>
      <c r="D1564" s="9">
        <v>25</v>
      </c>
      <c r="E1564" s="9">
        <v>10.3</v>
      </c>
      <c r="F1564" s="9">
        <v>6.5</v>
      </c>
      <c r="G1564" s="9">
        <v>8.4</v>
      </c>
      <c r="I1564" s="27">
        <v>7.3000000000000007</v>
      </c>
      <c r="J1564" s="30">
        <v>7.2</v>
      </c>
      <c r="K1564" s="32">
        <v>7</v>
      </c>
      <c r="L1564" s="4">
        <f t="shared" si="50"/>
        <v>5.5</v>
      </c>
      <c r="M1564" s="4">
        <f t="shared" si="51"/>
        <v>6.3357142857142863</v>
      </c>
      <c r="X1564" s="11"/>
      <c r="Y1564" s="11"/>
      <c r="Z1564" s="11"/>
      <c r="AA1564" s="11"/>
      <c r="AB1564" s="11"/>
    </row>
    <row r="1565" spans="1:28" x14ac:dyDescent="0.25">
      <c r="A1565" s="10">
        <v>42700</v>
      </c>
      <c r="B1565" s="9">
        <v>2016</v>
      </c>
      <c r="C1565" s="9">
        <v>11</v>
      </c>
      <c r="D1565" s="9">
        <v>26</v>
      </c>
      <c r="E1565" s="9">
        <v>10.1</v>
      </c>
      <c r="F1565" s="9">
        <v>5.8</v>
      </c>
      <c r="G1565" s="9">
        <v>8</v>
      </c>
      <c r="I1565" s="27">
        <v>8.1999999999999993</v>
      </c>
      <c r="J1565" s="30">
        <v>7.5333333333333341</v>
      </c>
      <c r="K1565" s="32">
        <v>7.3857142857142861</v>
      </c>
      <c r="L1565" s="4">
        <f t="shared" si="50"/>
        <v>5.8142857142857141</v>
      </c>
      <c r="M1565" s="4">
        <f t="shared" si="51"/>
        <v>6.1000000000000005</v>
      </c>
      <c r="X1565" s="11"/>
      <c r="Y1565" s="11"/>
      <c r="Z1565" s="11"/>
      <c r="AA1565" s="11"/>
      <c r="AB1565" s="11"/>
    </row>
    <row r="1566" spans="1:28" x14ac:dyDescent="0.25">
      <c r="A1566" s="10">
        <v>42701</v>
      </c>
      <c r="B1566" s="9">
        <v>2016</v>
      </c>
      <c r="C1566" s="9">
        <v>11</v>
      </c>
      <c r="D1566" s="9">
        <v>27</v>
      </c>
      <c r="E1566" s="9">
        <v>7.5</v>
      </c>
      <c r="F1566" s="9">
        <v>3.5</v>
      </c>
      <c r="G1566" s="9">
        <v>5.5</v>
      </c>
      <c r="I1566" s="27">
        <v>6.75</v>
      </c>
      <c r="J1566" s="30">
        <v>7.3</v>
      </c>
      <c r="K1566" s="32">
        <v>7.1571428571428575</v>
      </c>
      <c r="L1566" s="4">
        <f t="shared" si="50"/>
        <v>5.6</v>
      </c>
      <c r="M1566" s="4">
        <f t="shared" si="51"/>
        <v>6.0642857142857149</v>
      </c>
      <c r="X1566" s="11"/>
      <c r="Y1566" s="11"/>
      <c r="Z1566" s="11"/>
      <c r="AA1566" s="11"/>
      <c r="AB1566" s="11"/>
    </row>
    <row r="1567" spans="1:28" x14ac:dyDescent="0.25">
      <c r="A1567" s="10">
        <v>42702</v>
      </c>
      <c r="B1567" s="9">
        <v>2016</v>
      </c>
      <c r="C1567" s="9">
        <v>11</v>
      </c>
      <c r="D1567" s="9">
        <v>28</v>
      </c>
      <c r="E1567" s="9">
        <v>8.3000000000000007</v>
      </c>
      <c r="F1567" s="9">
        <v>0.8</v>
      </c>
      <c r="G1567" s="9">
        <v>4.5999999999999996</v>
      </c>
      <c r="I1567" s="27">
        <v>5.05</v>
      </c>
      <c r="J1567" s="30">
        <v>6.0333333333333341</v>
      </c>
      <c r="K1567" s="32">
        <v>6.6857142857142859</v>
      </c>
      <c r="L1567" s="4">
        <f t="shared" si="50"/>
        <v>4.7714285714285714</v>
      </c>
      <c r="M1567" s="4">
        <f t="shared" si="51"/>
        <v>5.7999999999999989</v>
      </c>
      <c r="X1567" s="11"/>
      <c r="Y1567" s="11"/>
      <c r="Z1567" s="11"/>
      <c r="AA1567" s="11"/>
      <c r="AB1567" s="11"/>
    </row>
    <row r="1568" spans="1:28" x14ac:dyDescent="0.25">
      <c r="A1568" s="10">
        <v>42703</v>
      </c>
      <c r="B1568" s="9">
        <v>2016</v>
      </c>
      <c r="C1568" s="9">
        <v>11</v>
      </c>
      <c r="D1568" s="9">
        <v>29</v>
      </c>
      <c r="E1568" s="9">
        <v>6.3</v>
      </c>
      <c r="F1568" s="9">
        <v>-3.2</v>
      </c>
      <c r="G1568" s="9">
        <v>1.6</v>
      </c>
      <c r="I1568" s="27">
        <v>3.0999999999999996</v>
      </c>
      <c r="J1568" s="30">
        <v>3.9</v>
      </c>
      <c r="K1568" s="32">
        <v>5.9</v>
      </c>
      <c r="L1568" s="4">
        <f t="shared" si="50"/>
        <v>3.4</v>
      </c>
      <c r="M1568" s="4">
        <f t="shared" si="51"/>
        <v>5.621428571428571</v>
      </c>
      <c r="X1568" s="11"/>
      <c r="Y1568" s="11"/>
      <c r="Z1568" s="11"/>
      <c r="AA1568" s="11"/>
      <c r="AB1568" s="11"/>
    </row>
    <row r="1569" spans="1:28" x14ac:dyDescent="0.25">
      <c r="A1569" s="10">
        <v>42704</v>
      </c>
      <c r="B1569" s="9">
        <v>2016</v>
      </c>
      <c r="C1569" s="9">
        <v>11</v>
      </c>
      <c r="D1569" s="9">
        <v>30</v>
      </c>
      <c r="E1569" s="9">
        <v>7</v>
      </c>
      <c r="F1569" s="9">
        <v>3.8</v>
      </c>
      <c r="G1569" s="9">
        <v>5.4</v>
      </c>
      <c r="I1569" s="27">
        <v>3.5</v>
      </c>
      <c r="J1569" s="30">
        <v>3.8666666666666667</v>
      </c>
      <c r="K1569" s="32">
        <v>5.6714285714285717</v>
      </c>
      <c r="L1569" s="4">
        <f t="shared" si="50"/>
        <v>3.2</v>
      </c>
      <c r="M1569" s="4">
        <f t="shared" si="51"/>
        <v>5.7357142857142858</v>
      </c>
      <c r="X1569" s="11"/>
      <c r="Y1569" s="11"/>
      <c r="Z1569" s="11"/>
      <c r="AA1569" s="11"/>
      <c r="AB1569" s="11"/>
    </row>
    <row r="1570" spans="1:28" x14ac:dyDescent="0.25">
      <c r="A1570" s="10">
        <v>42705</v>
      </c>
      <c r="B1570" s="9">
        <v>2016</v>
      </c>
      <c r="C1570" s="9">
        <v>12</v>
      </c>
      <c r="D1570" s="9">
        <v>1</v>
      </c>
      <c r="E1570" s="9">
        <v>7.4</v>
      </c>
      <c r="F1570" s="9">
        <v>-3.5</v>
      </c>
      <c r="G1570" s="9">
        <v>2</v>
      </c>
      <c r="I1570" s="27">
        <v>3.7</v>
      </c>
      <c r="J1570" s="30">
        <v>3</v>
      </c>
      <c r="K1570" s="32">
        <v>5.0714285714285712</v>
      </c>
      <c r="L1570" s="4">
        <f t="shared" si="50"/>
        <v>1.9571428571428575</v>
      </c>
      <c r="M1570" s="4">
        <f t="shared" si="51"/>
        <v>5.7571428571428571</v>
      </c>
      <c r="X1570" s="11"/>
      <c r="Y1570" s="11"/>
      <c r="Z1570" s="11"/>
      <c r="AA1570" s="11"/>
      <c r="AB1570" s="11"/>
    </row>
    <row r="1571" spans="1:28" x14ac:dyDescent="0.25">
      <c r="A1571" s="10">
        <v>42706</v>
      </c>
      <c r="B1571" s="9">
        <v>2016</v>
      </c>
      <c r="C1571" s="9">
        <v>12</v>
      </c>
      <c r="D1571" s="9">
        <v>2</v>
      </c>
      <c r="E1571" s="9">
        <v>4.8</v>
      </c>
      <c r="F1571" s="9">
        <v>-3.7</v>
      </c>
      <c r="G1571" s="9">
        <v>0.6</v>
      </c>
      <c r="I1571" s="27">
        <v>1.3</v>
      </c>
      <c r="J1571" s="30">
        <v>2.6666666666666665</v>
      </c>
      <c r="K1571" s="32">
        <v>3.9571428571428577</v>
      </c>
      <c r="L1571" s="4">
        <f t="shared" si="50"/>
        <v>0.50000000000000011</v>
      </c>
      <c r="M1571" s="4">
        <f t="shared" si="51"/>
        <v>5.4785714285714278</v>
      </c>
      <c r="X1571" s="11"/>
      <c r="Y1571" s="11"/>
      <c r="Z1571" s="11"/>
      <c r="AA1571" s="11"/>
      <c r="AB1571" s="11"/>
    </row>
    <row r="1572" spans="1:28" x14ac:dyDescent="0.25">
      <c r="A1572" s="10">
        <v>42707</v>
      </c>
      <c r="B1572" s="9">
        <v>2016</v>
      </c>
      <c r="C1572" s="9">
        <v>12</v>
      </c>
      <c r="D1572" s="9">
        <v>3</v>
      </c>
      <c r="E1572" s="9">
        <v>4.9000000000000004</v>
      </c>
      <c r="F1572" s="9">
        <v>3.3</v>
      </c>
      <c r="G1572" s="9">
        <v>4.0999999999999996</v>
      </c>
      <c r="I1572" s="27">
        <v>2.3499999999999996</v>
      </c>
      <c r="J1572" s="30">
        <v>2.2333333333333329</v>
      </c>
      <c r="K1572" s="32">
        <v>3.4000000000000008</v>
      </c>
      <c r="L1572" s="4">
        <f t="shared" si="50"/>
        <v>0.14285714285714274</v>
      </c>
      <c r="M1572" s="4">
        <f t="shared" si="51"/>
        <v>5.3928571428571432</v>
      </c>
      <c r="X1572" s="11"/>
      <c r="Y1572" s="11"/>
      <c r="Z1572" s="11"/>
      <c r="AA1572" s="11"/>
      <c r="AB1572" s="11"/>
    </row>
    <row r="1573" spans="1:28" x14ac:dyDescent="0.25">
      <c r="A1573" s="10">
        <v>42708</v>
      </c>
      <c r="B1573" s="9">
        <v>2016</v>
      </c>
      <c r="C1573" s="9">
        <v>12</v>
      </c>
      <c r="D1573" s="9">
        <v>4</v>
      </c>
      <c r="E1573" s="9">
        <v>4.4000000000000004</v>
      </c>
      <c r="F1573" s="9">
        <v>-5.6</v>
      </c>
      <c r="G1573" s="9">
        <v>-0.6</v>
      </c>
      <c r="I1573" s="27">
        <v>1.7499999999999998</v>
      </c>
      <c r="J1573" s="30">
        <v>1.3666666666666665</v>
      </c>
      <c r="K1573" s="32">
        <v>2.528571428571428</v>
      </c>
      <c r="L1573" s="4">
        <f t="shared" si="50"/>
        <v>-1.1571428571428573</v>
      </c>
      <c r="M1573" s="4">
        <f t="shared" si="51"/>
        <v>4.8428571428571425</v>
      </c>
      <c r="X1573" s="11"/>
      <c r="Y1573" s="11"/>
      <c r="Z1573" s="11"/>
      <c r="AA1573" s="11"/>
      <c r="AB1573" s="11"/>
    </row>
    <row r="1574" spans="1:28" x14ac:dyDescent="0.25">
      <c r="A1574" s="10">
        <v>42709</v>
      </c>
      <c r="B1574" s="9">
        <v>2016</v>
      </c>
      <c r="C1574" s="9">
        <v>12</v>
      </c>
      <c r="D1574" s="9">
        <v>5</v>
      </c>
      <c r="E1574" s="9">
        <v>-0.2</v>
      </c>
      <c r="F1574" s="9">
        <v>-9.3000000000000007</v>
      </c>
      <c r="G1574" s="9">
        <v>-4.8</v>
      </c>
      <c r="I1574" s="27">
        <v>-2.6999999999999997</v>
      </c>
      <c r="J1574" s="30">
        <v>-0.4333333333333334</v>
      </c>
      <c r="K1574" s="32">
        <v>1.1857142857142857</v>
      </c>
      <c r="L1574" s="4">
        <f t="shared" si="50"/>
        <v>-2.6000000000000005</v>
      </c>
      <c r="M1574" s="4">
        <f t="shared" si="51"/>
        <v>3.9357142857142864</v>
      </c>
      <c r="X1574" s="11"/>
      <c r="Y1574" s="11"/>
      <c r="Z1574" s="11"/>
      <c r="AA1574" s="11"/>
      <c r="AB1574" s="11"/>
    </row>
    <row r="1575" spans="1:28" x14ac:dyDescent="0.25">
      <c r="A1575" s="10">
        <v>42710</v>
      </c>
      <c r="B1575" s="9">
        <v>2016</v>
      </c>
      <c r="C1575" s="9">
        <v>12</v>
      </c>
      <c r="D1575" s="9">
        <v>6</v>
      </c>
      <c r="E1575" s="9">
        <v>-0.7</v>
      </c>
      <c r="F1575" s="9">
        <v>-5.8</v>
      </c>
      <c r="G1575" s="9">
        <v>-3.3</v>
      </c>
      <c r="I1575" s="27">
        <v>-4.05</v>
      </c>
      <c r="J1575" s="30">
        <v>-2.9</v>
      </c>
      <c r="K1575" s="32">
        <v>0.48571428571428577</v>
      </c>
      <c r="L1575" s="4">
        <f t="shared" si="50"/>
        <v>-2.9714285714285715</v>
      </c>
      <c r="M1575" s="4">
        <f t="shared" si="51"/>
        <v>3.1928571428571435</v>
      </c>
      <c r="X1575" s="11"/>
      <c r="Y1575" s="11"/>
      <c r="Z1575" s="11"/>
      <c r="AA1575" s="11"/>
      <c r="AB1575" s="11"/>
    </row>
    <row r="1576" spans="1:28" x14ac:dyDescent="0.25">
      <c r="A1576" s="10">
        <v>42711</v>
      </c>
      <c r="B1576" s="9">
        <v>2016</v>
      </c>
      <c r="C1576" s="9">
        <v>12</v>
      </c>
      <c r="D1576" s="9">
        <v>7</v>
      </c>
      <c r="E1576" s="9">
        <v>-5.5</v>
      </c>
      <c r="F1576" s="9">
        <v>-9</v>
      </c>
      <c r="G1576" s="9">
        <v>-7.3</v>
      </c>
      <c r="I1576" s="27">
        <v>-5.3</v>
      </c>
      <c r="J1576" s="30">
        <v>-5.1333333333333329</v>
      </c>
      <c r="K1576" s="32">
        <v>-1.3285714285714287</v>
      </c>
      <c r="L1576" s="4">
        <f t="shared" si="50"/>
        <v>-4.8</v>
      </c>
      <c r="M1576" s="4">
        <f t="shared" si="51"/>
        <v>2.1714285714285722</v>
      </c>
      <c r="X1576" s="11"/>
      <c r="Y1576" s="11"/>
      <c r="Z1576" s="11"/>
      <c r="AA1576" s="11"/>
      <c r="AB1576" s="11"/>
    </row>
    <row r="1577" spans="1:28" x14ac:dyDescent="0.25">
      <c r="A1577" s="10">
        <v>42712</v>
      </c>
      <c r="B1577" s="9">
        <v>2016</v>
      </c>
      <c r="C1577" s="9">
        <v>12</v>
      </c>
      <c r="D1577" s="9">
        <v>8</v>
      </c>
      <c r="E1577" s="9">
        <v>-5.6</v>
      </c>
      <c r="F1577" s="9">
        <v>-9.8000000000000007</v>
      </c>
      <c r="G1577" s="9">
        <v>-7.7</v>
      </c>
      <c r="I1577" s="27">
        <v>-7.5</v>
      </c>
      <c r="J1577" s="30">
        <v>-6.1000000000000005</v>
      </c>
      <c r="K1577" s="32">
        <v>-2.7142857142857144</v>
      </c>
      <c r="L1577" s="4">
        <f t="shared" si="50"/>
        <v>-5.7000000000000011</v>
      </c>
      <c r="M1577" s="4">
        <f t="shared" si="51"/>
        <v>1.1785714285714288</v>
      </c>
      <c r="X1577" s="11"/>
      <c r="Y1577" s="11"/>
      <c r="Z1577" s="11"/>
      <c r="AA1577" s="11"/>
      <c r="AB1577" s="11"/>
    </row>
    <row r="1578" spans="1:28" x14ac:dyDescent="0.25">
      <c r="A1578" s="10">
        <v>42713</v>
      </c>
      <c r="B1578" s="9">
        <v>2016</v>
      </c>
      <c r="C1578" s="9">
        <v>12</v>
      </c>
      <c r="D1578" s="9">
        <v>9</v>
      </c>
      <c r="E1578" s="9">
        <v>-5.5</v>
      </c>
      <c r="F1578" s="9">
        <v>-8.6</v>
      </c>
      <c r="G1578" s="9">
        <v>-7.1</v>
      </c>
      <c r="I1578" s="27">
        <v>-7.4</v>
      </c>
      <c r="J1578" s="30">
        <v>-7.3666666666666671</v>
      </c>
      <c r="K1578" s="32">
        <v>-3.8142857142857136</v>
      </c>
      <c r="L1578" s="4">
        <f t="shared" si="50"/>
        <v>-6.4</v>
      </c>
      <c r="M1578" s="4">
        <f t="shared" si="51"/>
        <v>7.142857142857155E-2</v>
      </c>
      <c r="X1578" s="11"/>
      <c r="Y1578" s="11"/>
      <c r="Z1578" s="11"/>
      <c r="AA1578" s="11"/>
      <c r="AB1578" s="11"/>
    </row>
    <row r="1579" spans="1:28" x14ac:dyDescent="0.25">
      <c r="A1579" s="10">
        <v>42714</v>
      </c>
      <c r="B1579" s="9">
        <v>2016</v>
      </c>
      <c r="C1579" s="9">
        <v>12</v>
      </c>
      <c r="D1579" s="9">
        <v>10</v>
      </c>
      <c r="E1579" s="9">
        <v>-3.1</v>
      </c>
      <c r="F1579" s="9">
        <v>-7.2</v>
      </c>
      <c r="G1579" s="9">
        <v>-5.2</v>
      </c>
      <c r="I1579" s="27">
        <v>-6.15</v>
      </c>
      <c r="J1579" s="30">
        <v>-6.666666666666667</v>
      </c>
      <c r="K1579" s="32">
        <v>-5.1428571428571432</v>
      </c>
      <c r="L1579" s="4">
        <f t="shared" si="50"/>
        <v>-7.9</v>
      </c>
      <c r="M1579" s="4">
        <f t="shared" si="51"/>
        <v>-0.87142857142857133</v>
      </c>
      <c r="X1579" s="11"/>
      <c r="Y1579" s="11"/>
      <c r="Z1579" s="11"/>
      <c r="AA1579" s="11"/>
      <c r="AB1579" s="11"/>
    </row>
    <row r="1580" spans="1:28" x14ac:dyDescent="0.25">
      <c r="A1580" s="10">
        <v>42715</v>
      </c>
      <c r="B1580" s="9">
        <v>2016</v>
      </c>
      <c r="C1580" s="9">
        <v>12</v>
      </c>
      <c r="D1580" s="9">
        <v>11</v>
      </c>
      <c r="E1580" s="9">
        <v>-1.9</v>
      </c>
      <c r="F1580" s="9">
        <v>-3.9</v>
      </c>
      <c r="G1580" s="9">
        <v>-2.9</v>
      </c>
      <c r="I1580" s="27">
        <v>-4.05</v>
      </c>
      <c r="J1580" s="30">
        <v>-5.0666666666666673</v>
      </c>
      <c r="K1580" s="32">
        <v>-5.4714285714285706</v>
      </c>
      <c r="L1580" s="4">
        <f t="shared" si="50"/>
        <v>-7.6571428571428584</v>
      </c>
      <c r="M1580" s="4">
        <f t="shared" si="51"/>
        <v>-1.4714285714285718</v>
      </c>
      <c r="X1580" s="11"/>
      <c r="Y1580" s="11"/>
      <c r="Z1580" s="11"/>
      <c r="AA1580" s="11"/>
      <c r="AB1580" s="11"/>
    </row>
    <row r="1581" spans="1:28" x14ac:dyDescent="0.25">
      <c r="A1581" s="10">
        <v>42716</v>
      </c>
      <c r="B1581" s="9">
        <v>2016</v>
      </c>
      <c r="C1581" s="9">
        <v>12</v>
      </c>
      <c r="D1581" s="9">
        <v>12</v>
      </c>
      <c r="E1581" s="9">
        <v>-1.9</v>
      </c>
      <c r="F1581" s="9">
        <v>-12.4</v>
      </c>
      <c r="G1581" s="9">
        <v>-7.2</v>
      </c>
      <c r="I1581" s="27">
        <v>-5.05</v>
      </c>
      <c r="J1581" s="30">
        <v>-5.1000000000000005</v>
      </c>
      <c r="K1581" s="32">
        <v>-5.8142857142857149</v>
      </c>
      <c r="L1581" s="4">
        <f t="shared" si="50"/>
        <v>-8.1</v>
      </c>
      <c r="M1581" s="4">
        <f t="shared" si="51"/>
        <v>-2.3142857142857141</v>
      </c>
      <c r="X1581" s="11"/>
      <c r="Y1581" s="11"/>
      <c r="Z1581" s="11"/>
      <c r="AA1581" s="11"/>
      <c r="AB1581" s="11"/>
    </row>
    <row r="1582" spans="1:28" x14ac:dyDescent="0.25">
      <c r="A1582" s="10">
        <v>42717</v>
      </c>
      <c r="B1582" s="9">
        <v>2016</v>
      </c>
      <c r="C1582" s="9">
        <v>12</v>
      </c>
      <c r="D1582" s="9">
        <v>13</v>
      </c>
      <c r="E1582" s="9">
        <v>-6.8</v>
      </c>
      <c r="F1582" s="9">
        <v>-13.9</v>
      </c>
      <c r="G1582" s="9">
        <v>-10.4</v>
      </c>
      <c r="I1582" s="27">
        <v>-8.8000000000000007</v>
      </c>
      <c r="J1582" s="30">
        <v>-6.833333333333333</v>
      </c>
      <c r="K1582" s="32">
        <v>-6.8285714285714283</v>
      </c>
      <c r="L1582" s="4">
        <f t="shared" si="50"/>
        <v>-9.2571428571428562</v>
      </c>
      <c r="M1582" s="4">
        <f t="shared" si="51"/>
        <v>-3.1714285714285713</v>
      </c>
      <c r="X1582" s="11"/>
      <c r="Y1582" s="11"/>
      <c r="Z1582" s="11"/>
      <c r="AA1582" s="11"/>
      <c r="AB1582" s="11"/>
    </row>
    <row r="1583" spans="1:28" x14ac:dyDescent="0.25">
      <c r="A1583" s="10">
        <v>42718</v>
      </c>
      <c r="B1583" s="9">
        <v>2016</v>
      </c>
      <c r="C1583" s="9">
        <v>12</v>
      </c>
      <c r="D1583" s="9">
        <v>14</v>
      </c>
      <c r="E1583" s="9">
        <v>-9.1999999999999993</v>
      </c>
      <c r="F1583" s="9">
        <v>-12.1</v>
      </c>
      <c r="G1583" s="9">
        <v>-10.7</v>
      </c>
      <c r="I1583" s="27">
        <v>-10.55</v>
      </c>
      <c r="J1583" s="30">
        <v>-9.4333333333333336</v>
      </c>
      <c r="K1583" s="32">
        <v>-7.3142857142857149</v>
      </c>
      <c r="L1583" s="4">
        <f t="shared" si="50"/>
        <v>-9.6999999999999993</v>
      </c>
      <c r="M1583" s="4">
        <f t="shared" si="51"/>
        <v>-4.3214285714285712</v>
      </c>
      <c r="X1583" s="11"/>
      <c r="Y1583" s="11"/>
      <c r="Z1583" s="11"/>
      <c r="AA1583" s="11"/>
      <c r="AB1583" s="11"/>
    </row>
    <row r="1584" spans="1:28" x14ac:dyDescent="0.25">
      <c r="A1584" s="10">
        <v>42719</v>
      </c>
      <c r="B1584" s="9">
        <v>2016</v>
      </c>
      <c r="C1584" s="9">
        <v>12</v>
      </c>
      <c r="D1584" s="9">
        <v>15</v>
      </c>
      <c r="E1584" s="9">
        <v>-8.1</v>
      </c>
      <c r="F1584" s="9">
        <v>-10.5</v>
      </c>
      <c r="G1584" s="9">
        <v>-9.3000000000000007</v>
      </c>
      <c r="I1584" s="27">
        <v>-10</v>
      </c>
      <c r="J1584" s="30">
        <v>-10.133333333333335</v>
      </c>
      <c r="K1584" s="32">
        <v>-7.5428571428571427</v>
      </c>
      <c r="L1584" s="4">
        <f t="shared" si="50"/>
        <v>-9.7999999999999989</v>
      </c>
      <c r="M1584" s="4">
        <f t="shared" si="51"/>
        <v>-5.1285714285714281</v>
      </c>
      <c r="X1584" s="11"/>
      <c r="Y1584" s="11"/>
      <c r="Z1584" s="11"/>
      <c r="AA1584" s="11"/>
      <c r="AB1584" s="11"/>
    </row>
    <row r="1585" spans="1:28" x14ac:dyDescent="0.25">
      <c r="A1585" s="10">
        <v>42720</v>
      </c>
      <c r="B1585" s="9">
        <v>2016</v>
      </c>
      <c r="C1585" s="9">
        <v>12</v>
      </c>
      <c r="D1585" s="9">
        <v>16</v>
      </c>
      <c r="E1585" s="9">
        <v>-9.3000000000000007</v>
      </c>
      <c r="F1585" s="9">
        <v>-14.5</v>
      </c>
      <c r="G1585" s="9">
        <v>-11.9</v>
      </c>
      <c r="I1585" s="27">
        <v>-10.600000000000001</v>
      </c>
      <c r="J1585" s="30">
        <v>-10.633333333333333</v>
      </c>
      <c r="K1585" s="32">
        <v>-8.2285714285714295</v>
      </c>
      <c r="L1585" s="4">
        <f t="shared" si="50"/>
        <v>-10.642857142857142</v>
      </c>
      <c r="M1585" s="4">
        <f t="shared" si="51"/>
        <v>-6.0214285714285714</v>
      </c>
      <c r="X1585" s="11"/>
      <c r="Y1585" s="11"/>
      <c r="Z1585" s="11"/>
      <c r="AA1585" s="11"/>
      <c r="AB1585" s="11"/>
    </row>
    <row r="1586" spans="1:28" x14ac:dyDescent="0.25">
      <c r="A1586" s="10">
        <v>42721</v>
      </c>
      <c r="B1586" s="9">
        <v>2016</v>
      </c>
      <c r="C1586" s="9">
        <v>12</v>
      </c>
      <c r="D1586" s="9">
        <v>17</v>
      </c>
      <c r="E1586" s="9">
        <v>-8.9</v>
      </c>
      <c r="F1586" s="9">
        <v>-15.4</v>
      </c>
      <c r="G1586" s="9">
        <v>-12.2</v>
      </c>
      <c r="I1586" s="27">
        <v>-12.05</v>
      </c>
      <c r="J1586" s="30">
        <v>-11.133333333333335</v>
      </c>
      <c r="K1586" s="32">
        <v>-9.2285714285714278</v>
      </c>
      <c r="L1586" s="4">
        <f t="shared" si="50"/>
        <v>-11.814285714285717</v>
      </c>
      <c r="M1586" s="4">
        <f t="shared" si="51"/>
        <v>-7.1857142857142859</v>
      </c>
      <c r="X1586" s="11"/>
      <c r="Y1586" s="11"/>
      <c r="Z1586" s="11"/>
      <c r="AA1586" s="11"/>
      <c r="AB1586" s="11"/>
    </row>
    <row r="1587" spans="1:28" x14ac:dyDescent="0.25">
      <c r="A1587" s="10">
        <v>42722</v>
      </c>
      <c r="B1587" s="9">
        <v>2016</v>
      </c>
      <c r="C1587" s="9">
        <v>12</v>
      </c>
      <c r="D1587" s="9">
        <v>18</v>
      </c>
      <c r="E1587" s="9">
        <v>-5.4</v>
      </c>
      <c r="F1587" s="9">
        <v>-9.4</v>
      </c>
      <c r="G1587" s="9">
        <v>-7.4</v>
      </c>
      <c r="I1587" s="27">
        <v>-9.8000000000000007</v>
      </c>
      <c r="J1587" s="30">
        <v>-10.5</v>
      </c>
      <c r="K1587" s="32">
        <v>-9.8714285714285719</v>
      </c>
      <c r="L1587" s="4">
        <f t="shared" si="50"/>
        <v>-12.6</v>
      </c>
      <c r="M1587" s="4">
        <f t="shared" si="51"/>
        <v>-7.6714285714285717</v>
      </c>
      <c r="X1587" s="11"/>
      <c r="Y1587" s="11"/>
      <c r="Z1587" s="11"/>
      <c r="AA1587" s="11"/>
      <c r="AB1587" s="11"/>
    </row>
    <row r="1588" spans="1:28" x14ac:dyDescent="0.25">
      <c r="A1588" s="10">
        <v>42723</v>
      </c>
      <c r="B1588" s="9">
        <v>2016</v>
      </c>
      <c r="C1588" s="9">
        <v>12</v>
      </c>
      <c r="D1588" s="9">
        <v>19</v>
      </c>
      <c r="E1588" s="9">
        <v>-2.7</v>
      </c>
      <c r="F1588" s="9">
        <v>-5.8</v>
      </c>
      <c r="G1588" s="9">
        <v>-4.3</v>
      </c>
      <c r="I1588" s="27">
        <v>-5.85</v>
      </c>
      <c r="J1588" s="30">
        <v>-7.9666666666666677</v>
      </c>
      <c r="K1588" s="32">
        <v>-9.4571428571428573</v>
      </c>
      <c r="L1588" s="4">
        <f t="shared" si="50"/>
        <v>-11.657142857142858</v>
      </c>
      <c r="M1588" s="4">
        <f t="shared" si="51"/>
        <v>-7.6357142857142861</v>
      </c>
      <c r="X1588" s="11"/>
      <c r="Y1588" s="11"/>
      <c r="Z1588" s="11"/>
      <c r="AA1588" s="11"/>
      <c r="AB1588" s="11"/>
    </row>
    <row r="1589" spans="1:28" x14ac:dyDescent="0.25">
      <c r="A1589" s="10">
        <v>42724</v>
      </c>
      <c r="B1589" s="9">
        <v>2016</v>
      </c>
      <c r="C1589" s="9">
        <v>12</v>
      </c>
      <c r="D1589" s="9">
        <v>20</v>
      </c>
      <c r="E1589" s="9">
        <v>8.9</v>
      </c>
      <c r="F1589" s="9">
        <v>-4.2</v>
      </c>
      <c r="G1589" s="9">
        <v>2.4</v>
      </c>
      <c r="I1589" s="27">
        <v>-0.95</v>
      </c>
      <c r="J1589" s="30">
        <v>-3.0999999999999996</v>
      </c>
      <c r="K1589" s="32">
        <v>-7.6285714285714272</v>
      </c>
      <c r="L1589" s="4">
        <f t="shared" si="50"/>
        <v>-10.271428571428572</v>
      </c>
      <c r="M1589" s="4">
        <f t="shared" si="51"/>
        <v>-7.2285714285714286</v>
      </c>
      <c r="X1589" s="11"/>
      <c r="Y1589" s="11"/>
      <c r="Z1589" s="11"/>
      <c r="AA1589" s="11"/>
      <c r="AB1589" s="11"/>
    </row>
    <row r="1590" spans="1:28" x14ac:dyDescent="0.25">
      <c r="A1590" s="10">
        <v>42725</v>
      </c>
      <c r="B1590" s="9">
        <v>2016</v>
      </c>
      <c r="C1590" s="9">
        <v>12</v>
      </c>
      <c r="D1590" s="9">
        <v>21</v>
      </c>
      <c r="E1590" s="9">
        <v>2.7</v>
      </c>
      <c r="F1590" s="9">
        <v>-4.9000000000000004</v>
      </c>
      <c r="G1590" s="9">
        <v>-1.1000000000000001</v>
      </c>
      <c r="I1590" s="27">
        <v>0.64999999999999991</v>
      </c>
      <c r="J1590" s="30">
        <v>-1</v>
      </c>
      <c r="K1590" s="32">
        <v>-6.257142857142858</v>
      </c>
      <c r="L1590" s="4">
        <f t="shared" si="50"/>
        <v>-9.2428571428571438</v>
      </c>
      <c r="M1590" s="4">
        <f t="shared" si="51"/>
        <v>-6.7857142857142856</v>
      </c>
      <c r="X1590" s="11"/>
      <c r="Y1590" s="11"/>
      <c r="Z1590" s="11"/>
      <c r="AA1590" s="11"/>
      <c r="AB1590" s="11"/>
    </row>
    <row r="1591" spans="1:28" x14ac:dyDescent="0.25">
      <c r="A1591" s="10">
        <v>42726</v>
      </c>
      <c r="B1591" s="9">
        <v>2016</v>
      </c>
      <c r="C1591" s="9">
        <v>12</v>
      </c>
      <c r="D1591" s="9">
        <v>22</v>
      </c>
      <c r="E1591" s="9">
        <v>1.9</v>
      </c>
      <c r="F1591" s="9">
        <v>-1.4</v>
      </c>
      <c r="G1591" s="9">
        <v>0.3</v>
      </c>
      <c r="I1591" s="27">
        <v>-0.4</v>
      </c>
      <c r="J1591" s="30">
        <v>0.53333333333333333</v>
      </c>
      <c r="K1591" s="32">
        <v>-4.8857142857142861</v>
      </c>
      <c r="L1591" s="4">
        <f t="shared" si="50"/>
        <v>-7.9428571428571422</v>
      </c>
      <c r="M1591" s="4">
        <f t="shared" si="51"/>
        <v>-6.2142857142857144</v>
      </c>
      <c r="X1591" s="11"/>
      <c r="Y1591" s="11"/>
      <c r="Z1591" s="11"/>
      <c r="AA1591" s="11"/>
      <c r="AB1591" s="11"/>
    </row>
    <row r="1592" spans="1:28" x14ac:dyDescent="0.25">
      <c r="A1592" s="10">
        <v>42727</v>
      </c>
      <c r="B1592" s="9">
        <v>2016</v>
      </c>
      <c r="C1592" s="9">
        <v>12</v>
      </c>
      <c r="D1592" s="9">
        <v>23</v>
      </c>
      <c r="E1592" s="9">
        <v>-0.8</v>
      </c>
      <c r="F1592" s="9">
        <v>-3.2</v>
      </c>
      <c r="G1592" s="9">
        <v>-2</v>
      </c>
      <c r="I1592" s="27">
        <v>-0.85</v>
      </c>
      <c r="J1592" s="30">
        <v>-0.93333333333333324</v>
      </c>
      <c r="K1592" s="32">
        <v>-3.471428571428572</v>
      </c>
      <c r="L1592" s="4">
        <f t="shared" si="50"/>
        <v>-6.3285714285714292</v>
      </c>
      <c r="M1592" s="4">
        <f t="shared" si="51"/>
        <v>-5.85</v>
      </c>
      <c r="X1592" s="11"/>
      <c r="Y1592" s="11"/>
      <c r="Z1592" s="11"/>
      <c r="AA1592" s="11"/>
      <c r="AB1592" s="11"/>
    </row>
    <row r="1593" spans="1:28" x14ac:dyDescent="0.25">
      <c r="A1593" s="10">
        <v>42728</v>
      </c>
      <c r="B1593" s="9">
        <v>2016</v>
      </c>
      <c r="C1593" s="9">
        <v>12</v>
      </c>
      <c r="D1593" s="9">
        <v>24</v>
      </c>
      <c r="E1593" s="9">
        <v>1.4</v>
      </c>
      <c r="F1593" s="9">
        <v>-3.1</v>
      </c>
      <c r="G1593" s="9">
        <v>-0.9</v>
      </c>
      <c r="I1593" s="27">
        <v>-1.45</v>
      </c>
      <c r="J1593" s="30">
        <v>-0.8666666666666667</v>
      </c>
      <c r="K1593" s="32">
        <v>-1.857142857142857</v>
      </c>
      <c r="L1593" s="4">
        <f t="shared" si="50"/>
        <v>-4.5714285714285712</v>
      </c>
      <c r="M1593" s="4">
        <f t="shared" si="51"/>
        <v>-5.5428571428571427</v>
      </c>
      <c r="X1593" s="11"/>
      <c r="Y1593" s="11"/>
      <c r="Z1593" s="11"/>
      <c r="AA1593" s="11"/>
      <c r="AB1593" s="11"/>
    </row>
    <row r="1594" spans="1:28" x14ac:dyDescent="0.25">
      <c r="A1594" s="10">
        <v>42729</v>
      </c>
      <c r="B1594" s="9">
        <v>2016</v>
      </c>
      <c r="C1594" s="9">
        <v>12</v>
      </c>
      <c r="D1594" s="9">
        <v>25</v>
      </c>
      <c r="E1594" s="9">
        <v>-0.1</v>
      </c>
      <c r="F1594" s="9">
        <v>-11.5</v>
      </c>
      <c r="G1594" s="9">
        <v>-5.8</v>
      </c>
      <c r="I1594" s="27">
        <v>-3.35</v>
      </c>
      <c r="J1594" s="30">
        <v>-2.9</v>
      </c>
      <c r="K1594" s="32">
        <v>-1.6285714285714286</v>
      </c>
      <c r="L1594" s="4">
        <f t="shared" si="50"/>
        <v>-4.8714285714285719</v>
      </c>
      <c r="M1594" s="4">
        <f t="shared" si="51"/>
        <v>-5.75</v>
      </c>
      <c r="X1594" s="11"/>
      <c r="Y1594" s="11"/>
      <c r="Z1594" s="11"/>
      <c r="AA1594" s="11"/>
      <c r="AB1594" s="11"/>
    </row>
    <row r="1595" spans="1:28" x14ac:dyDescent="0.25">
      <c r="A1595" s="10">
        <v>42730</v>
      </c>
      <c r="B1595" s="9">
        <v>2016</v>
      </c>
      <c r="C1595" s="9">
        <v>12</v>
      </c>
      <c r="D1595" s="9">
        <v>26</v>
      </c>
      <c r="E1595" s="9">
        <v>-1.1000000000000001</v>
      </c>
      <c r="F1595" s="9">
        <v>-11.4</v>
      </c>
      <c r="G1595" s="9">
        <v>-6.3</v>
      </c>
      <c r="I1595" s="27">
        <v>-6.05</v>
      </c>
      <c r="J1595" s="30">
        <v>-4.333333333333333</v>
      </c>
      <c r="K1595" s="32">
        <v>-1.9142857142857141</v>
      </c>
      <c r="L1595" s="4">
        <f t="shared" si="50"/>
        <v>-5.6714285714285717</v>
      </c>
      <c r="M1595" s="4">
        <f t="shared" si="51"/>
        <v>-5.6857142857142859</v>
      </c>
      <c r="X1595" s="11"/>
      <c r="Y1595" s="11"/>
      <c r="Z1595" s="11"/>
      <c r="AA1595" s="11"/>
      <c r="AB1595" s="11"/>
    </row>
    <row r="1596" spans="1:28" x14ac:dyDescent="0.25">
      <c r="A1596" s="10">
        <v>42731</v>
      </c>
      <c r="B1596" s="9">
        <v>2016</v>
      </c>
      <c r="C1596" s="9">
        <v>12</v>
      </c>
      <c r="D1596" s="9">
        <v>27</v>
      </c>
      <c r="E1596" s="9">
        <v>0.8</v>
      </c>
      <c r="F1596" s="9">
        <v>-1.8</v>
      </c>
      <c r="G1596" s="9">
        <v>-0.5</v>
      </c>
      <c r="I1596" s="27">
        <v>-3.4</v>
      </c>
      <c r="J1596" s="30">
        <v>-4.2</v>
      </c>
      <c r="K1596" s="32">
        <v>-2.3285714285714287</v>
      </c>
      <c r="L1596" s="4">
        <f t="shared" si="50"/>
        <v>-5.3285714285714283</v>
      </c>
      <c r="M1596" s="4">
        <f t="shared" si="51"/>
        <v>-4.9785714285714278</v>
      </c>
      <c r="X1596" s="11"/>
      <c r="Y1596" s="11"/>
      <c r="Z1596" s="11"/>
      <c r="AA1596" s="11"/>
      <c r="AB1596" s="11"/>
    </row>
    <row r="1597" spans="1:28" x14ac:dyDescent="0.25">
      <c r="A1597" s="10">
        <v>42732</v>
      </c>
      <c r="B1597" s="9">
        <v>2016</v>
      </c>
      <c r="C1597" s="9">
        <v>12</v>
      </c>
      <c r="D1597" s="9">
        <v>28</v>
      </c>
      <c r="E1597" s="9">
        <v>0.9</v>
      </c>
      <c r="F1597" s="9">
        <v>-4.4000000000000004</v>
      </c>
      <c r="G1597" s="9">
        <v>-1.8</v>
      </c>
      <c r="I1597" s="27">
        <v>-1.1499999999999999</v>
      </c>
      <c r="J1597" s="30">
        <v>-2.8666666666666667</v>
      </c>
      <c r="K1597" s="32">
        <v>-2.4285714285714284</v>
      </c>
      <c r="L1597" s="4">
        <f t="shared" si="50"/>
        <v>-5.2571428571428571</v>
      </c>
      <c r="M1597" s="4">
        <f t="shared" si="51"/>
        <v>-4.3428571428571425</v>
      </c>
      <c r="X1597" s="11"/>
      <c r="Y1597" s="11"/>
      <c r="Z1597" s="11"/>
      <c r="AA1597" s="11"/>
      <c r="AB1597" s="11"/>
    </row>
    <row r="1598" spans="1:28" x14ac:dyDescent="0.25">
      <c r="A1598" s="10">
        <v>42733</v>
      </c>
      <c r="B1598" s="9">
        <v>2016</v>
      </c>
      <c r="C1598" s="9">
        <v>12</v>
      </c>
      <c r="D1598" s="9">
        <v>29</v>
      </c>
      <c r="E1598" s="9">
        <v>2.1</v>
      </c>
      <c r="F1598" s="9">
        <v>-1</v>
      </c>
      <c r="G1598" s="9">
        <v>0.6</v>
      </c>
      <c r="I1598" s="27">
        <v>-0.60000000000000009</v>
      </c>
      <c r="J1598" s="30">
        <v>-0.56666666666666654</v>
      </c>
      <c r="K1598" s="32">
        <v>-2.3857142857142857</v>
      </c>
      <c r="L1598" s="4">
        <f t="shared" si="50"/>
        <v>-5.2000000000000011</v>
      </c>
      <c r="M1598" s="4">
        <f t="shared" si="51"/>
        <v>-3.6357142857142852</v>
      </c>
      <c r="X1598" s="11"/>
      <c r="Y1598" s="11"/>
      <c r="Z1598" s="11"/>
      <c r="AA1598" s="11"/>
      <c r="AB1598" s="11"/>
    </row>
    <row r="1599" spans="1:28" x14ac:dyDescent="0.25">
      <c r="A1599" s="10">
        <v>42734</v>
      </c>
      <c r="B1599" s="9">
        <v>2016</v>
      </c>
      <c r="C1599" s="9">
        <v>12</v>
      </c>
      <c r="D1599" s="9">
        <v>30</v>
      </c>
      <c r="E1599" s="9">
        <v>3</v>
      </c>
      <c r="F1599" s="9">
        <v>-8.8000000000000007</v>
      </c>
      <c r="G1599" s="9">
        <v>-2.9</v>
      </c>
      <c r="I1599" s="27">
        <v>-1.1499999999999999</v>
      </c>
      <c r="J1599" s="30">
        <v>-1.3666666666666665</v>
      </c>
      <c r="K1599" s="32">
        <v>-2.5142857142857147</v>
      </c>
      <c r="L1599" s="4">
        <f t="shared" si="50"/>
        <v>-6</v>
      </c>
      <c r="M1599" s="4">
        <f t="shared" si="51"/>
        <v>-2.9928571428571429</v>
      </c>
      <c r="X1599" s="11"/>
      <c r="Y1599" s="11"/>
      <c r="Z1599" s="11"/>
      <c r="AA1599" s="11"/>
      <c r="AB1599" s="11"/>
    </row>
    <row r="1600" spans="1:28" x14ac:dyDescent="0.25">
      <c r="A1600" s="10">
        <v>42735</v>
      </c>
      <c r="B1600" s="9">
        <v>2016</v>
      </c>
      <c r="C1600" s="9">
        <v>12</v>
      </c>
      <c r="D1600" s="9">
        <v>31</v>
      </c>
      <c r="E1600" s="9">
        <v>-3.2</v>
      </c>
      <c r="F1600" s="9">
        <v>-11.8</v>
      </c>
      <c r="G1600" s="9">
        <v>-7.5</v>
      </c>
      <c r="I1600" s="27">
        <v>-5.2</v>
      </c>
      <c r="J1600" s="30">
        <v>-3.2666666666666671</v>
      </c>
      <c r="K1600" s="32">
        <v>-3.4571428571428569</v>
      </c>
      <c r="L1600" s="4">
        <f t="shared" si="50"/>
        <v>-7.2428571428571429</v>
      </c>
      <c r="M1600" s="4">
        <f t="shared" si="51"/>
        <v>-2.657142857142857</v>
      </c>
      <c r="X1600" s="11"/>
      <c r="Y1600" s="11"/>
      <c r="Z1600" s="11"/>
      <c r="AA1600" s="11"/>
      <c r="AB1600" s="11"/>
    </row>
    <row r="1601" spans="1:28" x14ac:dyDescent="0.25">
      <c r="A1601" s="10">
        <v>42736</v>
      </c>
      <c r="B1601" s="9">
        <v>2017</v>
      </c>
      <c r="C1601" s="9">
        <v>1</v>
      </c>
      <c r="D1601" s="9">
        <v>1</v>
      </c>
      <c r="E1601" s="9">
        <v>-0.1</v>
      </c>
      <c r="F1601" s="9">
        <v>-5.2</v>
      </c>
      <c r="G1601" s="9">
        <v>-2.7</v>
      </c>
      <c r="I1601" s="27">
        <v>-5.0999999999999996</v>
      </c>
      <c r="J1601" s="30">
        <v>-4.3666666666666671</v>
      </c>
      <c r="K1601" s="32">
        <v>-3.0142857142857138</v>
      </c>
      <c r="L1601" s="4">
        <f t="shared" si="50"/>
        <v>-6.3428571428571434</v>
      </c>
      <c r="M1601" s="4">
        <f t="shared" si="51"/>
        <v>-2.3214285714285716</v>
      </c>
      <c r="X1601" s="11"/>
      <c r="Y1601" s="11"/>
      <c r="Z1601" s="11"/>
      <c r="AA1601" s="11"/>
      <c r="AB1601" s="11"/>
    </row>
    <row r="1602" spans="1:28" x14ac:dyDescent="0.25">
      <c r="A1602" s="10">
        <v>42737</v>
      </c>
      <c r="B1602" s="9">
        <v>2017</v>
      </c>
      <c r="C1602" s="9">
        <v>1</v>
      </c>
      <c r="D1602" s="9">
        <v>2</v>
      </c>
      <c r="E1602" s="9">
        <v>-2.4</v>
      </c>
      <c r="F1602" s="9">
        <v>-12.6</v>
      </c>
      <c r="G1602" s="9">
        <v>-7.5</v>
      </c>
      <c r="I1602" s="27">
        <v>-5.0999999999999996</v>
      </c>
      <c r="J1602" s="30">
        <v>-5.8999999999999995</v>
      </c>
      <c r="K1602" s="32">
        <v>-3.1857142857142859</v>
      </c>
      <c r="L1602" s="4">
        <f t="shared" si="50"/>
        <v>-6.5142857142857142</v>
      </c>
      <c r="M1602" s="4">
        <f t="shared" si="51"/>
        <v>-2.5500000000000003</v>
      </c>
      <c r="X1602" s="11"/>
      <c r="Y1602" s="11"/>
      <c r="Z1602" s="11"/>
      <c r="AA1602" s="11"/>
      <c r="AB1602" s="11"/>
    </row>
    <row r="1603" spans="1:28" x14ac:dyDescent="0.25">
      <c r="A1603" s="10">
        <v>42738</v>
      </c>
      <c r="B1603" s="9">
        <v>2017</v>
      </c>
      <c r="C1603" s="9">
        <v>1</v>
      </c>
      <c r="D1603" s="9">
        <v>3</v>
      </c>
      <c r="E1603" s="9">
        <v>-8.3000000000000007</v>
      </c>
      <c r="F1603" s="9">
        <v>-15.2</v>
      </c>
      <c r="G1603" s="9">
        <v>-11.8</v>
      </c>
      <c r="I1603" s="27">
        <v>-9.65</v>
      </c>
      <c r="J1603" s="30">
        <v>-7.333333333333333</v>
      </c>
      <c r="K1603" s="32">
        <v>-4.8</v>
      </c>
      <c r="L1603" s="4">
        <f t="shared" si="50"/>
        <v>-8.4285714285714288</v>
      </c>
      <c r="M1603" s="4">
        <f t="shared" si="51"/>
        <v>-3.5642857142857136</v>
      </c>
      <c r="X1603" s="11"/>
      <c r="Y1603" s="11"/>
      <c r="Z1603" s="11"/>
      <c r="AA1603" s="11"/>
      <c r="AB1603" s="11"/>
    </row>
    <row r="1604" spans="1:28" x14ac:dyDescent="0.25">
      <c r="A1604" s="10">
        <v>42739</v>
      </c>
      <c r="B1604" s="9">
        <v>2017</v>
      </c>
      <c r="C1604" s="9">
        <v>1</v>
      </c>
      <c r="D1604" s="9">
        <v>4</v>
      </c>
      <c r="E1604" s="9">
        <v>-8.3000000000000007</v>
      </c>
      <c r="F1604" s="9">
        <v>-14.2</v>
      </c>
      <c r="G1604" s="9">
        <v>-11.3</v>
      </c>
      <c r="I1604" s="27">
        <v>-11.55</v>
      </c>
      <c r="J1604" s="30">
        <v>-10.200000000000001</v>
      </c>
      <c r="K1604" s="32">
        <v>-6.1571428571428575</v>
      </c>
      <c r="L1604" s="4">
        <f t="shared" si="50"/>
        <v>-9.8285714285714274</v>
      </c>
      <c r="M1604" s="4">
        <f t="shared" si="51"/>
        <v>-4.2928571428571427</v>
      </c>
      <c r="X1604" s="11"/>
      <c r="Y1604" s="11"/>
      <c r="Z1604" s="11"/>
      <c r="AA1604" s="11"/>
      <c r="AB1604" s="11"/>
    </row>
    <row r="1605" spans="1:28" x14ac:dyDescent="0.25">
      <c r="A1605" s="10">
        <v>42740</v>
      </c>
      <c r="B1605" s="9">
        <v>2017</v>
      </c>
      <c r="C1605" s="9">
        <v>1</v>
      </c>
      <c r="D1605" s="9">
        <v>5</v>
      </c>
      <c r="E1605" s="9">
        <v>-6.9</v>
      </c>
      <c r="F1605" s="9">
        <v>-13.7</v>
      </c>
      <c r="G1605" s="9">
        <v>-10.3</v>
      </c>
      <c r="I1605" s="27">
        <v>-10.8</v>
      </c>
      <c r="J1605" s="30">
        <v>-11.133333333333335</v>
      </c>
      <c r="K1605" s="32">
        <v>-7.7142857142857144</v>
      </c>
      <c r="L1605" s="4">
        <f t="shared" si="50"/>
        <v>-11.642857142857142</v>
      </c>
      <c r="M1605" s="4">
        <f t="shared" si="51"/>
        <v>-5.0499999999999989</v>
      </c>
      <c r="X1605" s="11"/>
      <c r="Y1605" s="11"/>
      <c r="Z1605" s="11"/>
      <c r="AA1605" s="11"/>
      <c r="AB1605" s="11"/>
    </row>
    <row r="1606" spans="1:28" x14ac:dyDescent="0.25">
      <c r="A1606" s="10">
        <v>42741</v>
      </c>
      <c r="B1606" s="9">
        <v>2017</v>
      </c>
      <c r="C1606" s="9">
        <v>1</v>
      </c>
      <c r="D1606" s="9">
        <v>6</v>
      </c>
      <c r="E1606" s="9">
        <v>-6.5</v>
      </c>
      <c r="F1606" s="9">
        <v>-10.7</v>
      </c>
      <c r="G1606" s="9">
        <v>-8.6</v>
      </c>
      <c r="I1606" s="27">
        <v>-9.4499999999999993</v>
      </c>
      <c r="J1606" s="30">
        <v>-10.066666666666668</v>
      </c>
      <c r="K1606" s="32">
        <v>-8.5285714285714285</v>
      </c>
      <c r="L1606" s="4">
        <f t="shared" si="50"/>
        <v>-11.914285714285715</v>
      </c>
      <c r="M1606" s="4">
        <f t="shared" si="51"/>
        <v>-5.5214285714285705</v>
      </c>
      <c r="X1606" s="11"/>
      <c r="Y1606" s="11"/>
      <c r="Z1606" s="11"/>
      <c r="AA1606" s="11"/>
      <c r="AB1606" s="11"/>
    </row>
    <row r="1607" spans="1:28" x14ac:dyDescent="0.25">
      <c r="A1607" s="10">
        <v>42742</v>
      </c>
      <c r="B1607" s="9">
        <v>2017</v>
      </c>
      <c r="C1607" s="9">
        <v>1</v>
      </c>
      <c r="D1607" s="9">
        <v>7</v>
      </c>
      <c r="E1607" s="9">
        <v>-7.2</v>
      </c>
      <c r="F1607" s="9">
        <v>-16.8</v>
      </c>
      <c r="G1607" s="9">
        <v>-12</v>
      </c>
      <c r="I1607" s="27">
        <v>-10.3</v>
      </c>
      <c r="J1607" s="30">
        <v>-10.299999999999999</v>
      </c>
      <c r="K1607" s="32">
        <v>-9.171428571428569</v>
      </c>
      <c r="L1607" s="4">
        <f t="shared" si="50"/>
        <v>-12.62857142857143</v>
      </c>
      <c r="M1607" s="4">
        <f t="shared" si="51"/>
        <v>-6.3142857142857141</v>
      </c>
      <c r="X1607" s="11"/>
      <c r="Y1607" s="11"/>
      <c r="Z1607" s="11"/>
      <c r="AA1607" s="11"/>
      <c r="AB1607" s="11"/>
    </row>
    <row r="1608" spans="1:28" x14ac:dyDescent="0.25">
      <c r="A1608" s="10">
        <v>42743</v>
      </c>
      <c r="B1608" s="9">
        <v>2017</v>
      </c>
      <c r="C1608" s="9">
        <v>1</v>
      </c>
      <c r="D1608" s="9">
        <v>8</v>
      </c>
      <c r="E1608" s="9">
        <v>-5.5</v>
      </c>
      <c r="F1608" s="9">
        <v>-12.2</v>
      </c>
      <c r="G1608" s="9">
        <v>-8.9</v>
      </c>
      <c r="I1608" s="27">
        <v>-10.45</v>
      </c>
      <c r="J1608" s="30">
        <v>-9.8333333333333339</v>
      </c>
      <c r="K1608" s="32">
        <v>-10.057142857142859</v>
      </c>
      <c r="L1608" s="4">
        <f t="shared" si="50"/>
        <v>-13.62857142857143</v>
      </c>
      <c r="M1608" s="4">
        <f t="shared" si="51"/>
        <v>-6.5357142857142856</v>
      </c>
      <c r="X1608" s="11"/>
      <c r="Y1608" s="11"/>
      <c r="Z1608" s="11"/>
      <c r="AA1608" s="11"/>
      <c r="AB1608" s="11"/>
    </row>
    <row r="1609" spans="1:28" x14ac:dyDescent="0.25">
      <c r="A1609" s="10">
        <v>42744</v>
      </c>
      <c r="B1609" s="9">
        <v>2017</v>
      </c>
      <c r="C1609" s="9">
        <v>1</v>
      </c>
      <c r="D1609" s="9">
        <v>9</v>
      </c>
      <c r="E1609" s="9">
        <v>-0.8</v>
      </c>
      <c r="F1609" s="9">
        <v>-5.9</v>
      </c>
      <c r="G1609" s="9">
        <v>-3.4</v>
      </c>
      <c r="I1609" s="27">
        <v>-6.15</v>
      </c>
      <c r="J1609" s="30">
        <v>-8.1</v>
      </c>
      <c r="K1609" s="32">
        <v>-9.4714285714285733</v>
      </c>
      <c r="L1609" s="4">
        <f t="shared" si="50"/>
        <v>-12.671428571428573</v>
      </c>
      <c r="M1609" s="4">
        <f t="shared" si="51"/>
        <v>-6.3285714285714292</v>
      </c>
      <c r="X1609" s="11"/>
      <c r="Y1609" s="11"/>
      <c r="Z1609" s="11"/>
      <c r="AA1609" s="11"/>
      <c r="AB1609" s="11"/>
    </row>
    <row r="1610" spans="1:28" x14ac:dyDescent="0.25">
      <c r="A1610" s="10">
        <v>42745</v>
      </c>
      <c r="B1610" s="9">
        <v>2017</v>
      </c>
      <c r="C1610" s="9">
        <v>1</v>
      </c>
      <c r="D1610" s="9">
        <v>10</v>
      </c>
      <c r="E1610" s="9">
        <v>-4.5</v>
      </c>
      <c r="F1610" s="9">
        <v>-10.199999999999999</v>
      </c>
      <c r="G1610" s="9">
        <v>-7.4</v>
      </c>
      <c r="I1610" s="27">
        <v>-5.4</v>
      </c>
      <c r="J1610" s="30">
        <v>-6.5666666666666673</v>
      </c>
      <c r="K1610" s="32">
        <v>-8.8428571428571434</v>
      </c>
      <c r="L1610" s="4">
        <f t="shared" si="50"/>
        <v>-11.957142857142857</v>
      </c>
      <c r="M1610" s="4">
        <f t="shared" si="51"/>
        <v>-6.8214285714285738</v>
      </c>
      <c r="X1610" s="11"/>
      <c r="Y1610" s="11"/>
      <c r="Z1610" s="11"/>
      <c r="AA1610" s="11"/>
      <c r="AB1610" s="11"/>
    </row>
    <row r="1611" spans="1:28" x14ac:dyDescent="0.25">
      <c r="A1611" s="10">
        <v>42746</v>
      </c>
      <c r="B1611" s="9">
        <v>2017</v>
      </c>
      <c r="C1611" s="9">
        <v>1</v>
      </c>
      <c r="D1611" s="9">
        <v>11</v>
      </c>
      <c r="E1611" s="9">
        <v>-7.9</v>
      </c>
      <c r="F1611" s="9">
        <v>-15.2</v>
      </c>
      <c r="G1611" s="9">
        <v>-11.6</v>
      </c>
      <c r="I1611" s="27">
        <v>-9.5</v>
      </c>
      <c r="J1611" s="30">
        <v>-7.4666666666666659</v>
      </c>
      <c r="K1611" s="32">
        <v>-8.8857142857142843</v>
      </c>
      <c r="L1611" s="4">
        <f t="shared" si="50"/>
        <v>-12.1</v>
      </c>
      <c r="M1611" s="4">
        <f t="shared" si="51"/>
        <v>-7.5214285714285722</v>
      </c>
      <c r="X1611" s="11"/>
      <c r="Y1611" s="11"/>
      <c r="Z1611" s="11"/>
      <c r="AA1611" s="11"/>
      <c r="AB1611" s="11"/>
    </row>
    <row r="1612" spans="1:28" x14ac:dyDescent="0.25">
      <c r="A1612" s="10">
        <v>42747</v>
      </c>
      <c r="B1612" s="9">
        <v>2017</v>
      </c>
      <c r="C1612" s="9">
        <v>1</v>
      </c>
      <c r="D1612" s="9">
        <v>12</v>
      </c>
      <c r="E1612" s="9">
        <v>-9</v>
      </c>
      <c r="F1612" s="9">
        <v>-18.7</v>
      </c>
      <c r="G1612" s="9">
        <v>-13.9</v>
      </c>
      <c r="I1612" s="27">
        <v>-12.75</v>
      </c>
      <c r="J1612" s="30">
        <v>-10.966666666666667</v>
      </c>
      <c r="K1612" s="32">
        <v>-9.4</v>
      </c>
      <c r="L1612" s="4">
        <f t="shared" si="50"/>
        <v>-12.814285714285715</v>
      </c>
      <c r="M1612" s="4">
        <f t="shared" si="51"/>
        <v>-8.5571428571428587</v>
      </c>
      <c r="X1612" s="11"/>
      <c r="Y1612" s="11"/>
      <c r="Z1612" s="11"/>
      <c r="AA1612" s="11"/>
      <c r="AB1612" s="11"/>
    </row>
    <row r="1613" spans="1:28" x14ac:dyDescent="0.25">
      <c r="A1613" s="10">
        <v>42748</v>
      </c>
      <c r="B1613" s="9">
        <v>2017</v>
      </c>
      <c r="C1613" s="9">
        <v>1</v>
      </c>
      <c r="D1613" s="9">
        <v>13</v>
      </c>
      <c r="E1613" s="9">
        <v>-8.6999999999999993</v>
      </c>
      <c r="F1613" s="9">
        <v>-20.100000000000001</v>
      </c>
      <c r="G1613" s="9">
        <v>-14.4</v>
      </c>
      <c r="I1613" s="27">
        <v>-14.15</v>
      </c>
      <c r="J1613" s="30">
        <v>-13.299999999999999</v>
      </c>
      <c r="K1613" s="32">
        <v>-10.228571428571428</v>
      </c>
      <c r="L1613" s="4">
        <f t="shared" si="50"/>
        <v>-14.157142857142857</v>
      </c>
      <c r="M1613" s="4">
        <f t="shared" si="51"/>
        <v>-9.3785714285714299</v>
      </c>
      <c r="X1613" s="11"/>
      <c r="Y1613" s="11"/>
      <c r="Z1613" s="11"/>
      <c r="AA1613" s="11"/>
      <c r="AB1613" s="11"/>
    </row>
    <row r="1614" spans="1:28" x14ac:dyDescent="0.25">
      <c r="A1614" s="10">
        <v>42749</v>
      </c>
      <c r="B1614" s="9">
        <v>2017</v>
      </c>
      <c r="C1614" s="9">
        <v>1</v>
      </c>
      <c r="D1614" s="9">
        <v>14</v>
      </c>
      <c r="E1614" s="9">
        <v>-6</v>
      </c>
      <c r="F1614" s="9">
        <v>-17.8</v>
      </c>
      <c r="G1614" s="9">
        <v>-11.9</v>
      </c>
      <c r="I1614" s="27">
        <v>-13.15</v>
      </c>
      <c r="J1614" s="30">
        <v>-13.4</v>
      </c>
      <c r="K1614" s="32">
        <v>-10.214285714285714</v>
      </c>
      <c r="L1614" s="4">
        <f t="shared" si="50"/>
        <v>-14.3</v>
      </c>
      <c r="M1614" s="4">
        <f t="shared" si="51"/>
        <v>-9.6928571428571448</v>
      </c>
      <c r="X1614" s="11"/>
      <c r="Y1614" s="11"/>
      <c r="Z1614" s="11"/>
      <c r="AA1614" s="11"/>
      <c r="AB1614" s="11"/>
    </row>
    <row r="1615" spans="1:28" x14ac:dyDescent="0.25">
      <c r="A1615" s="10">
        <v>42750</v>
      </c>
      <c r="B1615" s="9">
        <v>2017</v>
      </c>
      <c r="C1615" s="9">
        <v>1</v>
      </c>
      <c r="D1615" s="9">
        <v>15</v>
      </c>
      <c r="E1615" s="9">
        <v>-3.8</v>
      </c>
      <c r="F1615" s="9">
        <v>-6.3</v>
      </c>
      <c r="G1615" s="9">
        <v>-5.0999999999999996</v>
      </c>
      <c r="I1615" s="27">
        <v>-8.5</v>
      </c>
      <c r="J1615" s="30">
        <v>-10.466666666666667</v>
      </c>
      <c r="K1615" s="32">
        <v>-9.671428571428569</v>
      </c>
      <c r="L1615" s="4">
        <f t="shared" si="50"/>
        <v>-13.457142857142856</v>
      </c>
      <c r="M1615" s="4">
        <f t="shared" si="51"/>
        <v>-9.8642857142857157</v>
      </c>
      <c r="X1615" s="11"/>
      <c r="Y1615" s="11"/>
      <c r="Z1615" s="11"/>
      <c r="AA1615" s="11"/>
      <c r="AB1615" s="11"/>
    </row>
    <row r="1616" spans="1:28" x14ac:dyDescent="0.25">
      <c r="A1616" s="10">
        <v>42751</v>
      </c>
      <c r="B1616" s="9">
        <v>2017</v>
      </c>
      <c r="C1616" s="9">
        <v>1</v>
      </c>
      <c r="D1616" s="9">
        <v>16</v>
      </c>
      <c r="E1616" s="9">
        <v>-3.9</v>
      </c>
      <c r="F1616" s="9">
        <v>-6.2</v>
      </c>
      <c r="G1616" s="9">
        <v>-5.0999999999999996</v>
      </c>
      <c r="I1616" s="27">
        <v>-5.0999999999999996</v>
      </c>
      <c r="J1616" s="30">
        <v>-7.3666666666666671</v>
      </c>
      <c r="K1616" s="32">
        <v>-9.9142857142857128</v>
      </c>
      <c r="L1616" s="4">
        <f t="shared" si="50"/>
        <v>-13.499999999999998</v>
      </c>
      <c r="M1616" s="4">
        <f t="shared" si="51"/>
        <v>-9.6928571428571448</v>
      </c>
      <c r="X1616" s="11"/>
      <c r="Y1616" s="11"/>
      <c r="Z1616" s="11"/>
      <c r="AA1616" s="11"/>
      <c r="AB1616" s="11"/>
    </row>
    <row r="1617" spans="1:28" x14ac:dyDescent="0.25">
      <c r="A1617" s="10">
        <v>42752</v>
      </c>
      <c r="B1617" s="9">
        <v>2017</v>
      </c>
      <c r="C1617" s="9">
        <v>1</v>
      </c>
      <c r="D1617" s="9">
        <v>17</v>
      </c>
      <c r="E1617" s="9">
        <v>-1.1000000000000001</v>
      </c>
      <c r="F1617" s="9">
        <v>-4.8</v>
      </c>
      <c r="G1617" s="9">
        <v>-3</v>
      </c>
      <c r="I1617" s="27">
        <v>-4.05</v>
      </c>
      <c r="J1617" s="30">
        <v>-4.3999999999999995</v>
      </c>
      <c r="K1617" s="32">
        <v>-9.2857142857142865</v>
      </c>
      <c r="L1617" s="4">
        <f t="shared" si="50"/>
        <v>-12.728571428571428</v>
      </c>
      <c r="M1617" s="4">
        <f t="shared" si="51"/>
        <v>-9.0642857142857149</v>
      </c>
      <c r="X1617" s="11"/>
      <c r="Y1617" s="11"/>
      <c r="Z1617" s="11"/>
      <c r="AA1617" s="11"/>
      <c r="AB1617" s="11"/>
    </row>
    <row r="1618" spans="1:28" x14ac:dyDescent="0.25">
      <c r="A1618" s="10">
        <v>42753</v>
      </c>
      <c r="B1618" s="9">
        <v>2017</v>
      </c>
      <c r="C1618" s="9">
        <v>1</v>
      </c>
      <c r="D1618" s="9">
        <v>18</v>
      </c>
      <c r="E1618" s="9">
        <v>2.5</v>
      </c>
      <c r="F1618" s="9">
        <v>-1.4</v>
      </c>
      <c r="G1618" s="9">
        <v>0.6</v>
      </c>
      <c r="I1618" s="27">
        <v>-1.2</v>
      </c>
      <c r="J1618" s="30">
        <v>-2.5</v>
      </c>
      <c r="K1618" s="32">
        <v>-7.5428571428571436</v>
      </c>
      <c r="L1618" s="4">
        <f t="shared" si="50"/>
        <v>-10.757142857142856</v>
      </c>
      <c r="M1618" s="4">
        <f t="shared" si="51"/>
        <v>-8.2142857142857135</v>
      </c>
      <c r="X1618" s="11"/>
      <c r="Y1618" s="11"/>
      <c r="Z1618" s="11"/>
      <c r="AA1618" s="11"/>
      <c r="AB1618" s="11"/>
    </row>
    <row r="1619" spans="1:28" x14ac:dyDescent="0.25">
      <c r="A1619" s="10">
        <v>42754</v>
      </c>
      <c r="B1619" s="9">
        <v>2017</v>
      </c>
      <c r="C1619" s="9">
        <v>1</v>
      </c>
      <c r="D1619" s="9">
        <v>19</v>
      </c>
      <c r="E1619" s="9">
        <v>4.0999999999999996</v>
      </c>
      <c r="F1619" s="9">
        <v>1.2</v>
      </c>
      <c r="G1619" s="9">
        <v>2.7</v>
      </c>
      <c r="I1619" s="27">
        <v>1.6500000000000001</v>
      </c>
      <c r="J1619" s="30">
        <v>0.10000000000000009</v>
      </c>
      <c r="K1619" s="32">
        <v>-5.1714285714285708</v>
      </c>
      <c r="L1619" s="4">
        <f t="shared" ref="L1619:L1682" si="52">AVERAGE(F1613:F1619)</f>
        <v>-7.9142857142857137</v>
      </c>
      <c r="M1619" s="4">
        <f t="shared" si="51"/>
        <v>-7.2857142857142856</v>
      </c>
      <c r="X1619" s="11"/>
      <c r="Y1619" s="11"/>
      <c r="Z1619" s="11"/>
      <c r="AA1619" s="11"/>
      <c r="AB1619" s="11"/>
    </row>
    <row r="1620" spans="1:28" x14ac:dyDescent="0.25">
      <c r="A1620" s="10">
        <v>42755</v>
      </c>
      <c r="B1620" s="9">
        <v>2017</v>
      </c>
      <c r="C1620" s="9">
        <v>1</v>
      </c>
      <c r="D1620" s="9">
        <v>20</v>
      </c>
      <c r="E1620" s="9">
        <v>4</v>
      </c>
      <c r="F1620" s="9">
        <v>-0.6</v>
      </c>
      <c r="G1620" s="9">
        <v>1.7</v>
      </c>
      <c r="I1620" s="27">
        <v>2.2000000000000002</v>
      </c>
      <c r="J1620" s="30">
        <v>1.6666666666666667</v>
      </c>
      <c r="K1620" s="32">
        <v>-2.8714285714285714</v>
      </c>
      <c r="L1620" s="4">
        <f t="shared" si="52"/>
        <v>-5.1285714285714281</v>
      </c>
      <c r="M1620" s="4">
        <f t="shared" si="51"/>
        <v>-6.5499999999999989</v>
      </c>
      <c r="X1620" s="11"/>
      <c r="Y1620" s="11"/>
      <c r="Z1620" s="11"/>
      <c r="AA1620" s="11"/>
      <c r="AB1620" s="11"/>
    </row>
    <row r="1621" spans="1:28" x14ac:dyDescent="0.25">
      <c r="A1621" s="10">
        <v>42756</v>
      </c>
      <c r="B1621" s="9">
        <v>2017</v>
      </c>
      <c r="C1621" s="9">
        <v>1</v>
      </c>
      <c r="D1621" s="9">
        <v>21</v>
      </c>
      <c r="E1621" s="9">
        <v>3.5</v>
      </c>
      <c r="F1621" s="9">
        <v>0</v>
      </c>
      <c r="G1621" s="9">
        <v>1.8</v>
      </c>
      <c r="I1621" s="27">
        <v>1.75</v>
      </c>
      <c r="J1621" s="30">
        <v>2.0666666666666669</v>
      </c>
      <c r="K1621" s="32">
        <v>-0.91428571428571426</v>
      </c>
      <c r="L1621" s="4">
        <f t="shared" si="52"/>
        <v>-2.5857142857142859</v>
      </c>
      <c r="M1621" s="4">
        <f t="shared" si="51"/>
        <v>-5.5642857142857141</v>
      </c>
      <c r="X1621" s="11"/>
      <c r="Y1621" s="11"/>
      <c r="Z1621" s="11"/>
      <c r="AA1621" s="11"/>
      <c r="AB1621" s="11"/>
    </row>
    <row r="1622" spans="1:28" x14ac:dyDescent="0.25">
      <c r="A1622" s="10">
        <v>42757</v>
      </c>
      <c r="B1622" s="9">
        <v>2017</v>
      </c>
      <c r="C1622" s="9">
        <v>1</v>
      </c>
      <c r="D1622" s="9">
        <v>22</v>
      </c>
      <c r="E1622" s="9">
        <v>3.1</v>
      </c>
      <c r="F1622" s="9">
        <v>0.4</v>
      </c>
      <c r="G1622" s="9">
        <v>1.8</v>
      </c>
      <c r="I1622" s="27">
        <v>1.8</v>
      </c>
      <c r="J1622" s="30">
        <v>1.7666666666666666</v>
      </c>
      <c r="K1622" s="32">
        <v>7.1428571428571494E-2</v>
      </c>
      <c r="L1622" s="4">
        <f t="shared" si="52"/>
        <v>-1.6285714285714286</v>
      </c>
      <c r="M1622" s="4">
        <f t="shared" si="51"/>
        <v>-4.7999999999999989</v>
      </c>
      <c r="X1622" s="11"/>
      <c r="Y1622" s="11"/>
      <c r="Z1622" s="11"/>
      <c r="AA1622" s="11"/>
      <c r="AB1622" s="11"/>
    </row>
    <row r="1623" spans="1:28" x14ac:dyDescent="0.25">
      <c r="A1623" s="10">
        <v>42758</v>
      </c>
      <c r="B1623" s="9">
        <v>2017</v>
      </c>
      <c r="C1623" s="9">
        <v>1</v>
      </c>
      <c r="D1623" s="9">
        <v>23</v>
      </c>
      <c r="E1623" s="9">
        <v>3.8</v>
      </c>
      <c r="F1623" s="9">
        <v>0.1</v>
      </c>
      <c r="G1623" s="9">
        <v>2</v>
      </c>
      <c r="I1623" s="27">
        <v>1.9</v>
      </c>
      <c r="J1623" s="30">
        <v>1.8666666666666665</v>
      </c>
      <c r="K1623" s="32">
        <v>1.0857142857142856</v>
      </c>
      <c r="L1623" s="4">
        <f t="shared" si="52"/>
        <v>-0.72857142857142843</v>
      </c>
      <c r="M1623" s="4">
        <f t="shared" si="51"/>
        <v>-4.4142857142857137</v>
      </c>
      <c r="X1623" s="11"/>
      <c r="Y1623" s="11"/>
      <c r="Z1623" s="11"/>
      <c r="AA1623" s="11"/>
      <c r="AB1623" s="11"/>
    </row>
    <row r="1624" spans="1:28" x14ac:dyDescent="0.25">
      <c r="A1624" s="10">
        <v>42759</v>
      </c>
      <c r="B1624" s="9">
        <v>2017</v>
      </c>
      <c r="C1624" s="9">
        <v>1</v>
      </c>
      <c r="D1624" s="9">
        <v>24</v>
      </c>
      <c r="E1624" s="9">
        <v>2.8</v>
      </c>
      <c r="F1624" s="9">
        <v>-0.7</v>
      </c>
      <c r="G1624" s="9">
        <v>1.1000000000000001</v>
      </c>
      <c r="I1624" s="27">
        <v>1.55</v>
      </c>
      <c r="J1624" s="30">
        <v>1.6333333333333335</v>
      </c>
      <c r="K1624" s="32">
        <v>1.6714285714285713</v>
      </c>
      <c r="L1624" s="4">
        <f t="shared" si="52"/>
        <v>-0.14285714285714285</v>
      </c>
      <c r="M1624" s="4">
        <f t="shared" si="51"/>
        <v>-3.8071428571428574</v>
      </c>
      <c r="X1624" s="11"/>
      <c r="Y1624" s="11"/>
      <c r="Z1624" s="11"/>
      <c r="AA1624" s="11"/>
      <c r="AB1624" s="11"/>
    </row>
    <row r="1625" spans="1:28" x14ac:dyDescent="0.25">
      <c r="A1625" s="10">
        <v>42760</v>
      </c>
      <c r="B1625" s="9">
        <v>2017</v>
      </c>
      <c r="C1625" s="9">
        <v>1</v>
      </c>
      <c r="D1625" s="9">
        <v>25</v>
      </c>
      <c r="E1625" s="9">
        <v>2.5</v>
      </c>
      <c r="F1625" s="9">
        <v>-0.4</v>
      </c>
      <c r="G1625" s="9">
        <v>1.1000000000000001</v>
      </c>
      <c r="I1625" s="27">
        <v>1.1000000000000001</v>
      </c>
      <c r="J1625" s="30">
        <v>1.4000000000000001</v>
      </c>
      <c r="K1625" s="32">
        <v>1.7428571428571427</v>
      </c>
      <c r="L1625" s="4">
        <f t="shared" si="52"/>
        <v>0</v>
      </c>
      <c r="M1625" s="4">
        <f t="shared" ref="M1625:M1688" si="53">AVERAGE(G1612:G1625)</f>
        <v>-2.9</v>
      </c>
      <c r="X1625" s="11"/>
      <c r="Y1625" s="11"/>
      <c r="Z1625" s="11"/>
      <c r="AA1625" s="11"/>
      <c r="AB1625" s="11"/>
    </row>
    <row r="1626" spans="1:28" x14ac:dyDescent="0.25">
      <c r="A1626" s="10">
        <v>42761</v>
      </c>
      <c r="B1626" s="9">
        <v>2017</v>
      </c>
      <c r="C1626" s="9">
        <v>1</v>
      </c>
      <c r="D1626" s="9">
        <v>26</v>
      </c>
      <c r="E1626" s="9">
        <v>4.2</v>
      </c>
      <c r="F1626" s="9">
        <v>0.1</v>
      </c>
      <c r="G1626" s="9">
        <v>2.2000000000000002</v>
      </c>
      <c r="I1626" s="27">
        <v>1.6500000000000001</v>
      </c>
      <c r="J1626" s="30">
        <v>1.4666666666666668</v>
      </c>
      <c r="K1626" s="32">
        <v>1.6714285714285713</v>
      </c>
      <c r="L1626" s="4">
        <f t="shared" si="52"/>
        <v>-0.15714285714285711</v>
      </c>
      <c r="M1626" s="4">
        <f t="shared" si="53"/>
        <v>-1.7499999999999996</v>
      </c>
      <c r="X1626" s="11"/>
      <c r="Y1626" s="11"/>
      <c r="Z1626" s="11"/>
      <c r="AA1626" s="11"/>
      <c r="AB1626" s="11"/>
    </row>
    <row r="1627" spans="1:28" x14ac:dyDescent="0.25">
      <c r="A1627" s="10">
        <v>42762</v>
      </c>
      <c r="B1627" s="9">
        <v>2017</v>
      </c>
      <c r="C1627" s="9">
        <v>1</v>
      </c>
      <c r="D1627" s="9">
        <v>27</v>
      </c>
      <c r="E1627" s="9">
        <v>1.4</v>
      </c>
      <c r="F1627" s="9">
        <v>-0.4</v>
      </c>
      <c r="G1627" s="9">
        <v>0.5</v>
      </c>
      <c r="I1627" s="27">
        <v>1.35</v>
      </c>
      <c r="J1627" s="30">
        <v>1.2666666666666668</v>
      </c>
      <c r="K1627" s="32">
        <v>1.5</v>
      </c>
      <c r="L1627" s="4">
        <f t="shared" si="52"/>
        <v>-0.12857142857142859</v>
      </c>
      <c r="M1627" s="4">
        <f t="shared" si="53"/>
        <v>-0.68571428571428583</v>
      </c>
      <c r="X1627" s="11"/>
      <c r="Y1627" s="11"/>
      <c r="Z1627" s="11"/>
      <c r="AA1627" s="11"/>
      <c r="AB1627" s="11"/>
    </row>
    <row r="1628" spans="1:28" x14ac:dyDescent="0.25">
      <c r="A1628" s="10">
        <v>42763</v>
      </c>
      <c r="B1628" s="9">
        <v>2017</v>
      </c>
      <c r="C1628" s="9">
        <v>1</v>
      </c>
      <c r="D1628" s="9">
        <v>28</v>
      </c>
      <c r="E1628" s="9">
        <v>3.1</v>
      </c>
      <c r="F1628" s="9">
        <v>0.5</v>
      </c>
      <c r="G1628" s="9">
        <v>1.8</v>
      </c>
      <c r="I1628" s="27">
        <v>1.1499999999999999</v>
      </c>
      <c r="J1628" s="30">
        <v>1.5</v>
      </c>
      <c r="K1628" s="32">
        <v>1.5</v>
      </c>
      <c r="L1628" s="4">
        <f t="shared" si="52"/>
        <v>-5.7142857142857148E-2</v>
      </c>
      <c r="M1628" s="4">
        <f t="shared" si="53"/>
        <v>0.29285714285714287</v>
      </c>
      <c r="X1628" s="11"/>
      <c r="Y1628" s="11"/>
      <c r="Z1628" s="11"/>
      <c r="AA1628" s="11"/>
      <c r="AB1628" s="11"/>
    </row>
    <row r="1629" spans="1:28" x14ac:dyDescent="0.25">
      <c r="A1629" s="10">
        <v>42764</v>
      </c>
      <c r="B1629" s="9">
        <v>2017</v>
      </c>
      <c r="C1629" s="9">
        <v>1</v>
      </c>
      <c r="D1629" s="9">
        <v>29</v>
      </c>
      <c r="E1629" s="9">
        <v>2.4</v>
      </c>
      <c r="F1629" s="9">
        <v>-0.2</v>
      </c>
      <c r="G1629" s="9">
        <v>1.1000000000000001</v>
      </c>
      <c r="I1629" s="27">
        <v>1.4500000000000002</v>
      </c>
      <c r="J1629" s="30">
        <v>1.1333333333333333</v>
      </c>
      <c r="K1629" s="32">
        <v>1.4000000000000001</v>
      </c>
      <c r="L1629" s="4">
        <f t="shared" si="52"/>
        <v>-0.14285714285714285</v>
      </c>
      <c r="M1629" s="4">
        <f t="shared" si="53"/>
        <v>0.73571428571428577</v>
      </c>
      <c r="X1629" s="11"/>
      <c r="Y1629" s="11"/>
      <c r="Z1629" s="11"/>
      <c r="AA1629" s="11"/>
      <c r="AB1629" s="11"/>
    </row>
    <row r="1630" spans="1:28" x14ac:dyDescent="0.25">
      <c r="A1630" s="10">
        <v>42765</v>
      </c>
      <c r="B1630" s="9">
        <v>2017</v>
      </c>
      <c r="C1630" s="9">
        <v>1</v>
      </c>
      <c r="D1630" s="9">
        <v>30</v>
      </c>
      <c r="E1630" s="9">
        <v>1.6</v>
      </c>
      <c r="F1630" s="9">
        <v>-1.9</v>
      </c>
      <c r="G1630" s="9">
        <v>-0.2</v>
      </c>
      <c r="I1630" s="27">
        <v>0.45000000000000007</v>
      </c>
      <c r="J1630" s="30">
        <v>0.9</v>
      </c>
      <c r="K1630" s="32">
        <v>1.0857142857142859</v>
      </c>
      <c r="L1630" s="4">
        <f t="shared" si="52"/>
        <v>-0.42857142857142855</v>
      </c>
      <c r="M1630" s="4">
        <f t="shared" si="53"/>
        <v>1.0857142857142859</v>
      </c>
      <c r="X1630" s="11"/>
      <c r="Y1630" s="11"/>
      <c r="Z1630" s="11"/>
      <c r="AA1630" s="11"/>
      <c r="AB1630" s="11"/>
    </row>
    <row r="1631" spans="1:28" x14ac:dyDescent="0.25">
      <c r="A1631" s="10">
        <v>42766</v>
      </c>
      <c r="B1631" s="9">
        <v>2017</v>
      </c>
      <c r="C1631" s="9">
        <v>1</v>
      </c>
      <c r="D1631" s="9">
        <v>31</v>
      </c>
      <c r="E1631" s="9">
        <v>1.9</v>
      </c>
      <c r="F1631" s="9">
        <v>-7</v>
      </c>
      <c r="G1631" s="9">
        <v>-2.6</v>
      </c>
      <c r="I1631" s="27">
        <v>-1.4000000000000001</v>
      </c>
      <c r="J1631" s="30">
        <v>-0.56666666666666665</v>
      </c>
      <c r="K1631" s="32">
        <v>0.55714285714285727</v>
      </c>
      <c r="L1631" s="4">
        <f t="shared" si="52"/>
        <v>-1.3285714285714287</v>
      </c>
      <c r="M1631" s="4">
        <f t="shared" si="53"/>
        <v>1.1142857142857145</v>
      </c>
      <c r="X1631" s="11"/>
      <c r="Y1631" s="11"/>
      <c r="Z1631" s="11"/>
      <c r="AA1631" s="11"/>
      <c r="AB1631" s="11"/>
    </row>
    <row r="1632" spans="1:28" x14ac:dyDescent="0.25">
      <c r="A1632" s="10">
        <v>42767</v>
      </c>
      <c r="B1632" s="9">
        <v>2017</v>
      </c>
      <c r="C1632" s="9">
        <v>2</v>
      </c>
      <c r="D1632" s="9">
        <v>1</v>
      </c>
      <c r="E1632" s="9">
        <v>-1.4</v>
      </c>
      <c r="F1632" s="9">
        <v>-9.8000000000000007</v>
      </c>
      <c r="G1632" s="9">
        <v>-5.6</v>
      </c>
      <c r="I1632" s="27">
        <v>-4.0999999999999996</v>
      </c>
      <c r="J1632" s="30">
        <v>-2.8000000000000003</v>
      </c>
      <c r="K1632" s="32">
        <v>-0.4</v>
      </c>
      <c r="L1632" s="4">
        <f t="shared" si="52"/>
        <v>-2.6714285714285717</v>
      </c>
      <c r="M1632" s="4">
        <f t="shared" si="53"/>
        <v>0.6714285714285716</v>
      </c>
      <c r="X1632" s="11"/>
      <c r="Y1632" s="11"/>
      <c r="Z1632" s="11"/>
      <c r="AA1632" s="11"/>
      <c r="AB1632" s="11"/>
    </row>
    <row r="1633" spans="1:28" x14ac:dyDescent="0.25">
      <c r="A1633" s="10">
        <v>42768</v>
      </c>
      <c r="B1633" s="9">
        <v>2017</v>
      </c>
      <c r="C1633" s="9">
        <v>2</v>
      </c>
      <c r="D1633" s="9">
        <v>2</v>
      </c>
      <c r="E1633" s="9">
        <v>-4.9000000000000004</v>
      </c>
      <c r="F1633" s="9">
        <v>-12.9</v>
      </c>
      <c r="G1633" s="9">
        <v>-8.9</v>
      </c>
      <c r="I1633" s="27">
        <v>-7.25</v>
      </c>
      <c r="J1633" s="30">
        <v>-5.7</v>
      </c>
      <c r="K1633" s="32">
        <v>-1.9857142857142858</v>
      </c>
      <c r="L1633" s="4">
        <f t="shared" si="52"/>
        <v>-4.5285714285714294</v>
      </c>
      <c r="M1633" s="4">
        <f t="shared" si="53"/>
        <v>-0.15714285714285708</v>
      </c>
      <c r="X1633" s="11"/>
      <c r="Y1633" s="11"/>
      <c r="Z1633" s="11"/>
      <c r="AA1633" s="11"/>
      <c r="AB1633" s="11"/>
    </row>
    <row r="1634" spans="1:28" x14ac:dyDescent="0.25">
      <c r="A1634" s="10">
        <v>42769</v>
      </c>
      <c r="B1634" s="9">
        <v>2017</v>
      </c>
      <c r="C1634" s="9">
        <v>2</v>
      </c>
      <c r="D1634" s="9">
        <v>3</v>
      </c>
      <c r="E1634" s="9">
        <v>-5.5</v>
      </c>
      <c r="F1634" s="9">
        <v>-12.2</v>
      </c>
      <c r="G1634" s="9">
        <v>-8.9</v>
      </c>
      <c r="I1634" s="27">
        <v>-8.9</v>
      </c>
      <c r="J1634" s="30">
        <v>-7.8</v>
      </c>
      <c r="K1634" s="32">
        <v>-3.3285714285714287</v>
      </c>
      <c r="L1634" s="4">
        <f t="shared" si="52"/>
        <v>-6.2142857142857144</v>
      </c>
      <c r="M1634" s="4">
        <f t="shared" si="53"/>
        <v>-0.91428571428571426</v>
      </c>
      <c r="X1634" s="11"/>
      <c r="Y1634" s="11"/>
      <c r="Z1634" s="11"/>
      <c r="AA1634" s="11"/>
      <c r="AB1634" s="11"/>
    </row>
    <row r="1635" spans="1:28" x14ac:dyDescent="0.25">
      <c r="A1635" s="10">
        <v>42770</v>
      </c>
      <c r="B1635" s="9">
        <v>2017</v>
      </c>
      <c r="C1635" s="9">
        <v>2</v>
      </c>
      <c r="D1635" s="9">
        <v>4</v>
      </c>
      <c r="E1635" s="9">
        <v>-2.9</v>
      </c>
      <c r="F1635" s="9">
        <v>-6.6</v>
      </c>
      <c r="G1635" s="9">
        <v>-4.8</v>
      </c>
      <c r="I1635" s="27">
        <v>-6.85</v>
      </c>
      <c r="J1635" s="30">
        <v>-7.5333333333333341</v>
      </c>
      <c r="K1635" s="32">
        <v>-4.2714285714285714</v>
      </c>
      <c r="L1635" s="4">
        <f t="shared" si="52"/>
        <v>-7.2285714285714286</v>
      </c>
      <c r="M1635" s="4">
        <f t="shared" si="53"/>
        <v>-1.3857142857142857</v>
      </c>
      <c r="V1635" s="3"/>
      <c r="X1635" s="11"/>
      <c r="Y1635" s="11"/>
      <c r="Z1635" s="11"/>
      <c r="AA1635" s="11"/>
      <c r="AB1635" s="11"/>
    </row>
    <row r="1636" spans="1:28" x14ac:dyDescent="0.25">
      <c r="A1636" s="10">
        <v>42771</v>
      </c>
      <c r="B1636" s="9">
        <v>2017</v>
      </c>
      <c r="C1636" s="9">
        <v>2</v>
      </c>
      <c r="D1636" s="9">
        <v>5</v>
      </c>
      <c r="E1636" s="9">
        <v>-2.9</v>
      </c>
      <c r="F1636" s="9">
        <v>-6</v>
      </c>
      <c r="G1636" s="9">
        <v>-4.5</v>
      </c>
      <c r="I1636" s="27">
        <v>-4.6500000000000004</v>
      </c>
      <c r="J1636" s="30">
        <v>-6.0666666666666664</v>
      </c>
      <c r="K1636" s="32">
        <v>-5.0714285714285712</v>
      </c>
      <c r="L1636" s="4">
        <f t="shared" si="52"/>
        <v>-8.0571428571428569</v>
      </c>
      <c r="M1636" s="4">
        <f t="shared" si="53"/>
        <v>-1.8357142857142856</v>
      </c>
      <c r="V1636" s="3"/>
      <c r="X1636" s="11"/>
      <c r="Y1636" s="11"/>
      <c r="Z1636" s="11"/>
      <c r="AA1636" s="11"/>
      <c r="AB1636" s="11"/>
    </row>
    <row r="1637" spans="1:28" x14ac:dyDescent="0.25">
      <c r="A1637" s="10">
        <v>42772</v>
      </c>
      <c r="B1637" s="9">
        <v>2017</v>
      </c>
      <c r="C1637" s="9">
        <v>2</v>
      </c>
      <c r="D1637" s="9">
        <v>6</v>
      </c>
      <c r="E1637" s="9">
        <v>-3.7</v>
      </c>
      <c r="F1637" s="9">
        <v>-10.5</v>
      </c>
      <c r="G1637" s="9">
        <v>-7.1</v>
      </c>
      <c r="I1637" s="27">
        <v>-5.8</v>
      </c>
      <c r="J1637" s="30">
        <v>-5.4666666666666659</v>
      </c>
      <c r="K1637" s="32">
        <v>-6.0571428571428569</v>
      </c>
      <c r="L1637" s="4">
        <f t="shared" si="52"/>
        <v>-9.2857142857142865</v>
      </c>
      <c r="M1637" s="4">
        <f t="shared" si="53"/>
        <v>-2.4857142857142853</v>
      </c>
      <c r="V1637" s="3"/>
      <c r="X1637" s="11"/>
      <c r="Y1637" s="11"/>
      <c r="Z1637" s="11"/>
      <c r="AA1637" s="11"/>
      <c r="AB1637" s="11"/>
    </row>
    <row r="1638" spans="1:28" x14ac:dyDescent="0.25">
      <c r="A1638" s="10">
        <v>42773</v>
      </c>
      <c r="B1638" s="9">
        <v>2017</v>
      </c>
      <c r="C1638" s="9">
        <v>2</v>
      </c>
      <c r="D1638" s="9">
        <v>7</v>
      </c>
      <c r="E1638" s="9">
        <v>-6.2</v>
      </c>
      <c r="F1638" s="9">
        <v>-12.8</v>
      </c>
      <c r="G1638" s="9">
        <v>-9.5</v>
      </c>
      <c r="I1638" s="27">
        <v>-8.3000000000000007</v>
      </c>
      <c r="J1638" s="30">
        <v>-7.0333333333333341</v>
      </c>
      <c r="K1638" s="32">
        <v>-7.0428571428571436</v>
      </c>
      <c r="L1638" s="4">
        <f t="shared" si="52"/>
        <v>-10.114285714285716</v>
      </c>
      <c r="M1638" s="4">
        <f t="shared" si="53"/>
        <v>-3.2428571428571429</v>
      </c>
      <c r="V1638" s="3"/>
      <c r="X1638" s="11"/>
      <c r="Y1638" s="11"/>
      <c r="Z1638" s="11"/>
      <c r="AA1638" s="11"/>
      <c r="AB1638" s="11"/>
    </row>
    <row r="1639" spans="1:28" x14ac:dyDescent="0.25">
      <c r="A1639" s="10">
        <v>42774</v>
      </c>
      <c r="B1639" s="9">
        <v>2017</v>
      </c>
      <c r="C1639" s="9">
        <v>2</v>
      </c>
      <c r="D1639" s="9">
        <v>8</v>
      </c>
      <c r="E1639" s="9">
        <v>-7.1</v>
      </c>
      <c r="F1639" s="9">
        <v>-13</v>
      </c>
      <c r="G1639" s="9">
        <v>-10.1</v>
      </c>
      <c r="I1639" s="27">
        <v>-9.8000000000000007</v>
      </c>
      <c r="J1639" s="30">
        <v>-8.9</v>
      </c>
      <c r="K1639" s="32">
        <v>-7.6857142857142859</v>
      </c>
      <c r="L1639" s="4">
        <f t="shared" si="52"/>
        <v>-10.571428571428571</v>
      </c>
      <c r="M1639" s="4">
        <f t="shared" si="53"/>
        <v>-4.0428571428571427</v>
      </c>
      <c r="V1639" s="3"/>
      <c r="X1639" s="11"/>
      <c r="Y1639" s="11"/>
      <c r="Z1639" s="11"/>
      <c r="AA1639" s="11"/>
      <c r="AB1639" s="11"/>
    </row>
    <row r="1640" spans="1:28" x14ac:dyDescent="0.25">
      <c r="A1640" s="10">
        <v>42775</v>
      </c>
      <c r="B1640" s="9">
        <v>2017</v>
      </c>
      <c r="C1640" s="9">
        <v>2</v>
      </c>
      <c r="D1640" s="9">
        <v>9</v>
      </c>
      <c r="E1640" s="9">
        <v>1.6</v>
      </c>
      <c r="F1640" s="9">
        <v>-8.6999999999999993</v>
      </c>
      <c r="G1640" s="9">
        <v>-3.6</v>
      </c>
      <c r="I1640" s="27">
        <v>-6.85</v>
      </c>
      <c r="J1640" s="30">
        <v>-7.7333333333333343</v>
      </c>
      <c r="K1640" s="32">
        <v>-6.9285714285714288</v>
      </c>
      <c r="L1640" s="4">
        <f t="shared" si="52"/>
        <v>-9.9714285714285715</v>
      </c>
      <c r="M1640" s="4">
        <f t="shared" si="53"/>
        <v>-4.4571428571428573</v>
      </c>
      <c r="V1640" s="3"/>
      <c r="X1640" s="11"/>
      <c r="Y1640" s="11"/>
      <c r="Z1640" s="11"/>
      <c r="AA1640" s="11"/>
      <c r="AB1640" s="11"/>
    </row>
    <row r="1641" spans="1:28" x14ac:dyDescent="0.25">
      <c r="A1641" s="10">
        <v>42776</v>
      </c>
      <c r="B1641" s="9">
        <v>2017</v>
      </c>
      <c r="C1641" s="9">
        <v>2</v>
      </c>
      <c r="D1641" s="9">
        <v>10</v>
      </c>
      <c r="E1641" s="9">
        <v>5.0999999999999996</v>
      </c>
      <c r="F1641" s="9">
        <v>0</v>
      </c>
      <c r="G1641" s="9">
        <v>2.6</v>
      </c>
      <c r="I1641" s="27">
        <v>-0.5</v>
      </c>
      <c r="J1641" s="30">
        <v>-3.6999999999999997</v>
      </c>
      <c r="K1641" s="32">
        <v>-5.2857142857142856</v>
      </c>
      <c r="L1641" s="4">
        <f t="shared" si="52"/>
        <v>-8.2285714285714295</v>
      </c>
      <c r="M1641" s="4">
        <f t="shared" si="53"/>
        <v>-4.3071428571428578</v>
      </c>
      <c r="V1641" s="3"/>
      <c r="X1641" s="11"/>
      <c r="Y1641" s="11"/>
      <c r="Z1641" s="11"/>
      <c r="AA1641" s="11"/>
      <c r="AB1641" s="11"/>
    </row>
    <row r="1642" spans="1:28" x14ac:dyDescent="0.25">
      <c r="A1642" s="10">
        <v>42777</v>
      </c>
      <c r="B1642" s="9">
        <v>2017</v>
      </c>
      <c r="C1642" s="9">
        <v>2</v>
      </c>
      <c r="D1642" s="9">
        <v>11</v>
      </c>
      <c r="E1642" s="9">
        <v>5.5</v>
      </c>
      <c r="F1642" s="9">
        <v>-7.2</v>
      </c>
      <c r="G1642" s="9">
        <v>-0.9</v>
      </c>
      <c r="I1642" s="27">
        <v>0.85000000000000009</v>
      </c>
      <c r="J1642" s="30">
        <v>-0.6333333333333333</v>
      </c>
      <c r="K1642" s="32">
        <v>-4.7285714285714286</v>
      </c>
      <c r="L1642" s="4">
        <f t="shared" si="52"/>
        <v>-8.3142857142857149</v>
      </c>
      <c r="M1642" s="4">
        <f t="shared" si="53"/>
        <v>-4.5</v>
      </c>
      <c r="V1642" s="3"/>
      <c r="X1642" s="11"/>
      <c r="Y1642" s="11"/>
      <c r="Z1642" s="11"/>
      <c r="AA1642" s="11"/>
      <c r="AB1642" s="11"/>
    </row>
    <row r="1643" spans="1:28" x14ac:dyDescent="0.25">
      <c r="A1643" s="10">
        <v>42778</v>
      </c>
      <c r="B1643" s="9">
        <v>2017</v>
      </c>
      <c r="C1643" s="9">
        <v>2</v>
      </c>
      <c r="D1643" s="9">
        <v>12</v>
      </c>
      <c r="E1643" s="9">
        <v>2.8</v>
      </c>
      <c r="F1643" s="9">
        <v>-2</v>
      </c>
      <c r="G1643" s="9">
        <v>0.4</v>
      </c>
      <c r="I1643" s="27">
        <v>-0.25</v>
      </c>
      <c r="J1643" s="30">
        <v>0.70000000000000007</v>
      </c>
      <c r="K1643" s="32">
        <v>-4.0285714285714294</v>
      </c>
      <c r="L1643" s="4">
        <f t="shared" si="52"/>
        <v>-7.7428571428571429</v>
      </c>
      <c r="M1643" s="4">
        <f t="shared" si="53"/>
        <v>-4.55</v>
      </c>
      <c r="V1643" s="3"/>
      <c r="X1643" s="11"/>
      <c r="Y1643" s="11"/>
      <c r="Z1643" s="11"/>
      <c r="AA1643" s="11"/>
      <c r="AB1643" s="11"/>
    </row>
    <row r="1644" spans="1:28" x14ac:dyDescent="0.25">
      <c r="A1644" s="10">
        <v>42779</v>
      </c>
      <c r="B1644" s="9">
        <v>2017</v>
      </c>
      <c r="C1644" s="9">
        <v>2</v>
      </c>
      <c r="D1644" s="9">
        <v>13</v>
      </c>
      <c r="E1644" s="9">
        <v>2.8</v>
      </c>
      <c r="F1644" s="9">
        <v>-7.8</v>
      </c>
      <c r="G1644" s="9">
        <v>-2.5</v>
      </c>
      <c r="I1644" s="27">
        <v>-1.05</v>
      </c>
      <c r="J1644" s="30">
        <v>-1</v>
      </c>
      <c r="K1644" s="32">
        <v>-3.3714285714285714</v>
      </c>
      <c r="L1644" s="4">
        <f t="shared" si="52"/>
        <v>-7.3571428571428568</v>
      </c>
      <c r="M1644" s="4">
        <f t="shared" si="53"/>
        <v>-4.7142857142857144</v>
      </c>
      <c r="V1644" s="3"/>
      <c r="X1644" s="11"/>
      <c r="Y1644" s="11"/>
      <c r="Z1644" s="11"/>
      <c r="AA1644" s="11"/>
      <c r="AB1644" s="11"/>
    </row>
    <row r="1645" spans="1:28" x14ac:dyDescent="0.25">
      <c r="A1645" s="10">
        <v>42780</v>
      </c>
      <c r="B1645" s="9">
        <v>2017</v>
      </c>
      <c r="C1645" s="9">
        <v>2</v>
      </c>
      <c r="D1645" s="9">
        <v>14</v>
      </c>
      <c r="E1645" s="9">
        <v>3.9</v>
      </c>
      <c r="F1645" s="9">
        <v>-9.4</v>
      </c>
      <c r="G1645" s="9">
        <v>-2.8</v>
      </c>
      <c r="I1645" s="27">
        <v>-2.65</v>
      </c>
      <c r="J1645" s="30">
        <v>-1.6333333333333335</v>
      </c>
      <c r="K1645" s="32">
        <v>-2.4142857142857141</v>
      </c>
      <c r="L1645" s="4">
        <f t="shared" si="52"/>
        <v>-6.871428571428571</v>
      </c>
      <c r="M1645" s="4">
        <f t="shared" si="53"/>
        <v>-4.7285714285714286</v>
      </c>
      <c r="V1645" s="3"/>
      <c r="X1645" s="11"/>
      <c r="Y1645" s="11"/>
      <c r="Z1645" s="11"/>
      <c r="AA1645" s="11"/>
      <c r="AB1645" s="11"/>
    </row>
    <row r="1646" spans="1:28" x14ac:dyDescent="0.25">
      <c r="A1646" s="10">
        <v>42781</v>
      </c>
      <c r="B1646" s="9">
        <v>2017</v>
      </c>
      <c r="C1646" s="9">
        <v>2</v>
      </c>
      <c r="D1646" s="9">
        <v>15</v>
      </c>
      <c r="E1646" s="9">
        <v>5.4</v>
      </c>
      <c r="F1646" s="9">
        <v>1.7</v>
      </c>
      <c r="G1646" s="9">
        <v>3.6</v>
      </c>
      <c r="I1646" s="27">
        <v>0.40000000000000013</v>
      </c>
      <c r="J1646" s="30">
        <v>-0.56666666666666654</v>
      </c>
      <c r="K1646" s="32">
        <v>-0.45714285714285713</v>
      </c>
      <c r="L1646" s="4">
        <f t="shared" si="52"/>
        <v>-4.7714285714285714</v>
      </c>
      <c r="M1646" s="4">
        <f t="shared" si="53"/>
        <v>-4.0714285714285712</v>
      </c>
      <c r="V1646" s="3"/>
      <c r="X1646" s="11"/>
      <c r="Y1646" s="11"/>
      <c r="Z1646" s="11"/>
      <c r="AA1646" s="11"/>
      <c r="AB1646" s="11"/>
    </row>
    <row r="1647" spans="1:28" x14ac:dyDescent="0.25">
      <c r="A1647" s="10">
        <v>42782</v>
      </c>
      <c r="B1647" s="9">
        <v>2017</v>
      </c>
      <c r="C1647" s="9">
        <v>2</v>
      </c>
      <c r="D1647" s="9">
        <v>16</v>
      </c>
      <c r="E1647" s="9">
        <v>7.3</v>
      </c>
      <c r="F1647" s="9">
        <v>3.4</v>
      </c>
      <c r="G1647" s="9">
        <v>5.4</v>
      </c>
      <c r="I1647" s="27">
        <v>4.5</v>
      </c>
      <c r="J1647" s="30">
        <v>2.0666666666666669</v>
      </c>
      <c r="K1647" s="32">
        <v>0.82857142857142863</v>
      </c>
      <c r="L1647" s="4">
        <f t="shared" si="52"/>
        <v>-3.0428571428571431</v>
      </c>
      <c r="M1647" s="4">
        <f t="shared" si="53"/>
        <v>-3.05</v>
      </c>
      <c r="V1647" s="3"/>
      <c r="X1647" s="11"/>
      <c r="Y1647" s="11"/>
      <c r="Z1647" s="11"/>
      <c r="AA1647" s="11"/>
      <c r="AB1647" s="11"/>
    </row>
    <row r="1648" spans="1:28" x14ac:dyDescent="0.25">
      <c r="A1648" s="10">
        <v>42783</v>
      </c>
      <c r="B1648" s="9">
        <v>2017</v>
      </c>
      <c r="C1648" s="9">
        <v>2</v>
      </c>
      <c r="D1648" s="9">
        <v>17</v>
      </c>
      <c r="E1648" s="9">
        <v>6.8</v>
      </c>
      <c r="F1648" s="9">
        <v>-1.5</v>
      </c>
      <c r="G1648" s="9">
        <v>2.7</v>
      </c>
      <c r="I1648" s="27">
        <v>4.0500000000000007</v>
      </c>
      <c r="J1648" s="30">
        <v>3.9</v>
      </c>
      <c r="K1648" s="32">
        <v>0.84285714285714286</v>
      </c>
      <c r="L1648" s="4">
        <f t="shared" si="52"/>
        <v>-3.2571428571428571</v>
      </c>
      <c r="M1648" s="4">
        <f t="shared" si="53"/>
        <v>-2.2214285714285711</v>
      </c>
      <c r="V1648" s="3"/>
      <c r="X1648" s="11"/>
      <c r="Y1648" s="11"/>
      <c r="Z1648" s="11"/>
      <c r="AA1648" s="11"/>
      <c r="AB1648" s="11"/>
    </row>
    <row r="1649" spans="1:28" x14ac:dyDescent="0.25">
      <c r="A1649" s="10">
        <v>42784</v>
      </c>
      <c r="B1649" s="9">
        <v>2017</v>
      </c>
      <c r="C1649" s="9">
        <v>2</v>
      </c>
      <c r="D1649" s="9">
        <v>18</v>
      </c>
      <c r="E1649" s="9">
        <v>2.8</v>
      </c>
      <c r="F1649" s="9">
        <v>-2.8</v>
      </c>
      <c r="G1649" s="9">
        <v>0</v>
      </c>
      <c r="I1649" s="27">
        <v>1.35</v>
      </c>
      <c r="J1649" s="30">
        <v>2.7000000000000006</v>
      </c>
      <c r="K1649" s="32">
        <v>0.97142857142857142</v>
      </c>
      <c r="L1649" s="4">
        <f t="shared" si="52"/>
        <v>-2.628571428571429</v>
      </c>
      <c r="M1649" s="4">
        <f t="shared" si="53"/>
        <v>-1.8785714285714286</v>
      </c>
      <c r="V1649" s="3"/>
      <c r="X1649" s="11"/>
      <c r="Y1649" s="11"/>
      <c r="Z1649" s="11"/>
      <c r="AA1649" s="11"/>
      <c r="AB1649" s="11"/>
    </row>
    <row r="1650" spans="1:28" x14ac:dyDescent="0.25">
      <c r="A1650" s="10">
        <v>42785</v>
      </c>
      <c r="B1650" s="9">
        <v>2017</v>
      </c>
      <c r="C1650" s="9">
        <v>2</v>
      </c>
      <c r="D1650" s="9">
        <v>19</v>
      </c>
      <c r="E1650" s="9">
        <v>6.6</v>
      </c>
      <c r="F1650" s="9">
        <v>0.6</v>
      </c>
      <c r="G1650" s="9">
        <v>3.6</v>
      </c>
      <c r="I1650" s="27">
        <v>1.8</v>
      </c>
      <c r="J1650" s="30">
        <v>2.1</v>
      </c>
      <c r="K1650" s="32">
        <v>1.4285714285714286</v>
      </c>
      <c r="L1650" s="4">
        <f t="shared" si="52"/>
        <v>-2.2571428571428571</v>
      </c>
      <c r="M1650" s="4">
        <f t="shared" si="53"/>
        <v>-1.3</v>
      </c>
      <c r="V1650" s="3"/>
      <c r="X1650" s="11"/>
      <c r="Y1650" s="11"/>
      <c r="Z1650" s="11"/>
      <c r="AA1650" s="11"/>
      <c r="AB1650" s="11"/>
    </row>
    <row r="1651" spans="1:28" x14ac:dyDescent="0.25">
      <c r="A1651" s="10">
        <v>42786</v>
      </c>
      <c r="B1651" s="9">
        <v>2017</v>
      </c>
      <c r="C1651" s="9">
        <v>2</v>
      </c>
      <c r="D1651" s="9">
        <v>20</v>
      </c>
      <c r="E1651" s="9">
        <v>4.8</v>
      </c>
      <c r="F1651" s="9">
        <v>-0.6</v>
      </c>
      <c r="G1651" s="9">
        <v>2.1</v>
      </c>
      <c r="I1651" s="27">
        <v>2.85</v>
      </c>
      <c r="J1651" s="30">
        <v>1.9000000000000001</v>
      </c>
      <c r="K1651" s="32">
        <v>2.0857142857142859</v>
      </c>
      <c r="L1651" s="4">
        <f t="shared" si="52"/>
        <v>-1.2285714285714289</v>
      </c>
      <c r="M1651" s="4">
        <f t="shared" si="53"/>
        <v>-0.6428571428571429</v>
      </c>
      <c r="V1651" s="3"/>
      <c r="X1651" s="11"/>
      <c r="Y1651" s="11"/>
      <c r="Z1651" s="11"/>
      <c r="AA1651" s="11"/>
      <c r="AB1651" s="11"/>
    </row>
    <row r="1652" spans="1:28" x14ac:dyDescent="0.25">
      <c r="A1652" s="10">
        <v>42787</v>
      </c>
      <c r="B1652" s="9">
        <v>2017</v>
      </c>
      <c r="C1652" s="9">
        <v>2</v>
      </c>
      <c r="D1652" s="9">
        <v>21</v>
      </c>
      <c r="E1652" s="9">
        <v>8.4</v>
      </c>
      <c r="F1652" s="9">
        <v>0.1</v>
      </c>
      <c r="G1652" s="9">
        <v>4.3</v>
      </c>
      <c r="I1652" s="27">
        <v>3.2</v>
      </c>
      <c r="J1652" s="30">
        <v>3.3333333333333335</v>
      </c>
      <c r="K1652" s="32">
        <v>3.1</v>
      </c>
      <c r="L1652" s="4">
        <f t="shared" si="52"/>
        <v>0.12857142857142856</v>
      </c>
      <c r="M1652" s="4">
        <f t="shared" si="53"/>
        <v>0.34285714285714297</v>
      </c>
      <c r="V1652" s="3"/>
      <c r="X1652" s="11"/>
      <c r="Y1652" s="11"/>
      <c r="Z1652" s="11"/>
      <c r="AA1652" s="11"/>
      <c r="AB1652" s="11"/>
    </row>
    <row r="1653" spans="1:28" x14ac:dyDescent="0.25">
      <c r="A1653" s="10">
        <v>42788</v>
      </c>
      <c r="B1653" s="9">
        <v>2017</v>
      </c>
      <c r="C1653" s="9">
        <v>2</v>
      </c>
      <c r="D1653" s="9">
        <v>22</v>
      </c>
      <c r="E1653" s="9">
        <v>7.6</v>
      </c>
      <c r="F1653" s="9">
        <v>-4.5</v>
      </c>
      <c r="G1653" s="9">
        <v>1.6</v>
      </c>
      <c r="I1653" s="27">
        <v>2.95</v>
      </c>
      <c r="J1653" s="30">
        <v>2.6666666666666665</v>
      </c>
      <c r="K1653" s="32">
        <v>2.8142857142857145</v>
      </c>
      <c r="L1653" s="4">
        <f t="shared" si="52"/>
        <v>-0.75714285714285712</v>
      </c>
      <c r="M1653" s="4">
        <f t="shared" si="53"/>
        <v>1.1785714285714286</v>
      </c>
      <c r="V1653" s="3"/>
      <c r="X1653" s="11"/>
      <c r="Y1653" s="11"/>
      <c r="Z1653" s="11"/>
      <c r="AA1653" s="11"/>
      <c r="AB1653" s="11"/>
    </row>
    <row r="1654" spans="1:28" x14ac:dyDescent="0.25">
      <c r="A1654" s="10">
        <v>42789</v>
      </c>
      <c r="B1654" s="9">
        <v>2017</v>
      </c>
      <c r="C1654" s="9">
        <v>2</v>
      </c>
      <c r="D1654" s="9">
        <v>23</v>
      </c>
      <c r="E1654" s="9">
        <v>4.4000000000000004</v>
      </c>
      <c r="F1654" s="9">
        <v>-5.8</v>
      </c>
      <c r="G1654" s="9">
        <v>-0.7</v>
      </c>
      <c r="I1654" s="27">
        <v>0.45000000000000007</v>
      </c>
      <c r="J1654" s="30">
        <v>1.7333333333333334</v>
      </c>
      <c r="K1654" s="32">
        <v>1.9428571428571428</v>
      </c>
      <c r="L1654" s="4">
        <f t="shared" si="52"/>
        <v>-2.0714285714285716</v>
      </c>
      <c r="M1654" s="4">
        <f t="shared" si="53"/>
        <v>1.3857142857142859</v>
      </c>
      <c r="V1654" s="3"/>
      <c r="X1654" s="11"/>
      <c r="Y1654" s="11"/>
      <c r="Z1654" s="11"/>
      <c r="AA1654" s="11"/>
      <c r="AB1654" s="11"/>
    </row>
    <row r="1655" spans="1:28" x14ac:dyDescent="0.25">
      <c r="A1655" s="10">
        <v>42790</v>
      </c>
      <c r="B1655" s="9">
        <v>2017</v>
      </c>
      <c r="C1655" s="9">
        <v>2</v>
      </c>
      <c r="D1655" s="9">
        <v>24</v>
      </c>
      <c r="E1655" s="9">
        <v>5.5</v>
      </c>
      <c r="F1655" s="9">
        <v>-6.8</v>
      </c>
      <c r="G1655" s="9">
        <v>-0.7</v>
      </c>
      <c r="I1655" s="27">
        <v>-0.7</v>
      </c>
      <c r="J1655" s="30">
        <v>6.6666666666666721E-2</v>
      </c>
      <c r="K1655" s="32">
        <v>1.4571428571428573</v>
      </c>
      <c r="L1655" s="4">
        <f t="shared" si="52"/>
        <v>-2.8285714285714287</v>
      </c>
      <c r="M1655" s="4">
        <f t="shared" si="53"/>
        <v>1.1500000000000001</v>
      </c>
      <c r="V1655" s="3"/>
      <c r="X1655" s="11"/>
      <c r="Y1655" s="11"/>
      <c r="Z1655" s="11"/>
      <c r="AA1655" s="11"/>
      <c r="AB1655" s="11"/>
    </row>
    <row r="1656" spans="1:28" x14ac:dyDescent="0.25">
      <c r="A1656" s="10">
        <v>42791</v>
      </c>
      <c r="B1656" s="9">
        <v>2017</v>
      </c>
      <c r="C1656" s="9">
        <v>2</v>
      </c>
      <c r="D1656" s="9">
        <v>25</v>
      </c>
      <c r="E1656" s="9">
        <v>2.7</v>
      </c>
      <c r="F1656" s="9">
        <v>-5.5</v>
      </c>
      <c r="G1656" s="9">
        <v>-1.4</v>
      </c>
      <c r="I1656" s="27">
        <v>-1.0499999999999998</v>
      </c>
      <c r="J1656" s="30">
        <v>-0.93333333333333324</v>
      </c>
      <c r="K1656" s="32">
        <v>1.2571428571428573</v>
      </c>
      <c r="L1656" s="4">
        <f t="shared" si="52"/>
        <v>-3.2142857142857144</v>
      </c>
      <c r="M1656" s="4">
        <f t="shared" si="53"/>
        <v>1.1142857142857145</v>
      </c>
      <c r="V1656" s="3"/>
      <c r="X1656" s="11"/>
      <c r="Y1656" s="11"/>
      <c r="Z1656" s="11"/>
      <c r="AA1656" s="11"/>
      <c r="AB1656" s="11"/>
    </row>
    <row r="1657" spans="1:28" x14ac:dyDescent="0.25">
      <c r="A1657" s="10">
        <v>42792</v>
      </c>
      <c r="B1657" s="9">
        <v>2017</v>
      </c>
      <c r="C1657" s="9">
        <v>2</v>
      </c>
      <c r="D1657" s="9">
        <v>26</v>
      </c>
      <c r="E1657" s="9">
        <v>4</v>
      </c>
      <c r="F1657" s="9">
        <v>-3.8</v>
      </c>
      <c r="G1657" s="9">
        <v>0.1</v>
      </c>
      <c r="I1657" s="27">
        <v>-0.64999999999999991</v>
      </c>
      <c r="J1657" s="30">
        <v>-0.66666666666666652</v>
      </c>
      <c r="K1657" s="32">
        <v>0.75714285714285701</v>
      </c>
      <c r="L1657" s="4">
        <f t="shared" si="52"/>
        <v>-3.842857142857143</v>
      </c>
      <c r="M1657" s="4">
        <f t="shared" si="53"/>
        <v>1.092857142857143</v>
      </c>
      <c r="V1657" s="3"/>
      <c r="X1657" s="11"/>
      <c r="Y1657" s="11"/>
      <c r="Z1657" s="11"/>
      <c r="AA1657" s="11"/>
      <c r="AB1657" s="11"/>
    </row>
    <row r="1658" spans="1:28" x14ac:dyDescent="0.25">
      <c r="A1658" s="10">
        <v>42793</v>
      </c>
      <c r="B1658" s="9">
        <v>2017</v>
      </c>
      <c r="C1658" s="9">
        <v>2</v>
      </c>
      <c r="D1658" s="9">
        <v>27</v>
      </c>
      <c r="E1658" s="9">
        <v>-1.7</v>
      </c>
      <c r="F1658" s="9">
        <v>-8.1999999999999993</v>
      </c>
      <c r="G1658" s="9">
        <v>-5</v>
      </c>
      <c r="I1658" s="27">
        <v>-2.4500000000000002</v>
      </c>
      <c r="J1658" s="30">
        <v>-2.1</v>
      </c>
      <c r="K1658" s="32">
        <v>-0.25714285714285712</v>
      </c>
      <c r="L1658" s="4">
        <f t="shared" si="52"/>
        <v>-4.9285714285714288</v>
      </c>
      <c r="M1658" s="4">
        <f t="shared" si="53"/>
        <v>0.91428571428571481</v>
      </c>
      <c r="V1658" s="3"/>
      <c r="X1658" s="11"/>
      <c r="Y1658" s="11"/>
      <c r="Z1658" s="11"/>
      <c r="AA1658" s="11"/>
      <c r="AB1658" s="11"/>
    </row>
    <row r="1659" spans="1:28" x14ac:dyDescent="0.25">
      <c r="A1659" s="10">
        <v>42794</v>
      </c>
      <c r="B1659" s="9">
        <v>2017</v>
      </c>
      <c r="C1659" s="9">
        <v>2</v>
      </c>
      <c r="D1659" s="9">
        <v>28</v>
      </c>
      <c r="E1659" s="9">
        <v>2.9</v>
      </c>
      <c r="F1659" s="9">
        <v>-11.3</v>
      </c>
      <c r="G1659" s="9">
        <v>-4.2</v>
      </c>
      <c r="I1659" s="27">
        <v>-4.5999999999999996</v>
      </c>
      <c r="J1659" s="30">
        <v>-3.0333333333333337</v>
      </c>
      <c r="K1659" s="32">
        <v>-1.4714285714285715</v>
      </c>
      <c r="L1659" s="4">
        <f t="shared" si="52"/>
        <v>-6.5571428571428578</v>
      </c>
      <c r="M1659" s="4">
        <f t="shared" si="53"/>
        <v>0.81428571428571472</v>
      </c>
      <c r="V1659" s="3"/>
      <c r="X1659" s="11"/>
      <c r="Y1659" s="11"/>
      <c r="Z1659" s="11"/>
      <c r="AA1659" s="11"/>
      <c r="AB1659" s="11"/>
    </row>
    <row r="1660" spans="1:28" x14ac:dyDescent="0.25">
      <c r="A1660" s="10">
        <v>42795</v>
      </c>
      <c r="B1660" s="9">
        <v>2017</v>
      </c>
      <c r="C1660" s="9">
        <v>3</v>
      </c>
      <c r="D1660" s="9">
        <v>1</v>
      </c>
      <c r="E1660" s="9">
        <v>5.4</v>
      </c>
      <c r="F1660" s="9">
        <v>-0.1</v>
      </c>
      <c r="G1660" s="9">
        <v>2.7</v>
      </c>
      <c r="I1660" s="27">
        <v>-0.75</v>
      </c>
      <c r="J1660" s="30">
        <v>-2.1666666666666665</v>
      </c>
      <c r="K1660" s="32">
        <v>-1.3142857142857143</v>
      </c>
      <c r="L1660" s="4">
        <f t="shared" si="52"/>
        <v>-5.9285714285714297</v>
      </c>
      <c r="M1660" s="4">
        <f t="shared" si="53"/>
        <v>0.75000000000000056</v>
      </c>
      <c r="V1660" s="3"/>
      <c r="X1660" s="11"/>
      <c r="Y1660" s="11"/>
      <c r="Z1660" s="11"/>
      <c r="AA1660" s="11"/>
      <c r="AB1660" s="11"/>
    </row>
    <row r="1661" spans="1:28" x14ac:dyDescent="0.25">
      <c r="A1661" s="10">
        <v>42796</v>
      </c>
      <c r="B1661" s="9">
        <v>2017</v>
      </c>
      <c r="C1661" s="9">
        <v>3</v>
      </c>
      <c r="D1661" s="9">
        <v>2</v>
      </c>
      <c r="E1661" s="9">
        <v>7.4</v>
      </c>
      <c r="F1661" s="9">
        <v>-1.3</v>
      </c>
      <c r="G1661" s="9">
        <v>3.1</v>
      </c>
      <c r="I1661" s="27">
        <v>2.9000000000000004</v>
      </c>
      <c r="J1661" s="30">
        <v>0.53333333333333333</v>
      </c>
      <c r="K1661" s="32">
        <v>-0.77142857142857146</v>
      </c>
      <c r="L1661" s="4">
        <f t="shared" si="52"/>
        <v>-5.2857142857142856</v>
      </c>
      <c r="M1661" s="4">
        <f t="shared" si="53"/>
        <v>0.58571428571428563</v>
      </c>
      <c r="V1661" s="3"/>
      <c r="X1661" s="11"/>
      <c r="Y1661" s="11"/>
      <c r="Z1661" s="11"/>
      <c r="AA1661" s="11"/>
      <c r="AB1661" s="11"/>
    </row>
    <row r="1662" spans="1:28" x14ac:dyDescent="0.25">
      <c r="A1662" s="10">
        <v>42797</v>
      </c>
      <c r="B1662" s="9">
        <v>2017</v>
      </c>
      <c r="C1662" s="9">
        <v>3</v>
      </c>
      <c r="D1662" s="9">
        <v>3</v>
      </c>
      <c r="E1662" s="9">
        <v>7.2</v>
      </c>
      <c r="F1662" s="9">
        <v>3.1</v>
      </c>
      <c r="G1662" s="9">
        <v>5.2</v>
      </c>
      <c r="I1662" s="27">
        <v>4.1500000000000004</v>
      </c>
      <c r="J1662" s="30">
        <v>3.6666666666666665</v>
      </c>
      <c r="K1662" s="32">
        <v>7.142857142857155E-2</v>
      </c>
      <c r="L1662" s="4">
        <f t="shared" si="52"/>
        <v>-3.8714285714285714</v>
      </c>
      <c r="M1662" s="4">
        <f t="shared" si="53"/>
        <v>0.76428571428571423</v>
      </c>
      <c r="V1662" s="3"/>
      <c r="X1662" s="11"/>
      <c r="Y1662" s="11"/>
      <c r="Z1662" s="11"/>
      <c r="AA1662" s="11"/>
      <c r="AB1662" s="11"/>
    </row>
    <row r="1663" spans="1:28" x14ac:dyDescent="0.25">
      <c r="A1663" s="10">
        <v>42798</v>
      </c>
      <c r="B1663" s="9">
        <v>2017</v>
      </c>
      <c r="C1663" s="9">
        <v>3</v>
      </c>
      <c r="D1663" s="9">
        <v>4</v>
      </c>
      <c r="E1663" s="9">
        <v>8</v>
      </c>
      <c r="F1663" s="9">
        <v>-3.4</v>
      </c>
      <c r="G1663" s="9">
        <v>2.2999999999999998</v>
      </c>
      <c r="I1663" s="27">
        <v>3.75</v>
      </c>
      <c r="J1663" s="30">
        <v>3.5333333333333337</v>
      </c>
      <c r="K1663" s="32">
        <v>0.59999999999999987</v>
      </c>
      <c r="L1663" s="4">
        <f t="shared" si="52"/>
        <v>-3.5714285714285716</v>
      </c>
      <c r="M1663" s="4">
        <f t="shared" si="53"/>
        <v>0.9285714285714286</v>
      </c>
      <c r="V1663" s="3"/>
      <c r="X1663" s="11"/>
      <c r="Y1663" s="11"/>
      <c r="Z1663" s="11"/>
      <c r="AA1663" s="11"/>
      <c r="AB1663" s="11"/>
    </row>
    <row r="1664" spans="1:28" x14ac:dyDescent="0.25">
      <c r="A1664" s="10">
        <v>42799</v>
      </c>
      <c r="B1664" s="9">
        <v>2017</v>
      </c>
      <c r="C1664" s="9">
        <v>3</v>
      </c>
      <c r="D1664" s="9">
        <v>5</v>
      </c>
      <c r="E1664" s="9">
        <v>1.1000000000000001</v>
      </c>
      <c r="F1664" s="9">
        <v>-4.2</v>
      </c>
      <c r="G1664" s="9">
        <v>-1.6</v>
      </c>
      <c r="I1664" s="27">
        <v>0.34999999999999987</v>
      </c>
      <c r="J1664" s="30">
        <v>1.9666666666666668</v>
      </c>
      <c r="K1664" s="32">
        <v>0.35714285714285732</v>
      </c>
      <c r="L1664" s="4">
        <f t="shared" si="52"/>
        <v>-3.6285714285714286</v>
      </c>
      <c r="M1664" s="4">
        <f t="shared" si="53"/>
        <v>0.55714285714285705</v>
      </c>
      <c r="V1664" s="3"/>
      <c r="X1664" s="11"/>
      <c r="Y1664" s="11"/>
      <c r="Z1664" s="11"/>
      <c r="AA1664" s="11"/>
      <c r="AB1664" s="11"/>
    </row>
    <row r="1665" spans="1:28" x14ac:dyDescent="0.25">
      <c r="A1665" s="10">
        <v>42800</v>
      </c>
      <c r="B1665" s="9">
        <v>2017</v>
      </c>
      <c r="C1665" s="9">
        <v>3</v>
      </c>
      <c r="D1665" s="9">
        <v>6</v>
      </c>
      <c r="E1665" s="9">
        <v>4</v>
      </c>
      <c r="F1665" s="9">
        <v>-4.2</v>
      </c>
      <c r="G1665" s="9">
        <v>-0.1</v>
      </c>
      <c r="I1665" s="27">
        <v>-0.85000000000000009</v>
      </c>
      <c r="J1665" s="30">
        <v>0.19999999999999993</v>
      </c>
      <c r="K1665" s="32">
        <v>1.0571428571428574</v>
      </c>
      <c r="L1665" s="4">
        <f t="shared" si="52"/>
        <v>-3.0571428571428574</v>
      </c>
      <c r="M1665" s="4">
        <f t="shared" si="53"/>
        <v>0.39999999999999997</v>
      </c>
      <c r="V1665" s="3"/>
      <c r="X1665" s="11"/>
      <c r="Y1665" s="11"/>
      <c r="Z1665" s="11"/>
      <c r="AA1665" s="11"/>
      <c r="AB1665" s="11"/>
    </row>
    <row r="1666" spans="1:28" x14ac:dyDescent="0.25">
      <c r="A1666" s="10">
        <v>42801</v>
      </c>
      <c r="B1666" s="9">
        <v>2017</v>
      </c>
      <c r="C1666" s="9">
        <v>3</v>
      </c>
      <c r="D1666" s="9">
        <v>7</v>
      </c>
      <c r="E1666" s="9">
        <v>1.8</v>
      </c>
      <c r="F1666" s="9">
        <v>-3.7</v>
      </c>
      <c r="G1666" s="9">
        <v>-1</v>
      </c>
      <c r="I1666" s="27">
        <v>-0.55000000000000004</v>
      </c>
      <c r="J1666" s="30">
        <v>-0.9</v>
      </c>
      <c r="K1666" s="32">
        <v>1.5142857142857145</v>
      </c>
      <c r="L1666" s="4">
        <f t="shared" si="52"/>
        <v>-1.9714285714285715</v>
      </c>
      <c r="M1666" s="4">
        <f t="shared" si="53"/>
        <v>2.1428571428571415E-2</v>
      </c>
      <c r="V1666" s="3"/>
      <c r="X1666" s="11"/>
      <c r="Y1666" s="11"/>
      <c r="Z1666" s="11"/>
      <c r="AA1666" s="11"/>
      <c r="AB1666" s="11"/>
    </row>
    <row r="1667" spans="1:28" x14ac:dyDescent="0.25">
      <c r="A1667" s="10">
        <v>42802</v>
      </c>
      <c r="B1667" s="9">
        <v>2017</v>
      </c>
      <c r="C1667" s="9">
        <v>3</v>
      </c>
      <c r="D1667" s="9">
        <v>8</v>
      </c>
      <c r="E1667" s="9">
        <v>6.2</v>
      </c>
      <c r="F1667" s="9">
        <v>-2.4</v>
      </c>
      <c r="G1667" s="9">
        <v>1.9</v>
      </c>
      <c r="I1667" s="27">
        <v>0.44999999999999996</v>
      </c>
      <c r="J1667" s="30">
        <v>0.26666666666666661</v>
      </c>
      <c r="K1667" s="32">
        <v>1.4000000000000004</v>
      </c>
      <c r="L1667" s="4">
        <f t="shared" si="52"/>
        <v>-2.2999999999999998</v>
      </c>
      <c r="M1667" s="4">
        <f t="shared" si="53"/>
        <v>4.2857142857142864E-2</v>
      </c>
      <c r="V1667" s="3"/>
      <c r="X1667" s="11"/>
      <c r="Y1667" s="11"/>
      <c r="Z1667" s="11"/>
      <c r="AA1667" s="11"/>
      <c r="AB1667" s="11"/>
    </row>
    <row r="1668" spans="1:28" x14ac:dyDescent="0.25">
      <c r="A1668" s="10">
        <v>42803</v>
      </c>
      <c r="B1668" s="9">
        <v>2017</v>
      </c>
      <c r="C1668" s="9">
        <v>3</v>
      </c>
      <c r="D1668" s="9">
        <v>9</v>
      </c>
      <c r="E1668" s="9">
        <v>2</v>
      </c>
      <c r="F1668" s="9">
        <v>-1</v>
      </c>
      <c r="G1668" s="9">
        <v>0.5</v>
      </c>
      <c r="I1668" s="27">
        <v>1.2</v>
      </c>
      <c r="J1668" s="30">
        <v>0.46666666666666662</v>
      </c>
      <c r="K1668" s="32">
        <v>1.0285714285714287</v>
      </c>
      <c r="L1668" s="4">
        <f t="shared" si="52"/>
        <v>-2.2571428571428571</v>
      </c>
      <c r="M1668" s="4">
        <f t="shared" si="53"/>
        <v>0.12857142857142853</v>
      </c>
      <c r="V1668" s="3"/>
      <c r="X1668" s="11"/>
      <c r="Y1668" s="11"/>
      <c r="Z1668" s="11"/>
      <c r="AA1668" s="11"/>
      <c r="AB1668" s="11"/>
    </row>
    <row r="1669" spans="1:28" x14ac:dyDescent="0.25">
      <c r="A1669" s="10">
        <v>42804</v>
      </c>
      <c r="B1669" s="9">
        <v>2017</v>
      </c>
      <c r="C1669" s="9">
        <v>3</v>
      </c>
      <c r="D1669" s="9">
        <v>10</v>
      </c>
      <c r="E1669" s="9">
        <v>8</v>
      </c>
      <c r="F1669" s="9">
        <v>-0.8</v>
      </c>
      <c r="G1669" s="9">
        <v>3.6</v>
      </c>
      <c r="I1669" s="27">
        <v>2.0499999999999998</v>
      </c>
      <c r="J1669" s="30">
        <v>2</v>
      </c>
      <c r="K1669" s="32">
        <v>0.79999999999999993</v>
      </c>
      <c r="L1669" s="4">
        <f t="shared" si="52"/>
        <v>-2.8142857142857141</v>
      </c>
      <c r="M1669" s="4">
        <f t="shared" si="53"/>
        <v>0.43571428571428578</v>
      </c>
      <c r="V1669" s="3"/>
      <c r="X1669" s="11"/>
      <c r="Y1669" s="11"/>
      <c r="Z1669" s="11"/>
      <c r="AA1669" s="11"/>
      <c r="AB1669" s="11"/>
    </row>
    <row r="1670" spans="1:28" x14ac:dyDescent="0.25">
      <c r="A1670" s="10">
        <v>42805</v>
      </c>
      <c r="B1670" s="9">
        <v>2017</v>
      </c>
      <c r="C1670" s="9">
        <v>3</v>
      </c>
      <c r="D1670" s="9">
        <v>11</v>
      </c>
      <c r="E1670" s="9">
        <v>6.8</v>
      </c>
      <c r="F1670" s="9">
        <v>0.7</v>
      </c>
      <c r="G1670" s="9">
        <v>3.8</v>
      </c>
      <c r="I1670" s="27">
        <v>3.7</v>
      </c>
      <c r="J1670" s="30">
        <v>2.6333333333333333</v>
      </c>
      <c r="K1670" s="32">
        <v>1.0142857142857142</v>
      </c>
      <c r="L1670" s="4">
        <f t="shared" si="52"/>
        <v>-2.2285714285714286</v>
      </c>
      <c r="M1670" s="4">
        <f t="shared" si="53"/>
        <v>0.80714285714285705</v>
      </c>
      <c r="V1670" s="3"/>
      <c r="X1670" s="11"/>
      <c r="Y1670" s="11"/>
      <c r="Z1670" s="11"/>
      <c r="AA1670" s="11"/>
      <c r="AB1670" s="11"/>
    </row>
    <row r="1671" spans="1:28" x14ac:dyDescent="0.25">
      <c r="A1671" s="10">
        <v>42806</v>
      </c>
      <c r="B1671" s="9">
        <v>2017</v>
      </c>
      <c r="C1671" s="9">
        <v>3</v>
      </c>
      <c r="D1671" s="9">
        <v>12</v>
      </c>
      <c r="E1671" s="9">
        <v>8.9</v>
      </c>
      <c r="F1671" s="9">
        <v>3.8</v>
      </c>
      <c r="G1671" s="9">
        <v>6.4</v>
      </c>
      <c r="I1671" s="27">
        <v>5.0999999999999996</v>
      </c>
      <c r="J1671" s="30">
        <v>4.6000000000000005</v>
      </c>
      <c r="K1671" s="32">
        <v>2.157142857142857</v>
      </c>
      <c r="L1671" s="4">
        <f t="shared" si="52"/>
        <v>-1.0857142857142861</v>
      </c>
      <c r="M1671" s="4">
        <f t="shared" si="53"/>
        <v>1.2571428571428573</v>
      </c>
      <c r="V1671" s="3"/>
      <c r="X1671" s="11"/>
      <c r="Y1671" s="11"/>
      <c r="Z1671" s="11"/>
      <c r="AA1671" s="11"/>
      <c r="AB1671" s="11"/>
    </row>
    <row r="1672" spans="1:28" x14ac:dyDescent="0.25">
      <c r="A1672" s="10">
        <v>42807</v>
      </c>
      <c r="B1672" s="9">
        <v>2017</v>
      </c>
      <c r="C1672" s="9">
        <v>3</v>
      </c>
      <c r="D1672" s="9">
        <v>13</v>
      </c>
      <c r="E1672" s="9">
        <v>9.8000000000000007</v>
      </c>
      <c r="F1672" s="9">
        <v>5.0999999999999996</v>
      </c>
      <c r="G1672" s="9">
        <v>7.5</v>
      </c>
      <c r="I1672" s="27">
        <v>6.95</v>
      </c>
      <c r="J1672" s="30">
        <v>5.8999999999999995</v>
      </c>
      <c r="K1672" s="32">
        <v>3.2428571428571433</v>
      </c>
      <c r="L1672" s="4">
        <f t="shared" si="52"/>
        <v>0.24285714285714288</v>
      </c>
      <c r="M1672" s="4">
        <f t="shared" si="53"/>
        <v>2.15</v>
      </c>
      <c r="V1672" s="3"/>
      <c r="X1672" s="11"/>
      <c r="Y1672" s="11"/>
      <c r="Z1672" s="11"/>
      <c r="AA1672" s="11"/>
      <c r="AB1672" s="11"/>
    </row>
    <row r="1673" spans="1:28" x14ac:dyDescent="0.25">
      <c r="A1673" s="10">
        <v>42808</v>
      </c>
      <c r="B1673" s="9">
        <v>2017</v>
      </c>
      <c r="C1673" s="9">
        <v>3</v>
      </c>
      <c r="D1673" s="9">
        <v>14</v>
      </c>
      <c r="E1673" s="9">
        <v>9.9</v>
      </c>
      <c r="F1673" s="9">
        <v>3.6</v>
      </c>
      <c r="G1673" s="9">
        <v>6.8</v>
      </c>
      <c r="I1673" s="27">
        <v>7.15</v>
      </c>
      <c r="J1673" s="30">
        <v>6.8999999999999995</v>
      </c>
      <c r="K1673" s="32">
        <v>4.3571428571428577</v>
      </c>
      <c r="L1673" s="4">
        <f t="shared" si="52"/>
        <v>1.2857142857142858</v>
      </c>
      <c r="M1673" s="4">
        <f t="shared" si="53"/>
        <v>2.9357142857142859</v>
      </c>
      <c r="V1673" s="3"/>
      <c r="X1673" s="11"/>
      <c r="Y1673" s="11"/>
      <c r="Z1673" s="11"/>
      <c r="AA1673" s="11"/>
      <c r="AB1673" s="11"/>
    </row>
    <row r="1674" spans="1:28" x14ac:dyDescent="0.25">
      <c r="A1674" s="10">
        <v>42809</v>
      </c>
      <c r="B1674" s="9">
        <v>2017</v>
      </c>
      <c r="C1674" s="9">
        <v>3</v>
      </c>
      <c r="D1674" s="9">
        <v>15</v>
      </c>
      <c r="E1674" s="9">
        <v>9.8000000000000007</v>
      </c>
      <c r="F1674" s="9">
        <v>4.5999999999999996</v>
      </c>
      <c r="G1674" s="9">
        <v>7.2</v>
      </c>
      <c r="I1674" s="27">
        <v>7</v>
      </c>
      <c r="J1674" s="30">
        <v>7.166666666666667</v>
      </c>
      <c r="K1674" s="32">
        <v>5.1142857142857148</v>
      </c>
      <c r="L1674" s="4">
        <f t="shared" si="52"/>
        <v>2.2857142857142856</v>
      </c>
      <c r="M1674" s="4">
        <f t="shared" si="53"/>
        <v>3.2571428571428571</v>
      </c>
      <c r="V1674" s="3"/>
      <c r="X1674" s="11"/>
      <c r="Y1674" s="11"/>
      <c r="Z1674" s="11"/>
      <c r="AA1674" s="11"/>
      <c r="AB1674" s="11"/>
    </row>
    <row r="1675" spans="1:28" x14ac:dyDescent="0.25">
      <c r="A1675" s="10">
        <v>42810</v>
      </c>
      <c r="B1675" s="9">
        <v>2017</v>
      </c>
      <c r="C1675" s="9">
        <v>3</v>
      </c>
      <c r="D1675" s="9">
        <v>16</v>
      </c>
      <c r="E1675" s="9">
        <v>13.4</v>
      </c>
      <c r="F1675" s="9">
        <v>-1.3</v>
      </c>
      <c r="G1675" s="9">
        <v>6.1</v>
      </c>
      <c r="I1675" s="27">
        <v>6.65</v>
      </c>
      <c r="J1675" s="30">
        <v>6.7</v>
      </c>
      <c r="K1675" s="32">
        <v>5.9142857142857155</v>
      </c>
      <c r="L1675" s="4">
        <f t="shared" si="52"/>
        <v>2.2428571428571429</v>
      </c>
      <c r="M1675" s="4">
        <f t="shared" si="53"/>
        <v>3.4714285714285715</v>
      </c>
      <c r="V1675" s="3"/>
      <c r="X1675" s="11"/>
      <c r="Y1675" s="11"/>
      <c r="Z1675" s="11"/>
      <c r="AA1675" s="11"/>
      <c r="AB1675" s="11"/>
    </row>
    <row r="1676" spans="1:28" x14ac:dyDescent="0.25">
      <c r="A1676" s="10">
        <v>42811</v>
      </c>
      <c r="B1676" s="9">
        <v>2017</v>
      </c>
      <c r="C1676" s="9">
        <v>3</v>
      </c>
      <c r="D1676" s="9">
        <v>17</v>
      </c>
      <c r="E1676" s="9">
        <v>6.1</v>
      </c>
      <c r="F1676" s="9">
        <v>-4.3</v>
      </c>
      <c r="G1676" s="9">
        <v>0.9</v>
      </c>
      <c r="I1676" s="27">
        <v>3.5</v>
      </c>
      <c r="J1676" s="30">
        <v>4.7333333333333334</v>
      </c>
      <c r="K1676" s="32">
        <v>5.5285714285714276</v>
      </c>
      <c r="L1676" s="4">
        <f t="shared" si="52"/>
        <v>1.7428571428571422</v>
      </c>
      <c r="M1676" s="4">
        <f t="shared" si="53"/>
        <v>3.1642857142857141</v>
      </c>
      <c r="V1676" s="3"/>
      <c r="X1676" s="11"/>
      <c r="Y1676" s="11"/>
      <c r="Z1676" s="11"/>
      <c r="AA1676" s="11"/>
      <c r="AB1676" s="11"/>
    </row>
    <row r="1677" spans="1:28" x14ac:dyDescent="0.25">
      <c r="A1677" s="10">
        <v>42812</v>
      </c>
      <c r="B1677" s="9">
        <v>2017</v>
      </c>
      <c r="C1677" s="9">
        <v>3</v>
      </c>
      <c r="D1677" s="9">
        <v>18</v>
      </c>
      <c r="E1677" s="9">
        <v>13.2</v>
      </c>
      <c r="F1677" s="9">
        <v>1.2</v>
      </c>
      <c r="G1677" s="9">
        <v>7.2</v>
      </c>
      <c r="I1677" s="27">
        <v>4.05</v>
      </c>
      <c r="J1677" s="30">
        <v>4.7333333333333334</v>
      </c>
      <c r="K1677" s="32">
        <v>6.0142857142857142</v>
      </c>
      <c r="L1677" s="4">
        <f t="shared" si="52"/>
        <v>1.8142857142857136</v>
      </c>
      <c r="M1677" s="4">
        <f t="shared" si="53"/>
        <v>3.5142857142857147</v>
      </c>
      <c r="V1677" s="3"/>
      <c r="X1677" s="11"/>
      <c r="Y1677" s="11"/>
      <c r="Z1677" s="11"/>
      <c r="AA1677" s="11"/>
      <c r="AB1677" s="11"/>
    </row>
    <row r="1678" spans="1:28" x14ac:dyDescent="0.25">
      <c r="A1678" s="10">
        <v>42813</v>
      </c>
      <c r="B1678" s="9">
        <v>2017</v>
      </c>
      <c r="C1678" s="9">
        <v>3</v>
      </c>
      <c r="D1678" s="9">
        <v>19</v>
      </c>
      <c r="E1678" s="9">
        <v>10.9</v>
      </c>
      <c r="F1678" s="9">
        <v>-4.5</v>
      </c>
      <c r="G1678" s="9">
        <v>3.2</v>
      </c>
      <c r="I1678" s="27">
        <v>5.2</v>
      </c>
      <c r="J1678" s="30">
        <v>3.7666666666666671</v>
      </c>
      <c r="K1678" s="32">
        <v>5.5571428571428578</v>
      </c>
      <c r="L1678" s="4">
        <f t="shared" si="52"/>
        <v>0.62857142857142834</v>
      </c>
      <c r="M1678" s="4">
        <f t="shared" si="53"/>
        <v>3.8571428571428577</v>
      </c>
      <c r="V1678" s="3"/>
      <c r="X1678" s="11"/>
      <c r="Y1678" s="11"/>
      <c r="Z1678" s="11"/>
      <c r="AA1678" s="11"/>
      <c r="AB1678" s="11"/>
    </row>
    <row r="1679" spans="1:28" x14ac:dyDescent="0.25">
      <c r="A1679" s="10">
        <v>42814</v>
      </c>
      <c r="B1679" s="9">
        <v>2017</v>
      </c>
      <c r="C1679" s="9">
        <v>3</v>
      </c>
      <c r="D1679" s="9">
        <v>20</v>
      </c>
      <c r="E1679" s="9">
        <v>7.7</v>
      </c>
      <c r="F1679" s="9">
        <v>-4.5</v>
      </c>
      <c r="G1679" s="9">
        <v>1.6</v>
      </c>
      <c r="I1679" s="27">
        <v>2.4000000000000004</v>
      </c>
      <c r="J1679" s="30">
        <v>4</v>
      </c>
      <c r="K1679" s="32">
        <v>4.7142857142857144</v>
      </c>
      <c r="L1679" s="4">
        <f t="shared" si="52"/>
        <v>-0.74285714285714288</v>
      </c>
      <c r="M1679" s="4">
        <f t="shared" si="53"/>
        <v>3.9785714285714291</v>
      </c>
      <c r="V1679" s="3"/>
      <c r="X1679" s="11"/>
      <c r="Y1679" s="11"/>
      <c r="Z1679" s="11"/>
      <c r="AA1679" s="11"/>
      <c r="AB1679" s="11"/>
    </row>
    <row r="1680" spans="1:28" x14ac:dyDescent="0.25">
      <c r="A1680" s="10">
        <v>42815</v>
      </c>
      <c r="B1680" s="9">
        <v>2017</v>
      </c>
      <c r="C1680" s="9">
        <v>3</v>
      </c>
      <c r="D1680" s="9">
        <v>21</v>
      </c>
      <c r="E1680" s="9">
        <v>5.5</v>
      </c>
      <c r="F1680" s="9">
        <v>2.7</v>
      </c>
      <c r="G1680" s="9">
        <v>4.0999999999999996</v>
      </c>
      <c r="I1680" s="27">
        <v>2.8499999999999996</v>
      </c>
      <c r="J1680" s="30">
        <v>2.9666666666666668</v>
      </c>
      <c r="K1680" s="32">
        <v>4.3285714285714292</v>
      </c>
      <c r="L1680" s="4">
        <f t="shared" si="52"/>
        <v>-0.87142857142857155</v>
      </c>
      <c r="M1680" s="4">
        <f t="shared" si="53"/>
        <v>4.3428571428571434</v>
      </c>
      <c r="V1680" s="3"/>
      <c r="X1680" s="11"/>
      <c r="Y1680" s="11"/>
      <c r="Z1680" s="11"/>
      <c r="AA1680" s="11"/>
      <c r="AB1680" s="11"/>
    </row>
    <row r="1681" spans="1:28" x14ac:dyDescent="0.25">
      <c r="A1681" s="10">
        <v>42816</v>
      </c>
      <c r="B1681" s="9">
        <v>2017</v>
      </c>
      <c r="C1681" s="9">
        <v>3</v>
      </c>
      <c r="D1681" s="9">
        <v>22</v>
      </c>
      <c r="E1681" s="9">
        <v>11.4</v>
      </c>
      <c r="F1681" s="9">
        <v>3.4</v>
      </c>
      <c r="G1681" s="9">
        <v>7.4</v>
      </c>
      <c r="I1681" s="27">
        <v>5.75</v>
      </c>
      <c r="J1681" s="30">
        <v>4.3666666666666663</v>
      </c>
      <c r="K1681" s="32">
        <v>4.3571428571428568</v>
      </c>
      <c r="L1681" s="4">
        <f t="shared" si="52"/>
        <v>-1.0428571428571427</v>
      </c>
      <c r="M1681" s="4">
        <f t="shared" si="53"/>
        <v>4.7357142857142867</v>
      </c>
      <c r="V1681" s="3"/>
      <c r="X1681" s="11"/>
      <c r="Y1681" s="11"/>
      <c r="Z1681" s="11"/>
      <c r="AA1681" s="11"/>
      <c r="AB1681" s="11"/>
    </row>
    <row r="1682" spans="1:28" x14ac:dyDescent="0.25">
      <c r="A1682" s="10">
        <v>42817</v>
      </c>
      <c r="B1682" s="9">
        <v>2017</v>
      </c>
      <c r="C1682" s="9">
        <v>3</v>
      </c>
      <c r="D1682" s="9">
        <v>23</v>
      </c>
      <c r="E1682" s="9">
        <v>13.1</v>
      </c>
      <c r="F1682" s="9">
        <v>0.2</v>
      </c>
      <c r="G1682" s="9">
        <v>6.7</v>
      </c>
      <c r="I1682" s="27">
        <v>7.0500000000000007</v>
      </c>
      <c r="J1682" s="30">
        <v>6.0666666666666664</v>
      </c>
      <c r="K1682" s="32">
        <v>4.4428571428571422</v>
      </c>
      <c r="L1682" s="4">
        <f t="shared" si="52"/>
        <v>-0.82857142857142829</v>
      </c>
      <c r="M1682" s="4">
        <f t="shared" si="53"/>
        <v>5.1785714285714297</v>
      </c>
      <c r="V1682" s="3"/>
      <c r="X1682" s="11"/>
      <c r="Y1682" s="11"/>
      <c r="Z1682" s="11"/>
      <c r="AA1682" s="11"/>
      <c r="AB1682" s="11"/>
    </row>
    <row r="1683" spans="1:28" x14ac:dyDescent="0.25">
      <c r="A1683" s="10">
        <v>42818</v>
      </c>
      <c r="B1683" s="9">
        <v>2017</v>
      </c>
      <c r="C1683" s="9">
        <v>3</v>
      </c>
      <c r="D1683" s="9">
        <v>24</v>
      </c>
      <c r="E1683" s="9">
        <v>8.4</v>
      </c>
      <c r="F1683" s="9">
        <v>4.4000000000000004</v>
      </c>
      <c r="G1683" s="9">
        <v>6.4</v>
      </c>
      <c r="I1683" s="27">
        <v>6.5500000000000007</v>
      </c>
      <c r="J1683" s="30">
        <v>6.833333333333333</v>
      </c>
      <c r="K1683" s="32">
        <v>5.2285714285714286</v>
      </c>
      <c r="L1683" s="4">
        <f t="shared" ref="L1683:L1746" si="54">AVERAGE(F1677:F1683)</f>
        <v>0.41428571428571431</v>
      </c>
      <c r="M1683" s="4">
        <f t="shared" si="53"/>
        <v>5.378571428571429</v>
      </c>
      <c r="V1683" s="3"/>
      <c r="X1683" s="11"/>
      <c r="Y1683" s="11"/>
      <c r="Z1683" s="11"/>
      <c r="AA1683" s="11"/>
      <c r="AB1683" s="11"/>
    </row>
    <row r="1684" spans="1:28" x14ac:dyDescent="0.25">
      <c r="A1684" s="10">
        <v>42819</v>
      </c>
      <c r="B1684" s="9">
        <v>2017</v>
      </c>
      <c r="C1684" s="9">
        <v>3</v>
      </c>
      <c r="D1684" s="9">
        <v>25</v>
      </c>
      <c r="E1684" s="9">
        <v>12.9</v>
      </c>
      <c r="F1684" s="9">
        <v>0.4</v>
      </c>
      <c r="G1684" s="9">
        <v>6.7</v>
      </c>
      <c r="I1684" s="27">
        <v>6.5500000000000007</v>
      </c>
      <c r="J1684" s="30">
        <v>6.6000000000000005</v>
      </c>
      <c r="K1684" s="32">
        <v>5.1571428571428575</v>
      </c>
      <c r="L1684" s="4">
        <f t="shared" si="54"/>
        <v>0.3000000000000001</v>
      </c>
      <c r="M1684" s="4">
        <f t="shared" si="53"/>
        <v>5.5857142857142872</v>
      </c>
      <c r="V1684" s="3"/>
      <c r="X1684" s="11"/>
      <c r="Y1684" s="11"/>
      <c r="Z1684" s="11"/>
      <c r="AA1684" s="11"/>
      <c r="AB1684" s="11"/>
    </row>
    <row r="1685" spans="1:28" x14ac:dyDescent="0.25">
      <c r="A1685" s="10">
        <v>42820</v>
      </c>
      <c r="B1685" s="9">
        <v>2017</v>
      </c>
      <c r="C1685" s="9">
        <v>3</v>
      </c>
      <c r="D1685" s="9">
        <v>26</v>
      </c>
      <c r="E1685" s="9">
        <v>7.6</v>
      </c>
      <c r="F1685" s="9">
        <v>-3.3</v>
      </c>
      <c r="G1685" s="9">
        <v>2.2000000000000002</v>
      </c>
      <c r="I1685" s="27">
        <v>4.45</v>
      </c>
      <c r="J1685" s="30">
        <v>5.1000000000000005</v>
      </c>
      <c r="K1685" s="32">
        <v>5.0142857142857151</v>
      </c>
      <c r="L1685" s="4">
        <f t="shared" si="54"/>
        <v>0.47142857142857153</v>
      </c>
      <c r="M1685" s="4">
        <f t="shared" si="53"/>
        <v>5.2857142857142865</v>
      </c>
      <c r="V1685" s="3"/>
      <c r="X1685" s="11"/>
      <c r="Y1685" s="11"/>
      <c r="Z1685" s="11"/>
      <c r="AA1685" s="11"/>
      <c r="AB1685" s="11"/>
    </row>
    <row r="1686" spans="1:28" x14ac:dyDescent="0.25">
      <c r="A1686" s="10">
        <v>42821</v>
      </c>
      <c r="B1686" s="9">
        <v>2017</v>
      </c>
      <c r="C1686" s="9">
        <v>3</v>
      </c>
      <c r="D1686" s="9">
        <v>27</v>
      </c>
      <c r="E1686" s="9">
        <v>12.4</v>
      </c>
      <c r="F1686" s="9">
        <v>3.6</v>
      </c>
      <c r="G1686" s="9">
        <v>8</v>
      </c>
      <c r="I1686" s="27">
        <v>5.0999999999999996</v>
      </c>
      <c r="J1686" s="30">
        <v>5.6333333333333329</v>
      </c>
      <c r="K1686" s="32">
        <v>5.9285714285714288</v>
      </c>
      <c r="L1686" s="4">
        <f t="shared" si="54"/>
        <v>1.6285714285714286</v>
      </c>
      <c r="M1686" s="4">
        <f t="shared" si="53"/>
        <v>5.3214285714285712</v>
      </c>
      <c r="V1686" s="3"/>
      <c r="X1686" s="11"/>
      <c r="Y1686" s="11"/>
      <c r="Z1686" s="11"/>
      <c r="AA1686" s="11"/>
      <c r="AB1686" s="11"/>
    </row>
    <row r="1687" spans="1:28" x14ac:dyDescent="0.25">
      <c r="A1687" s="10">
        <v>42822</v>
      </c>
      <c r="B1687" s="9">
        <v>2017</v>
      </c>
      <c r="C1687" s="9">
        <v>3</v>
      </c>
      <c r="D1687" s="9">
        <v>28</v>
      </c>
      <c r="E1687" s="9">
        <v>11.8</v>
      </c>
      <c r="F1687" s="9">
        <v>3.9</v>
      </c>
      <c r="G1687" s="9">
        <v>7.9</v>
      </c>
      <c r="I1687" s="27">
        <v>7.95</v>
      </c>
      <c r="J1687" s="30">
        <v>6.0333333333333341</v>
      </c>
      <c r="K1687" s="32">
        <v>6.4714285714285706</v>
      </c>
      <c r="L1687" s="4">
        <f t="shared" si="54"/>
        <v>1.8000000000000003</v>
      </c>
      <c r="M1687" s="4">
        <f t="shared" si="53"/>
        <v>5.4000000000000012</v>
      </c>
      <c r="V1687" s="3"/>
      <c r="X1687" s="11"/>
      <c r="Y1687" s="11"/>
      <c r="Z1687" s="11"/>
      <c r="AA1687" s="11"/>
      <c r="AB1687" s="11"/>
    </row>
    <row r="1688" spans="1:28" x14ac:dyDescent="0.25">
      <c r="A1688" s="10">
        <v>42823</v>
      </c>
      <c r="B1688" s="9">
        <v>2017</v>
      </c>
      <c r="C1688" s="9">
        <v>3</v>
      </c>
      <c r="D1688" s="9">
        <v>29</v>
      </c>
      <c r="E1688" s="9">
        <v>10.9</v>
      </c>
      <c r="F1688" s="9">
        <v>4.3</v>
      </c>
      <c r="G1688" s="9">
        <v>7.6</v>
      </c>
      <c r="I1688" s="27">
        <v>7.75</v>
      </c>
      <c r="J1688" s="30">
        <v>7.833333333333333</v>
      </c>
      <c r="K1688" s="32">
        <v>6.5</v>
      </c>
      <c r="L1688" s="4">
        <f t="shared" si="54"/>
        <v>1.9285714285714286</v>
      </c>
      <c r="M1688" s="4">
        <f t="shared" si="53"/>
        <v>5.4285714285714288</v>
      </c>
      <c r="V1688" s="3"/>
      <c r="X1688" s="11"/>
      <c r="Y1688" s="11"/>
      <c r="Z1688" s="11"/>
      <c r="AA1688" s="11"/>
      <c r="AB1688" s="11"/>
    </row>
    <row r="1689" spans="1:28" x14ac:dyDescent="0.25">
      <c r="A1689" s="10">
        <v>42824</v>
      </c>
      <c r="B1689" s="9">
        <v>2017</v>
      </c>
      <c r="C1689" s="9">
        <v>3</v>
      </c>
      <c r="D1689" s="9">
        <v>30</v>
      </c>
      <c r="E1689" s="9">
        <v>12.8</v>
      </c>
      <c r="F1689" s="9">
        <v>0.6</v>
      </c>
      <c r="G1689" s="9">
        <v>6.7</v>
      </c>
      <c r="I1689" s="27">
        <v>7.15</v>
      </c>
      <c r="J1689" s="30">
        <v>7.3999999999999995</v>
      </c>
      <c r="K1689" s="32">
        <v>6.5000000000000009</v>
      </c>
      <c r="L1689" s="4">
        <f t="shared" si="54"/>
        <v>1.9857142857142858</v>
      </c>
      <c r="M1689" s="4">
        <f t="shared" ref="M1689:M1752" si="55">AVERAGE(G1676:G1689)</f>
        <v>5.4714285714285724</v>
      </c>
      <c r="V1689" s="3"/>
      <c r="X1689" s="11"/>
      <c r="Y1689" s="11"/>
      <c r="Z1689" s="11"/>
      <c r="AA1689" s="11"/>
      <c r="AB1689" s="11"/>
    </row>
    <row r="1690" spans="1:28" x14ac:dyDescent="0.25">
      <c r="A1690" s="10">
        <v>42825</v>
      </c>
      <c r="B1690" s="9">
        <v>2017</v>
      </c>
      <c r="C1690" s="9">
        <v>3</v>
      </c>
      <c r="D1690" s="9">
        <v>31</v>
      </c>
      <c r="E1690" s="9">
        <v>16.7</v>
      </c>
      <c r="F1690" s="9">
        <v>-2</v>
      </c>
      <c r="G1690" s="9">
        <v>7.4</v>
      </c>
      <c r="I1690" s="27">
        <v>7.0500000000000007</v>
      </c>
      <c r="J1690" s="30">
        <v>7.2333333333333343</v>
      </c>
      <c r="K1690" s="32">
        <v>6.6428571428571432</v>
      </c>
      <c r="L1690" s="4">
        <f t="shared" si="54"/>
        <v>1.0714285714285712</v>
      </c>
      <c r="M1690" s="4">
        <f t="shared" si="55"/>
        <v>5.9357142857142859</v>
      </c>
      <c r="V1690" s="3"/>
      <c r="X1690" s="11"/>
      <c r="Y1690" s="11"/>
      <c r="Z1690" s="11"/>
      <c r="AA1690" s="11"/>
      <c r="AB1690" s="11"/>
    </row>
    <row r="1691" spans="1:28" x14ac:dyDescent="0.25">
      <c r="A1691" s="10">
        <v>42826</v>
      </c>
      <c r="B1691" s="9">
        <v>2017</v>
      </c>
      <c r="C1691" s="9">
        <v>4</v>
      </c>
      <c r="D1691" s="9">
        <v>1</v>
      </c>
      <c r="E1691" s="9">
        <v>17.3</v>
      </c>
      <c r="F1691" s="9">
        <v>6</v>
      </c>
      <c r="G1691" s="9">
        <v>11.7</v>
      </c>
      <c r="I1691" s="27">
        <v>9.5500000000000007</v>
      </c>
      <c r="J1691" s="30">
        <v>8.6</v>
      </c>
      <c r="K1691" s="32">
        <v>7.3571428571428568</v>
      </c>
      <c r="L1691" s="4">
        <f t="shared" si="54"/>
        <v>1.8714285714285714</v>
      </c>
      <c r="M1691" s="4">
        <f t="shared" si="55"/>
        <v>6.257142857142858</v>
      </c>
      <c r="V1691" s="3"/>
      <c r="X1691" s="11"/>
      <c r="Y1691" s="11"/>
      <c r="Z1691" s="11"/>
      <c r="AA1691" s="11"/>
      <c r="AB1691" s="11"/>
    </row>
    <row r="1692" spans="1:28" x14ac:dyDescent="0.25">
      <c r="A1692" s="10">
        <v>42827</v>
      </c>
      <c r="B1692" s="9">
        <v>2017</v>
      </c>
      <c r="C1692" s="9">
        <v>4</v>
      </c>
      <c r="D1692" s="9">
        <v>2</v>
      </c>
      <c r="E1692" s="9">
        <v>12.2</v>
      </c>
      <c r="F1692" s="9">
        <v>-0.7</v>
      </c>
      <c r="G1692" s="9">
        <v>5.8</v>
      </c>
      <c r="I1692" s="27">
        <v>8.75</v>
      </c>
      <c r="J1692" s="30">
        <v>8.3000000000000007</v>
      </c>
      <c r="K1692" s="32">
        <v>7.871428571428571</v>
      </c>
      <c r="L1692" s="4">
        <f t="shared" si="54"/>
        <v>2.2428571428571429</v>
      </c>
      <c r="M1692" s="4">
        <f t="shared" si="55"/>
        <v>6.4428571428571439</v>
      </c>
      <c r="V1692" s="3"/>
      <c r="X1692" s="11"/>
      <c r="Y1692" s="11"/>
      <c r="Z1692" s="11"/>
      <c r="AA1692" s="11"/>
      <c r="AB1692" s="11"/>
    </row>
    <row r="1693" spans="1:28" x14ac:dyDescent="0.25">
      <c r="A1693" s="10">
        <v>42828</v>
      </c>
      <c r="B1693" s="9">
        <v>2017</v>
      </c>
      <c r="C1693" s="9">
        <v>4</v>
      </c>
      <c r="D1693" s="9">
        <v>3</v>
      </c>
      <c r="E1693" s="9">
        <v>12.8</v>
      </c>
      <c r="F1693" s="9">
        <v>-4.5</v>
      </c>
      <c r="G1693" s="9">
        <v>4.2</v>
      </c>
      <c r="I1693" s="27">
        <v>5</v>
      </c>
      <c r="J1693" s="30">
        <v>7.2333333333333334</v>
      </c>
      <c r="K1693" s="32">
        <v>7.3285714285714283</v>
      </c>
      <c r="L1693" s="4">
        <f t="shared" si="54"/>
        <v>1.0857142857142856</v>
      </c>
      <c r="M1693" s="4">
        <f t="shared" si="55"/>
        <v>6.628571428571429</v>
      </c>
      <c r="V1693" s="3"/>
      <c r="X1693" s="11"/>
      <c r="Y1693" s="11"/>
      <c r="Z1693" s="11"/>
      <c r="AA1693" s="11"/>
      <c r="AB1693" s="11"/>
    </row>
    <row r="1694" spans="1:28" x14ac:dyDescent="0.25">
      <c r="A1694" s="10">
        <v>42829</v>
      </c>
      <c r="B1694" s="9">
        <v>2017</v>
      </c>
      <c r="C1694" s="9">
        <v>4</v>
      </c>
      <c r="D1694" s="9">
        <v>4</v>
      </c>
      <c r="E1694" s="9">
        <v>12.8</v>
      </c>
      <c r="F1694" s="9">
        <v>-4.0999999999999996</v>
      </c>
      <c r="G1694" s="9">
        <v>4.4000000000000004</v>
      </c>
      <c r="I1694" s="27">
        <v>4.3000000000000007</v>
      </c>
      <c r="J1694" s="30">
        <v>4.8</v>
      </c>
      <c r="K1694" s="32">
        <v>6.8285714285714292</v>
      </c>
      <c r="L1694" s="4">
        <f t="shared" si="54"/>
        <v>-5.7142857142857197E-2</v>
      </c>
      <c r="M1694" s="4">
        <f t="shared" si="55"/>
        <v>6.65</v>
      </c>
      <c r="V1694" s="3"/>
      <c r="X1694" s="11"/>
      <c r="Y1694" s="11"/>
      <c r="Z1694" s="11"/>
      <c r="AA1694" s="11"/>
      <c r="AB1694" s="11"/>
    </row>
    <row r="1695" spans="1:28" x14ac:dyDescent="0.25">
      <c r="A1695" s="10">
        <v>42830</v>
      </c>
      <c r="B1695" s="9">
        <v>2017</v>
      </c>
      <c r="C1695" s="9">
        <v>4</v>
      </c>
      <c r="D1695" s="9">
        <v>5</v>
      </c>
      <c r="E1695" s="9">
        <v>12.5</v>
      </c>
      <c r="F1695" s="9">
        <v>6.2</v>
      </c>
      <c r="G1695" s="9">
        <v>9.4</v>
      </c>
      <c r="I1695" s="27">
        <v>6.9</v>
      </c>
      <c r="J1695" s="30">
        <v>6</v>
      </c>
      <c r="K1695" s="32">
        <v>7.0857142857142863</v>
      </c>
      <c r="L1695" s="4">
        <f t="shared" si="54"/>
        <v>0.21428571428571427</v>
      </c>
      <c r="M1695" s="4">
        <f t="shared" si="55"/>
        <v>6.7928571428571436</v>
      </c>
      <c r="V1695" s="3"/>
      <c r="X1695" s="11"/>
      <c r="Y1695" s="11"/>
      <c r="Z1695" s="11"/>
      <c r="AA1695" s="11"/>
      <c r="AB1695" s="11"/>
    </row>
    <row r="1696" spans="1:28" x14ac:dyDescent="0.25">
      <c r="A1696" s="10">
        <v>42831</v>
      </c>
      <c r="B1696" s="9">
        <v>2017</v>
      </c>
      <c r="C1696" s="9">
        <v>4</v>
      </c>
      <c r="D1696" s="9">
        <v>6</v>
      </c>
      <c r="E1696" s="9">
        <v>8.3000000000000007</v>
      </c>
      <c r="F1696" s="9">
        <v>4.3</v>
      </c>
      <c r="G1696" s="9">
        <v>6.3</v>
      </c>
      <c r="I1696" s="27">
        <v>7.85</v>
      </c>
      <c r="J1696" s="30">
        <v>6.7</v>
      </c>
      <c r="K1696" s="32">
        <v>7.0285714285714276</v>
      </c>
      <c r="L1696" s="4">
        <f t="shared" si="54"/>
        <v>0.74285714285714288</v>
      </c>
      <c r="M1696" s="4">
        <f t="shared" si="55"/>
        <v>6.7642857142857151</v>
      </c>
      <c r="V1696" s="3"/>
      <c r="X1696" s="11"/>
      <c r="Y1696" s="11"/>
      <c r="Z1696" s="11"/>
      <c r="AA1696" s="11"/>
      <c r="AB1696" s="11"/>
    </row>
    <row r="1697" spans="1:28" x14ac:dyDescent="0.25">
      <c r="A1697" s="10">
        <v>42832</v>
      </c>
      <c r="B1697" s="9">
        <v>2017</v>
      </c>
      <c r="C1697" s="9">
        <v>4</v>
      </c>
      <c r="D1697" s="9">
        <v>7</v>
      </c>
      <c r="E1697" s="9">
        <v>12.1</v>
      </c>
      <c r="F1697" s="9">
        <v>5.4</v>
      </c>
      <c r="G1697" s="9">
        <v>8.8000000000000007</v>
      </c>
      <c r="I1697" s="27">
        <v>7.5500000000000007</v>
      </c>
      <c r="J1697" s="30">
        <v>8.1666666666666661</v>
      </c>
      <c r="K1697" s="32">
        <v>7.2285714285714278</v>
      </c>
      <c r="L1697" s="4">
        <f t="shared" si="54"/>
        <v>1.8000000000000003</v>
      </c>
      <c r="M1697" s="4">
        <f t="shared" si="55"/>
        <v>6.9357142857142859</v>
      </c>
      <c r="V1697" s="3"/>
      <c r="X1697" s="11"/>
      <c r="Y1697" s="11"/>
      <c r="Z1697" s="11"/>
      <c r="AA1697" s="11"/>
      <c r="AB1697" s="11"/>
    </row>
    <row r="1698" spans="1:28" x14ac:dyDescent="0.25">
      <c r="A1698" s="10">
        <v>42833</v>
      </c>
      <c r="B1698" s="9">
        <v>2017</v>
      </c>
      <c r="C1698" s="9">
        <v>4</v>
      </c>
      <c r="D1698" s="9">
        <v>8</v>
      </c>
      <c r="E1698" s="9">
        <v>13.2</v>
      </c>
      <c r="F1698" s="9">
        <v>4.5999999999999996</v>
      </c>
      <c r="G1698" s="9">
        <v>8.9</v>
      </c>
      <c r="I1698" s="27">
        <v>8.8500000000000014</v>
      </c>
      <c r="J1698" s="30">
        <v>8</v>
      </c>
      <c r="K1698" s="32">
        <v>6.8285714285714292</v>
      </c>
      <c r="L1698" s="4">
        <f t="shared" si="54"/>
        <v>1.5999999999999999</v>
      </c>
      <c r="M1698" s="4">
        <f t="shared" si="55"/>
        <v>7.0928571428571434</v>
      </c>
      <c r="V1698" s="3"/>
      <c r="X1698" s="11"/>
      <c r="Y1698" s="11"/>
      <c r="Z1698" s="11"/>
      <c r="AA1698" s="11"/>
      <c r="AB1698" s="11"/>
    </row>
    <row r="1699" spans="1:28" x14ac:dyDescent="0.25">
      <c r="A1699" s="10">
        <v>42834</v>
      </c>
      <c r="B1699" s="9">
        <v>2017</v>
      </c>
      <c r="C1699" s="9">
        <v>4</v>
      </c>
      <c r="D1699" s="9">
        <v>9</v>
      </c>
      <c r="E1699" s="9">
        <v>13.4</v>
      </c>
      <c r="F1699" s="9">
        <v>2.2999999999999998</v>
      </c>
      <c r="G1699" s="9">
        <v>7.9</v>
      </c>
      <c r="I1699" s="27">
        <v>8.4</v>
      </c>
      <c r="J1699" s="30">
        <v>8.5333333333333332</v>
      </c>
      <c r="K1699" s="32">
        <v>7.1285714285714281</v>
      </c>
      <c r="L1699" s="4">
        <f t="shared" si="54"/>
        <v>2.0285714285714285</v>
      </c>
      <c r="M1699" s="4">
        <f t="shared" si="55"/>
        <v>7.5</v>
      </c>
      <c r="V1699" s="3"/>
      <c r="X1699" s="11"/>
      <c r="Y1699" s="11"/>
      <c r="Z1699" s="11"/>
      <c r="AA1699" s="11"/>
      <c r="AB1699" s="11"/>
    </row>
    <row r="1700" spans="1:28" x14ac:dyDescent="0.25">
      <c r="A1700" s="10">
        <v>42835</v>
      </c>
      <c r="B1700" s="9">
        <v>2017</v>
      </c>
      <c r="C1700" s="9">
        <v>4</v>
      </c>
      <c r="D1700" s="9">
        <v>10</v>
      </c>
      <c r="E1700" s="9">
        <v>7.8</v>
      </c>
      <c r="F1700" s="9">
        <v>-0.1</v>
      </c>
      <c r="G1700" s="9">
        <v>3.9</v>
      </c>
      <c r="I1700" s="27">
        <v>5.9</v>
      </c>
      <c r="J1700" s="30">
        <v>6.8999999999999995</v>
      </c>
      <c r="K1700" s="32">
        <v>7.0857142857142863</v>
      </c>
      <c r="L1700" s="4">
        <f t="shared" si="54"/>
        <v>2.657142857142857</v>
      </c>
      <c r="M1700" s="4">
        <f t="shared" si="55"/>
        <v>7.2071428571428573</v>
      </c>
      <c r="V1700" s="3"/>
      <c r="X1700" s="11"/>
      <c r="Y1700" s="11"/>
      <c r="Z1700" s="11"/>
      <c r="AA1700" s="11"/>
      <c r="AB1700" s="11"/>
    </row>
    <row r="1701" spans="1:28" x14ac:dyDescent="0.25">
      <c r="A1701" s="10">
        <v>42836</v>
      </c>
      <c r="B1701" s="9">
        <v>2017</v>
      </c>
      <c r="C1701" s="9">
        <v>4</v>
      </c>
      <c r="D1701" s="9">
        <v>11</v>
      </c>
      <c r="E1701" s="9">
        <v>13.3</v>
      </c>
      <c r="F1701" s="9">
        <v>-2.6</v>
      </c>
      <c r="G1701" s="9">
        <v>5.4</v>
      </c>
      <c r="I1701" s="27">
        <v>4.6500000000000004</v>
      </c>
      <c r="J1701" s="30">
        <v>5.7333333333333343</v>
      </c>
      <c r="K1701" s="32">
        <v>7.2285714285714278</v>
      </c>
      <c r="L1701" s="4">
        <f t="shared" si="54"/>
        <v>2.871428571428571</v>
      </c>
      <c r="M1701" s="4">
        <f t="shared" si="55"/>
        <v>7.0285714285714302</v>
      </c>
      <c r="V1701" s="3"/>
      <c r="X1701" s="11"/>
      <c r="Y1701" s="11"/>
      <c r="Z1701" s="11"/>
      <c r="AA1701" s="11"/>
      <c r="AB1701" s="11"/>
    </row>
    <row r="1702" spans="1:28" x14ac:dyDescent="0.25">
      <c r="A1702" s="10">
        <v>42837</v>
      </c>
      <c r="B1702" s="9">
        <v>2017</v>
      </c>
      <c r="C1702" s="9">
        <v>4</v>
      </c>
      <c r="D1702" s="9">
        <v>12</v>
      </c>
      <c r="E1702" s="9">
        <v>6</v>
      </c>
      <c r="F1702" s="9">
        <v>3.8</v>
      </c>
      <c r="G1702" s="9">
        <v>4.7</v>
      </c>
      <c r="H1702" s="9" t="s">
        <v>68</v>
      </c>
      <c r="I1702" s="27">
        <v>5.0500000000000007</v>
      </c>
      <c r="J1702" s="30">
        <v>4.666666666666667</v>
      </c>
      <c r="K1702" s="32">
        <v>6.5571428571428569</v>
      </c>
      <c r="L1702" s="4">
        <f t="shared" si="54"/>
        <v>2.528571428571428</v>
      </c>
      <c r="M1702" s="4">
        <f t="shared" si="55"/>
        <v>6.8214285714285738</v>
      </c>
      <c r="V1702" s="3"/>
      <c r="X1702" s="11"/>
      <c r="Y1702" s="11"/>
      <c r="Z1702" s="11"/>
      <c r="AA1702" s="11"/>
      <c r="AB1702" s="11"/>
    </row>
    <row r="1703" spans="1:28" x14ac:dyDescent="0.25">
      <c r="A1703" s="10">
        <v>42838</v>
      </c>
      <c r="B1703" s="9">
        <v>2017</v>
      </c>
      <c r="C1703" s="9">
        <v>4</v>
      </c>
      <c r="D1703" s="9">
        <v>13</v>
      </c>
      <c r="E1703" s="9">
        <v>12.3</v>
      </c>
      <c r="F1703" s="9">
        <v>3.7</v>
      </c>
      <c r="G1703" s="9">
        <v>8</v>
      </c>
      <c r="H1703" s="9" t="s">
        <v>68</v>
      </c>
      <c r="I1703" s="27">
        <v>6.35</v>
      </c>
      <c r="J1703" s="30">
        <v>6.0333333333333341</v>
      </c>
      <c r="K1703" s="32">
        <v>6.8</v>
      </c>
      <c r="L1703" s="4">
        <f t="shared" si="54"/>
        <v>2.4428571428571431</v>
      </c>
      <c r="M1703" s="4">
        <f t="shared" si="55"/>
        <v>6.9142857142857164</v>
      </c>
      <c r="V1703" s="3"/>
      <c r="X1703" s="11"/>
      <c r="Y1703" s="11"/>
      <c r="Z1703" s="11"/>
      <c r="AA1703" s="11"/>
      <c r="AB1703" s="11"/>
    </row>
    <row r="1704" spans="1:28" x14ac:dyDescent="0.25">
      <c r="A1704" s="10">
        <v>42839</v>
      </c>
      <c r="B1704" s="9">
        <v>2017</v>
      </c>
      <c r="C1704" s="9">
        <v>4</v>
      </c>
      <c r="D1704" s="9">
        <v>14</v>
      </c>
      <c r="E1704" s="9">
        <v>12.6</v>
      </c>
      <c r="F1704" s="9">
        <v>0.9</v>
      </c>
      <c r="G1704" s="9">
        <v>6.8</v>
      </c>
      <c r="I1704" s="27">
        <v>7.4</v>
      </c>
      <c r="J1704" s="30">
        <v>6.5</v>
      </c>
      <c r="K1704" s="32">
        <v>6.5142857142857133</v>
      </c>
      <c r="L1704" s="4">
        <f t="shared" si="54"/>
        <v>1.8</v>
      </c>
      <c r="M1704" s="4">
        <f t="shared" si="55"/>
        <v>6.8714285714285719</v>
      </c>
      <c r="V1704" s="3"/>
      <c r="X1704" s="11"/>
      <c r="Y1704" s="11"/>
      <c r="Z1704" s="11"/>
      <c r="AA1704" s="11"/>
      <c r="AB1704" s="11"/>
    </row>
    <row r="1705" spans="1:28" x14ac:dyDescent="0.25">
      <c r="A1705" s="10">
        <v>42840</v>
      </c>
      <c r="B1705" s="9">
        <v>2017</v>
      </c>
      <c r="C1705" s="9">
        <v>4</v>
      </c>
      <c r="D1705" s="9">
        <v>15</v>
      </c>
      <c r="E1705" s="9">
        <v>14</v>
      </c>
      <c r="F1705" s="9">
        <v>0.9</v>
      </c>
      <c r="G1705" s="9">
        <v>7.5</v>
      </c>
      <c r="I1705" s="27">
        <v>7.15</v>
      </c>
      <c r="J1705" s="30">
        <v>7.4333333333333336</v>
      </c>
      <c r="K1705" s="32">
        <v>6.3142857142857149</v>
      </c>
      <c r="L1705" s="4">
        <f t="shared" si="54"/>
        <v>1.2714285714285716</v>
      </c>
      <c r="M1705" s="4">
        <f t="shared" si="55"/>
        <v>6.5714285714285712</v>
      </c>
      <c r="V1705" s="3"/>
      <c r="X1705" s="11"/>
      <c r="Y1705" s="11"/>
      <c r="Z1705" s="11"/>
      <c r="AA1705" s="11"/>
      <c r="AB1705" s="11"/>
    </row>
    <row r="1706" spans="1:28" x14ac:dyDescent="0.25">
      <c r="A1706" s="10">
        <v>42841</v>
      </c>
      <c r="B1706" s="9">
        <v>2017</v>
      </c>
      <c r="C1706" s="9">
        <v>4</v>
      </c>
      <c r="D1706" s="9">
        <v>16</v>
      </c>
      <c r="E1706" s="9">
        <v>12.4</v>
      </c>
      <c r="F1706" s="9">
        <v>-2.7</v>
      </c>
      <c r="G1706" s="9">
        <v>4.9000000000000004</v>
      </c>
      <c r="I1706" s="27">
        <v>6.2</v>
      </c>
      <c r="J1706" s="30">
        <v>6.4000000000000012</v>
      </c>
      <c r="K1706" s="32">
        <v>5.8857142857142852</v>
      </c>
      <c r="L1706" s="4">
        <f t="shared" si="54"/>
        <v>0.55714285714285716</v>
      </c>
      <c r="M1706" s="4">
        <f t="shared" si="55"/>
        <v>6.507142857142858</v>
      </c>
      <c r="V1706" s="3"/>
      <c r="X1706" s="11"/>
      <c r="Y1706" s="11"/>
      <c r="Z1706" s="11"/>
      <c r="AA1706" s="11"/>
      <c r="AB1706" s="11"/>
    </row>
    <row r="1707" spans="1:28" x14ac:dyDescent="0.25">
      <c r="A1707" s="10">
        <v>42842</v>
      </c>
      <c r="B1707" s="9">
        <v>2017</v>
      </c>
      <c r="C1707" s="9">
        <v>4</v>
      </c>
      <c r="D1707" s="9">
        <v>17</v>
      </c>
      <c r="E1707" s="9">
        <v>14.9</v>
      </c>
      <c r="F1707" s="9">
        <v>6.5</v>
      </c>
      <c r="G1707" s="9">
        <v>10.7</v>
      </c>
      <c r="I1707" s="27">
        <v>7.8</v>
      </c>
      <c r="J1707" s="30">
        <v>7.7</v>
      </c>
      <c r="K1707" s="32">
        <v>6.8571428571428568</v>
      </c>
      <c r="L1707" s="4">
        <f t="shared" si="54"/>
        <v>1.5</v>
      </c>
      <c r="M1707" s="4">
        <f t="shared" si="55"/>
        <v>6.9714285714285724</v>
      </c>
      <c r="V1707" s="3"/>
      <c r="X1707" s="11"/>
      <c r="Y1707" s="11"/>
      <c r="Z1707" s="11"/>
      <c r="AA1707" s="11"/>
      <c r="AB1707" s="11"/>
    </row>
    <row r="1708" spans="1:28" x14ac:dyDescent="0.25">
      <c r="A1708" s="10">
        <v>42843</v>
      </c>
      <c r="B1708" s="9">
        <v>2017</v>
      </c>
      <c r="C1708" s="9">
        <v>4</v>
      </c>
      <c r="D1708" s="9">
        <v>18</v>
      </c>
      <c r="E1708" s="9">
        <v>16.7</v>
      </c>
      <c r="F1708" s="9">
        <v>4.5</v>
      </c>
      <c r="G1708" s="9">
        <v>10.6</v>
      </c>
      <c r="I1708" s="27">
        <v>10.649999999999999</v>
      </c>
      <c r="J1708" s="30">
        <v>8.7333333333333325</v>
      </c>
      <c r="K1708" s="32">
        <v>7.6</v>
      </c>
      <c r="L1708" s="4">
        <f t="shared" si="54"/>
        <v>2.5142857142857147</v>
      </c>
      <c r="M1708" s="4">
        <f t="shared" si="55"/>
        <v>7.4142857142857137</v>
      </c>
      <c r="V1708" s="3"/>
      <c r="X1708" s="11"/>
      <c r="Y1708" s="11"/>
      <c r="Z1708" s="11"/>
      <c r="AA1708" s="11"/>
      <c r="AB1708" s="11"/>
    </row>
    <row r="1709" spans="1:28" x14ac:dyDescent="0.25">
      <c r="A1709" s="10">
        <v>42844</v>
      </c>
      <c r="B1709" s="9">
        <v>2017</v>
      </c>
      <c r="C1709" s="9">
        <v>4</v>
      </c>
      <c r="D1709" s="9">
        <v>19</v>
      </c>
      <c r="E1709" s="9">
        <v>15.1</v>
      </c>
      <c r="F1709" s="9">
        <v>0.4</v>
      </c>
      <c r="G1709" s="9">
        <v>7.8</v>
      </c>
      <c r="I1709" s="27">
        <v>9.1999999999999993</v>
      </c>
      <c r="J1709" s="30">
        <v>9.6999999999999993</v>
      </c>
      <c r="K1709" s="32">
        <v>8.0428571428571427</v>
      </c>
      <c r="L1709" s="4">
        <f t="shared" si="54"/>
        <v>2.0285714285714289</v>
      </c>
      <c r="M1709" s="4">
        <f t="shared" si="55"/>
        <v>7.2999999999999989</v>
      </c>
      <c r="X1709" s="11"/>
      <c r="Y1709" s="11"/>
      <c r="Z1709" s="11"/>
      <c r="AA1709" s="11"/>
      <c r="AB1709" s="11"/>
    </row>
    <row r="1710" spans="1:28" x14ac:dyDescent="0.25">
      <c r="A1710" s="10">
        <v>42845</v>
      </c>
      <c r="B1710" s="9">
        <v>2017</v>
      </c>
      <c r="C1710" s="9">
        <v>4</v>
      </c>
      <c r="D1710" s="9">
        <v>20</v>
      </c>
      <c r="E1710" s="9">
        <v>15</v>
      </c>
      <c r="F1710" s="9">
        <v>6</v>
      </c>
      <c r="G1710" s="9">
        <v>10.5</v>
      </c>
      <c r="I1710" s="27">
        <v>9.15</v>
      </c>
      <c r="J1710" s="30">
        <v>9.6333333333333329</v>
      </c>
      <c r="K1710" s="32">
        <v>8.4</v>
      </c>
      <c r="L1710" s="4">
        <f t="shared" si="54"/>
        <v>2.3571428571428572</v>
      </c>
      <c r="M1710" s="4">
        <f t="shared" si="55"/>
        <v>7.6</v>
      </c>
      <c r="X1710" s="11"/>
      <c r="Y1710" s="11"/>
      <c r="Z1710" s="11"/>
      <c r="AA1710" s="11"/>
      <c r="AB1710" s="11"/>
    </row>
    <row r="1711" spans="1:28" x14ac:dyDescent="0.25">
      <c r="A1711" s="10">
        <v>42846</v>
      </c>
      <c r="B1711" s="9">
        <v>2017</v>
      </c>
      <c r="C1711" s="9">
        <v>4</v>
      </c>
      <c r="D1711" s="9">
        <v>21</v>
      </c>
      <c r="E1711" s="9">
        <v>17</v>
      </c>
      <c r="F1711" s="9">
        <v>4.0999999999999996</v>
      </c>
      <c r="G1711" s="9">
        <v>10.6</v>
      </c>
      <c r="I1711" s="27">
        <v>10.55</v>
      </c>
      <c r="J1711" s="30">
        <v>9.6333333333333329</v>
      </c>
      <c r="K1711" s="32">
        <v>8.9428571428571431</v>
      </c>
      <c r="L1711" s="4">
        <f t="shared" si="54"/>
        <v>2.8142857142857141</v>
      </c>
      <c r="M1711" s="4">
        <f t="shared" si="55"/>
        <v>7.7285714285714269</v>
      </c>
      <c r="X1711" s="11"/>
      <c r="Y1711" s="11"/>
      <c r="Z1711" s="11"/>
      <c r="AA1711" s="11"/>
      <c r="AB1711" s="11"/>
    </row>
    <row r="1712" spans="1:28" x14ac:dyDescent="0.25">
      <c r="A1712" s="10">
        <v>42847</v>
      </c>
      <c r="B1712" s="9">
        <v>2017</v>
      </c>
      <c r="C1712" s="9">
        <v>4</v>
      </c>
      <c r="D1712" s="9">
        <v>22</v>
      </c>
      <c r="E1712" s="9">
        <v>13.9</v>
      </c>
      <c r="F1712" s="9">
        <v>4.5999999999999996</v>
      </c>
      <c r="G1712" s="9">
        <v>9.3000000000000007</v>
      </c>
      <c r="I1712" s="27">
        <v>9.9499999999999993</v>
      </c>
      <c r="J1712" s="30">
        <v>10.133333333333335</v>
      </c>
      <c r="K1712" s="32">
        <v>9.2000000000000011</v>
      </c>
      <c r="L1712" s="4">
        <f t="shared" si="54"/>
        <v>3.3428571428571425</v>
      </c>
      <c r="M1712" s="4">
        <f t="shared" si="55"/>
        <v>7.7571428571428553</v>
      </c>
      <c r="X1712" s="11"/>
      <c r="Y1712" s="11"/>
      <c r="Z1712" s="11"/>
      <c r="AA1712" s="11"/>
      <c r="AB1712" s="11"/>
    </row>
    <row r="1713" spans="1:28" x14ac:dyDescent="0.25">
      <c r="A1713" s="10">
        <v>42848</v>
      </c>
      <c r="B1713" s="9">
        <v>2017</v>
      </c>
      <c r="C1713" s="9">
        <v>4</v>
      </c>
      <c r="D1713" s="9">
        <v>23</v>
      </c>
      <c r="E1713" s="9">
        <v>16.399999999999999</v>
      </c>
      <c r="F1713" s="9">
        <v>0.4</v>
      </c>
      <c r="G1713" s="9">
        <v>8.4</v>
      </c>
      <c r="I1713" s="27">
        <v>8.8500000000000014</v>
      </c>
      <c r="J1713" s="30">
        <v>9.4333333333333318</v>
      </c>
      <c r="K1713" s="32">
        <v>9.7000000000000011</v>
      </c>
      <c r="L1713" s="4">
        <f t="shared" si="54"/>
        <v>3.7857142857142856</v>
      </c>
      <c r="M1713" s="4">
        <f t="shared" si="55"/>
        <v>7.7928571428571427</v>
      </c>
      <c r="X1713" s="11"/>
      <c r="Y1713" s="11"/>
      <c r="Z1713" s="11"/>
      <c r="AA1713" s="11"/>
      <c r="AB1713" s="11"/>
    </row>
    <row r="1714" spans="1:28" x14ac:dyDescent="0.25">
      <c r="A1714" s="10">
        <v>42849</v>
      </c>
      <c r="B1714" s="9">
        <v>2017</v>
      </c>
      <c r="C1714" s="9">
        <v>4</v>
      </c>
      <c r="D1714" s="9">
        <v>24</v>
      </c>
      <c r="E1714" s="9">
        <v>15.3</v>
      </c>
      <c r="F1714" s="9">
        <v>5.6</v>
      </c>
      <c r="G1714" s="9">
        <v>10.5</v>
      </c>
      <c r="I1714" s="27">
        <v>9.4499999999999993</v>
      </c>
      <c r="J1714" s="30">
        <v>9.4</v>
      </c>
      <c r="K1714" s="32">
        <v>9.671428571428569</v>
      </c>
      <c r="L1714" s="4">
        <f t="shared" si="54"/>
        <v>3.6571428571428575</v>
      </c>
      <c r="M1714" s="4">
        <f t="shared" si="55"/>
        <v>8.2642857142857142</v>
      </c>
      <c r="X1714" s="11"/>
      <c r="Y1714" s="11"/>
      <c r="Z1714" s="11"/>
      <c r="AA1714" s="11"/>
      <c r="AB1714" s="11"/>
    </row>
    <row r="1715" spans="1:28" x14ac:dyDescent="0.25">
      <c r="A1715" s="10">
        <v>42850</v>
      </c>
      <c r="B1715" s="9">
        <v>2017</v>
      </c>
      <c r="C1715" s="9">
        <v>4</v>
      </c>
      <c r="D1715" s="9">
        <v>25</v>
      </c>
      <c r="E1715" s="9">
        <v>15.1</v>
      </c>
      <c r="F1715" s="9">
        <v>3</v>
      </c>
      <c r="G1715" s="9">
        <v>9.1</v>
      </c>
      <c r="I1715" s="27">
        <v>9.8000000000000007</v>
      </c>
      <c r="J1715" s="30">
        <v>9.3333333333333339</v>
      </c>
      <c r="K1715" s="32">
        <v>9.4571428571428573</v>
      </c>
      <c r="L1715" s="4">
        <f t="shared" si="54"/>
        <v>3.4428571428571431</v>
      </c>
      <c r="M1715" s="4">
        <f t="shared" si="55"/>
        <v>8.5285714285714285</v>
      </c>
      <c r="X1715" s="11"/>
      <c r="Y1715" s="11"/>
      <c r="Z1715" s="11"/>
      <c r="AA1715" s="11"/>
      <c r="AB1715" s="11"/>
    </row>
    <row r="1716" spans="1:28" x14ac:dyDescent="0.25">
      <c r="A1716" s="10">
        <v>42851</v>
      </c>
      <c r="B1716" s="9">
        <v>2017</v>
      </c>
      <c r="C1716" s="9">
        <v>4</v>
      </c>
      <c r="D1716" s="9">
        <v>26</v>
      </c>
      <c r="E1716" s="9">
        <v>17.399999999999999</v>
      </c>
      <c r="F1716" s="9">
        <v>6.6</v>
      </c>
      <c r="G1716" s="9">
        <v>12</v>
      </c>
      <c r="I1716" s="27">
        <v>10.55</v>
      </c>
      <c r="J1716" s="30">
        <v>10.533333333333333</v>
      </c>
      <c r="K1716" s="32">
        <v>10.057142857142859</v>
      </c>
      <c r="L1716" s="4">
        <f t="shared" si="54"/>
        <v>4.3285714285714283</v>
      </c>
      <c r="M1716" s="4">
        <f t="shared" si="55"/>
        <v>9.0500000000000007</v>
      </c>
      <c r="X1716" s="11"/>
      <c r="Y1716" s="11"/>
      <c r="Z1716" s="11"/>
      <c r="AA1716" s="11"/>
      <c r="AB1716" s="11"/>
    </row>
    <row r="1717" spans="1:28" x14ac:dyDescent="0.25">
      <c r="A1717" s="10">
        <v>42852</v>
      </c>
      <c r="B1717" s="9">
        <v>2017</v>
      </c>
      <c r="C1717" s="9">
        <v>4</v>
      </c>
      <c r="D1717" s="9">
        <v>27</v>
      </c>
      <c r="E1717" s="9">
        <v>12.8</v>
      </c>
      <c r="F1717" s="9">
        <v>6.6</v>
      </c>
      <c r="G1717" s="9">
        <v>9.6999999999999993</v>
      </c>
      <c r="I1717" s="27">
        <v>10.85</v>
      </c>
      <c r="J1717" s="30">
        <v>10.266666666666667</v>
      </c>
      <c r="K1717" s="32">
        <v>9.9428571428571413</v>
      </c>
      <c r="L1717" s="4">
        <f t="shared" si="54"/>
        <v>4.4142857142857137</v>
      </c>
      <c r="M1717" s="4">
        <f t="shared" si="55"/>
        <v>9.171428571428569</v>
      </c>
      <c r="X1717" s="11"/>
      <c r="Y1717" s="11"/>
      <c r="Z1717" s="11"/>
      <c r="AA1717" s="11"/>
      <c r="AB1717" s="11"/>
    </row>
    <row r="1718" spans="1:28" x14ac:dyDescent="0.25">
      <c r="A1718" s="10">
        <v>42853</v>
      </c>
      <c r="B1718" s="9">
        <v>2017</v>
      </c>
      <c r="C1718" s="9">
        <v>4</v>
      </c>
      <c r="D1718" s="9">
        <v>28</v>
      </c>
      <c r="E1718" s="9">
        <v>17.2</v>
      </c>
      <c r="F1718" s="9">
        <v>4.5</v>
      </c>
      <c r="G1718" s="9">
        <v>10.9</v>
      </c>
      <c r="I1718" s="27">
        <v>10.3</v>
      </c>
      <c r="J1718" s="30">
        <v>10.866666666666667</v>
      </c>
      <c r="K1718" s="32">
        <v>9.9857142857142858</v>
      </c>
      <c r="L1718" s="4">
        <f t="shared" si="54"/>
        <v>4.4714285714285706</v>
      </c>
      <c r="M1718" s="4">
        <f t="shared" si="55"/>
        <v>9.4642857142857135</v>
      </c>
      <c r="X1718" s="11"/>
      <c r="Y1718" s="11"/>
      <c r="Z1718" s="11"/>
      <c r="AA1718" s="11"/>
      <c r="AB1718" s="11"/>
    </row>
    <row r="1719" spans="1:28" x14ac:dyDescent="0.25">
      <c r="A1719" s="10">
        <v>42854</v>
      </c>
      <c r="B1719" s="9">
        <v>2017</v>
      </c>
      <c r="C1719" s="9">
        <v>4</v>
      </c>
      <c r="D1719" s="9">
        <v>29</v>
      </c>
      <c r="E1719" s="9">
        <v>15.2</v>
      </c>
      <c r="F1719" s="9">
        <v>-0.8</v>
      </c>
      <c r="G1719" s="9">
        <v>7.2</v>
      </c>
      <c r="I1719" s="27">
        <v>9.0500000000000007</v>
      </c>
      <c r="J1719" s="30">
        <v>9.2666666666666675</v>
      </c>
      <c r="K1719" s="32">
        <v>9.6857142857142851</v>
      </c>
      <c r="L1719" s="4">
        <f t="shared" si="54"/>
        <v>3.6999999999999997</v>
      </c>
      <c r="M1719" s="4">
        <f t="shared" si="55"/>
        <v>9.4428571428571448</v>
      </c>
      <c r="X1719" s="11"/>
      <c r="Y1719" s="11"/>
      <c r="Z1719" s="11"/>
      <c r="AA1719" s="11"/>
      <c r="AB1719" s="11"/>
    </row>
    <row r="1720" spans="1:28" x14ac:dyDescent="0.25">
      <c r="A1720" s="10">
        <v>42855</v>
      </c>
      <c r="B1720" s="9">
        <v>2017</v>
      </c>
      <c r="C1720" s="9">
        <v>4</v>
      </c>
      <c r="D1720" s="9">
        <v>30</v>
      </c>
      <c r="E1720" s="9">
        <v>17</v>
      </c>
      <c r="F1720" s="9">
        <v>3.8</v>
      </c>
      <c r="G1720" s="9">
        <v>10.4</v>
      </c>
      <c r="I1720" s="27">
        <v>8.8000000000000007</v>
      </c>
      <c r="J1720" s="30">
        <v>9.5</v>
      </c>
      <c r="K1720" s="32">
        <v>9.9714285714285715</v>
      </c>
      <c r="L1720" s="4">
        <f t="shared" si="54"/>
        <v>4.1857142857142851</v>
      </c>
      <c r="M1720" s="4">
        <f t="shared" si="55"/>
        <v>9.8357142857142872</v>
      </c>
      <c r="X1720" s="11"/>
      <c r="Y1720" s="11"/>
      <c r="Z1720" s="11"/>
      <c r="AA1720" s="11"/>
      <c r="AB1720" s="11"/>
    </row>
    <row r="1721" spans="1:28" x14ac:dyDescent="0.25">
      <c r="A1721" s="10">
        <v>42856</v>
      </c>
      <c r="B1721" s="9">
        <v>2017</v>
      </c>
      <c r="C1721" s="9">
        <v>5</v>
      </c>
      <c r="D1721" s="9">
        <v>1</v>
      </c>
      <c r="E1721" s="9">
        <v>14</v>
      </c>
      <c r="F1721" s="9">
        <v>-0.4</v>
      </c>
      <c r="G1721" s="9">
        <v>6.8</v>
      </c>
      <c r="I1721" s="27">
        <v>8.6</v>
      </c>
      <c r="J1721" s="30">
        <v>8.1333333333333346</v>
      </c>
      <c r="K1721" s="32">
        <v>9.4428571428571448</v>
      </c>
      <c r="L1721" s="4">
        <f t="shared" si="54"/>
        <v>3.3285714285714287</v>
      </c>
      <c r="M1721" s="4">
        <f t="shared" si="55"/>
        <v>9.5571428571428587</v>
      </c>
      <c r="X1721" s="11"/>
      <c r="Y1721" s="11"/>
      <c r="Z1721" s="11"/>
      <c r="AA1721" s="11"/>
      <c r="AB1721" s="11"/>
    </row>
    <row r="1722" spans="1:28" x14ac:dyDescent="0.25">
      <c r="A1722" s="10">
        <v>42857</v>
      </c>
      <c r="B1722" s="9">
        <v>2017</v>
      </c>
      <c r="C1722" s="9">
        <v>5</v>
      </c>
      <c r="D1722" s="9">
        <v>2</v>
      </c>
      <c r="E1722" s="9">
        <v>19.100000000000001</v>
      </c>
      <c r="F1722" s="9">
        <v>2.2999999999999998</v>
      </c>
      <c r="G1722" s="9">
        <v>10.7</v>
      </c>
      <c r="I1722" s="27">
        <v>8.75</v>
      </c>
      <c r="J1722" s="30">
        <v>9.2999999999999989</v>
      </c>
      <c r="K1722" s="32">
        <v>9.6714285714285726</v>
      </c>
      <c r="L1722" s="4">
        <f t="shared" si="54"/>
        <v>3.2285714285714286</v>
      </c>
      <c r="M1722" s="4">
        <f t="shared" si="55"/>
        <v>9.5642857142857149</v>
      </c>
      <c r="X1722" s="11"/>
      <c r="Y1722" s="11"/>
      <c r="Z1722" s="11"/>
      <c r="AA1722" s="11"/>
      <c r="AB1722" s="11"/>
    </row>
    <row r="1723" spans="1:28" x14ac:dyDescent="0.25">
      <c r="A1723" s="10">
        <v>42858</v>
      </c>
      <c r="B1723" s="9">
        <v>2017</v>
      </c>
      <c r="C1723" s="9">
        <v>5</v>
      </c>
      <c r="D1723" s="9">
        <v>3</v>
      </c>
      <c r="E1723" s="9">
        <v>21.2</v>
      </c>
      <c r="F1723" s="9">
        <v>9.6</v>
      </c>
      <c r="G1723" s="9">
        <v>15.4</v>
      </c>
      <c r="I1723" s="27">
        <v>13.05</v>
      </c>
      <c r="J1723" s="30">
        <v>10.966666666666667</v>
      </c>
      <c r="K1723" s="32">
        <v>10.157142857142858</v>
      </c>
      <c r="L1723" s="4">
        <f t="shared" si="54"/>
        <v>3.6571428571428561</v>
      </c>
      <c r="M1723" s="4">
        <f t="shared" si="55"/>
        <v>10.107142857142859</v>
      </c>
      <c r="X1723" s="11"/>
      <c r="Y1723" s="11"/>
      <c r="Z1723" s="11"/>
      <c r="AA1723" s="11"/>
      <c r="AB1723" s="11"/>
    </row>
    <row r="1724" spans="1:28" x14ac:dyDescent="0.25">
      <c r="A1724" s="10">
        <v>42859</v>
      </c>
      <c r="B1724" s="9">
        <v>2017</v>
      </c>
      <c r="C1724" s="9">
        <v>5</v>
      </c>
      <c r="D1724" s="9">
        <v>4</v>
      </c>
      <c r="E1724" s="9">
        <v>26.4</v>
      </c>
      <c r="F1724" s="9">
        <v>5.8</v>
      </c>
      <c r="G1724" s="9">
        <v>16.100000000000001</v>
      </c>
      <c r="I1724" s="27">
        <v>15.75</v>
      </c>
      <c r="J1724" s="30">
        <v>14.066666666666668</v>
      </c>
      <c r="K1724" s="32">
        <v>11.071428571428571</v>
      </c>
      <c r="L1724" s="4">
        <f t="shared" si="54"/>
        <v>3.5428571428571431</v>
      </c>
      <c r="M1724" s="4">
        <f t="shared" si="55"/>
        <v>10.507142857142856</v>
      </c>
      <c r="X1724" s="11"/>
      <c r="Y1724" s="11"/>
      <c r="Z1724" s="11"/>
      <c r="AA1724" s="11"/>
      <c r="AB1724" s="11"/>
    </row>
    <row r="1725" spans="1:28" x14ac:dyDescent="0.25">
      <c r="A1725" s="10">
        <v>42860</v>
      </c>
      <c r="B1725" s="9">
        <v>2017</v>
      </c>
      <c r="C1725" s="9">
        <v>5</v>
      </c>
      <c r="D1725" s="9">
        <v>5</v>
      </c>
      <c r="E1725" s="9">
        <v>21.6</v>
      </c>
      <c r="F1725" s="9">
        <v>11.6</v>
      </c>
      <c r="G1725" s="9">
        <v>16.600000000000001</v>
      </c>
      <c r="I1725" s="27">
        <v>16.350000000000001</v>
      </c>
      <c r="J1725" s="30">
        <v>16.033333333333335</v>
      </c>
      <c r="K1725" s="32">
        <v>11.885714285714284</v>
      </c>
      <c r="L1725" s="4">
        <f t="shared" si="54"/>
        <v>4.5571428571428569</v>
      </c>
      <c r="M1725" s="4">
        <f t="shared" si="55"/>
        <v>10.935714285714287</v>
      </c>
      <c r="X1725" s="11"/>
      <c r="Y1725" s="11"/>
      <c r="Z1725" s="11"/>
      <c r="AA1725" s="11"/>
      <c r="AB1725" s="11"/>
    </row>
    <row r="1726" spans="1:28" x14ac:dyDescent="0.25">
      <c r="A1726" s="10">
        <v>42861</v>
      </c>
      <c r="B1726" s="9">
        <v>2017</v>
      </c>
      <c r="C1726" s="9">
        <v>5</v>
      </c>
      <c r="D1726" s="9">
        <v>6</v>
      </c>
      <c r="E1726" s="9">
        <v>17</v>
      </c>
      <c r="F1726" s="9">
        <v>5.4</v>
      </c>
      <c r="G1726" s="9">
        <v>11.2</v>
      </c>
      <c r="I1726" s="27">
        <v>13.9</v>
      </c>
      <c r="J1726" s="30">
        <v>14.633333333333335</v>
      </c>
      <c r="K1726" s="32">
        <v>12.457142857142857</v>
      </c>
      <c r="L1726" s="4">
        <f t="shared" si="54"/>
        <v>5.4428571428571422</v>
      </c>
      <c r="M1726" s="4">
        <f t="shared" si="55"/>
        <v>11.071428571428571</v>
      </c>
      <c r="X1726" s="11"/>
      <c r="Y1726" s="11"/>
      <c r="Z1726" s="11"/>
      <c r="AA1726" s="11"/>
      <c r="AB1726" s="11"/>
    </row>
    <row r="1727" spans="1:28" x14ac:dyDescent="0.25">
      <c r="A1727" s="10">
        <v>42862</v>
      </c>
      <c r="B1727" s="9">
        <v>2017</v>
      </c>
      <c r="C1727" s="9">
        <v>5</v>
      </c>
      <c r="D1727" s="9">
        <v>7</v>
      </c>
      <c r="E1727" s="9">
        <v>18.8</v>
      </c>
      <c r="F1727" s="9">
        <v>0.3</v>
      </c>
      <c r="G1727" s="9">
        <v>9.6</v>
      </c>
      <c r="I1727" s="27">
        <v>10.399999999999999</v>
      </c>
      <c r="J1727" s="30">
        <v>12.466666666666667</v>
      </c>
      <c r="K1727" s="32">
        <v>12.342857142857142</v>
      </c>
      <c r="L1727" s="4">
        <f t="shared" si="54"/>
        <v>4.9428571428571422</v>
      </c>
      <c r="M1727" s="4">
        <f t="shared" si="55"/>
        <v>11.157142857142857</v>
      </c>
      <c r="X1727" s="11"/>
      <c r="Y1727" s="11"/>
      <c r="Z1727" s="11"/>
      <c r="AA1727" s="11"/>
      <c r="AB1727" s="11"/>
    </row>
    <row r="1728" spans="1:28" x14ac:dyDescent="0.25">
      <c r="A1728" s="10">
        <v>42863</v>
      </c>
      <c r="B1728" s="9">
        <v>2017</v>
      </c>
      <c r="C1728" s="9">
        <v>5</v>
      </c>
      <c r="D1728" s="9">
        <v>8</v>
      </c>
      <c r="E1728" s="9">
        <v>15.7</v>
      </c>
      <c r="F1728" s="9">
        <v>3</v>
      </c>
      <c r="G1728" s="9">
        <v>9.4</v>
      </c>
      <c r="I1728" s="27">
        <v>9.5</v>
      </c>
      <c r="J1728" s="30">
        <v>10.066666666666665</v>
      </c>
      <c r="K1728" s="32">
        <v>12.714285714285714</v>
      </c>
      <c r="L1728" s="4">
        <f t="shared" si="54"/>
        <v>5.4285714285714279</v>
      </c>
      <c r="M1728" s="4">
        <f t="shared" si="55"/>
        <v>11.078571428571427</v>
      </c>
      <c r="X1728" s="11"/>
      <c r="Y1728" s="11"/>
      <c r="Z1728" s="11"/>
      <c r="AA1728" s="11"/>
      <c r="AB1728" s="11"/>
    </row>
    <row r="1729" spans="1:28" x14ac:dyDescent="0.25">
      <c r="A1729" s="10">
        <v>42864</v>
      </c>
      <c r="B1729" s="9">
        <v>2017</v>
      </c>
      <c r="C1729" s="9">
        <v>5</v>
      </c>
      <c r="D1729" s="9">
        <v>9</v>
      </c>
      <c r="E1729" s="9">
        <v>18.5</v>
      </c>
      <c r="F1729" s="9">
        <v>3.7</v>
      </c>
      <c r="G1729" s="9">
        <v>11.1</v>
      </c>
      <c r="I1729" s="27">
        <v>10.25</v>
      </c>
      <c r="J1729" s="30">
        <v>10.033333333333333</v>
      </c>
      <c r="K1729" s="32">
        <v>12.77142857142857</v>
      </c>
      <c r="L1729" s="4">
        <f t="shared" si="54"/>
        <v>5.6285714285714281</v>
      </c>
      <c r="M1729" s="4">
        <f t="shared" si="55"/>
        <v>11.221428571428573</v>
      </c>
      <c r="X1729" s="11"/>
      <c r="Y1729" s="11"/>
      <c r="Z1729" s="11"/>
      <c r="AA1729" s="11"/>
      <c r="AB1729" s="11"/>
    </row>
    <row r="1730" spans="1:28" x14ac:dyDescent="0.25">
      <c r="A1730" s="10">
        <v>42865</v>
      </c>
      <c r="B1730" s="9">
        <v>2017</v>
      </c>
      <c r="C1730" s="9">
        <v>5</v>
      </c>
      <c r="D1730" s="9">
        <v>10</v>
      </c>
      <c r="E1730" s="9">
        <v>21.5</v>
      </c>
      <c r="F1730" s="9">
        <v>11</v>
      </c>
      <c r="G1730" s="9">
        <v>16.3</v>
      </c>
      <c r="I1730" s="27">
        <v>13.7</v>
      </c>
      <c r="J1730" s="30">
        <v>12.266666666666666</v>
      </c>
      <c r="K1730" s="32">
        <v>12.9</v>
      </c>
      <c r="L1730" s="4">
        <f t="shared" si="54"/>
        <v>5.8285714285714283</v>
      </c>
      <c r="M1730" s="4">
        <f t="shared" si="55"/>
        <v>11.528571428571428</v>
      </c>
      <c r="X1730" s="11"/>
      <c r="Y1730" s="11"/>
      <c r="Z1730" s="11"/>
      <c r="AA1730" s="11"/>
      <c r="AB1730" s="11"/>
    </row>
    <row r="1731" spans="1:28" x14ac:dyDescent="0.25">
      <c r="A1731" s="10">
        <v>42866</v>
      </c>
      <c r="B1731" s="9">
        <v>2017</v>
      </c>
      <c r="C1731" s="9">
        <v>5</v>
      </c>
      <c r="D1731" s="9">
        <v>11</v>
      </c>
      <c r="E1731" s="9">
        <v>16.2</v>
      </c>
      <c r="F1731" s="9">
        <v>8.6</v>
      </c>
      <c r="G1731" s="9">
        <v>12.4</v>
      </c>
      <c r="I1731" s="27">
        <v>14.350000000000001</v>
      </c>
      <c r="J1731" s="30">
        <v>13.266666666666666</v>
      </c>
      <c r="K1731" s="32">
        <v>12.371428571428572</v>
      </c>
      <c r="L1731" s="4">
        <f t="shared" si="54"/>
        <v>6.2285714285714286</v>
      </c>
      <c r="M1731" s="4">
        <f t="shared" si="55"/>
        <v>11.721428571428573</v>
      </c>
      <c r="X1731" s="11"/>
      <c r="Y1731" s="11"/>
      <c r="Z1731" s="11"/>
      <c r="AA1731" s="11"/>
      <c r="AB1731" s="11"/>
    </row>
    <row r="1732" spans="1:28" x14ac:dyDescent="0.25">
      <c r="A1732" s="10">
        <v>42867</v>
      </c>
      <c r="B1732" s="9">
        <v>2017</v>
      </c>
      <c r="C1732" s="9">
        <v>5</v>
      </c>
      <c r="D1732" s="9">
        <v>12</v>
      </c>
      <c r="E1732" s="9">
        <v>13.2</v>
      </c>
      <c r="F1732" s="9">
        <v>7.6</v>
      </c>
      <c r="G1732" s="9">
        <v>10.4</v>
      </c>
      <c r="I1732" s="27">
        <v>11.4</v>
      </c>
      <c r="J1732" s="30">
        <v>13.033333333333333</v>
      </c>
      <c r="K1732" s="32">
        <v>11.485714285714286</v>
      </c>
      <c r="L1732" s="4">
        <f t="shared" si="54"/>
        <v>5.6571428571428575</v>
      </c>
      <c r="M1732" s="4">
        <f t="shared" si="55"/>
        <v>11.685714285714285</v>
      </c>
      <c r="X1732" s="11"/>
      <c r="Y1732" s="11"/>
      <c r="Z1732" s="11"/>
      <c r="AA1732" s="11"/>
      <c r="AB1732" s="11"/>
    </row>
    <row r="1733" spans="1:28" x14ac:dyDescent="0.25">
      <c r="A1733" s="10">
        <v>42868</v>
      </c>
      <c r="B1733" s="9">
        <v>2017</v>
      </c>
      <c r="C1733" s="9">
        <v>5</v>
      </c>
      <c r="D1733" s="9">
        <v>13</v>
      </c>
      <c r="E1733" s="9">
        <v>15.9</v>
      </c>
      <c r="F1733" s="9">
        <v>1</v>
      </c>
      <c r="G1733" s="9">
        <v>8.5</v>
      </c>
      <c r="I1733" s="27">
        <v>9.4499999999999993</v>
      </c>
      <c r="J1733" s="30">
        <v>10.433333333333334</v>
      </c>
      <c r="K1733" s="32">
        <v>11.1</v>
      </c>
      <c r="L1733" s="4">
        <f t="shared" si="54"/>
        <v>5.0285714285714294</v>
      </c>
      <c r="M1733" s="4">
        <f t="shared" si="55"/>
        <v>11.778571428571428</v>
      </c>
      <c r="X1733" s="11"/>
      <c r="Y1733" s="11"/>
      <c r="Z1733" s="11"/>
      <c r="AA1733" s="11"/>
      <c r="AB1733" s="11"/>
    </row>
    <row r="1734" spans="1:28" x14ac:dyDescent="0.25">
      <c r="A1734" s="10">
        <v>42869</v>
      </c>
      <c r="B1734" s="9">
        <v>2017</v>
      </c>
      <c r="C1734" s="9">
        <v>5</v>
      </c>
      <c r="D1734" s="9">
        <v>14</v>
      </c>
      <c r="E1734" s="9">
        <v>16.3</v>
      </c>
      <c r="F1734" s="9">
        <v>5.3</v>
      </c>
      <c r="G1734" s="9">
        <v>10.8</v>
      </c>
      <c r="I1734" s="27">
        <v>9.65</v>
      </c>
      <c r="J1734" s="30">
        <v>9.9</v>
      </c>
      <c r="K1734" s="32">
        <v>11.27142857142857</v>
      </c>
      <c r="L1734" s="4">
        <f t="shared" si="54"/>
        <v>5.742857142857142</v>
      </c>
      <c r="M1734" s="4">
        <f t="shared" si="55"/>
        <v>11.807142857142859</v>
      </c>
      <c r="X1734" s="11"/>
      <c r="Y1734" s="11"/>
      <c r="Z1734" s="11"/>
      <c r="AA1734" s="11"/>
      <c r="AB1734" s="11"/>
    </row>
    <row r="1735" spans="1:28" x14ac:dyDescent="0.25">
      <c r="A1735" s="10">
        <v>42870</v>
      </c>
      <c r="B1735" s="9">
        <v>2017</v>
      </c>
      <c r="C1735" s="9">
        <v>5</v>
      </c>
      <c r="D1735" s="9">
        <v>15</v>
      </c>
      <c r="E1735" s="9">
        <v>14.6</v>
      </c>
      <c r="F1735" s="9">
        <v>1.2</v>
      </c>
      <c r="G1735" s="9">
        <v>7.9</v>
      </c>
      <c r="I1735" s="27">
        <v>9.3500000000000014</v>
      </c>
      <c r="J1735" s="30">
        <v>9.0666666666666682</v>
      </c>
      <c r="K1735" s="32">
        <v>11.057142857142859</v>
      </c>
      <c r="L1735" s="4">
        <f t="shared" si="54"/>
        <v>5.4857142857142858</v>
      </c>
      <c r="M1735" s="4">
        <f t="shared" si="55"/>
        <v>11.885714285714286</v>
      </c>
      <c r="X1735" s="11"/>
      <c r="Y1735" s="11"/>
      <c r="Z1735" s="11"/>
      <c r="AA1735" s="11"/>
      <c r="AB1735" s="11"/>
    </row>
    <row r="1736" spans="1:28" x14ac:dyDescent="0.25">
      <c r="A1736" s="10">
        <v>42871</v>
      </c>
      <c r="B1736" s="9">
        <v>2017</v>
      </c>
      <c r="C1736" s="9">
        <v>5</v>
      </c>
      <c r="D1736" s="9">
        <v>16</v>
      </c>
      <c r="E1736" s="9">
        <v>12.7</v>
      </c>
      <c r="F1736" s="9">
        <v>5.8</v>
      </c>
      <c r="G1736" s="9">
        <v>9.3000000000000007</v>
      </c>
      <c r="I1736" s="27">
        <v>8.6000000000000014</v>
      </c>
      <c r="J1736" s="30">
        <v>9.3333333333333339</v>
      </c>
      <c r="K1736" s="32">
        <v>10.8</v>
      </c>
      <c r="L1736" s="4">
        <f t="shared" si="54"/>
        <v>5.7857142857142856</v>
      </c>
      <c r="M1736" s="4">
        <f t="shared" si="55"/>
        <v>11.785714285714288</v>
      </c>
      <c r="X1736" s="11"/>
      <c r="Y1736" s="11"/>
      <c r="Z1736" s="11"/>
      <c r="AA1736" s="11"/>
      <c r="AB1736" s="11"/>
    </row>
    <row r="1737" spans="1:28" x14ac:dyDescent="0.25">
      <c r="A1737" s="10">
        <v>42872</v>
      </c>
      <c r="B1737" s="9">
        <v>2017</v>
      </c>
      <c r="C1737" s="9">
        <v>5</v>
      </c>
      <c r="D1737" s="9">
        <v>17</v>
      </c>
      <c r="E1737" s="9">
        <v>20.100000000000001</v>
      </c>
      <c r="F1737" s="9">
        <v>4</v>
      </c>
      <c r="G1737" s="9">
        <v>12.1</v>
      </c>
      <c r="I1737" s="27">
        <v>10.7</v>
      </c>
      <c r="J1737" s="30">
        <v>9.7666666666666675</v>
      </c>
      <c r="K1737" s="32">
        <v>10.199999999999999</v>
      </c>
      <c r="L1737" s="4">
        <f t="shared" si="54"/>
        <v>4.7857142857142856</v>
      </c>
      <c r="M1737" s="4">
        <f t="shared" si="55"/>
        <v>11.55</v>
      </c>
      <c r="X1737" s="11"/>
      <c r="Y1737" s="11"/>
      <c r="Z1737" s="11"/>
      <c r="AA1737" s="11"/>
      <c r="AB1737" s="11"/>
    </row>
    <row r="1738" spans="1:28" x14ac:dyDescent="0.25">
      <c r="A1738" s="10">
        <v>42873</v>
      </c>
      <c r="B1738" s="9">
        <v>2017</v>
      </c>
      <c r="C1738" s="9">
        <v>5</v>
      </c>
      <c r="D1738" s="9">
        <v>18</v>
      </c>
      <c r="E1738" s="9">
        <v>20.2</v>
      </c>
      <c r="F1738" s="9">
        <v>5.2</v>
      </c>
      <c r="G1738" s="9">
        <v>12.7</v>
      </c>
      <c r="I1738" s="27">
        <v>12.399999999999999</v>
      </c>
      <c r="J1738" s="30">
        <v>11.366666666666665</v>
      </c>
      <c r="K1738" s="32">
        <v>10.242857142857144</v>
      </c>
      <c r="L1738" s="4">
        <f t="shared" si="54"/>
        <v>4.3</v>
      </c>
      <c r="M1738" s="4">
        <f t="shared" si="55"/>
        <v>11.307142857142859</v>
      </c>
      <c r="X1738" s="11"/>
      <c r="Y1738" s="11"/>
      <c r="Z1738" s="11"/>
      <c r="AA1738" s="11"/>
      <c r="AB1738" s="11"/>
    </row>
    <row r="1739" spans="1:28" x14ac:dyDescent="0.25">
      <c r="A1739" s="10">
        <v>42874</v>
      </c>
      <c r="B1739" s="9">
        <v>2017</v>
      </c>
      <c r="C1739" s="9">
        <v>5</v>
      </c>
      <c r="D1739" s="9">
        <v>19</v>
      </c>
      <c r="E1739" s="9">
        <v>23.3</v>
      </c>
      <c r="F1739" s="9">
        <v>5.5</v>
      </c>
      <c r="G1739" s="9">
        <v>14.4</v>
      </c>
      <c r="I1739" s="27">
        <v>13.55</v>
      </c>
      <c r="J1739" s="30">
        <v>13.066666666666665</v>
      </c>
      <c r="K1739" s="32">
        <v>10.814285714285715</v>
      </c>
      <c r="L1739" s="4">
        <f t="shared" si="54"/>
        <v>4</v>
      </c>
      <c r="M1739" s="4">
        <f t="shared" si="55"/>
        <v>11.15</v>
      </c>
      <c r="X1739" s="11"/>
      <c r="Y1739" s="11"/>
      <c r="Z1739" s="11"/>
      <c r="AA1739" s="11"/>
      <c r="AB1739" s="11"/>
    </row>
    <row r="1740" spans="1:28" x14ac:dyDescent="0.25">
      <c r="A1740" s="10">
        <v>42875</v>
      </c>
      <c r="B1740" s="9">
        <v>2017</v>
      </c>
      <c r="C1740" s="9">
        <v>5</v>
      </c>
      <c r="D1740" s="9">
        <v>20</v>
      </c>
      <c r="E1740" s="9">
        <v>26.1</v>
      </c>
      <c r="F1740" s="9">
        <v>11.1</v>
      </c>
      <c r="G1740" s="9">
        <v>18.600000000000001</v>
      </c>
      <c r="I1740" s="27">
        <v>16.5</v>
      </c>
      <c r="J1740" s="30">
        <v>15.233333333333334</v>
      </c>
      <c r="K1740" s="32">
        <v>12.257142857142858</v>
      </c>
      <c r="L1740" s="4">
        <f t="shared" si="54"/>
        <v>5.4428571428571431</v>
      </c>
      <c r="M1740" s="4">
        <f t="shared" si="55"/>
        <v>11.678571428571429</v>
      </c>
      <c r="X1740" s="11"/>
      <c r="Y1740" s="11"/>
      <c r="Z1740" s="11"/>
      <c r="AA1740" s="11"/>
      <c r="AB1740" s="11"/>
    </row>
    <row r="1741" spans="1:28" x14ac:dyDescent="0.25">
      <c r="A1741" s="10">
        <v>42876</v>
      </c>
      <c r="B1741" s="9">
        <v>2017</v>
      </c>
      <c r="C1741" s="9">
        <v>5</v>
      </c>
      <c r="D1741" s="9">
        <v>21</v>
      </c>
      <c r="E1741" s="9">
        <v>27</v>
      </c>
      <c r="F1741" s="9">
        <v>6.8</v>
      </c>
      <c r="G1741" s="9">
        <v>16.899999999999999</v>
      </c>
      <c r="I1741" s="27">
        <v>17.75</v>
      </c>
      <c r="J1741" s="30">
        <v>16.633333333333333</v>
      </c>
      <c r="K1741" s="32">
        <v>13.12857142857143</v>
      </c>
      <c r="L1741" s="4">
        <f t="shared" si="54"/>
        <v>5.6571428571428566</v>
      </c>
      <c r="M1741" s="4">
        <f t="shared" si="55"/>
        <v>12.2</v>
      </c>
      <c r="X1741" s="11"/>
      <c r="Y1741" s="11"/>
      <c r="Z1741" s="11"/>
      <c r="AA1741" s="11"/>
      <c r="AB1741" s="11"/>
    </row>
    <row r="1742" spans="1:28" x14ac:dyDescent="0.25">
      <c r="A1742" s="10">
        <v>42877</v>
      </c>
      <c r="B1742" s="9">
        <v>2017</v>
      </c>
      <c r="C1742" s="9">
        <v>5</v>
      </c>
      <c r="D1742" s="9">
        <v>22</v>
      </c>
      <c r="E1742" s="9">
        <v>28.4</v>
      </c>
      <c r="F1742" s="9">
        <v>7.8</v>
      </c>
      <c r="G1742" s="9">
        <v>18.100000000000001</v>
      </c>
      <c r="I1742" s="27">
        <v>17.5</v>
      </c>
      <c r="J1742" s="30">
        <v>17.866666666666667</v>
      </c>
      <c r="K1742" s="32">
        <v>14.585714285714285</v>
      </c>
      <c r="L1742" s="4">
        <f t="shared" si="54"/>
        <v>6.6</v>
      </c>
      <c r="M1742" s="4">
        <f t="shared" si="55"/>
        <v>12.821428571428571</v>
      </c>
      <c r="X1742" s="11"/>
      <c r="Y1742" s="11"/>
      <c r="Z1742" s="11"/>
      <c r="AA1742" s="11"/>
      <c r="AB1742" s="11"/>
    </row>
    <row r="1743" spans="1:28" x14ac:dyDescent="0.25">
      <c r="A1743" s="10">
        <v>42878</v>
      </c>
      <c r="B1743" s="9">
        <v>2017</v>
      </c>
      <c r="C1743" s="9">
        <v>5</v>
      </c>
      <c r="D1743" s="9">
        <v>23</v>
      </c>
      <c r="E1743" s="9">
        <v>30.9</v>
      </c>
      <c r="F1743" s="9">
        <v>10.1</v>
      </c>
      <c r="G1743" s="9">
        <v>20.5</v>
      </c>
      <c r="I1743" s="27">
        <v>19.3</v>
      </c>
      <c r="J1743" s="30">
        <v>18.5</v>
      </c>
      <c r="K1743" s="32">
        <v>16.185714285714283</v>
      </c>
      <c r="L1743" s="4">
        <f t="shared" si="54"/>
        <v>7.2142857142857135</v>
      </c>
      <c r="M1743" s="4">
        <f t="shared" si="55"/>
        <v>13.492857142857144</v>
      </c>
      <c r="X1743" s="11"/>
      <c r="Y1743" s="11"/>
      <c r="Z1743" s="11"/>
      <c r="AA1743" s="11"/>
      <c r="AB1743" s="11"/>
    </row>
    <row r="1744" spans="1:28" x14ac:dyDescent="0.25">
      <c r="A1744" s="10">
        <v>42879</v>
      </c>
      <c r="B1744" s="9">
        <v>2017</v>
      </c>
      <c r="C1744" s="9">
        <v>5</v>
      </c>
      <c r="D1744" s="9">
        <v>24</v>
      </c>
      <c r="E1744" s="9">
        <v>19.2</v>
      </c>
      <c r="F1744" s="9">
        <v>6.4</v>
      </c>
      <c r="G1744" s="9">
        <v>12.8</v>
      </c>
      <c r="I1744" s="27">
        <v>16.649999999999999</v>
      </c>
      <c r="J1744" s="30">
        <v>17.133333333333336</v>
      </c>
      <c r="K1744" s="32">
        <v>16.285714285714285</v>
      </c>
      <c r="L1744" s="4">
        <f t="shared" si="54"/>
        <v>7.5571428571428569</v>
      </c>
      <c r="M1744" s="4">
        <f t="shared" si="55"/>
        <v>13.242857142857144</v>
      </c>
      <c r="X1744" s="11"/>
      <c r="Y1744" s="11"/>
      <c r="Z1744" s="11"/>
      <c r="AA1744" s="11"/>
      <c r="AB1744" s="11"/>
    </row>
    <row r="1745" spans="1:28" x14ac:dyDescent="0.25">
      <c r="A1745" s="10">
        <v>42880</v>
      </c>
      <c r="B1745" s="9">
        <v>2017</v>
      </c>
      <c r="C1745" s="9">
        <v>5</v>
      </c>
      <c r="D1745" s="9">
        <v>25</v>
      </c>
      <c r="E1745" s="9">
        <v>23.9</v>
      </c>
      <c r="F1745" s="9">
        <v>6.7</v>
      </c>
      <c r="G1745" s="9">
        <v>15.3</v>
      </c>
      <c r="I1745" s="27">
        <v>14.05</v>
      </c>
      <c r="J1745" s="30">
        <v>16.2</v>
      </c>
      <c r="K1745" s="32">
        <v>16.657142857142855</v>
      </c>
      <c r="L1745" s="4">
        <f t="shared" si="54"/>
        <v>7.7714285714285722</v>
      </c>
      <c r="M1745" s="4">
        <f t="shared" si="55"/>
        <v>13.450000000000003</v>
      </c>
      <c r="X1745" s="11"/>
      <c r="Y1745" s="11"/>
      <c r="Z1745" s="11"/>
      <c r="AA1745" s="11"/>
      <c r="AB1745" s="11"/>
    </row>
    <row r="1746" spans="1:28" x14ac:dyDescent="0.25">
      <c r="A1746" s="10">
        <v>42881</v>
      </c>
      <c r="B1746" s="9">
        <v>2017</v>
      </c>
      <c r="C1746" s="9">
        <v>5</v>
      </c>
      <c r="D1746" s="9">
        <v>26</v>
      </c>
      <c r="E1746" s="9">
        <v>25.8</v>
      </c>
      <c r="F1746" s="9">
        <v>5.4</v>
      </c>
      <c r="G1746" s="9">
        <v>15.6</v>
      </c>
      <c r="I1746" s="27">
        <v>15.45</v>
      </c>
      <c r="J1746" s="30">
        <v>14.566666666666668</v>
      </c>
      <c r="K1746" s="32">
        <v>16.828571428571426</v>
      </c>
      <c r="L1746" s="4">
        <f t="shared" si="54"/>
        <v>7.7571428571428571</v>
      </c>
      <c r="M1746" s="4">
        <f t="shared" si="55"/>
        <v>13.821428571428573</v>
      </c>
      <c r="X1746" s="11"/>
      <c r="Y1746" s="11"/>
      <c r="Z1746" s="11"/>
      <c r="AA1746" s="11"/>
      <c r="AB1746" s="11"/>
    </row>
    <row r="1747" spans="1:28" x14ac:dyDescent="0.25">
      <c r="A1747" s="10">
        <v>42882</v>
      </c>
      <c r="B1747" s="9">
        <v>2017</v>
      </c>
      <c r="C1747" s="9">
        <v>5</v>
      </c>
      <c r="D1747" s="9">
        <v>27</v>
      </c>
      <c r="E1747" s="9">
        <v>29.5</v>
      </c>
      <c r="F1747" s="9">
        <v>8.1</v>
      </c>
      <c r="G1747" s="9">
        <v>18.8</v>
      </c>
      <c r="I1747" s="27">
        <v>17.2</v>
      </c>
      <c r="J1747" s="30">
        <v>16.566666666666666</v>
      </c>
      <c r="K1747" s="32">
        <v>16.857142857142854</v>
      </c>
      <c r="L1747" s="4">
        <f t="shared" ref="L1747:L1810" si="56">AVERAGE(F1741:F1747)</f>
        <v>7.3285714285714292</v>
      </c>
      <c r="M1747" s="4">
        <f t="shared" si="55"/>
        <v>14.55714285714286</v>
      </c>
      <c r="X1747" s="11"/>
      <c r="Y1747" s="11"/>
      <c r="Z1747" s="11"/>
      <c r="AA1747" s="11"/>
      <c r="AB1747" s="11"/>
    </row>
    <row r="1748" spans="1:28" x14ac:dyDescent="0.25">
      <c r="A1748" s="10">
        <v>42883</v>
      </c>
      <c r="B1748" s="9">
        <v>2017</v>
      </c>
      <c r="C1748" s="9">
        <v>5</v>
      </c>
      <c r="D1748" s="9">
        <v>28</v>
      </c>
      <c r="E1748" s="9">
        <v>30.3</v>
      </c>
      <c r="F1748" s="9">
        <v>10</v>
      </c>
      <c r="G1748" s="9">
        <v>20.2</v>
      </c>
      <c r="I1748" s="27">
        <v>19.5</v>
      </c>
      <c r="J1748" s="30">
        <v>18.2</v>
      </c>
      <c r="K1748" s="32">
        <v>17.328571428571429</v>
      </c>
      <c r="L1748" s="4">
        <f t="shared" si="56"/>
        <v>7.7857142857142856</v>
      </c>
      <c r="M1748" s="4">
        <f t="shared" si="55"/>
        <v>15.22857142857143</v>
      </c>
      <c r="X1748" s="11"/>
      <c r="Y1748" s="11"/>
      <c r="Z1748" s="11"/>
      <c r="AA1748" s="11"/>
      <c r="AB1748" s="11"/>
    </row>
    <row r="1749" spans="1:28" x14ac:dyDescent="0.25">
      <c r="A1749" s="10">
        <v>42884</v>
      </c>
      <c r="B1749" s="9">
        <v>2017</v>
      </c>
      <c r="C1749" s="9">
        <v>5</v>
      </c>
      <c r="D1749" s="9">
        <v>29</v>
      </c>
      <c r="E1749" s="9">
        <v>31.7</v>
      </c>
      <c r="F1749" s="9">
        <v>10.199999999999999</v>
      </c>
      <c r="G1749" s="9">
        <v>21</v>
      </c>
      <c r="I1749" s="27">
        <v>20.6</v>
      </c>
      <c r="J1749" s="30">
        <v>20</v>
      </c>
      <c r="K1749" s="32">
        <v>17.74285714285714</v>
      </c>
      <c r="L1749" s="4">
        <f t="shared" si="56"/>
        <v>8.1285714285714299</v>
      </c>
      <c r="M1749" s="4">
        <f t="shared" si="55"/>
        <v>16.164285714285715</v>
      </c>
      <c r="X1749" s="11"/>
      <c r="Y1749" s="11"/>
      <c r="Z1749" s="11"/>
      <c r="AA1749" s="11"/>
      <c r="AB1749" s="11"/>
    </row>
    <row r="1750" spans="1:28" x14ac:dyDescent="0.25">
      <c r="A1750" s="10">
        <v>42885</v>
      </c>
      <c r="B1750" s="9">
        <v>2017</v>
      </c>
      <c r="C1750" s="9">
        <v>5</v>
      </c>
      <c r="D1750" s="9">
        <v>30</v>
      </c>
      <c r="E1750" s="9">
        <v>30.5</v>
      </c>
      <c r="F1750" s="9">
        <v>10.8</v>
      </c>
      <c r="G1750" s="9">
        <v>20.7</v>
      </c>
      <c r="I1750" s="27">
        <v>20.85</v>
      </c>
      <c r="J1750" s="30">
        <v>20.633333333333336</v>
      </c>
      <c r="K1750" s="32">
        <v>17.771428571428572</v>
      </c>
      <c r="L1750" s="4">
        <f t="shared" si="56"/>
        <v>8.2285714285714278</v>
      </c>
      <c r="M1750" s="4">
        <f t="shared" si="55"/>
        <v>16.978571428571424</v>
      </c>
      <c r="X1750" s="11"/>
      <c r="Y1750" s="11"/>
      <c r="Z1750" s="11"/>
      <c r="AA1750" s="11"/>
      <c r="AB1750" s="11"/>
    </row>
    <row r="1751" spans="1:28" x14ac:dyDescent="0.25">
      <c r="A1751" s="10">
        <v>42886</v>
      </c>
      <c r="B1751" s="9">
        <v>2017</v>
      </c>
      <c r="C1751" s="9">
        <v>5</v>
      </c>
      <c r="D1751" s="9">
        <v>31</v>
      </c>
      <c r="E1751" s="9">
        <v>23.8</v>
      </c>
      <c r="F1751" s="9">
        <v>14.7</v>
      </c>
      <c r="G1751" s="9">
        <v>19.3</v>
      </c>
      <c r="I1751" s="27">
        <v>20</v>
      </c>
      <c r="J1751" s="30">
        <v>20.333333333333332</v>
      </c>
      <c r="K1751" s="32">
        <v>18.7</v>
      </c>
      <c r="L1751" s="4">
        <f t="shared" si="56"/>
        <v>9.4142857142857146</v>
      </c>
      <c r="M1751" s="4">
        <f t="shared" si="55"/>
        <v>17.492857142857144</v>
      </c>
      <c r="X1751" s="11"/>
      <c r="Y1751" s="11"/>
      <c r="Z1751" s="11"/>
      <c r="AA1751" s="11"/>
      <c r="AB1751" s="11"/>
    </row>
    <row r="1752" spans="1:28" x14ac:dyDescent="0.25">
      <c r="A1752" s="10">
        <v>42887</v>
      </c>
      <c r="B1752" s="9">
        <v>2017</v>
      </c>
      <c r="C1752" s="9">
        <v>6</v>
      </c>
      <c r="D1752" s="9">
        <v>1</v>
      </c>
      <c r="E1752" s="9">
        <v>18.899999999999999</v>
      </c>
      <c r="F1752" s="9">
        <v>11.3</v>
      </c>
      <c r="G1752" s="9">
        <v>15.1</v>
      </c>
      <c r="I1752" s="27">
        <v>17.2</v>
      </c>
      <c r="J1752" s="30">
        <v>18.366666666666667</v>
      </c>
      <c r="K1752" s="32">
        <v>18.671428571428571</v>
      </c>
      <c r="L1752" s="4">
        <f t="shared" si="56"/>
        <v>10.071428571428571</v>
      </c>
      <c r="M1752" s="4">
        <f t="shared" si="55"/>
        <v>17.664285714285715</v>
      </c>
      <c r="X1752" s="11"/>
      <c r="Y1752" s="11"/>
      <c r="Z1752" s="11"/>
      <c r="AA1752" s="11"/>
      <c r="AB1752" s="11"/>
    </row>
    <row r="1753" spans="1:28" x14ac:dyDescent="0.25">
      <c r="A1753" s="10">
        <v>42888</v>
      </c>
      <c r="B1753" s="9">
        <v>2017</v>
      </c>
      <c r="C1753" s="9">
        <v>6</v>
      </c>
      <c r="D1753" s="9">
        <v>2</v>
      </c>
      <c r="E1753" s="9">
        <v>24.5</v>
      </c>
      <c r="F1753" s="9">
        <v>9.9</v>
      </c>
      <c r="G1753" s="9">
        <v>17.2</v>
      </c>
      <c r="I1753" s="27">
        <v>16.149999999999999</v>
      </c>
      <c r="J1753" s="30">
        <v>17.2</v>
      </c>
      <c r="K1753" s="32">
        <v>18.899999999999999</v>
      </c>
      <c r="L1753" s="4">
        <f t="shared" si="56"/>
        <v>10.714285714285714</v>
      </c>
      <c r="M1753" s="4">
        <f t="shared" ref="M1753:M1816" si="57">AVERAGE(G1740:G1753)</f>
        <v>17.86428571428571</v>
      </c>
      <c r="X1753" s="11"/>
      <c r="Y1753" s="11"/>
      <c r="Z1753" s="11"/>
      <c r="AA1753" s="11"/>
      <c r="AB1753" s="11"/>
    </row>
    <row r="1754" spans="1:28" x14ac:dyDescent="0.25">
      <c r="A1754" s="10">
        <v>42889</v>
      </c>
      <c r="B1754" s="9">
        <v>2017</v>
      </c>
      <c r="C1754" s="9">
        <v>6</v>
      </c>
      <c r="D1754" s="9">
        <v>3</v>
      </c>
      <c r="E1754" s="9">
        <v>26.2</v>
      </c>
      <c r="F1754" s="9">
        <v>10.199999999999999</v>
      </c>
      <c r="G1754" s="9">
        <v>18.2</v>
      </c>
      <c r="I1754" s="27">
        <v>17.7</v>
      </c>
      <c r="J1754" s="30">
        <v>16.833333333333332</v>
      </c>
      <c r="K1754" s="32">
        <v>18.814285714285713</v>
      </c>
      <c r="L1754" s="4">
        <f t="shared" si="56"/>
        <v>11.014285714285716</v>
      </c>
      <c r="M1754" s="4">
        <f t="shared" si="57"/>
        <v>17.835714285714282</v>
      </c>
      <c r="X1754" s="11"/>
      <c r="Y1754" s="11"/>
      <c r="Z1754" s="11"/>
      <c r="AA1754" s="11"/>
      <c r="AB1754" s="11"/>
    </row>
    <row r="1755" spans="1:28" x14ac:dyDescent="0.25">
      <c r="A1755" s="10">
        <v>42890</v>
      </c>
      <c r="B1755" s="9">
        <v>2017</v>
      </c>
      <c r="C1755" s="9">
        <v>6</v>
      </c>
      <c r="D1755" s="9">
        <v>4</v>
      </c>
      <c r="E1755" s="9">
        <v>22.8</v>
      </c>
      <c r="F1755" s="9">
        <v>10.6</v>
      </c>
      <c r="G1755" s="9">
        <v>16.7</v>
      </c>
      <c r="I1755" s="27">
        <v>17.45</v>
      </c>
      <c r="J1755" s="30">
        <v>17.366666666666664</v>
      </c>
      <c r="K1755" s="32">
        <v>18.314285714285713</v>
      </c>
      <c r="L1755" s="4">
        <f t="shared" si="56"/>
        <v>11.099999999999998</v>
      </c>
      <c r="M1755" s="4">
        <f t="shared" si="57"/>
        <v>17.821428571428569</v>
      </c>
      <c r="X1755" s="11"/>
      <c r="Y1755" s="11"/>
      <c r="Z1755" s="11"/>
      <c r="AA1755" s="11"/>
      <c r="AB1755" s="11"/>
    </row>
    <row r="1756" spans="1:28" x14ac:dyDescent="0.25">
      <c r="A1756" s="10">
        <v>42891</v>
      </c>
      <c r="B1756" s="9">
        <v>2017</v>
      </c>
      <c r="C1756" s="9">
        <v>6</v>
      </c>
      <c r="D1756" s="9">
        <v>5</v>
      </c>
      <c r="E1756" s="9">
        <v>24.6</v>
      </c>
      <c r="F1756" s="9">
        <v>4.5999999999999996</v>
      </c>
      <c r="G1756" s="9">
        <v>14.6</v>
      </c>
      <c r="I1756" s="27">
        <v>15.649999999999999</v>
      </c>
      <c r="J1756" s="30">
        <v>16.5</v>
      </c>
      <c r="K1756" s="32">
        <v>17.399999999999999</v>
      </c>
      <c r="L1756" s="4">
        <f t="shared" si="56"/>
        <v>10.299999999999997</v>
      </c>
      <c r="M1756" s="4">
        <f t="shared" si="57"/>
        <v>17.571428571428566</v>
      </c>
      <c r="X1756" s="11"/>
      <c r="Y1756" s="11"/>
      <c r="Z1756" s="11"/>
      <c r="AA1756" s="11"/>
      <c r="AB1756" s="11"/>
    </row>
    <row r="1757" spans="1:28" x14ac:dyDescent="0.25">
      <c r="A1757" s="10">
        <v>42892</v>
      </c>
      <c r="B1757" s="9">
        <v>2017</v>
      </c>
      <c r="C1757" s="9">
        <v>6</v>
      </c>
      <c r="D1757" s="9">
        <v>6</v>
      </c>
      <c r="E1757" s="9">
        <v>28.3</v>
      </c>
      <c r="F1757" s="9">
        <v>8.3000000000000007</v>
      </c>
      <c r="G1757" s="9">
        <v>18.3</v>
      </c>
      <c r="I1757" s="27">
        <v>16.45</v>
      </c>
      <c r="J1757" s="30">
        <v>16.533333333333331</v>
      </c>
      <c r="K1757" s="32">
        <v>17.057142857142857</v>
      </c>
      <c r="L1757" s="4">
        <f t="shared" si="56"/>
        <v>9.9428571428571413</v>
      </c>
      <c r="M1757" s="4">
        <f t="shared" si="57"/>
        <v>17.414285714285715</v>
      </c>
      <c r="X1757" s="11"/>
      <c r="Y1757" s="11"/>
      <c r="Z1757" s="11"/>
      <c r="AA1757" s="11"/>
      <c r="AB1757" s="11"/>
    </row>
    <row r="1758" spans="1:28" x14ac:dyDescent="0.25">
      <c r="A1758" s="10">
        <v>42893</v>
      </c>
      <c r="B1758" s="9">
        <v>2017</v>
      </c>
      <c r="C1758" s="9">
        <v>6</v>
      </c>
      <c r="D1758" s="9">
        <v>7</v>
      </c>
      <c r="E1758" s="9">
        <v>28</v>
      </c>
      <c r="F1758" s="9">
        <v>9.6999999999999993</v>
      </c>
      <c r="G1758" s="9">
        <v>18.899999999999999</v>
      </c>
      <c r="I1758" s="27">
        <v>18.600000000000001</v>
      </c>
      <c r="J1758" s="30">
        <v>17.266666666666666</v>
      </c>
      <c r="K1758" s="32">
        <v>17</v>
      </c>
      <c r="L1758" s="4">
        <f t="shared" si="56"/>
        <v>9.2285714285714295</v>
      </c>
      <c r="M1758" s="4">
        <f t="shared" si="57"/>
        <v>17.849999999999998</v>
      </c>
      <c r="X1758" s="11"/>
      <c r="Y1758" s="11"/>
      <c r="Z1758" s="11"/>
      <c r="AA1758" s="11"/>
      <c r="AB1758" s="11"/>
    </row>
    <row r="1759" spans="1:28" x14ac:dyDescent="0.25">
      <c r="A1759" s="10">
        <v>42894</v>
      </c>
      <c r="B1759" s="9">
        <v>2017</v>
      </c>
      <c r="C1759" s="9">
        <v>6</v>
      </c>
      <c r="D1759" s="9">
        <v>8</v>
      </c>
      <c r="E1759" s="9">
        <v>25.3</v>
      </c>
      <c r="F1759" s="9">
        <v>12.2</v>
      </c>
      <c r="G1759" s="9">
        <v>18.8</v>
      </c>
      <c r="I1759" s="27">
        <v>18.850000000000001</v>
      </c>
      <c r="J1759" s="30">
        <v>18.666666666666668</v>
      </c>
      <c r="K1759" s="32">
        <v>17.528571428571425</v>
      </c>
      <c r="L1759" s="4">
        <f t="shared" si="56"/>
        <v>9.3571428571428594</v>
      </c>
      <c r="M1759" s="4">
        <f t="shared" si="57"/>
        <v>18.099999999999998</v>
      </c>
      <c r="X1759" s="11"/>
      <c r="Y1759" s="11"/>
      <c r="Z1759" s="11"/>
      <c r="AA1759" s="11"/>
      <c r="AB1759" s="11"/>
    </row>
    <row r="1760" spans="1:28" x14ac:dyDescent="0.25">
      <c r="A1760" s="10">
        <v>42895</v>
      </c>
      <c r="B1760" s="9">
        <v>2017</v>
      </c>
      <c r="C1760" s="9">
        <v>6</v>
      </c>
      <c r="D1760" s="9">
        <v>9</v>
      </c>
      <c r="E1760" s="9">
        <v>19.5</v>
      </c>
      <c r="F1760" s="9">
        <v>5.6</v>
      </c>
      <c r="G1760" s="9">
        <v>12.6</v>
      </c>
      <c r="I1760" s="27">
        <v>15.7</v>
      </c>
      <c r="J1760" s="30">
        <v>16.766666666666669</v>
      </c>
      <c r="K1760" s="32">
        <v>16.87142857142857</v>
      </c>
      <c r="L1760" s="4">
        <f t="shared" si="56"/>
        <v>8.7428571428571438</v>
      </c>
      <c r="M1760" s="4">
        <f t="shared" si="57"/>
        <v>17.885714285714283</v>
      </c>
      <c r="X1760" s="11"/>
      <c r="Y1760" s="11"/>
      <c r="Z1760" s="11"/>
      <c r="AA1760" s="11"/>
      <c r="AB1760" s="11"/>
    </row>
    <row r="1761" spans="1:28" x14ac:dyDescent="0.25">
      <c r="A1761" s="10">
        <v>42896</v>
      </c>
      <c r="B1761" s="9">
        <v>2017</v>
      </c>
      <c r="C1761" s="9">
        <v>6</v>
      </c>
      <c r="D1761" s="9">
        <v>10</v>
      </c>
      <c r="E1761" s="9">
        <v>19.8</v>
      </c>
      <c r="F1761" s="9">
        <v>6.6</v>
      </c>
      <c r="G1761" s="9">
        <v>13.2</v>
      </c>
      <c r="I1761" s="27">
        <v>12.899999999999999</v>
      </c>
      <c r="J1761" s="30">
        <v>14.866666666666665</v>
      </c>
      <c r="K1761" s="32">
        <v>16.157142857142855</v>
      </c>
      <c r="L1761" s="4">
        <f t="shared" si="56"/>
        <v>8.2285714285714295</v>
      </c>
      <c r="M1761" s="4">
        <f t="shared" si="57"/>
        <v>17.485714285714284</v>
      </c>
      <c r="X1761" s="11"/>
      <c r="Y1761" s="11"/>
      <c r="Z1761" s="11"/>
      <c r="AA1761" s="11"/>
      <c r="AB1761" s="11"/>
    </row>
    <row r="1762" spans="1:28" x14ac:dyDescent="0.25">
      <c r="A1762" s="10">
        <v>42897</v>
      </c>
      <c r="B1762" s="9">
        <v>2017</v>
      </c>
      <c r="C1762" s="9">
        <v>6</v>
      </c>
      <c r="D1762" s="9">
        <v>11</v>
      </c>
      <c r="E1762" s="9">
        <v>22.7</v>
      </c>
      <c r="F1762" s="9">
        <v>7.8</v>
      </c>
      <c r="G1762" s="9">
        <v>15.3</v>
      </c>
      <c r="I1762" s="27">
        <v>14.25</v>
      </c>
      <c r="J1762" s="30">
        <v>13.699999999999998</v>
      </c>
      <c r="K1762" s="32">
        <v>15.957142857142856</v>
      </c>
      <c r="L1762" s="4">
        <f t="shared" si="56"/>
        <v>7.8285714285714283</v>
      </c>
      <c r="M1762" s="4">
        <f t="shared" si="57"/>
        <v>17.135714285714286</v>
      </c>
      <c r="X1762" s="11"/>
      <c r="Y1762" s="11"/>
      <c r="Z1762" s="11"/>
      <c r="AA1762" s="11"/>
      <c r="AB1762" s="11"/>
    </row>
    <row r="1763" spans="1:28" x14ac:dyDescent="0.25">
      <c r="A1763" s="10">
        <v>42898</v>
      </c>
      <c r="B1763" s="9">
        <v>2017</v>
      </c>
      <c r="C1763" s="9">
        <v>6</v>
      </c>
      <c r="D1763" s="9">
        <v>12</v>
      </c>
      <c r="E1763" s="9">
        <v>28</v>
      </c>
      <c r="F1763" s="9">
        <v>8.3000000000000007</v>
      </c>
      <c r="G1763" s="9">
        <v>18.2</v>
      </c>
      <c r="I1763" s="27">
        <v>16.75</v>
      </c>
      <c r="J1763" s="30">
        <v>15.566666666666668</v>
      </c>
      <c r="K1763" s="32">
        <v>16.471428571428572</v>
      </c>
      <c r="L1763" s="4">
        <f t="shared" si="56"/>
        <v>8.3571428571428577</v>
      </c>
      <c r="M1763" s="4">
        <f t="shared" si="57"/>
        <v>16.935714285714287</v>
      </c>
      <c r="X1763" s="11"/>
      <c r="Y1763" s="11"/>
      <c r="Z1763" s="11"/>
      <c r="AA1763" s="11"/>
      <c r="AB1763" s="11"/>
    </row>
    <row r="1764" spans="1:28" x14ac:dyDescent="0.25">
      <c r="A1764" s="10">
        <v>42899</v>
      </c>
      <c r="B1764" s="9">
        <v>2017</v>
      </c>
      <c r="C1764" s="9">
        <v>6</v>
      </c>
      <c r="D1764" s="9">
        <v>13</v>
      </c>
      <c r="E1764" s="9">
        <v>25</v>
      </c>
      <c r="F1764" s="9">
        <v>7.1</v>
      </c>
      <c r="G1764" s="9">
        <v>16.100000000000001</v>
      </c>
      <c r="I1764" s="27">
        <v>17.149999999999999</v>
      </c>
      <c r="J1764" s="30">
        <v>16.533333333333335</v>
      </c>
      <c r="K1764" s="32">
        <v>16.157142857142855</v>
      </c>
      <c r="L1764" s="4">
        <f t="shared" si="56"/>
        <v>8.1857142857142868</v>
      </c>
      <c r="M1764" s="4">
        <f t="shared" si="57"/>
        <v>16.607142857142854</v>
      </c>
      <c r="X1764" s="11"/>
      <c r="Y1764" s="11"/>
      <c r="Z1764" s="11"/>
      <c r="AA1764" s="11"/>
      <c r="AB1764" s="11"/>
    </row>
    <row r="1765" spans="1:28" x14ac:dyDescent="0.25">
      <c r="A1765" s="10">
        <v>42900</v>
      </c>
      <c r="B1765" s="9">
        <v>2017</v>
      </c>
      <c r="C1765" s="9">
        <v>6</v>
      </c>
      <c r="D1765" s="9">
        <v>14</v>
      </c>
      <c r="E1765" s="9">
        <v>22.7</v>
      </c>
      <c r="F1765" s="9">
        <v>4.9000000000000004</v>
      </c>
      <c r="G1765" s="9">
        <v>13.8</v>
      </c>
      <c r="I1765" s="27">
        <v>14.950000000000001</v>
      </c>
      <c r="J1765" s="30">
        <v>16.033333333333331</v>
      </c>
      <c r="K1765" s="32">
        <v>15.428571428571427</v>
      </c>
      <c r="L1765" s="4">
        <f t="shared" si="56"/>
        <v>7.5</v>
      </c>
      <c r="M1765" s="4">
        <f t="shared" si="57"/>
        <v>16.214285714285715</v>
      </c>
      <c r="X1765" s="11"/>
      <c r="Y1765" s="11"/>
      <c r="Z1765" s="11"/>
      <c r="AA1765" s="11"/>
      <c r="AB1765" s="11"/>
    </row>
    <row r="1766" spans="1:28" x14ac:dyDescent="0.25">
      <c r="A1766" s="10">
        <v>42901</v>
      </c>
      <c r="B1766" s="9">
        <v>2017</v>
      </c>
      <c r="C1766" s="9">
        <v>6</v>
      </c>
      <c r="D1766" s="9">
        <v>15</v>
      </c>
      <c r="E1766" s="9">
        <v>19.2</v>
      </c>
      <c r="F1766" s="9">
        <v>6.2</v>
      </c>
      <c r="G1766" s="9">
        <v>12.7</v>
      </c>
      <c r="I1766" s="27">
        <v>13.25</v>
      </c>
      <c r="J1766" s="30">
        <v>14.200000000000001</v>
      </c>
      <c r="K1766" s="32">
        <v>14.557142857142859</v>
      </c>
      <c r="L1766" s="4">
        <f t="shared" si="56"/>
        <v>6.6428571428571432</v>
      </c>
      <c r="M1766" s="4">
        <f t="shared" si="57"/>
        <v>16.042857142857141</v>
      </c>
      <c r="X1766" s="11"/>
      <c r="Y1766" s="11"/>
      <c r="Z1766" s="11"/>
      <c r="AA1766" s="11"/>
      <c r="AB1766" s="11"/>
    </row>
    <row r="1767" spans="1:28" x14ac:dyDescent="0.25">
      <c r="A1767" s="10">
        <v>42902</v>
      </c>
      <c r="B1767" s="9">
        <v>2017</v>
      </c>
      <c r="C1767" s="9">
        <v>6</v>
      </c>
      <c r="D1767" s="9">
        <v>16</v>
      </c>
      <c r="E1767" s="9">
        <v>24.2</v>
      </c>
      <c r="F1767" s="9">
        <v>12.5</v>
      </c>
      <c r="G1767" s="9">
        <v>18.399999999999999</v>
      </c>
      <c r="I1767" s="27">
        <v>15.549999999999999</v>
      </c>
      <c r="J1767" s="30">
        <v>14.966666666666667</v>
      </c>
      <c r="K1767" s="32">
        <v>15.385714285714288</v>
      </c>
      <c r="L1767" s="4">
        <f t="shared" si="56"/>
        <v>7.6285714285714281</v>
      </c>
      <c r="M1767" s="4">
        <f t="shared" si="57"/>
        <v>16.128571428571426</v>
      </c>
      <c r="X1767" s="11"/>
      <c r="Y1767" s="11"/>
      <c r="Z1767" s="11"/>
      <c r="AA1767" s="11"/>
      <c r="AB1767" s="11"/>
    </row>
    <row r="1768" spans="1:28" x14ac:dyDescent="0.25">
      <c r="A1768" s="10">
        <v>42903</v>
      </c>
      <c r="B1768" s="9">
        <v>2017</v>
      </c>
      <c r="C1768" s="9">
        <v>6</v>
      </c>
      <c r="D1768" s="9">
        <v>17</v>
      </c>
      <c r="E1768" s="9">
        <v>22.4</v>
      </c>
      <c r="F1768" s="9">
        <v>5.2</v>
      </c>
      <c r="G1768" s="9">
        <v>13.8</v>
      </c>
      <c r="I1768" s="27">
        <v>16.100000000000001</v>
      </c>
      <c r="J1768" s="30">
        <v>14.966666666666667</v>
      </c>
      <c r="K1768" s="32">
        <v>15.471428571428572</v>
      </c>
      <c r="L1768" s="4">
        <f t="shared" si="56"/>
        <v>7.4285714285714297</v>
      </c>
      <c r="M1768" s="4">
        <f t="shared" si="57"/>
        <v>15.814285714285715</v>
      </c>
      <c r="X1768" s="11"/>
      <c r="Y1768" s="11"/>
      <c r="Z1768" s="11"/>
      <c r="AA1768" s="11"/>
      <c r="AB1768" s="11"/>
    </row>
    <row r="1769" spans="1:28" x14ac:dyDescent="0.25">
      <c r="A1769" s="10">
        <v>42904</v>
      </c>
      <c r="B1769" s="9">
        <v>2017</v>
      </c>
      <c r="C1769" s="9">
        <v>6</v>
      </c>
      <c r="D1769" s="9">
        <v>18</v>
      </c>
      <c r="E1769" s="9">
        <v>20.6</v>
      </c>
      <c r="F1769" s="9">
        <v>13.2</v>
      </c>
      <c r="G1769" s="9">
        <v>16.899999999999999</v>
      </c>
      <c r="I1769" s="27">
        <v>15.35</v>
      </c>
      <c r="J1769" s="30">
        <v>16.366666666666667</v>
      </c>
      <c r="K1769" s="32">
        <v>15.699999999999998</v>
      </c>
      <c r="L1769" s="4">
        <f t="shared" si="56"/>
        <v>8.2000000000000011</v>
      </c>
      <c r="M1769" s="4">
        <f t="shared" si="57"/>
        <v>15.828571428571427</v>
      </c>
      <c r="X1769" s="11"/>
      <c r="Y1769" s="11"/>
      <c r="Z1769" s="11"/>
      <c r="AA1769" s="11"/>
      <c r="AB1769" s="11"/>
    </row>
    <row r="1770" spans="1:28" x14ac:dyDescent="0.25">
      <c r="A1770" s="10">
        <v>42905</v>
      </c>
      <c r="B1770" s="9">
        <v>2017</v>
      </c>
      <c r="C1770" s="9">
        <v>6</v>
      </c>
      <c r="D1770" s="9">
        <v>19</v>
      </c>
      <c r="E1770" s="9">
        <v>21.5</v>
      </c>
      <c r="F1770" s="9">
        <v>9</v>
      </c>
      <c r="G1770" s="9">
        <v>15.3</v>
      </c>
      <c r="I1770" s="27">
        <v>16.100000000000001</v>
      </c>
      <c r="J1770" s="30">
        <v>15.333333333333334</v>
      </c>
      <c r="K1770" s="32">
        <v>15.285714285714283</v>
      </c>
      <c r="L1770" s="4">
        <f t="shared" si="56"/>
        <v>8.2999999999999989</v>
      </c>
      <c r="M1770" s="4">
        <f t="shared" si="57"/>
        <v>15.878571428571432</v>
      </c>
      <c r="X1770" s="11"/>
      <c r="Y1770" s="11"/>
      <c r="Z1770" s="11"/>
      <c r="AA1770" s="11"/>
      <c r="AB1770" s="11"/>
    </row>
    <row r="1771" spans="1:28" x14ac:dyDescent="0.25">
      <c r="A1771" s="10">
        <v>42906</v>
      </c>
      <c r="B1771" s="9">
        <v>2017</v>
      </c>
      <c r="C1771" s="9">
        <v>6</v>
      </c>
      <c r="D1771" s="9">
        <v>20</v>
      </c>
      <c r="E1771" s="9">
        <v>29.3</v>
      </c>
      <c r="F1771" s="9">
        <v>12.1</v>
      </c>
      <c r="G1771" s="9">
        <v>20.7</v>
      </c>
      <c r="I1771" s="27">
        <v>18</v>
      </c>
      <c r="J1771" s="30">
        <v>17.633333333333336</v>
      </c>
      <c r="K1771" s="32">
        <v>15.942857142857141</v>
      </c>
      <c r="L1771" s="4">
        <f t="shared" si="56"/>
        <v>9.0142857142857142</v>
      </c>
      <c r="M1771" s="4">
        <f t="shared" si="57"/>
        <v>16.05</v>
      </c>
      <c r="X1771" s="11"/>
      <c r="Y1771" s="11"/>
      <c r="Z1771" s="11"/>
      <c r="AA1771" s="11"/>
      <c r="AB1771" s="11"/>
    </row>
    <row r="1772" spans="1:28" x14ac:dyDescent="0.25">
      <c r="A1772" s="10">
        <v>42907</v>
      </c>
      <c r="B1772" s="9">
        <v>2017</v>
      </c>
      <c r="C1772" s="9">
        <v>6</v>
      </c>
      <c r="D1772" s="9">
        <v>21</v>
      </c>
      <c r="E1772" s="9">
        <v>25.2</v>
      </c>
      <c r="F1772" s="9">
        <v>5.8</v>
      </c>
      <c r="G1772" s="9">
        <v>15.5</v>
      </c>
      <c r="I1772" s="27">
        <v>18.100000000000001</v>
      </c>
      <c r="J1772" s="30">
        <v>17.166666666666668</v>
      </c>
      <c r="K1772" s="32">
        <v>16.185714285714287</v>
      </c>
      <c r="L1772" s="4">
        <f t="shared" si="56"/>
        <v>9.1428571428571423</v>
      </c>
      <c r="M1772" s="4">
        <f t="shared" si="57"/>
        <v>15.807142857142859</v>
      </c>
      <c r="X1772" s="11"/>
      <c r="Y1772" s="11"/>
      <c r="Z1772" s="11"/>
      <c r="AA1772" s="11"/>
      <c r="AB1772" s="11"/>
    </row>
    <row r="1773" spans="1:28" x14ac:dyDescent="0.25">
      <c r="A1773" s="10">
        <v>42908</v>
      </c>
      <c r="B1773" s="9">
        <v>2017</v>
      </c>
      <c r="C1773" s="9">
        <v>6</v>
      </c>
      <c r="D1773" s="9">
        <v>22</v>
      </c>
      <c r="E1773" s="9">
        <v>25.7</v>
      </c>
      <c r="F1773" s="9">
        <v>7.7</v>
      </c>
      <c r="G1773" s="9">
        <v>16.7</v>
      </c>
      <c r="I1773" s="27">
        <v>16.100000000000001</v>
      </c>
      <c r="J1773" s="30">
        <v>17.633333333333336</v>
      </c>
      <c r="K1773" s="32">
        <v>16.75714285714286</v>
      </c>
      <c r="L1773" s="4">
        <f t="shared" si="56"/>
        <v>9.3571428571428577</v>
      </c>
      <c r="M1773" s="4">
        <f t="shared" si="57"/>
        <v>15.657142857142858</v>
      </c>
      <c r="X1773" s="11"/>
      <c r="Y1773" s="11"/>
      <c r="Z1773" s="11"/>
      <c r="AA1773" s="11"/>
      <c r="AB1773" s="11"/>
    </row>
    <row r="1774" spans="1:28" x14ac:dyDescent="0.25">
      <c r="A1774" s="10">
        <v>42909</v>
      </c>
      <c r="B1774" s="9">
        <v>2017</v>
      </c>
      <c r="C1774" s="9">
        <v>6</v>
      </c>
      <c r="D1774" s="9">
        <v>23</v>
      </c>
      <c r="E1774" s="9">
        <v>28.2</v>
      </c>
      <c r="F1774" s="9">
        <v>9.1</v>
      </c>
      <c r="G1774" s="9">
        <v>18.7</v>
      </c>
      <c r="I1774" s="27">
        <v>17.7</v>
      </c>
      <c r="J1774" s="30">
        <v>16.966666666666669</v>
      </c>
      <c r="K1774" s="32">
        <v>16.8</v>
      </c>
      <c r="L1774" s="4">
        <f t="shared" si="56"/>
        <v>8.8714285714285719</v>
      </c>
      <c r="M1774" s="4">
        <f t="shared" si="57"/>
        <v>16.092857142857142</v>
      </c>
      <c r="X1774" s="11"/>
      <c r="Y1774" s="11"/>
      <c r="Z1774" s="11"/>
      <c r="AA1774" s="11"/>
      <c r="AB1774" s="11"/>
    </row>
    <row r="1775" spans="1:28" x14ac:dyDescent="0.25">
      <c r="A1775" s="10">
        <v>42910</v>
      </c>
      <c r="B1775" s="9">
        <v>2017</v>
      </c>
      <c r="C1775" s="9">
        <v>6</v>
      </c>
      <c r="D1775" s="9">
        <v>24</v>
      </c>
      <c r="E1775" s="9">
        <v>30.4</v>
      </c>
      <c r="F1775" s="9">
        <v>8.8000000000000007</v>
      </c>
      <c r="G1775" s="9">
        <v>19.600000000000001</v>
      </c>
      <c r="I1775" s="27">
        <v>19.149999999999999</v>
      </c>
      <c r="J1775" s="30">
        <v>18.333333333333332</v>
      </c>
      <c r="K1775" s="32">
        <v>17.62857142857143</v>
      </c>
      <c r="L1775" s="4">
        <f t="shared" si="56"/>
        <v>9.3857142857142861</v>
      </c>
      <c r="M1775" s="4">
        <f t="shared" si="57"/>
        <v>16.549999999999997</v>
      </c>
      <c r="X1775" s="11"/>
      <c r="Y1775" s="11"/>
      <c r="Z1775" s="11"/>
      <c r="AA1775" s="11"/>
      <c r="AB1775" s="11"/>
    </row>
    <row r="1776" spans="1:28" x14ac:dyDescent="0.25">
      <c r="A1776" s="10">
        <v>42911</v>
      </c>
      <c r="B1776" s="9">
        <v>2017</v>
      </c>
      <c r="C1776" s="9">
        <v>6</v>
      </c>
      <c r="D1776" s="9">
        <v>25</v>
      </c>
      <c r="E1776" s="9">
        <v>33.6</v>
      </c>
      <c r="F1776" s="9">
        <v>10.8</v>
      </c>
      <c r="G1776" s="9">
        <v>22.2</v>
      </c>
      <c r="I1776" s="27">
        <v>20.9</v>
      </c>
      <c r="J1776" s="30">
        <v>20.166666666666668</v>
      </c>
      <c r="K1776" s="32">
        <v>18.385714285714283</v>
      </c>
      <c r="L1776" s="4">
        <f t="shared" si="56"/>
        <v>9.0428571428571427</v>
      </c>
      <c r="M1776" s="4">
        <f t="shared" si="57"/>
        <v>17.042857142857137</v>
      </c>
      <c r="X1776" s="11"/>
      <c r="Y1776" s="11"/>
      <c r="Z1776" s="11"/>
      <c r="AA1776" s="11"/>
      <c r="AB1776" s="11"/>
    </row>
    <row r="1777" spans="1:28" x14ac:dyDescent="0.25">
      <c r="A1777" s="10">
        <v>42912</v>
      </c>
      <c r="B1777" s="9">
        <v>2017</v>
      </c>
      <c r="C1777" s="9">
        <v>6</v>
      </c>
      <c r="D1777" s="9">
        <v>26</v>
      </c>
      <c r="E1777" s="9">
        <v>33.6</v>
      </c>
      <c r="F1777" s="9">
        <v>17.7</v>
      </c>
      <c r="G1777" s="9">
        <v>25.7</v>
      </c>
      <c r="I1777" s="27">
        <v>23.95</v>
      </c>
      <c r="J1777" s="30">
        <v>22.5</v>
      </c>
      <c r="K1777" s="32">
        <v>19.871428571428574</v>
      </c>
      <c r="L1777" s="4">
        <f t="shared" si="56"/>
        <v>10.285714285714286</v>
      </c>
      <c r="M1777" s="4">
        <f t="shared" si="57"/>
        <v>17.578571428571426</v>
      </c>
      <c r="X1777" s="11"/>
      <c r="Y1777" s="11"/>
      <c r="Z1777" s="11"/>
      <c r="AA1777" s="11"/>
      <c r="AB1777" s="11"/>
    </row>
    <row r="1778" spans="1:28" x14ac:dyDescent="0.25">
      <c r="A1778" s="10">
        <v>42913</v>
      </c>
      <c r="B1778" s="9">
        <v>2017</v>
      </c>
      <c r="C1778" s="9">
        <v>6</v>
      </c>
      <c r="D1778" s="9">
        <v>27</v>
      </c>
      <c r="E1778" s="9">
        <v>28.6</v>
      </c>
      <c r="F1778" s="9">
        <v>12.6</v>
      </c>
      <c r="G1778" s="9">
        <v>20.6</v>
      </c>
      <c r="I1778" s="27">
        <v>23.15</v>
      </c>
      <c r="J1778" s="30">
        <v>22.833333333333332</v>
      </c>
      <c r="K1778" s="32">
        <v>19.857142857142858</v>
      </c>
      <c r="L1778" s="4">
        <f t="shared" si="56"/>
        <v>10.357142857142858</v>
      </c>
      <c r="M1778" s="4">
        <f t="shared" si="57"/>
        <v>17.899999999999995</v>
      </c>
      <c r="X1778" s="11"/>
      <c r="Y1778" s="11"/>
      <c r="Z1778" s="11"/>
      <c r="AA1778" s="11"/>
      <c r="AB1778" s="11"/>
    </row>
    <row r="1779" spans="1:28" x14ac:dyDescent="0.25">
      <c r="A1779" s="10">
        <v>42914</v>
      </c>
      <c r="B1779" s="9">
        <v>2017</v>
      </c>
      <c r="C1779" s="9">
        <v>6</v>
      </c>
      <c r="D1779" s="9">
        <v>28</v>
      </c>
      <c r="E1779" s="9">
        <v>27.8</v>
      </c>
      <c r="F1779" s="9">
        <v>11.6</v>
      </c>
      <c r="G1779" s="9">
        <v>19.7</v>
      </c>
      <c r="I1779" s="27">
        <v>20.149999999999999</v>
      </c>
      <c r="J1779" s="30">
        <v>22</v>
      </c>
      <c r="K1779" s="32">
        <v>20.457142857142856</v>
      </c>
      <c r="L1779" s="4">
        <f t="shared" si="56"/>
        <v>11.185714285714285</v>
      </c>
      <c r="M1779" s="4">
        <f t="shared" si="57"/>
        <v>18.321428571428566</v>
      </c>
      <c r="X1779" s="11"/>
      <c r="Y1779" s="11"/>
      <c r="Z1779" s="11"/>
      <c r="AA1779" s="11"/>
      <c r="AB1779" s="11"/>
    </row>
    <row r="1780" spans="1:28" x14ac:dyDescent="0.25">
      <c r="A1780" s="10">
        <v>42915</v>
      </c>
      <c r="B1780" s="9">
        <v>2017</v>
      </c>
      <c r="C1780" s="9">
        <v>6</v>
      </c>
      <c r="D1780" s="9">
        <v>29</v>
      </c>
      <c r="E1780" s="9">
        <v>28.9</v>
      </c>
      <c r="F1780" s="9">
        <v>9.4</v>
      </c>
      <c r="G1780" s="9">
        <v>19.2</v>
      </c>
      <c r="I1780" s="27">
        <v>19.45</v>
      </c>
      <c r="J1780" s="30">
        <v>19.833333333333332</v>
      </c>
      <c r="K1780" s="32">
        <v>20.814285714285717</v>
      </c>
      <c r="L1780" s="4">
        <f t="shared" si="56"/>
        <v>11.428571428571429</v>
      </c>
      <c r="M1780" s="4">
        <f t="shared" si="57"/>
        <v>18.785714285714281</v>
      </c>
      <c r="X1780" s="11"/>
      <c r="Y1780" s="11"/>
      <c r="Z1780" s="11"/>
      <c r="AA1780" s="11"/>
      <c r="AB1780" s="11"/>
    </row>
    <row r="1781" spans="1:28" x14ac:dyDescent="0.25">
      <c r="A1781" s="10">
        <v>42916</v>
      </c>
      <c r="B1781" s="9">
        <v>2017</v>
      </c>
      <c r="C1781" s="9">
        <v>6</v>
      </c>
      <c r="D1781" s="9">
        <v>30</v>
      </c>
      <c r="E1781" s="9">
        <v>32.299999999999997</v>
      </c>
      <c r="F1781" s="9">
        <v>11.6</v>
      </c>
      <c r="G1781" s="9">
        <v>22</v>
      </c>
      <c r="I1781" s="27">
        <v>20.6</v>
      </c>
      <c r="J1781" s="30">
        <v>20.3</v>
      </c>
      <c r="K1781" s="32">
        <v>21.285714285714285</v>
      </c>
      <c r="L1781" s="4">
        <f t="shared" si="56"/>
        <v>11.785714285714286</v>
      </c>
      <c r="M1781" s="4">
        <f t="shared" si="57"/>
        <v>19.042857142857141</v>
      </c>
      <c r="X1781" s="11"/>
      <c r="Y1781" s="11"/>
      <c r="Z1781" s="11"/>
      <c r="AA1781" s="11"/>
      <c r="AB1781" s="11"/>
    </row>
    <row r="1782" spans="1:28" x14ac:dyDescent="0.25">
      <c r="A1782" s="10">
        <v>42917</v>
      </c>
      <c r="B1782" s="9">
        <v>2017</v>
      </c>
      <c r="C1782" s="9">
        <v>7</v>
      </c>
      <c r="D1782" s="9">
        <v>1</v>
      </c>
      <c r="E1782" s="9">
        <v>33.9</v>
      </c>
      <c r="F1782" s="9">
        <v>15.7</v>
      </c>
      <c r="G1782" s="9">
        <v>24.8</v>
      </c>
      <c r="I1782" s="27">
        <v>23.4</v>
      </c>
      <c r="J1782" s="30">
        <v>22</v>
      </c>
      <c r="K1782" s="32">
        <v>22.028571428571432</v>
      </c>
      <c r="L1782" s="4">
        <f t="shared" si="56"/>
        <v>12.771428571428572</v>
      </c>
      <c r="M1782" s="4">
        <f t="shared" si="57"/>
        <v>19.828571428571426</v>
      </c>
      <c r="X1782" s="11"/>
      <c r="Y1782" s="11"/>
      <c r="Z1782" s="11"/>
      <c r="AA1782" s="11"/>
      <c r="AB1782" s="11"/>
    </row>
    <row r="1783" spans="1:28" x14ac:dyDescent="0.25">
      <c r="A1783" s="10">
        <v>42918</v>
      </c>
      <c r="B1783" s="9">
        <v>2017</v>
      </c>
      <c r="C1783" s="9">
        <v>7</v>
      </c>
      <c r="D1783" s="9">
        <v>2</v>
      </c>
      <c r="E1783" s="9">
        <v>33.200000000000003</v>
      </c>
      <c r="F1783" s="9">
        <v>13</v>
      </c>
      <c r="G1783" s="9">
        <v>23.1</v>
      </c>
      <c r="I1783" s="27">
        <v>23.950000000000003</v>
      </c>
      <c r="J1783" s="30">
        <v>23.3</v>
      </c>
      <c r="K1783" s="32">
        <v>22.157142857142855</v>
      </c>
      <c r="L1783" s="4">
        <f t="shared" si="56"/>
        <v>13.085714285714285</v>
      </c>
      <c r="M1783" s="4">
        <f t="shared" si="57"/>
        <v>20.271428571428569</v>
      </c>
      <c r="X1783" s="11"/>
      <c r="Y1783" s="11"/>
      <c r="Z1783" s="11"/>
      <c r="AA1783" s="11"/>
      <c r="AB1783" s="11"/>
    </row>
    <row r="1784" spans="1:28" x14ac:dyDescent="0.25">
      <c r="A1784" s="10">
        <v>42919</v>
      </c>
      <c r="B1784" s="9">
        <v>2017</v>
      </c>
      <c r="C1784" s="9">
        <v>7</v>
      </c>
      <c r="D1784" s="9">
        <v>3</v>
      </c>
      <c r="E1784" s="9">
        <v>30.6</v>
      </c>
      <c r="F1784" s="9">
        <v>11.8</v>
      </c>
      <c r="G1784" s="9">
        <v>21.2</v>
      </c>
      <c r="I1784" s="27">
        <v>22.15</v>
      </c>
      <c r="J1784" s="30">
        <v>23.033333333333335</v>
      </c>
      <c r="K1784" s="32">
        <v>21.514285714285712</v>
      </c>
      <c r="L1784" s="4">
        <f t="shared" si="56"/>
        <v>12.242857142857144</v>
      </c>
      <c r="M1784" s="4">
        <f t="shared" si="57"/>
        <v>20.692857142857143</v>
      </c>
      <c r="X1784" s="11"/>
      <c r="Y1784" s="11"/>
      <c r="Z1784" s="11"/>
      <c r="AA1784" s="11"/>
      <c r="AB1784" s="11"/>
    </row>
    <row r="1785" spans="1:28" x14ac:dyDescent="0.25">
      <c r="A1785" s="10">
        <v>42920</v>
      </c>
      <c r="B1785" s="9">
        <v>2017</v>
      </c>
      <c r="C1785" s="9">
        <v>7</v>
      </c>
      <c r="D1785" s="9">
        <v>4</v>
      </c>
      <c r="E1785" s="9">
        <v>30.5</v>
      </c>
      <c r="F1785" s="9">
        <v>11</v>
      </c>
      <c r="G1785" s="9">
        <v>20.8</v>
      </c>
      <c r="I1785" s="27">
        <v>21</v>
      </c>
      <c r="J1785" s="30">
        <v>21.7</v>
      </c>
      <c r="K1785" s="32">
        <v>21.542857142857144</v>
      </c>
      <c r="L1785" s="4">
        <f t="shared" si="56"/>
        <v>12.014285714285714</v>
      </c>
      <c r="M1785" s="4">
        <f t="shared" si="57"/>
        <v>20.7</v>
      </c>
      <c r="X1785" s="11"/>
      <c r="Y1785" s="11"/>
      <c r="Z1785" s="11"/>
      <c r="AA1785" s="11"/>
      <c r="AB1785" s="11"/>
    </row>
    <row r="1786" spans="1:28" x14ac:dyDescent="0.25">
      <c r="A1786" s="10">
        <v>42921</v>
      </c>
      <c r="B1786" s="9">
        <v>2017</v>
      </c>
      <c r="C1786" s="9">
        <v>7</v>
      </c>
      <c r="D1786" s="9">
        <v>5</v>
      </c>
      <c r="E1786" s="9">
        <v>34</v>
      </c>
      <c r="F1786" s="9">
        <v>10.3</v>
      </c>
      <c r="G1786" s="9">
        <v>22.2</v>
      </c>
      <c r="I1786" s="27">
        <v>21.5</v>
      </c>
      <c r="J1786" s="30">
        <v>21.400000000000002</v>
      </c>
      <c r="K1786" s="32">
        <v>21.9</v>
      </c>
      <c r="L1786" s="4">
        <f t="shared" si="56"/>
        <v>11.828571428571427</v>
      </c>
      <c r="M1786" s="4">
        <f t="shared" si="57"/>
        <v>21.178571428571423</v>
      </c>
      <c r="X1786" s="11"/>
      <c r="Y1786" s="11"/>
      <c r="Z1786" s="11"/>
      <c r="AA1786" s="11"/>
      <c r="AB1786" s="11"/>
    </row>
    <row r="1787" spans="1:28" x14ac:dyDescent="0.25">
      <c r="A1787" s="10">
        <v>42922</v>
      </c>
      <c r="B1787" s="9">
        <v>2017</v>
      </c>
      <c r="C1787" s="9">
        <v>7</v>
      </c>
      <c r="D1787" s="9">
        <v>6</v>
      </c>
      <c r="E1787" s="9">
        <v>36.5</v>
      </c>
      <c r="F1787" s="9">
        <v>14.9</v>
      </c>
      <c r="G1787" s="9">
        <v>25.7</v>
      </c>
      <c r="I1787" s="27">
        <v>23.95</v>
      </c>
      <c r="J1787" s="30">
        <v>22.900000000000002</v>
      </c>
      <c r="K1787" s="32">
        <v>22.828571428571426</v>
      </c>
      <c r="L1787" s="4">
        <f t="shared" si="56"/>
        <v>12.614285714285714</v>
      </c>
      <c r="M1787" s="4">
        <f t="shared" si="57"/>
        <v>21.821428571428573</v>
      </c>
      <c r="X1787" s="11"/>
      <c r="Y1787" s="11"/>
      <c r="Z1787" s="11"/>
      <c r="AA1787" s="11"/>
      <c r="AB1787" s="11"/>
    </row>
    <row r="1788" spans="1:28" x14ac:dyDescent="0.25">
      <c r="A1788" s="10">
        <v>42923</v>
      </c>
      <c r="B1788" s="9">
        <v>2017</v>
      </c>
      <c r="C1788" s="9">
        <v>7</v>
      </c>
      <c r="D1788" s="9">
        <v>7</v>
      </c>
      <c r="E1788" s="9">
        <v>34.9</v>
      </c>
      <c r="F1788" s="9">
        <v>15.2</v>
      </c>
      <c r="G1788" s="9">
        <v>25.1</v>
      </c>
      <c r="I1788" s="27">
        <v>25.4</v>
      </c>
      <c r="J1788" s="30">
        <v>24.333333333333332</v>
      </c>
      <c r="K1788" s="32">
        <v>23.271428571428572</v>
      </c>
      <c r="L1788" s="4">
        <f t="shared" si="56"/>
        <v>13.12857142857143</v>
      </c>
      <c r="M1788" s="4">
        <f t="shared" si="57"/>
        <v>22.278571428571432</v>
      </c>
      <c r="X1788" s="11"/>
      <c r="Y1788" s="11"/>
      <c r="Z1788" s="11"/>
      <c r="AA1788" s="11"/>
      <c r="AB1788" s="11"/>
    </row>
    <row r="1789" spans="1:28" x14ac:dyDescent="0.25">
      <c r="A1789" s="10">
        <v>42924</v>
      </c>
      <c r="B1789" s="9">
        <v>2017</v>
      </c>
      <c r="C1789" s="9">
        <v>7</v>
      </c>
      <c r="D1789" s="9">
        <v>8</v>
      </c>
      <c r="E1789" s="9">
        <v>33.5</v>
      </c>
      <c r="F1789" s="9">
        <v>14.9</v>
      </c>
      <c r="G1789" s="9">
        <v>24.2</v>
      </c>
      <c r="I1789" s="27">
        <v>24.65</v>
      </c>
      <c r="J1789" s="30">
        <v>25</v>
      </c>
      <c r="K1789" s="32">
        <v>23.185714285714283</v>
      </c>
      <c r="L1789" s="4">
        <f t="shared" si="56"/>
        <v>13.014285714285714</v>
      </c>
      <c r="M1789" s="4">
        <f t="shared" si="57"/>
        <v>22.607142857142858</v>
      </c>
      <c r="X1789" s="11"/>
      <c r="Y1789" s="11"/>
      <c r="Z1789" s="11"/>
      <c r="AA1789" s="11"/>
      <c r="AB1789" s="11"/>
    </row>
    <row r="1790" spans="1:28" x14ac:dyDescent="0.25">
      <c r="A1790" s="10">
        <v>42925</v>
      </c>
      <c r="B1790" s="9">
        <v>2017</v>
      </c>
      <c r="C1790" s="9">
        <v>7</v>
      </c>
      <c r="D1790" s="9">
        <v>9</v>
      </c>
      <c r="E1790" s="9">
        <v>33.1</v>
      </c>
      <c r="F1790" s="9">
        <v>14.9</v>
      </c>
      <c r="G1790" s="9">
        <v>24</v>
      </c>
      <c r="I1790" s="27">
        <v>24.1</v>
      </c>
      <c r="J1790" s="30">
        <v>24.433333333333334</v>
      </c>
      <c r="K1790" s="32">
        <v>23.314285714285713</v>
      </c>
      <c r="L1790" s="4">
        <f t="shared" si="56"/>
        <v>13.285714285714288</v>
      </c>
      <c r="M1790" s="4">
        <f t="shared" si="57"/>
        <v>22.735714285714284</v>
      </c>
      <c r="X1790" s="11"/>
      <c r="Y1790" s="11"/>
      <c r="Z1790" s="11"/>
      <c r="AA1790" s="11"/>
      <c r="AB1790" s="11"/>
    </row>
    <row r="1791" spans="1:28" x14ac:dyDescent="0.25">
      <c r="A1791" s="10">
        <v>42926</v>
      </c>
      <c r="B1791" s="9">
        <v>2017</v>
      </c>
      <c r="C1791" s="9">
        <v>7</v>
      </c>
      <c r="D1791" s="9">
        <v>10</v>
      </c>
      <c r="E1791" s="9">
        <v>31</v>
      </c>
      <c r="F1791" s="9">
        <v>14.4</v>
      </c>
      <c r="G1791" s="9">
        <v>22.7</v>
      </c>
      <c r="I1791" s="27">
        <v>23.35</v>
      </c>
      <c r="J1791" s="30">
        <v>23.633333333333336</v>
      </c>
      <c r="K1791" s="32">
        <v>23.528571428571428</v>
      </c>
      <c r="L1791" s="4">
        <f t="shared" si="56"/>
        <v>13.65714285714286</v>
      </c>
      <c r="M1791" s="4">
        <f t="shared" si="57"/>
        <v>22.521428571428569</v>
      </c>
      <c r="X1791" s="11"/>
      <c r="Y1791" s="11"/>
      <c r="Z1791" s="11"/>
      <c r="AA1791" s="11"/>
      <c r="AB1791" s="11"/>
    </row>
    <row r="1792" spans="1:28" x14ac:dyDescent="0.25">
      <c r="A1792" s="10">
        <v>42927</v>
      </c>
      <c r="B1792" s="9">
        <v>2017</v>
      </c>
      <c r="C1792" s="9">
        <v>7</v>
      </c>
      <c r="D1792" s="9">
        <v>11</v>
      </c>
      <c r="E1792" s="9">
        <v>29.5</v>
      </c>
      <c r="F1792" s="9">
        <v>16.8</v>
      </c>
      <c r="G1792" s="9">
        <v>23.2</v>
      </c>
      <c r="I1792" s="27">
        <v>22.95</v>
      </c>
      <c r="J1792" s="30">
        <v>23.3</v>
      </c>
      <c r="K1792" s="32">
        <v>23.87142857142857</v>
      </c>
      <c r="L1792" s="4">
        <f t="shared" si="56"/>
        <v>14.485714285714286</v>
      </c>
      <c r="M1792" s="4">
        <f t="shared" si="57"/>
        <v>22.707142857142856</v>
      </c>
      <c r="X1792" s="11"/>
      <c r="Y1792" s="11"/>
      <c r="Z1792" s="11"/>
      <c r="AA1792" s="11"/>
      <c r="AB1792" s="11"/>
    </row>
    <row r="1793" spans="1:28" x14ac:dyDescent="0.25">
      <c r="A1793" s="10">
        <v>42928</v>
      </c>
      <c r="B1793" s="9">
        <v>2017</v>
      </c>
      <c r="C1793" s="9">
        <v>7</v>
      </c>
      <c r="D1793" s="9">
        <v>12</v>
      </c>
      <c r="E1793" s="9">
        <v>31.8</v>
      </c>
      <c r="F1793" s="9">
        <v>13.3</v>
      </c>
      <c r="G1793" s="9">
        <v>22.6</v>
      </c>
      <c r="I1793" s="27">
        <v>22.9</v>
      </c>
      <c r="J1793" s="30">
        <v>22.833333333333332</v>
      </c>
      <c r="K1793" s="32">
        <v>23.928571428571427</v>
      </c>
      <c r="L1793" s="4">
        <f t="shared" si="56"/>
        <v>14.914285714285713</v>
      </c>
      <c r="M1793" s="4">
        <f t="shared" si="57"/>
        <v>22.914285714285711</v>
      </c>
      <c r="X1793" s="11"/>
      <c r="Y1793" s="11"/>
      <c r="Z1793" s="11"/>
      <c r="AA1793" s="11"/>
      <c r="AB1793" s="11"/>
    </row>
    <row r="1794" spans="1:28" x14ac:dyDescent="0.25">
      <c r="A1794" s="10">
        <v>42929</v>
      </c>
      <c r="B1794" s="9">
        <v>2017</v>
      </c>
      <c r="C1794" s="9">
        <v>7</v>
      </c>
      <c r="D1794" s="9">
        <v>13</v>
      </c>
      <c r="E1794" s="9">
        <v>31.9</v>
      </c>
      <c r="F1794" s="9">
        <v>14.7</v>
      </c>
      <c r="G1794" s="9">
        <v>23.3</v>
      </c>
      <c r="I1794" s="27">
        <v>22.950000000000003</v>
      </c>
      <c r="J1794" s="30">
        <v>23.033333333333331</v>
      </c>
      <c r="K1794" s="32">
        <v>23.585714285714289</v>
      </c>
      <c r="L1794" s="4">
        <f t="shared" si="56"/>
        <v>14.885714285714286</v>
      </c>
      <c r="M1794" s="4">
        <f t="shared" si="57"/>
        <v>23.207142857142856</v>
      </c>
      <c r="X1794" s="11"/>
      <c r="Y1794" s="11"/>
      <c r="Z1794" s="11"/>
      <c r="AA1794" s="11"/>
      <c r="AB1794" s="11"/>
    </row>
    <row r="1795" spans="1:28" x14ac:dyDescent="0.25">
      <c r="A1795" s="10">
        <v>42930</v>
      </c>
      <c r="B1795" s="9">
        <v>2017</v>
      </c>
      <c r="C1795" s="9">
        <v>7</v>
      </c>
      <c r="D1795" s="9">
        <v>14</v>
      </c>
      <c r="E1795" s="9">
        <v>34.1</v>
      </c>
      <c r="F1795" s="9">
        <v>15</v>
      </c>
      <c r="G1795" s="9">
        <v>24.6</v>
      </c>
      <c r="I1795" s="27">
        <v>23.950000000000003</v>
      </c>
      <c r="J1795" s="30">
        <v>23.5</v>
      </c>
      <c r="K1795" s="32">
        <v>23.514285714285716</v>
      </c>
      <c r="L1795" s="4">
        <f t="shared" si="56"/>
        <v>14.857142857142858</v>
      </c>
      <c r="M1795" s="4">
        <f t="shared" si="57"/>
        <v>23.392857142857146</v>
      </c>
      <c r="X1795" s="11"/>
      <c r="Y1795" s="11"/>
      <c r="Z1795" s="11"/>
      <c r="AA1795" s="11"/>
      <c r="AB1795" s="11"/>
    </row>
    <row r="1796" spans="1:28" x14ac:dyDescent="0.25">
      <c r="A1796" s="10">
        <v>42931</v>
      </c>
      <c r="B1796" s="9">
        <v>2017</v>
      </c>
      <c r="C1796" s="9">
        <v>7</v>
      </c>
      <c r="D1796" s="9">
        <v>15</v>
      </c>
      <c r="E1796" s="9">
        <v>35.5</v>
      </c>
      <c r="F1796" s="9">
        <v>12.1</v>
      </c>
      <c r="G1796" s="9">
        <v>23.8</v>
      </c>
      <c r="I1796" s="27">
        <v>24.200000000000003</v>
      </c>
      <c r="J1796" s="30">
        <v>23.900000000000002</v>
      </c>
      <c r="K1796" s="32">
        <v>23.457142857142859</v>
      </c>
      <c r="L1796" s="4">
        <f t="shared" si="56"/>
        <v>14.457142857142857</v>
      </c>
      <c r="M1796" s="4">
        <f t="shared" si="57"/>
        <v>23.321428571428573</v>
      </c>
      <c r="X1796" s="11"/>
      <c r="Y1796" s="11"/>
      <c r="Z1796" s="11"/>
      <c r="AA1796" s="11"/>
      <c r="AB1796" s="11"/>
    </row>
    <row r="1797" spans="1:28" x14ac:dyDescent="0.25">
      <c r="A1797" s="10">
        <v>42932</v>
      </c>
      <c r="B1797" s="9">
        <v>2017</v>
      </c>
      <c r="C1797" s="9">
        <v>7</v>
      </c>
      <c r="D1797" s="9">
        <v>16</v>
      </c>
      <c r="E1797" s="9">
        <v>26.6</v>
      </c>
      <c r="F1797" s="9">
        <v>13.2</v>
      </c>
      <c r="G1797" s="9">
        <v>19.899999999999999</v>
      </c>
      <c r="I1797" s="27">
        <v>21.85</v>
      </c>
      <c r="J1797" s="30">
        <v>22.766666666666669</v>
      </c>
      <c r="K1797" s="32">
        <v>22.871428571428574</v>
      </c>
      <c r="L1797" s="4">
        <f t="shared" si="56"/>
        <v>14.214285714285714</v>
      </c>
      <c r="M1797" s="4">
        <f t="shared" si="57"/>
        <v>23.092857142857138</v>
      </c>
      <c r="X1797" s="11"/>
      <c r="Y1797" s="11"/>
      <c r="Z1797" s="11"/>
      <c r="AA1797" s="11"/>
      <c r="AB1797" s="11"/>
    </row>
    <row r="1798" spans="1:28" x14ac:dyDescent="0.25">
      <c r="A1798" s="10">
        <v>42933</v>
      </c>
      <c r="B1798" s="9">
        <v>2017</v>
      </c>
      <c r="C1798" s="9">
        <v>7</v>
      </c>
      <c r="D1798" s="9">
        <v>17</v>
      </c>
      <c r="E1798" s="9">
        <v>26.9</v>
      </c>
      <c r="F1798" s="9">
        <v>12.1</v>
      </c>
      <c r="G1798" s="9">
        <v>19.5</v>
      </c>
      <c r="I1798" s="27">
        <v>19.7</v>
      </c>
      <c r="J1798" s="30">
        <v>21.066666666666666</v>
      </c>
      <c r="K1798" s="32">
        <v>22.414285714285711</v>
      </c>
      <c r="L1798" s="4">
        <f t="shared" si="56"/>
        <v>13.885714285714284</v>
      </c>
      <c r="M1798" s="4">
        <f t="shared" si="57"/>
        <v>22.971428571428568</v>
      </c>
      <c r="X1798" s="11"/>
      <c r="Y1798" s="11"/>
      <c r="Z1798" s="11"/>
      <c r="AA1798" s="11"/>
      <c r="AB1798" s="11"/>
    </row>
    <row r="1799" spans="1:28" x14ac:dyDescent="0.25">
      <c r="A1799" s="10">
        <v>42934</v>
      </c>
      <c r="B1799" s="9">
        <v>2017</v>
      </c>
      <c r="C1799" s="9">
        <v>7</v>
      </c>
      <c r="D1799" s="9">
        <v>18</v>
      </c>
      <c r="E1799" s="9">
        <v>29</v>
      </c>
      <c r="F1799" s="9">
        <v>10.8</v>
      </c>
      <c r="G1799" s="9">
        <v>19.899999999999999</v>
      </c>
      <c r="I1799" s="27">
        <v>19.7</v>
      </c>
      <c r="J1799" s="30">
        <v>19.766666666666666</v>
      </c>
      <c r="K1799" s="32">
        <v>21.942857142857143</v>
      </c>
      <c r="L1799" s="4">
        <f t="shared" si="56"/>
        <v>13.028571428571427</v>
      </c>
      <c r="M1799" s="4">
        <f t="shared" si="57"/>
        <v>22.907142857142851</v>
      </c>
      <c r="X1799" s="11"/>
      <c r="Y1799" s="11"/>
      <c r="Z1799" s="11"/>
      <c r="AA1799" s="11"/>
      <c r="AB1799" s="11"/>
    </row>
    <row r="1800" spans="1:28" x14ac:dyDescent="0.25">
      <c r="A1800" s="10">
        <v>42935</v>
      </c>
      <c r="B1800" s="9">
        <v>2017</v>
      </c>
      <c r="C1800" s="9">
        <v>7</v>
      </c>
      <c r="D1800" s="9">
        <v>19</v>
      </c>
      <c r="E1800" s="9">
        <v>32.700000000000003</v>
      </c>
      <c r="F1800" s="9">
        <v>12.6</v>
      </c>
      <c r="G1800" s="9">
        <v>22.7</v>
      </c>
      <c r="I1800" s="27">
        <v>21.299999999999997</v>
      </c>
      <c r="J1800" s="30">
        <v>20.7</v>
      </c>
      <c r="K1800" s="32">
        <v>21.957142857142856</v>
      </c>
      <c r="L1800" s="4">
        <f t="shared" si="56"/>
        <v>12.928571428571427</v>
      </c>
      <c r="M1800" s="4">
        <f t="shared" si="57"/>
        <v>22.942857142857143</v>
      </c>
      <c r="X1800" s="11"/>
      <c r="Y1800" s="11"/>
      <c r="Z1800" s="11"/>
      <c r="AA1800" s="11"/>
      <c r="AB1800" s="11"/>
    </row>
    <row r="1801" spans="1:28" x14ac:dyDescent="0.25">
      <c r="A1801" s="10">
        <v>42936</v>
      </c>
      <c r="B1801" s="9">
        <v>2017</v>
      </c>
      <c r="C1801" s="9">
        <v>7</v>
      </c>
      <c r="D1801" s="9">
        <v>20</v>
      </c>
      <c r="E1801" s="9">
        <v>28.1</v>
      </c>
      <c r="F1801" s="9">
        <v>13.8</v>
      </c>
      <c r="G1801" s="9">
        <v>21</v>
      </c>
      <c r="I1801" s="27">
        <v>21.85</v>
      </c>
      <c r="J1801" s="30">
        <v>21.2</v>
      </c>
      <c r="K1801" s="32">
        <v>21.62857142857143</v>
      </c>
      <c r="L1801" s="4">
        <f t="shared" si="56"/>
        <v>12.799999999999999</v>
      </c>
      <c r="M1801" s="4">
        <f t="shared" si="57"/>
        <v>22.607142857142858</v>
      </c>
      <c r="X1801" s="11"/>
      <c r="Y1801" s="11"/>
      <c r="Z1801" s="11"/>
      <c r="AA1801" s="11"/>
      <c r="AB1801" s="11"/>
    </row>
    <row r="1802" spans="1:28" x14ac:dyDescent="0.25">
      <c r="A1802" s="10">
        <v>42937</v>
      </c>
      <c r="B1802" s="9">
        <v>2017</v>
      </c>
      <c r="C1802" s="9">
        <v>7</v>
      </c>
      <c r="D1802" s="9">
        <v>21</v>
      </c>
      <c r="E1802" s="9">
        <v>25.6</v>
      </c>
      <c r="F1802" s="9">
        <v>8.5</v>
      </c>
      <c r="G1802" s="9">
        <v>17.100000000000001</v>
      </c>
      <c r="I1802" s="27">
        <v>19.05</v>
      </c>
      <c r="J1802" s="30">
        <v>20.266666666666669</v>
      </c>
      <c r="K1802" s="32">
        <v>20.557142857142857</v>
      </c>
      <c r="L1802" s="4">
        <f t="shared" si="56"/>
        <v>11.871428571428572</v>
      </c>
      <c r="M1802" s="4">
        <f t="shared" si="57"/>
        <v>22.035714285714288</v>
      </c>
      <c r="X1802" s="11"/>
      <c r="Y1802" s="11"/>
      <c r="Z1802" s="11"/>
      <c r="AA1802" s="11"/>
      <c r="AB1802" s="11"/>
    </row>
    <row r="1803" spans="1:28" x14ac:dyDescent="0.25">
      <c r="A1803" s="10">
        <v>42938</v>
      </c>
      <c r="B1803" s="9">
        <v>2017</v>
      </c>
      <c r="C1803" s="9">
        <v>7</v>
      </c>
      <c r="D1803" s="9">
        <v>22</v>
      </c>
      <c r="E1803" s="9">
        <v>29</v>
      </c>
      <c r="F1803" s="9">
        <v>17.2</v>
      </c>
      <c r="G1803" s="9">
        <v>23.1</v>
      </c>
      <c r="I1803" s="27">
        <v>20.100000000000001</v>
      </c>
      <c r="J1803" s="30">
        <v>20.400000000000002</v>
      </c>
      <c r="K1803" s="32">
        <v>20.457142857142856</v>
      </c>
      <c r="L1803" s="4">
        <f t="shared" si="56"/>
        <v>12.6</v>
      </c>
      <c r="M1803" s="4">
        <f t="shared" si="57"/>
        <v>21.957142857142863</v>
      </c>
      <c r="X1803" s="11"/>
      <c r="Y1803" s="11"/>
      <c r="Z1803" s="11"/>
      <c r="AA1803" s="11"/>
      <c r="AB1803" s="11"/>
    </row>
    <row r="1804" spans="1:28" x14ac:dyDescent="0.25">
      <c r="A1804" s="10">
        <v>42939</v>
      </c>
      <c r="B1804" s="9">
        <v>2017</v>
      </c>
      <c r="C1804" s="9">
        <v>7</v>
      </c>
      <c r="D1804" s="9">
        <v>23</v>
      </c>
      <c r="E1804" s="9">
        <v>33.5</v>
      </c>
      <c r="F1804" s="9">
        <v>15</v>
      </c>
      <c r="G1804" s="9">
        <v>24.3</v>
      </c>
      <c r="I1804" s="27">
        <v>23.700000000000003</v>
      </c>
      <c r="J1804" s="30">
        <v>21.5</v>
      </c>
      <c r="K1804" s="32">
        <v>21.085714285714285</v>
      </c>
      <c r="L1804" s="4">
        <f t="shared" si="56"/>
        <v>12.857142857142858</v>
      </c>
      <c r="M1804" s="4">
        <f t="shared" si="57"/>
        <v>21.978571428571431</v>
      </c>
      <c r="X1804" s="11"/>
      <c r="Y1804" s="11"/>
      <c r="Z1804" s="11"/>
      <c r="AA1804" s="11"/>
      <c r="AB1804" s="11"/>
    </row>
    <row r="1805" spans="1:28" x14ac:dyDescent="0.25">
      <c r="A1805" s="10">
        <v>42940</v>
      </c>
      <c r="B1805" s="9">
        <v>2017</v>
      </c>
      <c r="C1805" s="9">
        <v>7</v>
      </c>
      <c r="D1805" s="9">
        <v>24</v>
      </c>
      <c r="E1805" s="9">
        <v>28.6</v>
      </c>
      <c r="F1805" s="9">
        <v>11.9</v>
      </c>
      <c r="G1805" s="9">
        <v>20.3</v>
      </c>
      <c r="I1805" s="27">
        <v>22.3</v>
      </c>
      <c r="J1805" s="30">
        <v>22.566666666666666</v>
      </c>
      <c r="K1805" s="32">
        <v>21.2</v>
      </c>
      <c r="L1805" s="4">
        <f t="shared" si="56"/>
        <v>12.828571428571431</v>
      </c>
      <c r="M1805" s="4">
        <f t="shared" si="57"/>
        <v>21.807142857142857</v>
      </c>
      <c r="X1805" s="11"/>
      <c r="Y1805" s="11"/>
      <c r="Z1805" s="11"/>
      <c r="AA1805" s="11"/>
      <c r="AB1805" s="11"/>
    </row>
    <row r="1806" spans="1:28" x14ac:dyDescent="0.25">
      <c r="A1806" s="10">
        <v>42941</v>
      </c>
      <c r="B1806" s="9">
        <v>2017</v>
      </c>
      <c r="C1806" s="9">
        <v>7</v>
      </c>
      <c r="D1806" s="9">
        <v>25</v>
      </c>
      <c r="E1806" s="9">
        <v>30.4</v>
      </c>
      <c r="F1806" s="9">
        <v>10.9</v>
      </c>
      <c r="G1806" s="9">
        <v>20.7</v>
      </c>
      <c r="I1806" s="27">
        <v>20.5</v>
      </c>
      <c r="J1806" s="30">
        <v>21.766666666666666</v>
      </c>
      <c r="K1806" s="32">
        <v>21.314285714285713</v>
      </c>
      <c r="L1806" s="4">
        <f t="shared" si="56"/>
        <v>12.842857142857143</v>
      </c>
      <c r="M1806" s="4">
        <f t="shared" si="57"/>
        <v>21.628571428571426</v>
      </c>
      <c r="X1806" s="11"/>
      <c r="Y1806" s="11"/>
      <c r="Z1806" s="11"/>
      <c r="AA1806" s="11"/>
      <c r="AB1806" s="11"/>
    </row>
    <row r="1807" spans="1:28" x14ac:dyDescent="0.25">
      <c r="A1807" s="10">
        <v>42942</v>
      </c>
      <c r="B1807" s="9">
        <v>2017</v>
      </c>
      <c r="C1807" s="9">
        <v>7</v>
      </c>
      <c r="D1807" s="9">
        <v>26</v>
      </c>
      <c r="E1807" s="9">
        <v>34.6</v>
      </c>
      <c r="F1807" s="9">
        <v>12.2</v>
      </c>
      <c r="G1807" s="9">
        <v>23.4</v>
      </c>
      <c r="I1807" s="27">
        <v>22.049999999999997</v>
      </c>
      <c r="J1807" s="30">
        <v>21.466666666666669</v>
      </c>
      <c r="K1807" s="32">
        <v>21.414285714285715</v>
      </c>
      <c r="L1807" s="4">
        <f t="shared" si="56"/>
        <v>12.785714285714288</v>
      </c>
      <c r="M1807" s="4">
        <f t="shared" si="57"/>
        <v>21.685714285714283</v>
      </c>
      <c r="X1807" s="11"/>
      <c r="Y1807" s="11"/>
      <c r="Z1807" s="11"/>
      <c r="AA1807" s="11"/>
      <c r="AB1807" s="11"/>
    </row>
    <row r="1808" spans="1:28" x14ac:dyDescent="0.25">
      <c r="A1808" s="10">
        <v>42943</v>
      </c>
      <c r="B1808" s="9">
        <v>2017</v>
      </c>
      <c r="C1808" s="9">
        <v>7</v>
      </c>
      <c r="D1808" s="9">
        <v>27</v>
      </c>
      <c r="E1808" s="9">
        <v>34.1</v>
      </c>
      <c r="F1808" s="9">
        <v>15.5</v>
      </c>
      <c r="G1808" s="9">
        <v>24.8</v>
      </c>
      <c r="I1808" s="27">
        <v>24.1</v>
      </c>
      <c r="J1808" s="30">
        <v>22.966666666666665</v>
      </c>
      <c r="K1808" s="32">
        <v>21.957142857142859</v>
      </c>
      <c r="L1808" s="4">
        <f t="shared" si="56"/>
        <v>13.028571428571428</v>
      </c>
      <c r="M1808" s="4">
        <f t="shared" si="57"/>
        <v>21.792857142857144</v>
      </c>
      <c r="X1808" s="11"/>
      <c r="Y1808" s="11"/>
      <c r="Z1808" s="11"/>
      <c r="AA1808" s="11"/>
      <c r="AB1808" s="11"/>
    </row>
    <row r="1809" spans="1:28" x14ac:dyDescent="0.25">
      <c r="A1809" s="10">
        <v>42944</v>
      </c>
      <c r="B1809" s="9">
        <v>2017</v>
      </c>
      <c r="C1809" s="9">
        <v>7</v>
      </c>
      <c r="D1809" s="9">
        <v>28</v>
      </c>
      <c r="E1809" s="9">
        <v>31.9</v>
      </c>
      <c r="F1809" s="9">
        <v>12</v>
      </c>
      <c r="G1809" s="9">
        <v>22</v>
      </c>
      <c r="I1809" s="27">
        <v>23.4</v>
      </c>
      <c r="J1809" s="30">
        <v>23.400000000000002</v>
      </c>
      <c r="K1809" s="32">
        <v>22.657142857142862</v>
      </c>
      <c r="L1809" s="4">
        <f t="shared" si="56"/>
        <v>13.528571428571428</v>
      </c>
      <c r="M1809" s="4">
        <f t="shared" si="57"/>
        <v>21.607142857142858</v>
      </c>
      <c r="X1809" s="11"/>
      <c r="Y1809" s="11"/>
      <c r="Z1809" s="11"/>
      <c r="AA1809" s="11"/>
      <c r="AB1809" s="11"/>
    </row>
    <row r="1810" spans="1:28" x14ac:dyDescent="0.25">
      <c r="A1810" s="10">
        <v>42945</v>
      </c>
      <c r="B1810" s="9">
        <v>2017</v>
      </c>
      <c r="C1810" s="9">
        <v>7</v>
      </c>
      <c r="D1810" s="9">
        <v>29</v>
      </c>
      <c r="E1810" s="9">
        <v>34</v>
      </c>
      <c r="F1810" s="9">
        <v>12.9</v>
      </c>
      <c r="G1810" s="9">
        <v>23.5</v>
      </c>
      <c r="I1810" s="27">
        <v>22.75</v>
      </c>
      <c r="J1810" s="30">
        <v>23.433333333333334</v>
      </c>
      <c r="K1810" s="32">
        <v>22.714285714285715</v>
      </c>
      <c r="L1810" s="4">
        <f t="shared" si="56"/>
        <v>12.914285714285715</v>
      </c>
      <c r="M1810" s="4">
        <f t="shared" si="57"/>
        <v>21.585714285714285</v>
      </c>
      <c r="X1810" s="11"/>
      <c r="Y1810" s="11"/>
      <c r="Z1810" s="11"/>
      <c r="AA1810" s="11"/>
      <c r="AB1810" s="11"/>
    </row>
    <row r="1811" spans="1:28" x14ac:dyDescent="0.25">
      <c r="A1811" s="10">
        <v>42946</v>
      </c>
      <c r="B1811" s="9">
        <v>2017</v>
      </c>
      <c r="C1811" s="9">
        <v>7</v>
      </c>
      <c r="D1811" s="9">
        <v>30</v>
      </c>
      <c r="E1811" s="9">
        <v>33.9</v>
      </c>
      <c r="F1811" s="9">
        <v>14.8</v>
      </c>
      <c r="G1811" s="9">
        <v>24.4</v>
      </c>
      <c r="I1811" s="27">
        <v>23.95</v>
      </c>
      <c r="J1811" s="30">
        <v>23.3</v>
      </c>
      <c r="K1811" s="32">
        <v>22.728571428571428</v>
      </c>
      <c r="L1811" s="4">
        <f t="shared" ref="L1811:L1874" si="58">AVERAGE(F1805:F1811)</f>
        <v>12.885714285714286</v>
      </c>
      <c r="M1811" s="4">
        <f t="shared" si="57"/>
        <v>21.907142857142855</v>
      </c>
      <c r="X1811" s="11"/>
      <c r="Y1811" s="11"/>
      <c r="Z1811" s="11"/>
      <c r="AA1811" s="11"/>
      <c r="AB1811" s="11"/>
    </row>
    <row r="1812" spans="1:28" x14ac:dyDescent="0.25">
      <c r="A1812" s="10">
        <v>42947</v>
      </c>
      <c r="B1812" s="9">
        <v>2017</v>
      </c>
      <c r="C1812" s="9">
        <v>7</v>
      </c>
      <c r="D1812" s="9">
        <v>31</v>
      </c>
      <c r="E1812" s="9">
        <v>30.9</v>
      </c>
      <c r="F1812" s="9">
        <v>12.7</v>
      </c>
      <c r="G1812" s="9">
        <v>21.8</v>
      </c>
      <c r="I1812" s="27">
        <v>23.1</v>
      </c>
      <c r="J1812" s="30">
        <v>23.233333333333334</v>
      </c>
      <c r="K1812" s="32">
        <v>22.942857142857143</v>
      </c>
      <c r="L1812" s="4">
        <f t="shared" si="58"/>
        <v>13</v>
      </c>
      <c r="M1812" s="4">
        <f t="shared" si="57"/>
        <v>22.071428571428573</v>
      </c>
      <c r="X1812" s="11"/>
      <c r="Y1812" s="11"/>
      <c r="Z1812" s="11"/>
      <c r="AA1812" s="11"/>
      <c r="AB1812" s="11"/>
    </row>
    <row r="1813" spans="1:28" x14ac:dyDescent="0.25">
      <c r="A1813" s="10">
        <v>42948</v>
      </c>
      <c r="B1813" s="9">
        <v>2017</v>
      </c>
      <c r="C1813" s="9">
        <v>8</v>
      </c>
      <c r="D1813" s="9">
        <v>1</v>
      </c>
      <c r="E1813" s="9">
        <v>32.299999999999997</v>
      </c>
      <c r="F1813" s="9">
        <v>15.8</v>
      </c>
      <c r="G1813" s="9">
        <v>24.1</v>
      </c>
      <c r="I1813" s="27">
        <v>22.950000000000003</v>
      </c>
      <c r="J1813" s="30">
        <v>23.433333333333337</v>
      </c>
      <c r="K1813" s="32">
        <v>23.428571428571427</v>
      </c>
      <c r="L1813" s="4">
        <f t="shared" si="58"/>
        <v>13.700000000000001</v>
      </c>
      <c r="M1813" s="4">
        <f t="shared" si="57"/>
        <v>22.371428571428574</v>
      </c>
      <c r="Y1813" s="11"/>
      <c r="Z1813" s="11"/>
      <c r="AA1813" s="11"/>
    </row>
    <row r="1814" spans="1:28" x14ac:dyDescent="0.25">
      <c r="A1814" s="10">
        <v>42949</v>
      </c>
      <c r="B1814" s="9">
        <v>2017</v>
      </c>
      <c r="C1814" s="9">
        <v>8</v>
      </c>
      <c r="D1814" s="9">
        <v>2</v>
      </c>
      <c r="E1814" s="9">
        <v>32.9</v>
      </c>
      <c r="F1814" s="9">
        <v>14.9</v>
      </c>
      <c r="G1814" s="9">
        <v>23.9</v>
      </c>
      <c r="I1814" s="27">
        <v>24</v>
      </c>
      <c r="J1814" s="30">
        <v>23.266666666666669</v>
      </c>
      <c r="K1814" s="32">
        <v>23.5</v>
      </c>
      <c r="L1814" s="4">
        <f t="shared" si="58"/>
        <v>14.085714285714287</v>
      </c>
      <c r="M1814" s="4">
        <f t="shared" si="57"/>
        <v>22.457142857142859</v>
      </c>
    </row>
    <row r="1815" spans="1:28" x14ac:dyDescent="0.25">
      <c r="A1815" s="10">
        <v>42950</v>
      </c>
      <c r="B1815" s="9">
        <v>2017</v>
      </c>
      <c r="C1815" s="9">
        <v>8</v>
      </c>
      <c r="D1815" s="9">
        <v>3</v>
      </c>
      <c r="E1815" s="9">
        <v>33.1</v>
      </c>
      <c r="F1815" s="9">
        <v>12.4</v>
      </c>
      <c r="G1815" s="9">
        <v>22.8</v>
      </c>
      <c r="I1815" s="27">
        <v>23.35</v>
      </c>
      <c r="J1815" s="30">
        <v>23.599999999999998</v>
      </c>
      <c r="K1815" s="32">
        <v>23.214285714285719</v>
      </c>
      <c r="L1815" s="4">
        <f t="shared" si="58"/>
        <v>13.642857142857144</v>
      </c>
      <c r="M1815" s="4">
        <f t="shared" si="57"/>
        <v>22.585714285714289</v>
      </c>
    </row>
    <row r="1816" spans="1:28" x14ac:dyDescent="0.25">
      <c r="A1816" s="10">
        <v>42951</v>
      </c>
      <c r="B1816" s="9">
        <v>2017</v>
      </c>
      <c r="C1816" s="9">
        <v>8</v>
      </c>
      <c r="D1816" s="9">
        <v>4</v>
      </c>
      <c r="E1816" s="9">
        <v>33.4</v>
      </c>
      <c r="F1816" s="9">
        <v>17.2</v>
      </c>
      <c r="G1816" s="9">
        <v>25.3</v>
      </c>
      <c r="I1816" s="27">
        <v>24.05</v>
      </c>
      <c r="J1816" s="30">
        <v>24</v>
      </c>
      <c r="K1816" s="32">
        <v>23.68571428571429</v>
      </c>
      <c r="L1816" s="4">
        <f t="shared" si="58"/>
        <v>14.385714285714288</v>
      </c>
      <c r="M1816" s="4">
        <f t="shared" si="57"/>
        <v>23.171428571428574</v>
      </c>
    </row>
    <row r="1817" spans="1:28" x14ac:dyDescent="0.25">
      <c r="A1817" s="10">
        <v>42952</v>
      </c>
      <c r="B1817" s="9">
        <v>2017</v>
      </c>
      <c r="C1817" s="9">
        <v>8</v>
      </c>
      <c r="D1817" s="9">
        <v>5</v>
      </c>
      <c r="E1817" s="9">
        <v>33.200000000000003</v>
      </c>
      <c r="F1817" s="9">
        <v>16.3</v>
      </c>
      <c r="G1817" s="9">
        <v>24.8</v>
      </c>
      <c r="I1817" s="27">
        <v>25.05</v>
      </c>
      <c r="J1817" s="30">
        <v>24.3</v>
      </c>
      <c r="K1817" s="32">
        <v>23.871428571428574</v>
      </c>
      <c r="L1817" s="4">
        <f t="shared" si="58"/>
        <v>14.87142857142857</v>
      </c>
      <c r="M1817" s="4">
        <f t="shared" ref="M1817:M1880" si="59">AVERAGE(G1804:G1817)</f>
        <v>23.292857142857144</v>
      </c>
    </row>
    <row r="1818" spans="1:28" x14ac:dyDescent="0.25">
      <c r="A1818" s="10">
        <v>42953</v>
      </c>
      <c r="B1818" s="9">
        <v>2017</v>
      </c>
      <c r="C1818" s="9">
        <v>8</v>
      </c>
      <c r="D1818" s="9">
        <v>6</v>
      </c>
      <c r="E1818" s="9">
        <v>31.4</v>
      </c>
      <c r="F1818" s="9">
        <v>14</v>
      </c>
      <c r="G1818" s="9">
        <v>22.7</v>
      </c>
      <c r="I1818" s="27">
        <v>23.75</v>
      </c>
      <c r="J1818" s="30">
        <v>24.266666666666666</v>
      </c>
      <c r="K1818" s="32">
        <v>23.62857142857143</v>
      </c>
      <c r="L1818" s="4">
        <f t="shared" si="58"/>
        <v>14.757142857142856</v>
      </c>
      <c r="M1818" s="4">
        <f t="shared" si="59"/>
        <v>23.178571428571427</v>
      </c>
    </row>
    <row r="1819" spans="1:28" x14ac:dyDescent="0.25">
      <c r="A1819" s="10">
        <v>42954</v>
      </c>
      <c r="B1819" s="9">
        <v>2017</v>
      </c>
      <c r="C1819" s="9">
        <v>8</v>
      </c>
      <c r="D1819" s="9">
        <v>7</v>
      </c>
      <c r="E1819" s="9">
        <v>30</v>
      </c>
      <c r="F1819" s="9">
        <v>14</v>
      </c>
      <c r="G1819" s="9">
        <v>23.3</v>
      </c>
      <c r="H1819" s="9" t="s">
        <v>68</v>
      </c>
      <c r="I1819" s="27">
        <v>23</v>
      </c>
      <c r="J1819" s="30">
        <v>23.599999999999998</v>
      </c>
      <c r="K1819" s="32">
        <v>23.842857142857145</v>
      </c>
      <c r="L1819" s="4">
        <f t="shared" si="58"/>
        <v>14.942857142857141</v>
      </c>
      <c r="M1819" s="4">
        <f t="shared" si="59"/>
        <v>23.392857142857142</v>
      </c>
    </row>
    <row r="1820" spans="1:28" x14ac:dyDescent="0.25">
      <c r="A1820" s="10">
        <v>42955</v>
      </c>
      <c r="B1820" s="9">
        <v>2017</v>
      </c>
      <c r="C1820" s="9">
        <v>8</v>
      </c>
      <c r="D1820" s="9">
        <v>8</v>
      </c>
      <c r="E1820" s="9">
        <v>29.7</v>
      </c>
      <c r="F1820" s="9">
        <v>15.5</v>
      </c>
      <c r="G1820" s="9">
        <v>22.6</v>
      </c>
      <c r="I1820" s="27">
        <v>22.950000000000003</v>
      </c>
      <c r="J1820" s="30">
        <v>22.866666666666664</v>
      </c>
      <c r="K1820" s="32">
        <v>23.62857142857143</v>
      </c>
      <c r="L1820" s="4">
        <f t="shared" si="58"/>
        <v>14.9</v>
      </c>
      <c r="M1820" s="4">
        <f t="shared" si="59"/>
        <v>23.528571428571432</v>
      </c>
    </row>
    <row r="1821" spans="1:28" x14ac:dyDescent="0.25">
      <c r="A1821" s="10">
        <v>42956</v>
      </c>
      <c r="B1821" s="9">
        <v>2017</v>
      </c>
      <c r="C1821" s="9">
        <v>8</v>
      </c>
      <c r="D1821" s="9">
        <v>9</v>
      </c>
      <c r="E1821" s="9">
        <v>27.6</v>
      </c>
      <c r="F1821" s="9">
        <v>11.4</v>
      </c>
      <c r="G1821" s="9">
        <v>19.5</v>
      </c>
      <c r="I1821" s="27">
        <v>21.05</v>
      </c>
      <c r="J1821" s="30">
        <v>21.8</v>
      </c>
      <c r="K1821" s="32">
        <v>23</v>
      </c>
      <c r="L1821" s="4">
        <f t="shared" si="58"/>
        <v>14.400000000000002</v>
      </c>
      <c r="M1821" s="4">
        <f t="shared" si="59"/>
        <v>23.250000000000004</v>
      </c>
    </row>
    <row r="1822" spans="1:28" x14ac:dyDescent="0.25">
      <c r="A1822" s="10">
        <v>42957</v>
      </c>
      <c r="B1822" s="9">
        <v>2017</v>
      </c>
      <c r="C1822" s="9">
        <v>8</v>
      </c>
      <c r="D1822" s="9">
        <v>10</v>
      </c>
      <c r="E1822" s="9">
        <v>29.2</v>
      </c>
      <c r="F1822" s="9">
        <v>11.8</v>
      </c>
      <c r="G1822" s="9">
        <v>20.5</v>
      </c>
      <c r="I1822" s="27">
        <v>20</v>
      </c>
      <c r="J1822" s="30">
        <v>20.866666666666667</v>
      </c>
      <c r="K1822" s="32">
        <v>22.671428571428571</v>
      </c>
      <c r="L1822" s="4">
        <f t="shared" si="58"/>
        <v>14.314285714285715</v>
      </c>
      <c r="M1822" s="4">
        <f t="shared" si="59"/>
        <v>22.942857142857147</v>
      </c>
    </row>
    <row r="1823" spans="1:28" x14ac:dyDescent="0.25">
      <c r="A1823" s="10">
        <v>42958</v>
      </c>
      <c r="B1823" s="9">
        <v>2017</v>
      </c>
      <c r="C1823" s="9">
        <v>8</v>
      </c>
      <c r="D1823" s="9">
        <v>11</v>
      </c>
      <c r="E1823" s="9">
        <v>32.700000000000003</v>
      </c>
      <c r="F1823" s="9">
        <v>13.7</v>
      </c>
      <c r="G1823" s="9">
        <v>23.2</v>
      </c>
      <c r="I1823" s="27">
        <v>21.85</v>
      </c>
      <c r="J1823" s="30">
        <v>21.066666666666666</v>
      </c>
      <c r="K1823" s="32">
        <v>22.37142857142857</v>
      </c>
      <c r="L1823" s="4">
        <f t="shared" si="58"/>
        <v>13.814285714285715</v>
      </c>
      <c r="M1823" s="4">
        <f t="shared" si="59"/>
        <v>23.028571428571432</v>
      </c>
    </row>
    <row r="1824" spans="1:28" x14ac:dyDescent="0.25">
      <c r="A1824" s="10">
        <v>42959</v>
      </c>
      <c r="B1824" s="9">
        <v>2017</v>
      </c>
      <c r="C1824" s="9">
        <v>8</v>
      </c>
      <c r="D1824" s="9">
        <v>12</v>
      </c>
      <c r="E1824" s="9">
        <v>34.1</v>
      </c>
      <c r="F1824" s="9">
        <v>12.4</v>
      </c>
      <c r="G1824" s="9">
        <v>23.3</v>
      </c>
      <c r="I1824" s="27">
        <v>23.25</v>
      </c>
      <c r="J1824" s="30">
        <v>22.333333333333332</v>
      </c>
      <c r="K1824" s="32">
        <v>22.157142857142855</v>
      </c>
      <c r="L1824" s="4">
        <f t="shared" si="58"/>
        <v>13.257142857142858</v>
      </c>
      <c r="M1824" s="4">
        <f t="shared" si="59"/>
        <v>23.014285714285716</v>
      </c>
    </row>
    <row r="1825" spans="1:13" x14ac:dyDescent="0.25">
      <c r="A1825" s="10">
        <v>42960</v>
      </c>
      <c r="B1825" s="9">
        <v>2017</v>
      </c>
      <c r="C1825" s="9">
        <v>8</v>
      </c>
      <c r="D1825" s="9">
        <v>13</v>
      </c>
      <c r="E1825" s="9">
        <v>29.1</v>
      </c>
      <c r="F1825" s="9">
        <v>17.399999999999999</v>
      </c>
      <c r="G1825" s="9">
        <v>23.3</v>
      </c>
      <c r="I1825" s="27">
        <v>23.3</v>
      </c>
      <c r="J1825" s="30">
        <v>23.266666666666666</v>
      </c>
      <c r="K1825" s="32">
        <v>22.242857142857144</v>
      </c>
      <c r="L1825" s="4">
        <f t="shared" si="58"/>
        <v>13.742857142857146</v>
      </c>
      <c r="M1825" s="4">
        <f t="shared" si="59"/>
        <v>22.935714285714287</v>
      </c>
    </row>
    <row r="1826" spans="1:13" x14ac:dyDescent="0.25">
      <c r="A1826" s="10">
        <v>42961</v>
      </c>
      <c r="B1826" s="9">
        <v>2017</v>
      </c>
      <c r="C1826" s="9">
        <v>8</v>
      </c>
      <c r="D1826" s="9">
        <v>14</v>
      </c>
      <c r="E1826" s="9">
        <v>26.1</v>
      </c>
      <c r="F1826" s="9">
        <v>11.8</v>
      </c>
      <c r="G1826" s="9">
        <v>19</v>
      </c>
      <c r="I1826" s="27">
        <v>21.15</v>
      </c>
      <c r="J1826" s="30">
        <v>21.866666666666664</v>
      </c>
      <c r="K1826" s="32">
        <v>21.62857142857143</v>
      </c>
      <c r="L1826" s="4">
        <f t="shared" si="58"/>
        <v>13.428571428571431</v>
      </c>
      <c r="M1826" s="4">
        <f t="shared" si="59"/>
        <v>22.735714285714288</v>
      </c>
    </row>
    <row r="1827" spans="1:13" x14ac:dyDescent="0.25">
      <c r="A1827" s="10">
        <v>42962</v>
      </c>
      <c r="B1827" s="9">
        <v>2017</v>
      </c>
      <c r="C1827" s="9">
        <v>8</v>
      </c>
      <c r="D1827" s="9">
        <v>15</v>
      </c>
      <c r="E1827" s="9">
        <v>27.7</v>
      </c>
      <c r="F1827" s="9">
        <v>11.1</v>
      </c>
      <c r="G1827" s="9">
        <v>19.399999999999999</v>
      </c>
      <c r="I1827" s="27">
        <v>19.2</v>
      </c>
      <c r="J1827" s="30">
        <v>20.566666666666666</v>
      </c>
      <c r="K1827" s="32">
        <v>21.171428571428574</v>
      </c>
      <c r="L1827" s="4">
        <f t="shared" si="58"/>
        <v>12.799999999999999</v>
      </c>
      <c r="M1827" s="4">
        <f t="shared" si="59"/>
        <v>22.4</v>
      </c>
    </row>
    <row r="1828" spans="1:13" x14ac:dyDescent="0.25">
      <c r="A1828" s="10">
        <v>42963</v>
      </c>
      <c r="B1828" s="9">
        <v>2017</v>
      </c>
      <c r="C1828" s="9">
        <v>8</v>
      </c>
      <c r="D1828" s="9">
        <v>16</v>
      </c>
      <c r="E1828" s="9">
        <v>32.200000000000003</v>
      </c>
      <c r="F1828" s="9">
        <v>11.5</v>
      </c>
      <c r="G1828" s="9">
        <v>21.9</v>
      </c>
      <c r="I1828" s="27">
        <v>20.65</v>
      </c>
      <c r="J1828" s="30">
        <v>20.099999999999998</v>
      </c>
      <c r="K1828" s="32">
        <v>21.514285714285712</v>
      </c>
      <c r="L1828" s="4">
        <f t="shared" si="58"/>
        <v>12.814285714285713</v>
      </c>
      <c r="M1828" s="4">
        <f t="shared" si="59"/>
        <v>22.257142857142856</v>
      </c>
    </row>
    <row r="1829" spans="1:13" x14ac:dyDescent="0.25">
      <c r="A1829" s="10">
        <v>42964</v>
      </c>
      <c r="B1829" s="9">
        <v>2017</v>
      </c>
      <c r="C1829" s="9">
        <v>8</v>
      </c>
      <c r="D1829" s="9">
        <v>17</v>
      </c>
      <c r="E1829" s="9">
        <v>31.8</v>
      </c>
      <c r="F1829" s="9">
        <v>11.1</v>
      </c>
      <c r="G1829" s="9">
        <v>21.5</v>
      </c>
      <c r="I1829" s="27">
        <v>21.7</v>
      </c>
      <c r="J1829" s="30">
        <v>20.933333333333334</v>
      </c>
      <c r="K1829" s="32">
        <v>21.657142857142855</v>
      </c>
      <c r="L1829" s="4">
        <f t="shared" si="58"/>
        <v>12.714285714285712</v>
      </c>
      <c r="M1829" s="4">
        <f t="shared" si="59"/>
        <v>22.164285714285711</v>
      </c>
    </row>
    <row r="1830" spans="1:13" x14ac:dyDescent="0.25">
      <c r="A1830" s="10">
        <v>42965</v>
      </c>
      <c r="B1830" s="9">
        <v>2017</v>
      </c>
      <c r="C1830" s="9">
        <v>8</v>
      </c>
      <c r="D1830" s="9">
        <v>18</v>
      </c>
      <c r="E1830" s="9">
        <v>32.1</v>
      </c>
      <c r="F1830" s="9">
        <v>12.8</v>
      </c>
      <c r="G1830" s="9">
        <v>22.5</v>
      </c>
      <c r="I1830" s="27">
        <v>22</v>
      </c>
      <c r="J1830" s="30">
        <v>21.966666666666669</v>
      </c>
      <c r="K1830" s="32">
        <v>21.557142857142857</v>
      </c>
      <c r="L1830" s="4">
        <f t="shared" si="58"/>
        <v>12.585714285714284</v>
      </c>
      <c r="M1830" s="4">
        <f t="shared" si="59"/>
        <v>21.964285714285715</v>
      </c>
    </row>
    <row r="1831" spans="1:13" x14ac:dyDescent="0.25">
      <c r="A1831" s="10">
        <v>42966</v>
      </c>
      <c r="B1831" s="9">
        <v>2017</v>
      </c>
      <c r="C1831" s="9">
        <v>8</v>
      </c>
      <c r="D1831" s="9">
        <v>19</v>
      </c>
      <c r="E1831" s="9">
        <v>26.3</v>
      </c>
      <c r="F1831" s="9">
        <v>15.1</v>
      </c>
      <c r="G1831" s="9">
        <v>20.7</v>
      </c>
      <c r="I1831" s="27">
        <v>21.6</v>
      </c>
      <c r="J1831" s="30">
        <v>21.566666666666666</v>
      </c>
      <c r="K1831" s="32">
        <v>21.185714285714283</v>
      </c>
      <c r="L1831" s="4">
        <f t="shared" si="58"/>
        <v>12.971428571428572</v>
      </c>
      <c r="M1831" s="4">
        <f t="shared" si="59"/>
        <v>21.671428571428574</v>
      </c>
    </row>
    <row r="1832" spans="1:13" x14ac:dyDescent="0.25">
      <c r="A1832" s="10">
        <v>42967</v>
      </c>
      <c r="B1832" s="9">
        <v>2017</v>
      </c>
      <c r="C1832" s="9">
        <v>8</v>
      </c>
      <c r="D1832" s="9">
        <v>20</v>
      </c>
      <c r="E1832" s="9">
        <v>27.9</v>
      </c>
      <c r="F1832" s="9">
        <v>9.6999999999999993</v>
      </c>
      <c r="G1832" s="9">
        <v>18.8</v>
      </c>
      <c r="I1832" s="27">
        <v>19.75</v>
      </c>
      <c r="J1832" s="30">
        <v>20.666666666666668</v>
      </c>
      <c r="K1832" s="32">
        <v>20.542857142857144</v>
      </c>
      <c r="L1832" s="4">
        <f t="shared" si="58"/>
        <v>11.87142857142857</v>
      </c>
      <c r="M1832" s="4">
        <f t="shared" si="59"/>
        <v>21.392857142857142</v>
      </c>
    </row>
    <row r="1833" spans="1:13" x14ac:dyDescent="0.25">
      <c r="A1833" s="10">
        <v>42968</v>
      </c>
      <c r="B1833" s="9">
        <v>2017</v>
      </c>
      <c r="C1833" s="9">
        <v>8</v>
      </c>
      <c r="D1833" s="9">
        <v>21</v>
      </c>
      <c r="E1833" s="9">
        <v>27.6</v>
      </c>
      <c r="F1833" s="9">
        <v>12.5</v>
      </c>
      <c r="G1833" s="9">
        <v>20.100000000000001</v>
      </c>
      <c r="I1833" s="27">
        <v>19.450000000000003</v>
      </c>
      <c r="J1833" s="30">
        <v>19.866666666666667</v>
      </c>
      <c r="K1833" s="32">
        <v>20.7</v>
      </c>
      <c r="L1833" s="4">
        <f t="shared" si="58"/>
        <v>11.971428571428572</v>
      </c>
      <c r="M1833" s="4">
        <f t="shared" si="59"/>
        <v>21.164285714285718</v>
      </c>
    </row>
    <row r="1834" spans="1:13" x14ac:dyDescent="0.25">
      <c r="A1834" s="10">
        <v>42969</v>
      </c>
      <c r="B1834" s="9">
        <v>2017</v>
      </c>
      <c r="C1834" s="9">
        <v>8</v>
      </c>
      <c r="D1834" s="9">
        <v>22</v>
      </c>
      <c r="E1834" s="9">
        <v>33.1</v>
      </c>
      <c r="F1834" s="9">
        <v>11.8</v>
      </c>
      <c r="G1834" s="9">
        <v>22.5</v>
      </c>
      <c r="I1834" s="27">
        <v>21.3</v>
      </c>
      <c r="J1834" s="30">
        <v>20.466666666666669</v>
      </c>
      <c r="K1834" s="32">
        <v>21.142857142857142</v>
      </c>
      <c r="L1834" s="4">
        <f t="shared" si="58"/>
        <v>12.071428571428571</v>
      </c>
      <c r="M1834" s="4">
        <f t="shared" si="59"/>
        <v>21.157142857142862</v>
      </c>
    </row>
    <row r="1835" spans="1:13" x14ac:dyDescent="0.25">
      <c r="A1835" s="10">
        <v>42970</v>
      </c>
      <c r="B1835" s="9">
        <v>2017</v>
      </c>
      <c r="C1835" s="9">
        <v>8</v>
      </c>
      <c r="D1835" s="9">
        <v>23</v>
      </c>
      <c r="E1835" s="9">
        <v>33.299999999999997</v>
      </c>
      <c r="F1835" s="9">
        <v>13.6</v>
      </c>
      <c r="G1835" s="9">
        <v>23.5</v>
      </c>
      <c r="I1835" s="27">
        <v>23</v>
      </c>
      <c r="J1835" s="30">
        <v>22.033333333333331</v>
      </c>
      <c r="K1835" s="32">
        <v>21.37142857142857</v>
      </c>
      <c r="L1835" s="4">
        <f t="shared" si="58"/>
        <v>12.37142857142857</v>
      </c>
      <c r="M1835" s="4">
        <f t="shared" si="59"/>
        <v>21.442857142857143</v>
      </c>
    </row>
    <row r="1836" spans="1:13" x14ac:dyDescent="0.25">
      <c r="A1836" s="10">
        <v>42971</v>
      </c>
      <c r="B1836" s="9">
        <v>2017</v>
      </c>
      <c r="C1836" s="9">
        <v>8</v>
      </c>
      <c r="D1836" s="9">
        <v>24</v>
      </c>
      <c r="E1836" s="9">
        <v>27.7</v>
      </c>
      <c r="F1836" s="9">
        <v>13.3</v>
      </c>
      <c r="G1836" s="9">
        <v>20.5</v>
      </c>
      <c r="I1836" s="27">
        <v>22</v>
      </c>
      <c r="J1836" s="30">
        <v>22.166666666666668</v>
      </c>
      <c r="K1836" s="32">
        <v>21.228571428571428</v>
      </c>
      <c r="L1836" s="4">
        <f t="shared" si="58"/>
        <v>12.685714285714283</v>
      </c>
      <c r="M1836" s="4">
        <f t="shared" si="59"/>
        <v>21.442857142857143</v>
      </c>
    </row>
    <row r="1837" spans="1:13" x14ac:dyDescent="0.25">
      <c r="A1837" s="10">
        <v>42972</v>
      </c>
      <c r="B1837" s="9">
        <v>2017</v>
      </c>
      <c r="C1837" s="9">
        <v>8</v>
      </c>
      <c r="D1837" s="9">
        <v>25</v>
      </c>
      <c r="E1837" s="9">
        <v>22.5</v>
      </c>
      <c r="F1837" s="9">
        <v>8.1999999999999993</v>
      </c>
      <c r="G1837" s="9">
        <v>15.4</v>
      </c>
      <c r="I1837" s="27">
        <v>17.95</v>
      </c>
      <c r="J1837" s="30">
        <v>19.8</v>
      </c>
      <c r="K1837" s="32">
        <v>20.214285714285715</v>
      </c>
      <c r="L1837" s="4">
        <f t="shared" si="58"/>
        <v>12.028571428571428</v>
      </c>
      <c r="M1837" s="4">
        <f t="shared" si="59"/>
        <v>20.885714285714283</v>
      </c>
    </row>
    <row r="1838" spans="1:13" x14ac:dyDescent="0.25">
      <c r="A1838" s="10">
        <v>42973</v>
      </c>
      <c r="B1838" s="9">
        <v>2017</v>
      </c>
      <c r="C1838" s="9">
        <v>8</v>
      </c>
      <c r="D1838" s="9">
        <v>26</v>
      </c>
      <c r="E1838" s="9">
        <v>30</v>
      </c>
      <c r="F1838" s="9">
        <v>7.2</v>
      </c>
      <c r="G1838" s="9">
        <v>18.600000000000001</v>
      </c>
      <c r="I1838" s="27">
        <v>17</v>
      </c>
      <c r="J1838" s="30">
        <v>18.166666666666668</v>
      </c>
      <c r="K1838" s="32">
        <v>19.914285714285715</v>
      </c>
      <c r="L1838" s="4">
        <f t="shared" si="58"/>
        <v>10.900000000000002</v>
      </c>
      <c r="M1838" s="4">
        <f t="shared" si="59"/>
        <v>20.55</v>
      </c>
    </row>
    <row r="1839" spans="1:13" x14ac:dyDescent="0.25">
      <c r="A1839" s="10">
        <v>42974</v>
      </c>
      <c r="B1839" s="9">
        <v>2017</v>
      </c>
      <c r="C1839" s="9">
        <v>8</v>
      </c>
      <c r="D1839" s="9">
        <v>27</v>
      </c>
      <c r="E1839" s="9">
        <v>30.7</v>
      </c>
      <c r="F1839" s="9">
        <v>9.8000000000000007</v>
      </c>
      <c r="G1839" s="9">
        <v>20.3</v>
      </c>
      <c r="I1839" s="27">
        <v>19.450000000000003</v>
      </c>
      <c r="J1839" s="30">
        <v>18.099999999999998</v>
      </c>
      <c r="K1839" s="32">
        <v>20.12857142857143</v>
      </c>
      <c r="L1839" s="4">
        <f t="shared" si="58"/>
        <v>10.914285714285715</v>
      </c>
      <c r="M1839" s="4">
        <f t="shared" si="59"/>
        <v>20.335714285714289</v>
      </c>
    </row>
    <row r="1840" spans="1:13" x14ac:dyDescent="0.25">
      <c r="A1840" s="10">
        <v>42975</v>
      </c>
      <c r="B1840" s="9">
        <v>2017</v>
      </c>
      <c r="C1840" s="9">
        <v>8</v>
      </c>
      <c r="D1840" s="9">
        <v>28</v>
      </c>
      <c r="E1840" s="9">
        <v>31.6</v>
      </c>
      <c r="F1840" s="9">
        <v>10.9</v>
      </c>
      <c r="G1840" s="9">
        <v>21.3</v>
      </c>
      <c r="I1840" s="27">
        <v>20.8</v>
      </c>
      <c r="J1840" s="30">
        <v>20.066666666666666</v>
      </c>
      <c r="K1840" s="32">
        <v>20.3</v>
      </c>
      <c r="L1840" s="4">
        <f t="shared" si="58"/>
        <v>10.685714285714287</v>
      </c>
      <c r="M1840" s="4">
        <f t="shared" si="59"/>
        <v>20.5</v>
      </c>
    </row>
    <row r="1841" spans="1:14" x14ac:dyDescent="0.25">
      <c r="A1841" s="10">
        <v>42976</v>
      </c>
      <c r="B1841" s="9">
        <v>2017</v>
      </c>
      <c r="C1841" s="9">
        <v>8</v>
      </c>
      <c r="D1841" s="9">
        <v>29</v>
      </c>
      <c r="E1841" s="9">
        <v>29.4</v>
      </c>
      <c r="F1841" s="9">
        <v>10.8</v>
      </c>
      <c r="G1841" s="9">
        <v>20.100000000000001</v>
      </c>
      <c r="I1841" s="27">
        <v>20.700000000000003</v>
      </c>
      <c r="J1841" s="30">
        <v>20.566666666666666</v>
      </c>
      <c r="K1841" s="32">
        <v>19.957142857142856</v>
      </c>
      <c r="L1841" s="4">
        <f t="shared" si="58"/>
        <v>10.542857142857143</v>
      </c>
      <c r="M1841" s="4">
        <f t="shared" si="59"/>
        <v>20.550000000000004</v>
      </c>
    </row>
    <row r="1842" spans="1:14" x14ac:dyDescent="0.25">
      <c r="A1842" s="10">
        <v>42977</v>
      </c>
      <c r="B1842" s="9">
        <v>2017</v>
      </c>
      <c r="C1842" s="9">
        <v>8</v>
      </c>
      <c r="D1842" s="9">
        <v>30</v>
      </c>
      <c r="E1842" s="9">
        <v>29.5</v>
      </c>
      <c r="F1842" s="9">
        <v>10.8</v>
      </c>
      <c r="G1842" s="9">
        <v>20.2</v>
      </c>
      <c r="I1842" s="27">
        <v>20.149999999999999</v>
      </c>
      <c r="J1842" s="30">
        <v>20.533333333333335</v>
      </c>
      <c r="K1842" s="32">
        <v>19.485714285714284</v>
      </c>
      <c r="L1842" s="4">
        <f t="shared" si="58"/>
        <v>10.142857142857142</v>
      </c>
      <c r="M1842" s="4">
        <f t="shared" si="59"/>
        <v>20.428571428571427</v>
      </c>
    </row>
    <row r="1843" spans="1:14" x14ac:dyDescent="0.25">
      <c r="A1843" s="10">
        <v>42978</v>
      </c>
      <c r="B1843" s="9">
        <v>2017</v>
      </c>
      <c r="C1843" s="9">
        <v>8</v>
      </c>
      <c r="D1843" s="9">
        <v>31</v>
      </c>
      <c r="E1843" s="9">
        <v>30.8</v>
      </c>
      <c r="F1843" s="9">
        <v>11.1</v>
      </c>
      <c r="G1843" s="9">
        <v>21</v>
      </c>
      <c r="I1843" s="27">
        <v>20.6</v>
      </c>
      <c r="J1843" s="30">
        <v>20.433333333333334</v>
      </c>
      <c r="K1843" s="32">
        <v>19.557142857142853</v>
      </c>
      <c r="L1843" s="4">
        <f t="shared" si="58"/>
        <v>9.8285714285714274</v>
      </c>
      <c r="M1843" s="4">
        <f t="shared" si="59"/>
        <v>20.392857142857142</v>
      </c>
    </row>
    <row r="1844" spans="1:14" x14ac:dyDescent="0.25">
      <c r="A1844" s="10">
        <v>42979</v>
      </c>
      <c r="B1844" s="9">
        <v>2017</v>
      </c>
      <c r="C1844" s="9">
        <v>9</v>
      </c>
      <c r="D1844" s="9">
        <v>1</v>
      </c>
      <c r="E1844" s="9">
        <v>31.4</v>
      </c>
      <c r="F1844" s="9">
        <v>10</v>
      </c>
      <c r="G1844" s="9">
        <v>20.7</v>
      </c>
      <c r="I1844" s="27">
        <v>20.85</v>
      </c>
      <c r="J1844" s="30">
        <v>20.633333333333336</v>
      </c>
      <c r="K1844" s="32">
        <v>20.314285714285717</v>
      </c>
      <c r="L1844" s="4">
        <f t="shared" si="58"/>
        <v>10.085714285714285</v>
      </c>
      <c r="M1844" s="4">
        <f t="shared" si="59"/>
        <v>20.264285714285712</v>
      </c>
      <c r="N1844" s="9">
        <f>MIN(F1844:F2085)</f>
        <v>-18.600000000000001</v>
      </c>
    </row>
    <row r="1845" spans="1:14" x14ac:dyDescent="0.25">
      <c r="A1845" s="10">
        <v>42980</v>
      </c>
      <c r="B1845" s="9">
        <v>2017</v>
      </c>
      <c r="C1845" s="9">
        <v>9</v>
      </c>
      <c r="D1845" s="9">
        <v>2</v>
      </c>
      <c r="E1845" s="9">
        <v>32.799999999999997</v>
      </c>
      <c r="F1845" s="9">
        <v>12.5</v>
      </c>
      <c r="G1845" s="9">
        <v>22.7</v>
      </c>
      <c r="I1845" s="27">
        <v>21.7</v>
      </c>
      <c r="J1845" s="30">
        <v>21.466666666666669</v>
      </c>
      <c r="K1845" s="32">
        <v>20.900000000000002</v>
      </c>
      <c r="L1845" s="4">
        <f t="shared" si="58"/>
        <v>10.842857142857143</v>
      </c>
      <c r="M1845" s="4">
        <f t="shared" si="59"/>
        <v>20.407142857142855</v>
      </c>
      <c r="N1845" s="26" t="s">
        <v>114</v>
      </c>
    </row>
    <row r="1846" spans="1:14" x14ac:dyDescent="0.25">
      <c r="A1846" s="10">
        <v>42981</v>
      </c>
      <c r="B1846" s="9">
        <v>2017</v>
      </c>
      <c r="C1846" s="9">
        <v>9</v>
      </c>
      <c r="D1846" s="9">
        <v>3</v>
      </c>
      <c r="E1846" s="9">
        <v>32.1</v>
      </c>
      <c r="F1846" s="9">
        <v>13</v>
      </c>
      <c r="G1846" s="9">
        <v>22.6</v>
      </c>
      <c r="I1846" s="27">
        <v>22.65</v>
      </c>
      <c r="J1846" s="30">
        <v>22</v>
      </c>
      <c r="K1846" s="32">
        <v>21.228571428571431</v>
      </c>
      <c r="L1846" s="4">
        <f t="shared" si="58"/>
        <v>11.299999999999999</v>
      </c>
      <c r="M1846" s="4">
        <f t="shared" si="59"/>
        <v>20.678571428571427</v>
      </c>
    </row>
    <row r="1847" spans="1:14" x14ac:dyDescent="0.25">
      <c r="A1847" s="10">
        <v>42982</v>
      </c>
      <c r="B1847" s="9">
        <v>2017</v>
      </c>
      <c r="C1847" s="9">
        <v>9</v>
      </c>
      <c r="D1847" s="9">
        <v>4</v>
      </c>
      <c r="E1847" s="9">
        <v>30.6</v>
      </c>
      <c r="F1847" s="9">
        <v>17.600000000000001</v>
      </c>
      <c r="G1847" s="9">
        <v>24.1</v>
      </c>
      <c r="I1847" s="27">
        <v>23.35</v>
      </c>
      <c r="J1847" s="30">
        <v>23.133333333333336</v>
      </c>
      <c r="K1847" s="32">
        <v>21.62857142857143</v>
      </c>
      <c r="L1847" s="4">
        <f t="shared" si="58"/>
        <v>12.257142857142858</v>
      </c>
      <c r="M1847" s="4">
        <f t="shared" si="59"/>
        <v>20.964285714285715</v>
      </c>
    </row>
    <row r="1848" spans="1:14" x14ac:dyDescent="0.25">
      <c r="A1848" s="10">
        <v>42983</v>
      </c>
      <c r="B1848" s="9">
        <v>2017</v>
      </c>
      <c r="C1848" s="9">
        <v>9</v>
      </c>
      <c r="D1848" s="9">
        <v>5</v>
      </c>
      <c r="E1848" s="9">
        <v>24.7</v>
      </c>
      <c r="F1848" s="9">
        <v>13.5</v>
      </c>
      <c r="G1848" s="9">
        <v>19.100000000000001</v>
      </c>
      <c r="I1848" s="27">
        <v>21.6</v>
      </c>
      <c r="J1848" s="30">
        <v>21.933333333333337</v>
      </c>
      <c r="K1848" s="32">
        <v>21.485714285714288</v>
      </c>
      <c r="L1848" s="4">
        <f t="shared" si="58"/>
        <v>12.642857142857142</v>
      </c>
      <c r="M1848" s="4">
        <f t="shared" si="59"/>
        <v>20.721428571428568</v>
      </c>
    </row>
    <row r="1849" spans="1:14" x14ac:dyDescent="0.25">
      <c r="A1849" s="10">
        <v>42984</v>
      </c>
      <c r="B1849" s="9">
        <v>2017</v>
      </c>
      <c r="C1849" s="9">
        <v>9</v>
      </c>
      <c r="D1849" s="9">
        <v>6</v>
      </c>
      <c r="E1849" s="9">
        <v>25.8</v>
      </c>
      <c r="F1849" s="9">
        <v>15.5</v>
      </c>
      <c r="G1849" s="9">
        <v>20.7</v>
      </c>
      <c r="I1849" s="27">
        <v>19.899999999999999</v>
      </c>
      <c r="J1849" s="30">
        <v>21.3</v>
      </c>
      <c r="K1849" s="32">
        <v>21.557142857142853</v>
      </c>
      <c r="L1849" s="4">
        <f t="shared" si="58"/>
        <v>13.314285714285715</v>
      </c>
      <c r="M1849" s="4">
        <f t="shared" si="59"/>
        <v>20.521428571428569</v>
      </c>
    </row>
    <row r="1850" spans="1:14" x14ac:dyDescent="0.25">
      <c r="A1850" s="10">
        <v>42985</v>
      </c>
      <c r="B1850" s="9">
        <v>2017</v>
      </c>
      <c r="C1850" s="9">
        <v>9</v>
      </c>
      <c r="D1850" s="9">
        <v>7</v>
      </c>
      <c r="E1850" s="9">
        <v>26</v>
      </c>
      <c r="F1850" s="9">
        <v>12.4</v>
      </c>
      <c r="G1850" s="9">
        <v>19.2</v>
      </c>
      <c r="I1850" s="27">
        <v>19.95</v>
      </c>
      <c r="J1850" s="30">
        <v>19.666666666666668</v>
      </c>
      <c r="K1850" s="32">
        <v>21.299999999999994</v>
      </c>
      <c r="L1850" s="4">
        <f t="shared" si="58"/>
        <v>13.5</v>
      </c>
      <c r="M1850" s="4">
        <f t="shared" si="59"/>
        <v>20.428571428571423</v>
      </c>
    </row>
    <row r="1851" spans="1:14" x14ac:dyDescent="0.25">
      <c r="A1851" s="10">
        <v>42986</v>
      </c>
      <c r="B1851" s="9">
        <v>2017</v>
      </c>
      <c r="C1851" s="9">
        <v>9</v>
      </c>
      <c r="D1851" s="9">
        <v>8</v>
      </c>
      <c r="E1851" s="9">
        <v>28.6</v>
      </c>
      <c r="F1851" s="9">
        <v>15.3</v>
      </c>
      <c r="G1851" s="9">
        <v>22</v>
      </c>
      <c r="I1851" s="27">
        <v>20.6</v>
      </c>
      <c r="J1851" s="30">
        <v>20.633333333333333</v>
      </c>
      <c r="K1851" s="32">
        <v>21.485714285714288</v>
      </c>
      <c r="L1851" s="4">
        <f t="shared" si="58"/>
        <v>14.257142857142856</v>
      </c>
      <c r="M1851" s="4">
        <f t="shared" si="59"/>
        <v>20.9</v>
      </c>
    </row>
    <row r="1852" spans="1:14" x14ac:dyDescent="0.25">
      <c r="A1852" s="10">
        <v>42987</v>
      </c>
      <c r="B1852" s="9">
        <v>2017</v>
      </c>
      <c r="C1852" s="9">
        <v>9</v>
      </c>
      <c r="D1852" s="9">
        <v>9</v>
      </c>
      <c r="E1852" s="9">
        <v>23</v>
      </c>
      <c r="F1852" s="9">
        <v>17.3</v>
      </c>
      <c r="G1852" s="9">
        <v>20.2</v>
      </c>
      <c r="I1852" s="27">
        <v>21.1</v>
      </c>
      <c r="J1852" s="30">
        <v>20.466666666666669</v>
      </c>
      <c r="K1852" s="32">
        <v>21.12857142857143</v>
      </c>
      <c r="L1852" s="4">
        <f t="shared" si="58"/>
        <v>14.942857142857141</v>
      </c>
      <c r="M1852" s="4">
        <f t="shared" si="59"/>
        <v>21.014285714285712</v>
      </c>
    </row>
    <row r="1853" spans="1:14" x14ac:dyDescent="0.25">
      <c r="A1853" s="10">
        <v>42988</v>
      </c>
      <c r="B1853" s="9">
        <v>2017</v>
      </c>
      <c r="C1853" s="9">
        <v>9</v>
      </c>
      <c r="D1853" s="9">
        <v>10</v>
      </c>
      <c r="E1853" s="9">
        <v>25.6</v>
      </c>
      <c r="F1853" s="9">
        <v>8.6999999999999993</v>
      </c>
      <c r="G1853" s="9">
        <v>17.2</v>
      </c>
      <c r="I1853" s="27">
        <v>18.7</v>
      </c>
      <c r="J1853" s="30">
        <v>19.8</v>
      </c>
      <c r="K1853" s="32">
        <v>20.357142857142858</v>
      </c>
      <c r="L1853" s="4">
        <f t="shared" si="58"/>
        <v>14.328571428571427</v>
      </c>
      <c r="M1853" s="4">
        <f t="shared" si="59"/>
        <v>20.792857142857141</v>
      </c>
    </row>
    <row r="1854" spans="1:14" x14ac:dyDescent="0.25">
      <c r="A1854" s="10">
        <v>42989</v>
      </c>
      <c r="B1854" s="9">
        <v>2017</v>
      </c>
      <c r="C1854" s="9">
        <v>9</v>
      </c>
      <c r="D1854" s="9">
        <v>11</v>
      </c>
      <c r="E1854" s="9">
        <v>27.2</v>
      </c>
      <c r="F1854" s="9">
        <v>7.3</v>
      </c>
      <c r="G1854" s="9">
        <v>17.3</v>
      </c>
      <c r="I1854" s="27">
        <v>17.25</v>
      </c>
      <c r="J1854" s="30">
        <v>18.233333333333334</v>
      </c>
      <c r="K1854" s="32">
        <v>19.38571428571429</v>
      </c>
      <c r="L1854" s="4">
        <f t="shared" si="58"/>
        <v>12.857142857142858</v>
      </c>
      <c r="M1854" s="4">
        <f t="shared" si="59"/>
        <v>20.507142857142856</v>
      </c>
    </row>
    <row r="1855" spans="1:14" x14ac:dyDescent="0.25">
      <c r="A1855" s="10">
        <v>42990</v>
      </c>
      <c r="B1855" s="9">
        <v>2017</v>
      </c>
      <c r="C1855" s="9">
        <v>9</v>
      </c>
      <c r="D1855" s="9">
        <v>12</v>
      </c>
      <c r="E1855" s="9">
        <v>24</v>
      </c>
      <c r="F1855" s="9">
        <v>9</v>
      </c>
      <c r="G1855" s="9">
        <v>16.5</v>
      </c>
      <c r="I1855" s="27">
        <v>16.899999999999999</v>
      </c>
      <c r="J1855" s="30">
        <v>17</v>
      </c>
      <c r="K1855" s="32">
        <v>19.014285714285712</v>
      </c>
      <c r="L1855" s="4">
        <f t="shared" si="58"/>
        <v>12.214285714285714</v>
      </c>
      <c r="M1855" s="4">
        <f t="shared" si="59"/>
        <v>20.249999999999996</v>
      </c>
    </row>
    <row r="1856" spans="1:14" x14ac:dyDescent="0.25">
      <c r="A1856" s="10">
        <v>42991</v>
      </c>
      <c r="B1856" s="9">
        <v>2017</v>
      </c>
      <c r="C1856" s="9">
        <v>9</v>
      </c>
      <c r="D1856" s="9">
        <v>13</v>
      </c>
      <c r="E1856" s="9">
        <v>22.7</v>
      </c>
      <c r="F1856" s="9">
        <v>10.9</v>
      </c>
      <c r="G1856" s="9">
        <v>16.8</v>
      </c>
      <c r="I1856" s="27">
        <v>16.649999999999999</v>
      </c>
      <c r="J1856" s="30">
        <v>16.866666666666664</v>
      </c>
      <c r="K1856" s="32">
        <v>18.457142857142859</v>
      </c>
      <c r="L1856" s="4">
        <f t="shared" si="58"/>
        <v>11.557142857142859</v>
      </c>
      <c r="M1856" s="4">
        <f t="shared" si="59"/>
        <v>20.007142857142856</v>
      </c>
    </row>
    <row r="1857" spans="1:16" x14ac:dyDescent="0.25">
      <c r="A1857" s="10">
        <v>42992</v>
      </c>
      <c r="B1857" s="9">
        <v>2017</v>
      </c>
      <c r="C1857" s="9">
        <v>9</v>
      </c>
      <c r="D1857" s="9">
        <v>14</v>
      </c>
      <c r="E1857" s="9">
        <v>22.4</v>
      </c>
      <c r="F1857" s="9">
        <v>6.2</v>
      </c>
      <c r="G1857" s="9">
        <v>14.3</v>
      </c>
      <c r="I1857" s="27">
        <v>15.55</v>
      </c>
      <c r="J1857" s="30">
        <v>15.866666666666665</v>
      </c>
      <c r="K1857" s="32">
        <v>17.757142857142856</v>
      </c>
      <c r="L1857" s="4">
        <f t="shared" si="58"/>
        <v>10.671428571428573</v>
      </c>
      <c r="M1857" s="4">
        <f t="shared" si="59"/>
        <v>19.528571428571428</v>
      </c>
    </row>
    <row r="1858" spans="1:16" x14ac:dyDescent="0.25">
      <c r="A1858" s="10">
        <v>42993</v>
      </c>
      <c r="B1858" s="9">
        <v>2017</v>
      </c>
      <c r="C1858" s="9">
        <v>9</v>
      </c>
      <c r="D1858" s="9">
        <v>15</v>
      </c>
      <c r="E1858" s="9">
        <v>23.3</v>
      </c>
      <c r="F1858" s="9">
        <v>5.5</v>
      </c>
      <c r="G1858" s="9">
        <v>14.4</v>
      </c>
      <c r="I1858" s="27">
        <v>14.350000000000001</v>
      </c>
      <c r="J1858" s="30">
        <v>15.166666666666666</v>
      </c>
      <c r="K1858" s="32">
        <v>16.671428571428571</v>
      </c>
      <c r="L1858" s="4">
        <f t="shared" si="58"/>
        <v>9.2714285714285722</v>
      </c>
      <c r="M1858" s="4">
        <f t="shared" si="59"/>
        <v>19.078571428571429</v>
      </c>
    </row>
    <row r="1859" spans="1:16" x14ac:dyDescent="0.25">
      <c r="A1859" s="10">
        <v>42994</v>
      </c>
      <c r="B1859" s="9">
        <v>2017</v>
      </c>
      <c r="C1859" s="9">
        <v>9</v>
      </c>
      <c r="D1859" s="9">
        <v>16</v>
      </c>
      <c r="E1859" s="9">
        <v>21.7</v>
      </c>
      <c r="F1859" s="9">
        <v>4.5</v>
      </c>
      <c r="G1859" s="9">
        <v>14.4</v>
      </c>
      <c r="H1859" s="9" t="s">
        <v>68</v>
      </c>
      <c r="I1859" s="27">
        <v>14.4</v>
      </c>
      <c r="J1859" s="30">
        <v>14.366666666666667</v>
      </c>
      <c r="K1859" s="32">
        <v>15.842857142857143</v>
      </c>
      <c r="L1859" s="4">
        <f t="shared" si="58"/>
        <v>7.4428571428571431</v>
      </c>
      <c r="M1859" s="4">
        <f t="shared" si="59"/>
        <v>18.485714285714288</v>
      </c>
      <c r="O1859" s="4"/>
      <c r="P1859" s="4"/>
    </row>
    <row r="1860" spans="1:16" x14ac:dyDescent="0.25">
      <c r="A1860" s="10">
        <v>42995</v>
      </c>
      <c r="B1860" s="9">
        <v>2017</v>
      </c>
      <c r="C1860" s="9">
        <v>9</v>
      </c>
      <c r="D1860" s="9">
        <v>17</v>
      </c>
      <c r="E1860" s="9">
        <v>21.5</v>
      </c>
      <c r="F1860" s="9">
        <v>5.4</v>
      </c>
      <c r="G1860" s="9">
        <v>13.5</v>
      </c>
      <c r="I1860" s="27">
        <v>13.95</v>
      </c>
      <c r="J1860" s="30">
        <v>14.1</v>
      </c>
      <c r="K1860" s="32">
        <v>15.314285714285715</v>
      </c>
      <c r="L1860" s="4">
        <f t="shared" si="58"/>
        <v>6.9714285714285724</v>
      </c>
      <c r="M1860" s="4">
        <f t="shared" si="59"/>
        <v>17.835714285714289</v>
      </c>
      <c r="O1860" s="4"/>
      <c r="P1860" s="4"/>
    </row>
    <row r="1861" spans="1:16" x14ac:dyDescent="0.25">
      <c r="A1861" s="10">
        <v>42996</v>
      </c>
      <c r="B1861" s="9">
        <v>2017</v>
      </c>
      <c r="C1861" s="9">
        <v>9</v>
      </c>
      <c r="D1861" s="9">
        <v>18</v>
      </c>
      <c r="E1861" s="9">
        <v>19.100000000000001</v>
      </c>
      <c r="F1861" s="9">
        <v>5.7</v>
      </c>
      <c r="G1861" s="9">
        <v>12.4</v>
      </c>
      <c r="I1861" s="27">
        <v>12.95</v>
      </c>
      <c r="J1861" s="30">
        <v>13.433333333333332</v>
      </c>
      <c r="K1861" s="32">
        <v>14.614285714285714</v>
      </c>
      <c r="L1861" s="4">
        <f t="shared" si="58"/>
        <v>6.742857142857142</v>
      </c>
      <c r="M1861" s="4">
        <f t="shared" si="59"/>
        <v>17.000000000000004</v>
      </c>
      <c r="O1861" s="4"/>
      <c r="P1861" s="4"/>
    </row>
    <row r="1862" spans="1:16" x14ac:dyDescent="0.25">
      <c r="A1862" s="10">
        <v>42997</v>
      </c>
      <c r="B1862" s="9">
        <v>2017</v>
      </c>
      <c r="C1862" s="9">
        <v>9</v>
      </c>
      <c r="D1862" s="9">
        <v>19</v>
      </c>
      <c r="E1862" s="9">
        <v>16.2</v>
      </c>
      <c r="F1862" s="9">
        <v>3.7</v>
      </c>
      <c r="G1862" s="9">
        <v>10</v>
      </c>
      <c r="I1862" s="27">
        <v>11.2</v>
      </c>
      <c r="J1862" s="30">
        <v>11.966666666666667</v>
      </c>
      <c r="K1862" s="32">
        <v>13.685714285714287</v>
      </c>
      <c r="L1862" s="4">
        <f t="shared" si="58"/>
        <v>5.9857142857142867</v>
      </c>
      <c r="M1862" s="4">
        <f t="shared" si="59"/>
        <v>16.350000000000001</v>
      </c>
      <c r="O1862" s="4"/>
      <c r="P1862" s="4"/>
    </row>
    <row r="1863" spans="1:16" x14ac:dyDescent="0.25">
      <c r="A1863" s="10">
        <v>42998</v>
      </c>
      <c r="B1863" s="9">
        <v>2017</v>
      </c>
      <c r="C1863" s="9">
        <v>9</v>
      </c>
      <c r="D1863" s="9">
        <v>20</v>
      </c>
      <c r="E1863" s="9">
        <v>17.2</v>
      </c>
      <c r="F1863" s="9">
        <v>2.1</v>
      </c>
      <c r="G1863" s="9">
        <v>9.6</v>
      </c>
      <c r="H1863" s="9" t="s">
        <v>68</v>
      </c>
      <c r="I1863" s="27">
        <v>9.8000000000000007</v>
      </c>
      <c r="J1863" s="30">
        <v>10.666666666666666</v>
      </c>
      <c r="K1863" s="32">
        <v>12.657142857142857</v>
      </c>
      <c r="L1863" s="4">
        <f t="shared" si="58"/>
        <v>4.7285714285714286</v>
      </c>
      <c r="M1863" s="4">
        <f t="shared" si="59"/>
        <v>15.55714285714286</v>
      </c>
      <c r="O1863" s="4"/>
      <c r="P1863" s="4"/>
    </row>
    <row r="1864" spans="1:16" x14ac:dyDescent="0.25">
      <c r="A1864" s="10">
        <v>42999</v>
      </c>
      <c r="B1864" s="9">
        <v>2017</v>
      </c>
      <c r="C1864" s="9">
        <v>9</v>
      </c>
      <c r="D1864" s="9">
        <v>21</v>
      </c>
      <c r="E1864" s="9">
        <v>16.100000000000001</v>
      </c>
      <c r="F1864" s="9">
        <v>5.9</v>
      </c>
      <c r="G1864" s="9">
        <v>11</v>
      </c>
      <c r="I1864" s="27">
        <v>10.3</v>
      </c>
      <c r="J1864" s="30">
        <v>10.200000000000001</v>
      </c>
      <c r="K1864" s="32">
        <v>12.185714285714283</v>
      </c>
      <c r="L1864" s="4">
        <f t="shared" si="58"/>
        <v>4.6857142857142859</v>
      </c>
      <c r="M1864" s="4">
        <f t="shared" si="59"/>
        <v>14.971428571428572</v>
      </c>
    </row>
    <row r="1865" spans="1:16" x14ac:dyDescent="0.25">
      <c r="A1865" s="10">
        <v>43000</v>
      </c>
      <c r="B1865" s="9">
        <v>2017</v>
      </c>
      <c r="C1865" s="9">
        <v>9</v>
      </c>
      <c r="D1865" s="9">
        <v>22</v>
      </c>
      <c r="E1865" s="9">
        <v>20.100000000000001</v>
      </c>
      <c r="F1865" s="9">
        <v>4.2</v>
      </c>
      <c r="G1865" s="9">
        <v>12.2</v>
      </c>
      <c r="I1865" s="27">
        <v>11.6</v>
      </c>
      <c r="J1865" s="30">
        <v>10.933333333333332</v>
      </c>
      <c r="K1865" s="32">
        <v>11.871428571428572</v>
      </c>
      <c r="L1865" s="4">
        <f t="shared" si="58"/>
        <v>4.5000000000000009</v>
      </c>
      <c r="M1865" s="4">
        <f t="shared" si="59"/>
        <v>14.27142857142857</v>
      </c>
    </row>
    <row r="1866" spans="1:16" x14ac:dyDescent="0.25">
      <c r="A1866" s="10">
        <v>43001</v>
      </c>
      <c r="B1866" s="9">
        <v>2017</v>
      </c>
      <c r="C1866" s="9">
        <v>9</v>
      </c>
      <c r="D1866" s="9">
        <v>23</v>
      </c>
      <c r="E1866" s="9">
        <v>19.100000000000001</v>
      </c>
      <c r="F1866" s="9">
        <v>8.1</v>
      </c>
      <c r="G1866" s="9">
        <v>13.6</v>
      </c>
      <c r="I1866" s="27">
        <v>12.899999999999999</v>
      </c>
      <c r="J1866" s="30">
        <v>12.266666666666666</v>
      </c>
      <c r="K1866" s="32">
        <v>11.757142857142856</v>
      </c>
      <c r="L1866" s="4">
        <f t="shared" si="58"/>
        <v>5.0142857142857142</v>
      </c>
      <c r="M1866" s="4">
        <f t="shared" si="59"/>
        <v>13.799999999999999</v>
      </c>
    </row>
    <row r="1867" spans="1:16" x14ac:dyDescent="0.25">
      <c r="A1867" s="10">
        <v>43002</v>
      </c>
      <c r="B1867" s="9">
        <v>2017</v>
      </c>
      <c r="C1867" s="9">
        <v>9</v>
      </c>
      <c r="D1867" s="9">
        <v>24</v>
      </c>
      <c r="E1867" s="9">
        <v>19.7</v>
      </c>
      <c r="F1867" s="9">
        <v>2.9</v>
      </c>
      <c r="G1867" s="9">
        <v>11.3</v>
      </c>
      <c r="I1867" s="27">
        <v>12.45</v>
      </c>
      <c r="J1867" s="30">
        <v>12.366666666666665</v>
      </c>
      <c r="K1867" s="32">
        <v>11.442857142857141</v>
      </c>
      <c r="L1867" s="4">
        <f t="shared" si="58"/>
        <v>4.6571428571428566</v>
      </c>
      <c r="M1867" s="4">
        <f t="shared" si="59"/>
        <v>13.37857142857143</v>
      </c>
    </row>
    <row r="1868" spans="1:16" x14ac:dyDescent="0.25">
      <c r="A1868" s="10">
        <v>43003</v>
      </c>
      <c r="B1868" s="9">
        <v>2017</v>
      </c>
      <c r="C1868" s="9">
        <v>9</v>
      </c>
      <c r="D1868" s="9">
        <v>25</v>
      </c>
      <c r="E1868" s="9">
        <v>18.899999999999999</v>
      </c>
      <c r="F1868" s="9">
        <v>4.3</v>
      </c>
      <c r="G1868" s="9">
        <v>11.6</v>
      </c>
      <c r="I1868" s="27">
        <v>11.45</v>
      </c>
      <c r="J1868" s="30">
        <v>12.166666666666666</v>
      </c>
      <c r="K1868" s="32">
        <v>11.328571428571427</v>
      </c>
      <c r="L1868" s="4">
        <f t="shared" si="58"/>
        <v>4.4571428571428573</v>
      </c>
      <c r="M1868" s="4">
        <f t="shared" si="59"/>
        <v>12.97142857142857</v>
      </c>
    </row>
    <row r="1869" spans="1:16" x14ac:dyDescent="0.25">
      <c r="A1869" s="10">
        <v>43004</v>
      </c>
      <c r="B1869" s="9">
        <v>2017</v>
      </c>
      <c r="C1869" s="9">
        <v>9</v>
      </c>
      <c r="D1869" s="9">
        <v>26</v>
      </c>
      <c r="E1869" s="9">
        <v>22.2</v>
      </c>
      <c r="F1869" s="9">
        <v>5.4</v>
      </c>
      <c r="G1869" s="9">
        <v>13.8</v>
      </c>
      <c r="I1869" s="27">
        <v>12.7</v>
      </c>
      <c r="J1869" s="30">
        <v>12.233333333333334</v>
      </c>
      <c r="K1869" s="32">
        <v>11.87142857142857</v>
      </c>
      <c r="L1869" s="4">
        <f t="shared" si="58"/>
        <v>4.7</v>
      </c>
      <c r="M1869" s="4">
        <f t="shared" si="59"/>
        <v>12.778571428571428</v>
      </c>
    </row>
    <row r="1870" spans="1:16" x14ac:dyDescent="0.25">
      <c r="A1870" s="10">
        <v>43005</v>
      </c>
      <c r="B1870" s="9">
        <v>2017</v>
      </c>
      <c r="C1870" s="9">
        <v>9</v>
      </c>
      <c r="D1870" s="9">
        <v>27</v>
      </c>
      <c r="E1870" s="9">
        <v>22</v>
      </c>
      <c r="F1870" s="9">
        <v>4.8</v>
      </c>
      <c r="G1870" s="9">
        <v>13.4</v>
      </c>
      <c r="I1870" s="27">
        <v>13.600000000000001</v>
      </c>
      <c r="J1870" s="30">
        <v>12.933333333333332</v>
      </c>
      <c r="K1870" s="32">
        <v>12.414285714285715</v>
      </c>
      <c r="L1870" s="4">
        <f t="shared" si="58"/>
        <v>5.0857142857142863</v>
      </c>
      <c r="M1870" s="4">
        <f t="shared" si="59"/>
        <v>12.535714285714286</v>
      </c>
    </row>
    <row r="1871" spans="1:16" x14ac:dyDescent="0.25">
      <c r="A1871" s="10">
        <v>43006</v>
      </c>
      <c r="B1871" s="9">
        <v>2017</v>
      </c>
      <c r="C1871" s="9">
        <v>9</v>
      </c>
      <c r="D1871" s="9">
        <v>28</v>
      </c>
      <c r="E1871" s="9">
        <v>26</v>
      </c>
      <c r="F1871" s="9">
        <v>4.3</v>
      </c>
      <c r="G1871" s="9">
        <v>15.2</v>
      </c>
      <c r="I1871" s="27">
        <v>14.3</v>
      </c>
      <c r="J1871" s="30">
        <v>14.133333333333335</v>
      </c>
      <c r="K1871" s="32">
        <v>13.014285714285716</v>
      </c>
      <c r="L1871" s="4">
        <f t="shared" si="58"/>
        <v>4.8571428571428568</v>
      </c>
      <c r="M1871" s="4">
        <f t="shared" si="59"/>
        <v>12.599999999999998</v>
      </c>
    </row>
    <row r="1872" spans="1:16" x14ac:dyDescent="0.25">
      <c r="A1872" s="10">
        <v>43007</v>
      </c>
      <c r="B1872" s="9">
        <v>2017</v>
      </c>
      <c r="C1872" s="9">
        <v>9</v>
      </c>
      <c r="D1872" s="9">
        <v>29</v>
      </c>
      <c r="E1872" s="9">
        <v>24.8</v>
      </c>
      <c r="F1872" s="9">
        <v>5.6</v>
      </c>
      <c r="G1872" s="9">
        <v>15.2</v>
      </c>
      <c r="I1872" s="27">
        <v>15.2</v>
      </c>
      <c r="J1872" s="30">
        <v>14.6</v>
      </c>
      <c r="K1872" s="32">
        <v>13.442857142857141</v>
      </c>
      <c r="L1872" s="4">
        <f t="shared" si="58"/>
        <v>5.0571428571428578</v>
      </c>
      <c r="M1872" s="4">
        <f t="shared" si="59"/>
        <v>12.657142857142857</v>
      </c>
    </row>
    <row r="1873" spans="1:13" x14ac:dyDescent="0.25">
      <c r="A1873" s="10">
        <v>43008</v>
      </c>
      <c r="B1873" s="9">
        <v>2017</v>
      </c>
      <c r="C1873" s="9">
        <v>9</v>
      </c>
      <c r="D1873" s="9">
        <v>30</v>
      </c>
      <c r="E1873" s="9">
        <v>20.399999999999999</v>
      </c>
      <c r="F1873" s="9">
        <v>3.2</v>
      </c>
      <c r="G1873" s="9">
        <v>11.8</v>
      </c>
      <c r="I1873" s="27">
        <v>13.5</v>
      </c>
      <c r="J1873" s="30">
        <v>14.066666666666668</v>
      </c>
      <c r="K1873" s="32">
        <v>13.185714285714285</v>
      </c>
      <c r="L1873" s="4">
        <f t="shared" si="58"/>
        <v>4.3571428571428568</v>
      </c>
      <c r="M1873" s="4">
        <f t="shared" si="59"/>
        <v>12.47142857142857</v>
      </c>
    </row>
    <row r="1874" spans="1:13" x14ac:dyDescent="0.25">
      <c r="A1874" s="10">
        <v>43009</v>
      </c>
      <c r="B1874" s="9">
        <v>2017</v>
      </c>
      <c r="C1874" s="9">
        <v>10</v>
      </c>
      <c r="D1874" s="9">
        <v>1</v>
      </c>
      <c r="E1874" s="9">
        <v>16.899999999999999</v>
      </c>
      <c r="F1874" s="9">
        <v>7.5</v>
      </c>
      <c r="G1874" s="9">
        <v>12.2</v>
      </c>
      <c r="I1874" s="27">
        <v>12</v>
      </c>
      <c r="J1874" s="30">
        <v>13.066666666666668</v>
      </c>
      <c r="K1874" s="32">
        <v>13.314285714285715</v>
      </c>
      <c r="L1874" s="4">
        <f t="shared" si="58"/>
        <v>5.0142857142857133</v>
      </c>
      <c r="M1874" s="4">
        <f t="shared" si="59"/>
        <v>12.378571428571428</v>
      </c>
    </row>
    <row r="1875" spans="1:13" x14ac:dyDescent="0.25">
      <c r="A1875" s="10">
        <v>43010</v>
      </c>
      <c r="B1875" s="9">
        <v>2017</v>
      </c>
      <c r="C1875" s="9">
        <v>10</v>
      </c>
      <c r="D1875" s="9">
        <v>2</v>
      </c>
      <c r="E1875" s="9">
        <v>17.399999999999999</v>
      </c>
      <c r="F1875" s="9">
        <v>5.8</v>
      </c>
      <c r="G1875" s="9">
        <v>11.6</v>
      </c>
      <c r="I1875" s="27">
        <v>11.899999999999999</v>
      </c>
      <c r="J1875" s="30">
        <v>11.866666666666667</v>
      </c>
      <c r="K1875" s="32">
        <v>13.314285714285715</v>
      </c>
      <c r="L1875" s="4">
        <f t="shared" ref="L1875:L1938" si="60">AVERAGE(F1869:F1875)</f>
        <v>5.2285714285714286</v>
      </c>
      <c r="M1875" s="4">
        <f t="shared" si="59"/>
        <v>12.321428571428571</v>
      </c>
    </row>
    <row r="1876" spans="1:13" x14ac:dyDescent="0.25">
      <c r="A1876" s="10">
        <v>43011</v>
      </c>
      <c r="B1876" s="9">
        <v>2017</v>
      </c>
      <c r="C1876" s="9">
        <v>10</v>
      </c>
      <c r="D1876" s="9">
        <v>3</v>
      </c>
      <c r="E1876" s="9">
        <v>16.7</v>
      </c>
      <c r="F1876" s="9">
        <v>1.6</v>
      </c>
      <c r="G1876" s="9">
        <v>9.1999999999999993</v>
      </c>
      <c r="I1876" s="27">
        <v>10.399999999999999</v>
      </c>
      <c r="J1876" s="30">
        <v>11</v>
      </c>
      <c r="K1876" s="32">
        <v>12.657142857142857</v>
      </c>
      <c r="L1876" s="4">
        <f t="shared" si="60"/>
        <v>4.6857142857142851</v>
      </c>
      <c r="M1876" s="4">
        <f t="shared" si="59"/>
        <v>12.264285714285714</v>
      </c>
    </row>
    <row r="1877" spans="1:13" x14ac:dyDescent="0.25">
      <c r="A1877" s="10">
        <v>43012</v>
      </c>
      <c r="B1877" s="9">
        <v>2017</v>
      </c>
      <c r="C1877" s="9">
        <v>10</v>
      </c>
      <c r="D1877" s="9">
        <v>4</v>
      </c>
      <c r="E1877" s="9">
        <v>16.100000000000001</v>
      </c>
      <c r="F1877" s="9">
        <v>0.9</v>
      </c>
      <c r="G1877" s="9">
        <v>8.5</v>
      </c>
      <c r="I1877" s="27">
        <v>8.85</v>
      </c>
      <c r="J1877" s="30">
        <v>9.7666666666666657</v>
      </c>
      <c r="K1877" s="32">
        <v>11.957142857142857</v>
      </c>
      <c r="L1877" s="4">
        <f t="shared" si="60"/>
        <v>4.1285714285714281</v>
      </c>
      <c r="M1877" s="4">
        <f t="shared" si="59"/>
        <v>12.185714285714285</v>
      </c>
    </row>
    <row r="1878" spans="1:13" x14ac:dyDescent="0.25">
      <c r="A1878" s="10">
        <v>43013</v>
      </c>
      <c r="B1878" s="9">
        <v>2017</v>
      </c>
      <c r="C1878" s="9">
        <v>10</v>
      </c>
      <c r="D1878" s="9">
        <v>5</v>
      </c>
      <c r="E1878" s="9">
        <v>19.2</v>
      </c>
      <c r="F1878" s="9">
        <v>-0.9</v>
      </c>
      <c r="G1878" s="9">
        <v>9.1999999999999993</v>
      </c>
      <c r="I1878" s="27">
        <v>8.85</v>
      </c>
      <c r="J1878" s="30">
        <v>8.9666666666666668</v>
      </c>
      <c r="K1878" s="32">
        <v>11.1</v>
      </c>
      <c r="L1878" s="4">
        <f t="shared" si="60"/>
        <v>3.3857142857142861</v>
      </c>
      <c r="M1878" s="4">
        <f t="shared" si="59"/>
        <v>12.057142857142855</v>
      </c>
    </row>
    <row r="1879" spans="1:13" x14ac:dyDescent="0.25">
      <c r="A1879" s="10">
        <v>43014</v>
      </c>
      <c r="B1879" s="9">
        <v>2017</v>
      </c>
      <c r="C1879" s="9">
        <v>10</v>
      </c>
      <c r="D1879" s="9">
        <v>6</v>
      </c>
      <c r="E1879" s="9">
        <v>13.4</v>
      </c>
      <c r="F1879" s="9">
        <v>3.8</v>
      </c>
      <c r="G1879" s="9">
        <v>8.6</v>
      </c>
      <c r="I1879" s="27">
        <v>8.8999999999999986</v>
      </c>
      <c r="J1879" s="30">
        <v>8.7666666666666657</v>
      </c>
      <c r="K1879" s="32">
        <v>10.157142857142857</v>
      </c>
      <c r="L1879" s="4">
        <f t="shared" si="60"/>
        <v>3.128571428571429</v>
      </c>
      <c r="M1879" s="4">
        <f t="shared" si="59"/>
        <v>11.799999999999997</v>
      </c>
    </row>
    <row r="1880" spans="1:13" x14ac:dyDescent="0.25">
      <c r="A1880" s="10">
        <v>43015</v>
      </c>
      <c r="B1880" s="9">
        <v>2017</v>
      </c>
      <c r="C1880" s="9">
        <v>10</v>
      </c>
      <c r="D1880" s="9">
        <v>7</v>
      </c>
      <c r="E1880" s="9">
        <v>15.6</v>
      </c>
      <c r="F1880" s="9">
        <v>5.8</v>
      </c>
      <c r="G1880" s="9">
        <v>10.7</v>
      </c>
      <c r="I1880" s="27">
        <v>9.6499999999999986</v>
      </c>
      <c r="J1880" s="30">
        <v>9.4999999999999982</v>
      </c>
      <c r="K1880" s="32">
        <v>10</v>
      </c>
      <c r="L1880" s="4">
        <f t="shared" si="60"/>
        <v>3.5</v>
      </c>
      <c r="M1880" s="4">
        <f t="shared" si="59"/>
        <v>11.592857142857142</v>
      </c>
    </row>
    <row r="1881" spans="1:13" x14ac:dyDescent="0.25">
      <c r="A1881" s="10">
        <v>43016</v>
      </c>
      <c r="B1881" s="9">
        <v>2017</v>
      </c>
      <c r="C1881" s="9">
        <v>10</v>
      </c>
      <c r="D1881" s="9">
        <v>8</v>
      </c>
      <c r="E1881" s="9">
        <v>15.2</v>
      </c>
      <c r="F1881" s="9">
        <v>1.5</v>
      </c>
      <c r="G1881" s="9">
        <v>8.4</v>
      </c>
      <c r="I1881" s="27">
        <v>9.5500000000000007</v>
      </c>
      <c r="J1881" s="30">
        <v>9.2333333333333325</v>
      </c>
      <c r="K1881" s="32">
        <v>9.4571428571428573</v>
      </c>
      <c r="L1881" s="4">
        <f t="shared" si="60"/>
        <v>2.6428571428571428</v>
      </c>
      <c r="M1881" s="4">
        <f t="shared" ref="M1881:M1944" si="61">AVERAGE(G1868:G1881)</f>
        <v>11.385714285714284</v>
      </c>
    </row>
    <row r="1882" spans="1:13" x14ac:dyDescent="0.25">
      <c r="A1882" s="10">
        <v>43017</v>
      </c>
      <c r="B1882" s="9">
        <v>2017</v>
      </c>
      <c r="C1882" s="9">
        <v>10</v>
      </c>
      <c r="D1882" s="9">
        <v>9</v>
      </c>
      <c r="E1882" s="9">
        <v>15.3</v>
      </c>
      <c r="F1882" s="9">
        <v>-1.4</v>
      </c>
      <c r="G1882" s="9">
        <v>7</v>
      </c>
      <c r="I1882" s="27">
        <v>7.7</v>
      </c>
      <c r="J1882" s="30">
        <v>8.7000000000000011</v>
      </c>
      <c r="K1882" s="32">
        <v>8.8000000000000007</v>
      </c>
      <c r="L1882" s="4">
        <f t="shared" si="60"/>
        <v>1.6142857142857141</v>
      </c>
      <c r="M1882" s="4">
        <f t="shared" si="61"/>
        <v>11.057142857142859</v>
      </c>
    </row>
    <row r="1883" spans="1:13" x14ac:dyDescent="0.25">
      <c r="A1883" s="10">
        <v>43018</v>
      </c>
      <c r="B1883" s="9">
        <v>2017</v>
      </c>
      <c r="C1883" s="9">
        <v>10</v>
      </c>
      <c r="D1883" s="9">
        <v>10</v>
      </c>
      <c r="E1883" s="9">
        <v>15.5</v>
      </c>
      <c r="F1883" s="9">
        <v>4.5999999999999996</v>
      </c>
      <c r="G1883" s="9">
        <v>10.1</v>
      </c>
      <c r="I1883" s="27">
        <v>8.5500000000000007</v>
      </c>
      <c r="J1883" s="30">
        <v>8.5</v>
      </c>
      <c r="K1883" s="32">
        <v>8.9285714285714288</v>
      </c>
      <c r="L1883" s="4">
        <f t="shared" si="60"/>
        <v>2.0428571428571427</v>
      </c>
      <c r="M1883" s="4">
        <f t="shared" si="61"/>
        <v>10.792857142857143</v>
      </c>
    </row>
    <row r="1884" spans="1:13" x14ac:dyDescent="0.25">
      <c r="A1884" s="10">
        <v>43019</v>
      </c>
      <c r="B1884" s="9">
        <v>2017</v>
      </c>
      <c r="C1884" s="9">
        <v>10</v>
      </c>
      <c r="D1884" s="9">
        <v>11</v>
      </c>
      <c r="E1884" s="9">
        <v>12.6</v>
      </c>
      <c r="F1884" s="9">
        <v>-2.6</v>
      </c>
      <c r="G1884" s="9">
        <v>5</v>
      </c>
      <c r="I1884" s="27">
        <v>7.55</v>
      </c>
      <c r="J1884" s="30">
        <v>7.3666666666666671</v>
      </c>
      <c r="K1884" s="32">
        <v>8.4285714285714288</v>
      </c>
      <c r="L1884" s="4">
        <f t="shared" si="60"/>
        <v>1.5428571428571427</v>
      </c>
      <c r="M1884" s="4">
        <f t="shared" si="61"/>
        <v>10.192857142857145</v>
      </c>
    </row>
    <row r="1885" spans="1:13" x14ac:dyDescent="0.25">
      <c r="A1885" s="10">
        <v>43020</v>
      </c>
      <c r="B1885" s="9">
        <v>2017</v>
      </c>
      <c r="C1885" s="9">
        <v>10</v>
      </c>
      <c r="D1885" s="9">
        <v>12</v>
      </c>
      <c r="E1885" s="9">
        <v>12.2</v>
      </c>
      <c r="F1885" s="9">
        <v>0.1</v>
      </c>
      <c r="G1885" s="9">
        <v>6.2</v>
      </c>
      <c r="I1885" s="27">
        <v>5.6</v>
      </c>
      <c r="J1885" s="30">
        <v>7.1000000000000005</v>
      </c>
      <c r="K1885" s="32">
        <v>8</v>
      </c>
      <c r="L1885" s="4">
        <f t="shared" si="60"/>
        <v>1.6857142857142855</v>
      </c>
      <c r="M1885" s="4">
        <f t="shared" si="61"/>
        <v>9.5499999999999989</v>
      </c>
    </row>
    <row r="1886" spans="1:13" x14ac:dyDescent="0.25">
      <c r="A1886" s="10">
        <v>43021</v>
      </c>
      <c r="B1886" s="9">
        <v>2017</v>
      </c>
      <c r="C1886" s="9">
        <v>10</v>
      </c>
      <c r="D1886" s="9">
        <v>13</v>
      </c>
      <c r="E1886" s="9">
        <v>12.2</v>
      </c>
      <c r="F1886" s="9">
        <v>1.5</v>
      </c>
      <c r="G1886" s="9">
        <v>6.9</v>
      </c>
      <c r="I1886" s="27">
        <v>6.5500000000000007</v>
      </c>
      <c r="J1886" s="30">
        <v>6.0333333333333341</v>
      </c>
      <c r="K1886" s="32">
        <v>7.757142857142858</v>
      </c>
      <c r="L1886" s="4">
        <f t="shared" si="60"/>
        <v>1.3571428571428572</v>
      </c>
      <c r="M1886" s="4">
        <f t="shared" si="61"/>
        <v>8.9571428571428573</v>
      </c>
    </row>
    <row r="1887" spans="1:13" x14ac:dyDescent="0.25">
      <c r="A1887" s="10">
        <v>43022</v>
      </c>
      <c r="B1887" s="9">
        <v>2017</v>
      </c>
      <c r="C1887" s="9">
        <v>10</v>
      </c>
      <c r="D1887" s="9">
        <v>14</v>
      </c>
      <c r="E1887" s="9">
        <v>10.199999999999999</v>
      </c>
      <c r="F1887" s="9">
        <v>-4.8</v>
      </c>
      <c r="G1887" s="9">
        <v>2.7</v>
      </c>
      <c r="I1887" s="27">
        <v>4.8000000000000007</v>
      </c>
      <c r="J1887" s="30">
        <v>5.2666666666666666</v>
      </c>
      <c r="K1887" s="32">
        <v>6.6142857142857148</v>
      </c>
      <c r="L1887" s="4">
        <f t="shared" si="60"/>
        <v>-0.15714285714285722</v>
      </c>
      <c r="M1887" s="4">
        <f t="shared" si="61"/>
        <v>8.3071428571428587</v>
      </c>
    </row>
    <row r="1888" spans="1:13" x14ac:dyDescent="0.25">
      <c r="A1888" s="10">
        <v>43023</v>
      </c>
      <c r="B1888" s="9">
        <v>2017</v>
      </c>
      <c r="C1888" s="9">
        <v>10</v>
      </c>
      <c r="D1888" s="9">
        <v>15</v>
      </c>
      <c r="E1888" s="9">
        <v>15.6</v>
      </c>
      <c r="F1888" s="9">
        <v>6.1</v>
      </c>
      <c r="G1888" s="9">
        <v>10.9</v>
      </c>
      <c r="I1888" s="27">
        <v>6.8000000000000007</v>
      </c>
      <c r="J1888" s="30">
        <v>6.833333333333333</v>
      </c>
      <c r="K1888" s="32">
        <v>6.9714285714285724</v>
      </c>
      <c r="L1888" s="4">
        <f t="shared" si="60"/>
        <v>0.49999999999999994</v>
      </c>
      <c r="M1888" s="4">
        <f t="shared" si="61"/>
        <v>8.2142857142857153</v>
      </c>
    </row>
    <row r="1889" spans="1:13" x14ac:dyDescent="0.25">
      <c r="A1889" s="10">
        <v>43024</v>
      </c>
      <c r="B1889" s="9">
        <v>2017</v>
      </c>
      <c r="C1889" s="9">
        <v>10</v>
      </c>
      <c r="D1889" s="9">
        <v>16</v>
      </c>
      <c r="E1889" s="9">
        <v>17.5</v>
      </c>
      <c r="F1889" s="9">
        <v>10</v>
      </c>
      <c r="G1889" s="9">
        <v>13.8</v>
      </c>
      <c r="I1889" s="27">
        <v>12.350000000000001</v>
      </c>
      <c r="J1889" s="30">
        <v>9.1333333333333346</v>
      </c>
      <c r="K1889" s="32">
        <v>7.9428571428571439</v>
      </c>
      <c r="L1889" s="4">
        <f t="shared" si="60"/>
        <v>2.1285714285714286</v>
      </c>
      <c r="M1889" s="4">
        <f t="shared" si="61"/>
        <v>8.3714285714285719</v>
      </c>
    </row>
    <row r="1890" spans="1:13" x14ac:dyDescent="0.25">
      <c r="A1890" s="10">
        <v>43025</v>
      </c>
      <c r="B1890" s="9">
        <v>2017</v>
      </c>
      <c r="C1890" s="9">
        <v>10</v>
      </c>
      <c r="D1890" s="9">
        <v>17</v>
      </c>
      <c r="E1890" s="9">
        <v>17.2</v>
      </c>
      <c r="F1890" s="9">
        <v>2.2000000000000002</v>
      </c>
      <c r="G1890" s="9">
        <v>9.6999999999999993</v>
      </c>
      <c r="I1890" s="27">
        <v>11.75</v>
      </c>
      <c r="J1890" s="30">
        <v>11.466666666666669</v>
      </c>
      <c r="K1890" s="32">
        <v>7.8857142857142861</v>
      </c>
      <c r="L1890" s="4">
        <f t="shared" si="60"/>
        <v>1.7857142857142858</v>
      </c>
      <c r="M1890" s="4">
        <f t="shared" si="61"/>
        <v>8.4071428571428584</v>
      </c>
    </row>
    <row r="1891" spans="1:13" x14ac:dyDescent="0.25">
      <c r="A1891" s="10">
        <v>43026</v>
      </c>
      <c r="B1891" s="9">
        <v>2017</v>
      </c>
      <c r="C1891" s="9">
        <v>10</v>
      </c>
      <c r="D1891" s="9">
        <v>18</v>
      </c>
      <c r="E1891" s="9">
        <v>13.1</v>
      </c>
      <c r="F1891" s="9">
        <v>0.9</v>
      </c>
      <c r="G1891" s="9">
        <v>7</v>
      </c>
      <c r="I1891" s="27">
        <v>8.35</v>
      </c>
      <c r="J1891" s="30">
        <v>10.166666666666666</v>
      </c>
      <c r="K1891" s="32">
        <v>8.1714285714285726</v>
      </c>
      <c r="L1891" s="4">
        <f t="shared" si="60"/>
        <v>2.2857142857142856</v>
      </c>
      <c r="M1891" s="4">
        <f t="shared" si="61"/>
        <v>8.3000000000000007</v>
      </c>
    </row>
    <row r="1892" spans="1:13" x14ac:dyDescent="0.25">
      <c r="A1892" s="10">
        <v>43027</v>
      </c>
      <c r="B1892" s="9">
        <v>2017</v>
      </c>
      <c r="C1892" s="9">
        <v>10</v>
      </c>
      <c r="D1892" s="9">
        <v>19</v>
      </c>
      <c r="E1892" s="9">
        <v>15.1</v>
      </c>
      <c r="F1892" s="9">
        <v>6</v>
      </c>
      <c r="G1892" s="9">
        <v>10.6</v>
      </c>
      <c r="I1892" s="27">
        <v>8.8000000000000007</v>
      </c>
      <c r="J1892" s="30">
        <v>9.1</v>
      </c>
      <c r="K1892" s="32">
        <v>8.8000000000000007</v>
      </c>
      <c r="L1892" s="4">
        <f t="shared" si="60"/>
        <v>3.1285714285714286</v>
      </c>
      <c r="M1892" s="4">
        <f t="shared" si="61"/>
        <v>8.4</v>
      </c>
    </row>
    <row r="1893" spans="1:13" x14ac:dyDescent="0.25">
      <c r="A1893" s="10">
        <v>43028</v>
      </c>
      <c r="B1893" s="9">
        <v>2017</v>
      </c>
      <c r="C1893" s="9">
        <v>10</v>
      </c>
      <c r="D1893" s="9">
        <v>20</v>
      </c>
      <c r="E1893" s="9">
        <v>15.9</v>
      </c>
      <c r="F1893" s="9">
        <v>8.6999999999999993</v>
      </c>
      <c r="G1893" s="9">
        <v>12.3</v>
      </c>
      <c r="I1893" s="27">
        <v>11.45</v>
      </c>
      <c r="J1893" s="30">
        <v>9.9666666666666668</v>
      </c>
      <c r="K1893" s="32">
        <v>9.5714285714285712</v>
      </c>
      <c r="L1893" s="4">
        <f t="shared" si="60"/>
        <v>4.1571428571428566</v>
      </c>
      <c r="M1893" s="4">
        <f t="shared" si="61"/>
        <v>8.6642857142857146</v>
      </c>
    </row>
    <row r="1894" spans="1:13" x14ac:dyDescent="0.25">
      <c r="A1894" s="10">
        <v>43029</v>
      </c>
      <c r="B1894" s="9">
        <v>2017</v>
      </c>
      <c r="C1894" s="9">
        <v>10</v>
      </c>
      <c r="D1894" s="9">
        <v>21</v>
      </c>
      <c r="E1894" s="9">
        <v>11.5</v>
      </c>
      <c r="F1894" s="9">
        <v>0.6</v>
      </c>
      <c r="G1894" s="9">
        <v>6.1</v>
      </c>
      <c r="I1894" s="27">
        <v>9.1999999999999993</v>
      </c>
      <c r="J1894" s="30">
        <v>9.6666666666666661</v>
      </c>
      <c r="K1894" s="32">
        <v>10.057142857142859</v>
      </c>
      <c r="L1894" s="4">
        <f t="shared" si="60"/>
        <v>4.9285714285714288</v>
      </c>
      <c r="M1894" s="4">
        <f t="shared" si="61"/>
        <v>8.3357142857142854</v>
      </c>
    </row>
    <row r="1895" spans="1:13" x14ac:dyDescent="0.25">
      <c r="A1895" s="10">
        <v>43030</v>
      </c>
      <c r="B1895" s="9">
        <v>2017</v>
      </c>
      <c r="C1895" s="9">
        <v>10</v>
      </c>
      <c r="D1895" s="9">
        <v>22</v>
      </c>
      <c r="E1895" s="9">
        <v>17.2</v>
      </c>
      <c r="F1895" s="9">
        <v>6.3</v>
      </c>
      <c r="G1895" s="9">
        <v>11.8</v>
      </c>
      <c r="I1895" s="27">
        <v>8.9499999999999993</v>
      </c>
      <c r="J1895" s="30">
        <v>10.066666666666666</v>
      </c>
      <c r="K1895" s="32">
        <v>10.185714285714287</v>
      </c>
      <c r="L1895" s="4">
        <f t="shared" si="60"/>
        <v>4.9571428571428573</v>
      </c>
      <c r="M1895" s="4">
        <f t="shared" si="61"/>
        <v>8.5785714285714274</v>
      </c>
    </row>
    <row r="1896" spans="1:13" x14ac:dyDescent="0.25">
      <c r="A1896" s="10">
        <v>43031</v>
      </c>
      <c r="B1896" s="9">
        <v>2017</v>
      </c>
      <c r="C1896" s="9">
        <v>10</v>
      </c>
      <c r="D1896" s="9">
        <v>23</v>
      </c>
      <c r="E1896" s="9">
        <v>13.3</v>
      </c>
      <c r="F1896" s="9">
        <v>-0.7</v>
      </c>
      <c r="G1896" s="9">
        <v>6.3</v>
      </c>
      <c r="I1896" s="27">
        <v>9.0500000000000007</v>
      </c>
      <c r="J1896" s="30">
        <v>8.0666666666666664</v>
      </c>
      <c r="K1896" s="32">
        <v>9.1142857142857139</v>
      </c>
      <c r="L1896" s="4">
        <f t="shared" si="60"/>
        <v>3.4285714285714284</v>
      </c>
      <c r="M1896" s="4">
        <f t="shared" si="61"/>
        <v>8.5285714285714285</v>
      </c>
    </row>
    <row r="1897" spans="1:13" x14ac:dyDescent="0.25">
      <c r="A1897" s="10">
        <v>43032</v>
      </c>
      <c r="B1897" s="9">
        <v>2017</v>
      </c>
      <c r="C1897" s="9">
        <v>10</v>
      </c>
      <c r="D1897" s="9">
        <v>24</v>
      </c>
      <c r="E1897" s="9">
        <v>15.4</v>
      </c>
      <c r="F1897" s="9">
        <v>3.2</v>
      </c>
      <c r="G1897" s="9">
        <v>9.3000000000000007</v>
      </c>
      <c r="I1897" s="27">
        <v>7.8000000000000007</v>
      </c>
      <c r="J1897" s="30">
        <v>9.1333333333333346</v>
      </c>
      <c r="K1897" s="32">
        <v>9.0571428571428552</v>
      </c>
      <c r="L1897" s="4">
        <f t="shared" si="60"/>
        <v>3.5714285714285716</v>
      </c>
      <c r="M1897" s="4">
        <f t="shared" si="61"/>
        <v>8.4714285714285698</v>
      </c>
    </row>
    <row r="1898" spans="1:13" x14ac:dyDescent="0.25">
      <c r="A1898" s="10">
        <v>43033</v>
      </c>
      <c r="B1898" s="9">
        <v>2017</v>
      </c>
      <c r="C1898" s="9">
        <v>10</v>
      </c>
      <c r="D1898" s="9">
        <v>25</v>
      </c>
      <c r="E1898" s="9">
        <v>12.2</v>
      </c>
      <c r="F1898" s="9">
        <v>2</v>
      </c>
      <c r="G1898" s="9">
        <v>7.1</v>
      </c>
      <c r="I1898" s="27">
        <v>8.1999999999999993</v>
      </c>
      <c r="J1898" s="30">
        <v>7.5666666666666673</v>
      </c>
      <c r="K1898" s="32">
        <v>9.0714285714285712</v>
      </c>
      <c r="L1898" s="4">
        <f t="shared" si="60"/>
        <v>3.7285714285714282</v>
      </c>
      <c r="M1898" s="4">
        <f t="shared" si="61"/>
        <v>8.6214285714285701</v>
      </c>
    </row>
    <row r="1899" spans="1:13" x14ac:dyDescent="0.25">
      <c r="A1899" s="10">
        <v>43034</v>
      </c>
      <c r="B1899" s="9">
        <v>2017</v>
      </c>
      <c r="C1899" s="9">
        <v>10</v>
      </c>
      <c r="D1899" s="9">
        <v>26</v>
      </c>
      <c r="E1899" s="9">
        <v>11.2</v>
      </c>
      <c r="F1899" s="9">
        <v>-0.5</v>
      </c>
      <c r="G1899" s="9">
        <v>5.4</v>
      </c>
      <c r="I1899" s="27">
        <v>6.25</v>
      </c>
      <c r="J1899" s="30">
        <v>7.2666666666666657</v>
      </c>
      <c r="K1899" s="32">
        <v>8.3285714285714274</v>
      </c>
      <c r="L1899" s="4">
        <f t="shared" si="60"/>
        <v>2.8</v>
      </c>
      <c r="M1899" s="4">
        <f t="shared" si="61"/>
        <v>8.5642857142857132</v>
      </c>
    </row>
    <row r="1900" spans="1:13" x14ac:dyDescent="0.25">
      <c r="A1900" s="10">
        <v>43035</v>
      </c>
      <c r="B1900" s="9">
        <v>2017</v>
      </c>
      <c r="C1900" s="9">
        <v>10</v>
      </c>
      <c r="D1900" s="9">
        <v>27</v>
      </c>
      <c r="E1900" s="9">
        <v>11.5</v>
      </c>
      <c r="F1900" s="9">
        <v>1</v>
      </c>
      <c r="G1900" s="9">
        <v>6.3</v>
      </c>
      <c r="I1900" s="27">
        <v>5.85</v>
      </c>
      <c r="J1900" s="30">
        <v>6.2666666666666666</v>
      </c>
      <c r="K1900" s="32">
        <v>7.4714285714285706</v>
      </c>
      <c r="L1900" s="4">
        <f t="shared" si="60"/>
        <v>1.6999999999999997</v>
      </c>
      <c r="M1900" s="4">
        <f t="shared" si="61"/>
        <v>8.5214285714285705</v>
      </c>
    </row>
    <row r="1901" spans="1:13" x14ac:dyDescent="0.25">
      <c r="A1901" s="10">
        <v>43036</v>
      </c>
      <c r="B1901" s="9">
        <v>2017</v>
      </c>
      <c r="C1901" s="9">
        <v>10</v>
      </c>
      <c r="D1901" s="9">
        <v>28</v>
      </c>
      <c r="E1901" s="9">
        <v>14.7</v>
      </c>
      <c r="F1901" s="9">
        <v>-2</v>
      </c>
      <c r="G1901" s="9">
        <v>6.4</v>
      </c>
      <c r="I1901" s="27">
        <v>6.35</v>
      </c>
      <c r="J1901" s="30">
        <v>6.0333333333333341</v>
      </c>
      <c r="K1901" s="32">
        <v>7.5142857142857133</v>
      </c>
      <c r="L1901" s="4">
        <f t="shared" si="60"/>
        <v>1.3285714285714287</v>
      </c>
      <c r="M1901" s="4">
        <f t="shared" si="61"/>
        <v>8.7857142857142865</v>
      </c>
    </row>
    <row r="1902" spans="1:13" x14ac:dyDescent="0.25">
      <c r="A1902" s="10">
        <v>43037</v>
      </c>
      <c r="B1902" s="9">
        <v>2017</v>
      </c>
      <c r="C1902" s="9">
        <v>10</v>
      </c>
      <c r="D1902" s="9">
        <v>29</v>
      </c>
      <c r="E1902" s="9">
        <v>10.6</v>
      </c>
      <c r="F1902" s="9">
        <v>1.5</v>
      </c>
      <c r="G1902" s="9">
        <v>6.1</v>
      </c>
      <c r="I1902" s="27">
        <v>6.25</v>
      </c>
      <c r="J1902" s="30">
        <v>6.2666666666666657</v>
      </c>
      <c r="K1902" s="32">
        <v>6.7</v>
      </c>
      <c r="L1902" s="4">
        <f t="shared" si="60"/>
        <v>0.6428571428571429</v>
      </c>
      <c r="M1902" s="4">
        <f t="shared" si="61"/>
        <v>8.4428571428571431</v>
      </c>
    </row>
    <row r="1903" spans="1:13" x14ac:dyDescent="0.25">
      <c r="A1903" s="10">
        <v>43038</v>
      </c>
      <c r="B1903" s="9">
        <v>2017</v>
      </c>
      <c r="C1903" s="9">
        <v>10</v>
      </c>
      <c r="D1903" s="9">
        <v>30</v>
      </c>
      <c r="E1903" s="9">
        <v>9.1</v>
      </c>
      <c r="F1903" s="9">
        <v>-3.9</v>
      </c>
      <c r="G1903" s="9">
        <v>2.6</v>
      </c>
      <c r="I1903" s="27">
        <v>4.3499999999999996</v>
      </c>
      <c r="J1903" s="30">
        <v>5.0333333333333332</v>
      </c>
      <c r="K1903" s="32">
        <v>6.1714285714285717</v>
      </c>
      <c r="L1903" s="4">
        <f t="shared" si="60"/>
        <v>0.18571428571428575</v>
      </c>
      <c r="M1903" s="4">
        <f t="shared" si="61"/>
        <v>7.6428571428571415</v>
      </c>
    </row>
    <row r="1904" spans="1:13" x14ac:dyDescent="0.25">
      <c r="A1904" s="10">
        <v>43039</v>
      </c>
      <c r="B1904" s="9">
        <v>2017</v>
      </c>
      <c r="C1904" s="9">
        <v>10</v>
      </c>
      <c r="D1904" s="9">
        <v>31</v>
      </c>
      <c r="E1904" s="9">
        <v>9.8000000000000007</v>
      </c>
      <c r="F1904" s="9">
        <v>-3.5</v>
      </c>
      <c r="G1904" s="9">
        <v>3.2</v>
      </c>
      <c r="I1904" s="27">
        <v>2.9000000000000004</v>
      </c>
      <c r="J1904" s="30">
        <v>3.9666666666666663</v>
      </c>
      <c r="K1904" s="32">
        <v>5.3000000000000016</v>
      </c>
      <c r="L1904" s="4">
        <f t="shared" si="60"/>
        <v>-0.77142857142857146</v>
      </c>
      <c r="M1904" s="4">
        <f t="shared" si="61"/>
        <v>7.1785714285714279</v>
      </c>
    </row>
    <row r="1905" spans="1:16" x14ac:dyDescent="0.25">
      <c r="A1905" s="10">
        <v>43040</v>
      </c>
      <c r="B1905" s="9">
        <v>2017</v>
      </c>
      <c r="C1905" s="9">
        <v>11</v>
      </c>
      <c r="D1905" s="9">
        <v>1</v>
      </c>
      <c r="E1905" s="9">
        <v>11.9</v>
      </c>
      <c r="F1905" s="9">
        <v>1</v>
      </c>
      <c r="G1905" s="9">
        <v>6.5</v>
      </c>
      <c r="I1905" s="27">
        <v>4.8499999999999996</v>
      </c>
      <c r="J1905" s="30">
        <v>4.1000000000000005</v>
      </c>
      <c r="K1905" s="32">
        <v>5.2142857142857144</v>
      </c>
      <c r="L1905" s="4">
        <f t="shared" si="60"/>
        <v>-0.91428571428571437</v>
      </c>
      <c r="M1905" s="4">
        <f t="shared" si="61"/>
        <v>7.1428571428571415</v>
      </c>
    </row>
    <row r="1906" spans="1:16" x14ac:dyDescent="0.25">
      <c r="A1906" s="10">
        <v>43041</v>
      </c>
      <c r="B1906" s="9">
        <v>2017</v>
      </c>
      <c r="C1906" s="9">
        <v>11</v>
      </c>
      <c r="D1906" s="9">
        <v>2</v>
      </c>
      <c r="E1906" s="9">
        <v>5.4</v>
      </c>
      <c r="F1906" s="9">
        <v>-1</v>
      </c>
      <c r="G1906" s="9">
        <v>2.2000000000000002</v>
      </c>
      <c r="I1906" s="27">
        <v>4.3499999999999996</v>
      </c>
      <c r="J1906" s="30">
        <v>3.9666666666666663</v>
      </c>
      <c r="K1906" s="32">
        <v>4.7571428571428571</v>
      </c>
      <c r="L1906" s="4">
        <f t="shared" si="60"/>
        <v>-0.98571428571428577</v>
      </c>
      <c r="M1906" s="4">
        <f t="shared" si="61"/>
        <v>6.5428571428571427</v>
      </c>
    </row>
    <row r="1907" spans="1:16" x14ac:dyDescent="0.25">
      <c r="A1907" s="10">
        <v>43042</v>
      </c>
      <c r="B1907" s="9">
        <v>2017</v>
      </c>
      <c r="C1907" s="9">
        <v>11</v>
      </c>
      <c r="D1907" s="9">
        <v>3</v>
      </c>
      <c r="E1907" s="9">
        <v>-0.7</v>
      </c>
      <c r="F1907" s="9">
        <v>-4.4000000000000004</v>
      </c>
      <c r="G1907" s="9">
        <v>-2.6</v>
      </c>
      <c r="I1907" s="27">
        <v>-0.19999999999999996</v>
      </c>
      <c r="J1907" s="30">
        <v>2.0333333333333332</v>
      </c>
      <c r="K1907" s="32">
        <v>3.4857142857142853</v>
      </c>
      <c r="L1907" s="4">
        <f t="shared" si="60"/>
        <v>-1.7571428571428573</v>
      </c>
      <c r="M1907" s="4">
        <f t="shared" si="61"/>
        <v>5.4785714285714286</v>
      </c>
    </row>
    <row r="1908" spans="1:16" x14ac:dyDescent="0.25">
      <c r="A1908" s="10">
        <v>43043</v>
      </c>
      <c r="B1908" s="9">
        <v>2017</v>
      </c>
      <c r="C1908" s="9">
        <v>11</v>
      </c>
      <c r="D1908" s="9">
        <v>4</v>
      </c>
      <c r="E1908" s="9">
        <v>-2.6</v>
      </c>
      <c r="F1908" s="9">
        <v>-5.5</v>
      </c>
      <c r="G1908" s="9">
        <v>-4.0999999999999996</v>
      </c>
      <c r="I1908" s="27">
        <v>-3.3499999999999996</v>
      </c>
      <c r="J1908" s="30">
        <v>-1.5</v>
      </c>
      <c r="K1908" s="32">
        <v>1.9857142857142853</v>
      </c>
      <c r="L1908" s="4">
        <f t="shared" si="60"/>
        <v>-2.2571428571428571</v>
      </c>
      <c r="M1908" s="4">
        <f t="shared" si="61"/>
        <v>4.7500000000000009</v>
      </c>
    </row>
    <row r="1909" spans="1:16" x14ac:dyDescent="0.25">
      <c r="A1909" s="10">
        <v>43044</v>
      </c>
      <c r="B1909" s="9">
        <v>2017</v>
      </c>
      <c r="C1909" s="9">
        <v>11</v>
      </c>
      <c r="D1909" s="9">
        <v>5</v>
      </c>
      <c r="E1909" s="9">
        <v>-1.3</v>
      </c>
      <c r="F1909" s="9">
        <v>-4.2</v>
      </c>
      <c r="G1909" s="9">
        <v>-2.8</v>
      </c>
      <c r="I1909" s="27">
        <v>-3.4499999999999997</v>
      </c>
      <c r="J1909" s="30">
        <v>-3.1666666666666665</v>
      </c>
      <c r="K1909" s="32">
        <v>0.71428571428571441</v>
      </c>
      <c r="L1909" s="4">
        <f t="shared" si="60"/>
        <v>-3.0714285714285716</v>
      </c>
      <c r="M1909" s="4">
        <f t="shared" si="61"/>
        <v>3.7071428571428577</v>
      </c>
    </row>
    <row r="1910" spans="1:16" x14ac:dyDescent="0.25">
      <c r="A1910" s="10">
        <v>43045</v>
      </c>
      <c r="B1910" s="9">
        <v>2017</v>
      </c>
      <c r="C1910" s="9">
        <v>11</v>
      </c>
      <c r="D1910" s="9">
        <v>6</v>
      </c>
      <c r="E1910" s="9">
        <v>-0.7</v>
      </c>
      <c r="F1910" s="9">
        <v>-9.6999999999999993</v>
      </c>
      <c r="G1910" s="9">
        <v>-5.2</v>
      </c>
      <c r="I1910" s="27">
        <v>-4</v>
      </c>
      <c r="J1910" s="30">
        <v>-4.0333333333333332</v>
      </c>
      <c r="K1910" s="32">
        <v>-0.40000000000000008</v>
      </c>
      <c r="L1910" s="4">
        <f t="shared" si="60"/>
        <v>-3.9</v>
      </c>
      <c r="M1910" s="4">
        <f t="shared" si="61"/>
        <v>2.8857142857142861</v>
      </c>
    </row>
    <row r="1911" spans="1:16" x14ac:dyDescent="0.25">
      <c r="A1911" s="10">
        <v>43046</v>
      </c>
      <c r="B1911" s="9">
        <v>2017</v>
      </c>
      <c r="C1911" s="9">
        <v>11</v>
      </c>
      <c r="D1911" s="9">
        <v>7</v>
      </c>
      <c r="E1911" s="9">
        <v>0.9</v>
      </c>
      <c r="F1911" s="9">
        <v>-0.1</v>
      </c>
      <c r="G1911" s="9">
        <v>0.4</v>
      </c>
      <c r="H1911" s="9" t="s">
        <v>68</v>
      </c>
      <c r="I1911" s="27">
        <v>-2.4</v>
      </c>
      <c r="J1911" s="30">
        <v>-2.5333333333333332</v>
      </c>
      <c r="K1911" s="32">
        <v>-0.79999999999999993</v>
      </c>
      <c r="L1911" s="4">
        <f t="shared" si="60"/>
        <v>-3.4142857142857146</v>
      </c>
      <c r="M1911" s="4">
        <f t="shared" si="61"/>
        <v>2.2500000000000009</v>
      </c>
      <c r="O1911" s="4"/>
      <c r="P1911" s="4"/>
    </row>
    <row r="1912" spans="1:16" x14ac:dyDescent="0.25">
      <c r="A1912" s="10">
        <v>43047</v>
      </c>
      <c r="B1912" s="9">
        <v>2017</v>
      </c>
      <c r="C1912" s="9">
        <v>11</v>
      </c>
      <c r="D1912" s="9">
        <v>8</v>
      </c>
      <c r="E1912" s="9">
        <v>0</v>
      </c>
      <c r="F1912" s="9">
        <v>-1.6</v>
      </c>
      <c r="G1912" s="9">
        <v>-0.8</v>
      </c>
      <c r="H1912" s="9" t="s">
        <v>68</v>
      </c>
      <c r="I1912" s="27">
        <v>-0.2</v>
      </c>
      <c r="J1912" s="30">
        <v>-1.8666666666666665</v>
      </c>
      <c r="K1912" s="32">
        <v>-1.842857142857143</v>
      </c>
      <c r="L1912" s="4">
        <f t="shared" si="60"/>
        <v>-3.785714285714286</v>
      </c>
      <c r="M1912" s="4">
        <f t="shared" si="61"/>
        <v>1.6857142857142855</v>
      </c>
      <c r="O1912" s="4"/>
      <c r="P1912" s="4"/>
    </row>
    <row r="1913" spans="1:16" x14ac:dyDescent="0.25">
      <c r="A1913" s="10">
        <v>43048</v>
      </c>
      <c r="B1913" s="9">
        <v>2017</v>
      </c>
      <c r="C1913" s="9">
        <v>11</v>
      </c>
      <c r="D1913" s="9">
        <v>9</v>
      </c>
      <c r="E1913" s="9">
        <v>3</v>
      </c>
      <c r="F1913" s="9">
        <v>-0.2</v>
      </c>
      <c r="G1913" s="9">
        <v>1.4</v>
      </c>
      <c r="I1913" s="27">
        <v>0.29999999999999993</v>
      </c>
      <c r="J1913" s="30">
        <v>0.33333333333333331</v>
      </c>
      <c r="K1913" s="32">
        <v>-1.9571428571428571</v>
      </c>
      <c r="L1913" s="4">
        <f t="shared" si="60"/>
        <v>-3.6714285714285717</v>
      </c>
      <c r="M1913" s="4">
        <f t="shared" si="61"/>
        <v>1.3999999999999992</v>
      </c>
    </row>
    <row r="1914" spans="1:16" x14ac:dyDescent="0.25">
      <c r="A1914" s="10">
        <v>43049</v>
      </c>
      <c r="B1914" s="9">
        <v>2017</v>
      </c>
      <c r="C1914" s="9">
        <v>11</v>
      </c>
      <c r="D1914" s="9">
        <v>10</v>
      </c>
      <c r="E1914" s="9">
        <v>4.7</v>
      </c>
      <c r="F1914" s="9">
        <v>3</v>
      </c>
      <c r="G1914" s="9">
        <v>3.9</v>
      </c>
      <c r="I1914" s="27">
        <v>2.65</v>
      </c>
      <c r="J1914" s="30">
        <v>1.5</v>
      </c>
      <c r="K1914" s="32">
        <v>-1.0285714285714285</v>
      </c>
      <c r="L1914" s="4">
        <f t="shared" si="60"/>
        <v>-2.6142857142857143</v>
      </c>
      <c r="M1914" s="4">
        <f t="shared" si="61"/>
        <v>1.2285714285714282</v>
      </c>
    </row>
    <row r="1915" spans="1:16" x14ac:dyDescent="0.25">
      <c r="A1915" s="10">
        <v>43050</v>
      </c>
      <c r="B1915" s="9">
        <v>2017</v>
      </c>
      <c r="C1915" s="9">
        <v>11</v>
      </c>
      <c r="D1915" s="9">
        <v>11</v>
      </c>
      <c r="E1915" s="9">
        <v>4.9000000000000004</v>
      </c>
      <c r="F1915" s="9">
        <v>2.9</v>
      </c>
      <c r="G1915" s="9">
        <v>3.9</v>
      </c>
      <c r="I1915" s="27">
        <v>3.9</v>
      </c>
      <c r="J1915" s="30">
        <v>3.0666666666666664</v>
      </c>
      <c r="K1915" s="32">
        <v>0.11428571428571425</v>
      </c>
      <c r="L1915" s="4">
        <f t="shared" si="60"/>
        <v>-1.4142857142857139</v>
      </c>
      <c r="M1915" s="4">
        <f t="shared" si="61"/>
        <v>1.05</v>
      </c>
    </row>
    <row r="1916" spans="1:16" x14ac:dyDescent="0.25">
      <c r="A1916" s="10">
        <v>43051</v>
      </c>
      <c r="B1916" s="9">
        <v>2017</v>
      </c>
      <c r="C1916" s="9">
        <v>11</v>
      </c>
      <c r="D1916" s="9">
        <v>12</v>
      </c>
      <c r="E1916" s="9">
        <v>8.5</v>
      </c>
      <c r="F1916" s="9">
        <v>4.3</v>
      </c>
      <c r="G1916" s="9">
        <v>6.4</v>
      </c>
      <c r="I1916" s="27">
        <v>5.15</v>
      </c>
      <c r="J1916" s="30">
        <v>4.7333333333333334</v>
      </c>
      <c r="K1916" s="32">
        <v>1.4285714285714286</v>
      </c>
      <c r="L1916" s="4">
        <f t="shared" si="60"/>
        <v>-0.19999999999999968</v>
      </c>
      <c r="M1916" s="4">
        <f t="shared" si="61"/>
        <v>1.0714285714285714</v>
      </c>
    </row>
    <row r="1917" spans="1:16" x14ac:dyDescent="0.25">
      <c r="A1917" s="10">
        <v>43052</v>
      </c>
      <c r="B1917" s="9">
        <v>2017</v>
      </c>
      <c r="C1917" s="9">
        <v>11</v>
      </c>
      <c r="D1917" s="9">
        <v>13</v>
      </c>
      <c r="E1917" s="9">
        <v>9.4</v>
      </c>
      <c r="F1917" s="9">
        <v>6.2</v>
      </c>
      <c r="G1917" s="9">
        <v>7.8</v>
      </c>
      <c r="I1917" s="27">
        <v>7.1</v>
      </c>
      <c r="J1917" s="30">
        <v>6.0333333333333341</v>
      </c>
      <c r="K1917" s="32">
        <v>3.2857142857142856</v>
      </c>
      <c r="L1917" s="4">
        <f t="shared" si="60"/>
        <v>2.0714285714285716</v>
      </c>
      <c r="M1917" s="4">
        <f t="shared" si="61"/>
        <v>1.4428571428571428</v>
      </c>
    </row>
    <row r="1918" spans="1:16" x14ac:dyDescent="0.25">
      <c r="A1918" s="10">
        <v>43053</v>
      </c>
      <c r="B1918" s="9">
        <v>2017</v>
      </c>
      <c r="C1918" s="9">
        <v>11</v>
      </c>
      <c r="D1918" s="9">
        <v>14</v>
      </c>
      <c r="E1918" s="9">
        <v>9.9</v>
      </c>
      <c r="F1918" s="9">
        <v>5.4</v>
      </c>
      <c r="G1918" s="9">
        <v>7.7</v>
      </c>
      <c r="I1918" s="27">
        <v>7.75</v>
      </c>
      <c r="J1918" s="30">
        <v>7.3</v>
      </c>
      <c r="K1918" s="32">
        <v>4.3285714285714283</v>
      </c>
      <c r="L1918" s="4">
        <f t="shared" si="60"/>
        <v>2.8571428571428572</v>
      </c>
      <c r="M1918" s="4">
        <f t="shared" si="61"/>
        <v>1.7642857142857142</v>
      </c>
    </row>
    <row r="1919" spans="1:16" x14ac:dyDescent="0.25">
      <c r="A1919" s="10">
        <v>43054</v>
      </c>
      <c r="B1919" s="9">
        <v>2017</v>
      </c>
      <c r="C1919" s="9">
        <v>11</v>
      </c>
      <c r="D1919" s="9">
        <v>15</v>
      </c>
      <c r="E1919" s="9">
        <v>8.8000000000000007</v>
      </c>
      <c r="F1919" s="9">
        <v>4.5999999999999996</v>
      </c>
      <c r="G1919" s="9">
        <v>6.7</v>
      </c>
      <c r="I1919" s="27">
        <v>7.2</v>
      </c>
      <c r="J1919" s="30">
        <v>7.3999999999999995</v>
      </c>
      <c r="K1919" s="32">
        <v>5.3999999999999995</v>
      </c>
      <c r="L1919" s="4">
        <f t="shared" si="60"/>
        <v>3.7428571428571433</v>
      </c>
      <c r="M1919" s="4">
        <f t="shared" si="61"/>
        <v>1.7785714285714285</v>
      </c>
    </row>
    <row r="1920" spans="1:16" x14ac:dyDescent="0.25">
      <c r="A1920" s="10">
        <v>43055</v>
      </c>
      <c r="B1920" s="9">
        <v>2017</v>
      </c>
      <c r="C1920" s="9">
        <v>11</v>
      </c>
      <c r="D1920" s="9">
        <v>16</v>
      </c>
      <c r="E1920" s="9">
        <v>8.3000000000000007</v>
      </c>
      <c r="F1920" s="9">
        <v>1.8</v>
      </c>
      <c r="G1920" s="9">
        <v>5.0999999999999996</v>
      </c>
      <c r="I1920" s="27">
        <v>5.9</v>
      </c>
      <c r="J1920" s="30">
        <v>6.5</v>
      </c>
      <c r="K1920" s="32">
        <v>5.9285714285714288</v>
      </c>
      <c r="L1920" s="4">
        <f t="shared" si="60"/>
        <v>4.0285714285714285</v>
      </c>
      <c r="M1920" s="4">
        <f t="shared" si="61"/>
        <v>1.9857142857142855</v>
      </c>
    </row>
    <row r="1921" spans="1:13" x14ac:dyDescent="0.25">
      <c r="A1921" s="10">
        <v>43056</v>
      </c>
      <c r="B1921" s="9">
        <v>2017</v>
      </c>
      <c r="C1921" s="9">
        <v>11</v>
      </c>
      <c r="D1921" s="9">
        <v>17</v>
      </c>
      <c r="E1921" s="9">
        <v>8.4</v>
      </c>
      <c r="F1921" s="9">
        <v>-1</v>
      </c>
      <c r="G1921" s="9">
        <v>3.7</v>
      </c>
      <c r="I1921" s="27">
        <v>4.4000000000000004</v>
      </c>
      <c r="J1921" s="30">
        <v>5.166666666666667</v>
      </c>
      <c r="K1921" s="32">
        <v>5.9</v>
      </c>
      <c r="L1921" s="4">
        <f t="shared" si="60"/>
        <v>3.4571428571428569</v>
      </c>
      <c r="M1921" s="4">
        <f t="shared" si="61"/>
        <v>2.4357142857142859</v>
      </c>
    </row>
    <row r="1922" spans="1:13" x14ac:dyDescent="0.25">
      <c r="A1922" s="10">
        <v>43057</v>
      </c>
      <c r="B1922" s="9">
        <v>2017</v>
      </c>
      <c r="C1922" s="9">
        <v>11</v>
      </c>
      <c r="D1922" s="9">
        <v>18</v>
      </c>
      <c r="E1922" s="9">
        <v>7.7</v>
      </c>
      <c r="F1922" s="9">
        <v>3.8</v>
      </c>
      <c r="G1922" s="9">
        <v>5.8</v>
      </c>
      <c r="I1922" s="27">
        <v>4.75</v>
      </c>
      <c r="J1922" s="30">
        <v>4.8666666666666671</v>
      </c>
      <c r="K1922" s="32">
        <v>6.1714285714285708</v>
      </c>
      <c r="L1922" s="4">
        <f t="shared" si="60"/>
        <v>3.5857142857142859</v>
      </c>
      <c r="M1922" s="4">
        <f t="shared" si="61"/>
        <v>3.1428571428571428</v>
      </c>
    </row>
    <row r="1923" spans="1:13" x14ac:dyDescent="0.25">
      <c r="A1923" s="10">
        <v>43058</v>
      </c>
      <c r="B1923" s="9">
        <v>2017</v>
      </c>
      <c r="C1923" s="9">
        <v>11</v>
      </c>
      <c r="D1923" s="9">
        <v>19</v>
      </c>
      <c r="E1923" s="9">
        <v>7</v>
      </c>
      <c r="F1923" s="9">
        <v>5.0999999999999996</v>
      </c>
      <c r="G1923" s="9">
        <v>6.1</v>
      </c>
      <c r="I1923" s="27">
        <v>5.9499999999999993</v>
      </c>
      <c r="J1923" s="30">
        <v>5.2</v>
      </c>
      <c r="K1923" s="32">
        <v>6.1285714285714281</v>
      </c>
      <c r="L1923" s="4">
        <f t="shared" si="60"/>
        <v>3.7000000000000006</v>
      </c>
      <c r="M1923" s="4">
        <f t="shared" si="61"/>
        <v>3.7785714285714289</v>
      </c>
    </row>
    <row r="1924" spans="1:13" x14ac:dyDescent="0.25">
      <c r="A1924" s="10">
        <v>43059</v>
      </c>
      <c r="B1924" s="9">
        <v>2017</v>
      </c>
      <c r="C1924" s="9">
        <v>11</v>
      </c>
      <c r="D1924" s="9">
        <v>20</v>
      </c>
      <c r="E1924" s="9">
        <v>6.1</v>
      </c>
      <c r="F1924" s="9">
        <v>1.4</v>
      </c>
      <c r="G1924" s="9">
        <v>3.8</v>
      </c>
      <c r="I1924" s="27">
        <v>4.9499999999999993</v>
      </c>
      <c r="J1924" s="30">
        <v>5.2333333333333334</v>
      </c>
      <c r="K1924" s="32">
        <v>5.5571428571428569</v>
      </c>
      <c r="L1924" s="4">
        <f t="shared" si="60"/>
        <v>3.0142857142857147</v>
      </c>
      <c r="M1924" s="4">
        <f t="shared" si="61"/>
        <v>4.4214285714285717</v>
      </c>
    </row>
    <row r="1925" spans="1:13" x14ac:dyDescent="0.25">
      <c r="A1925" s="10">
        <v>43060</v>
      </c>
      <c r="B1925" s="9">
        <v>2017</v>
      </c>
      <c r="C1925" s="9">
        <v>11</v>
      </c>
      <c r="D1925" s="9">
        <v>21</v>
      </c>
      <c r="E1925" s="9">
        <v>7.5</v>
      </c>
      <c r="F1925" s="9">
        <v>1.6</v>
      </c>
      <c r="G1925" s="9">
        <v>4.5999999999999996</v>
      </c>
      <c r="I1925" s="27">
        <v>4.1999999999999993</v>
      </c>
      <c r="J1925" s="30">
        <v>4.833333333333333</v>
      </c>
      <c r="K1925" s="32">
        <v>5.1142857142857139</v>
      </c>
      <c r="L1925" s="4">
        <f t="shared" si="60"/>
        <v>2.4714285714285715</v>
      </c>
      <c r="M1925" s="4">
        <f t="shared" si="61"/>
        <v>4.7214285714285706</v>
      </c>
    </row>
    <row r="1926" spans="1:13" x14ac:dyDescent="0.25">
      <c r="A1926" s="10">
        <v>43061</v>
      </c>
      <c r="B1926" s="9">
        <v>2017</v>
      </c>
      <c r="C1926" s="9">
        <v>11</v>
      </c>
      <c r="D1926" s="9">
        <v>22</v>
      </c>
      <c r="E1926" s="9">
        <v>10.4</v>
      </c>
      <c r="F1926" s="9">
        <v>6.1</v>
      </c>
      <c r="G1926" s="9">
        <v>8.3000000000000007</v>
      </c>
      <c r="I1926" s="27">
        <v>6.45</v>
      </c>
      <c r="J1926" s="30">
        <v>5.5666666666666664</v>
      </c>
      <c r="K1926" s="32">
        <v>5.3428571428571434</v>
      </c>
      <c r="L1926" s="4">
        <f t="shared" si="60"/>
        <v>2.6857142857142855</v>
      </c>
      <c r="M1926" s="4">
        <f t="shared" si="61"/>
        <v>5.371428571428571</v>
      </c>
    </row>
    <row r="1927" spans="1:13" x14ac:dyDescent="0.25">
      <c r="A1927" s="10">
        <v>43062</v>
      </c>
      <c r="B1927" s="9">
        <v>2017</v>
      </c>
      <c r="C1927" s="9">
        <v>11</v>
      </c>
      <c r="D1927" s="9">
        <v>23</v>
      </c>
      <c r="E1927" s="9">
        <v>11.7</v>
      </c>
      <c r="F1927" s="9">
        <v>1.8</v>
      </c>
      <c r="G1927" s="9">
        <v>6.8</v>
      </c>
      <c r="I1927" s="27">
        <v>7.5500000000000007</v>
      </c>
      <c r="J1927" s="30">
        <v>6.5666666666666664</v>
      </c>
      <c r="K1927" s="32">
        <v>5.5857142857142845</v>
      </c>
      <c r="L1927" s="4">
        <f t="shared" si="60"/>
        <v>2.6857142857142859</v>
      </c>
      <c r="M1927" s="4">
        <f t="shared" si="61"/>
        <v>5.7571428571428571</v>
      </c>
    </row>
    <row r="1928" spans="1:13" x14ac:dyDescent="0.25">
      <c r="A1928" s="10">
        <v>43063</v>
      </c>
      <c r="B1928" s="9">
        <v>2017</v>
      </c>
      <c r="C1928" s="9">
        <v>11</v>
      </c>
      <c r="D1928" s="9">
        <v>24</v>
      </c>
      <c r="E1928" s="9">
        <v>8.1999999999999993</v>
      </c>
      <c r="F1928" s="9">
        <v>3.2</v>
      </c>
      <c r="G1928" s="9">
        <v>5.7</v>
      </c>
      <c r="I1928" s="27">
        <v>6.25</v>
      </c>
      <c r="J1928" s="30">
        <v>6.9333333333333336</v>
      </c>
      <c r="K1928" s="32">
        <v>5.8714285714285719</v>
      </c>
      <c r="L1928" s="4">
        <f t="shared" si="60"/>
        <v>3.2857142857142856</v>
      </c>
      <c r="M1928" s="4">
        <f t="shared" si="61"/>
        <v>5.8857142857142861</v>
      </c>
    </row>
    <row r="1929" spans="1:13" x14ac:dyDescent="0.25">
      <c r="A1929" s="10">
        <v>43064</v>
      </c>
      <c r="B1929" s="9">
        <v>2017</v>
      </c>
      <c r="C1929" s="9">
        <v>11</v>
      </c>
      <c r="D1929" s="9">
        <v>25</v>
      </c>
      <c r="E1929" s="9">
        <v>8.1999999999999993</v>
      </c>
      <c r="F1929" s="9">
        <v>5.3</v>
      </c>
      <c r="G1929" s="9">
        <v>6.8</v>
      </c>
      <c r="I1929" s="27">
        <v>6.25</v>
      </c>
      <c r="J1929" s="30">
        <v>6.4333333333333336</v>
      </c>
      <c r="K1929" s="32">
        <v>6.0142857142857133</v>
      </c>
      <c r="L1929" s="4">
        <f t="shared" si="60"/>
        <v>3.5</v>
      </c>
      <c r="M1929" s="4">
        <f t="shared" si="61"/>
        <v>6.0928571428571425</v>
      </c>
    </row>
    <row r="1930" spans="1:13" x14ac:dyDescent="0.25">
      <c r="A1930" s="10">
        <v>43065</v>
      </c>
      <c r="B1930" s="9">
        <v>2017</v>
      </c>
      <c r="C1930" s="9">
        <v>11</v>
      </c>
      <c r="D1930" s="9">
        <v>26</v>
      </c>
      <c r="E1930" s="9">
        <v>10.5</v>
      </c>
      <c r="F1930" s="9">
        <v>2.7</v>
      </c>
      <c r="G1930" s="9">
        <v>6.6</v>
      </c>
      <c r="I1930" s="27">
        <v>6.6999999999999993</v>
      </c>
      <c r="J1930" s="30">
        <v>6.3666666666666671</v>
      </c>
      <c r="K1930" s="32">
        <v>6.0857142857142863</v>
      </c>
      <c r="L1930" s="4">
        <f t="shared" si="60"/>
        <v>3.1571428571428575</v>
      </c>
      <c r="M1930" s="4">
        <f t="shared" si="61"/>
        <v>6.1071428571428559</v>
      </c>
    </row>
    <row r="1931" spans="1:13" x14ac:dyDescent="0.25">
      <c r="A1931" s="10">
        <v>43066</v>
      </c>
      <c r="B1931" s="9">
        <v>2017</v>
      </c>
      <c r="C1931" s="9">
        <v>11</v>
      </c>
      <c r="D1931" s="9">
        <v>27</v>
      </c>
      <c r="E1931" s="9">
        <v>8.6</v>
      </c>
      <c r="F1931" s="9">
        <v>1.8</v>
      </c>
      <c r="G1931" s="9">
        <v>5.2</v>
      </c>
      <c r="I1931" s="27">
        <v>5.9</v>
      </c>
      <c r="J1931" s="30">
        <v>6.1999999999999993</v>
      </c>
      <c r="K1931" s="32">
        <v>6.2857142857142856</v>
      </c>
      <c r="L1931" s="4">
        <f t="shared" si="60"/>
        <v>3.2142857142857144</v>
      </c>
      <c r="M1931" s="4">
        <f t="shared" si="61"/>
        <v>5.9214285714285708</v>
      </c>
    </row>
    <row r="1932" spans="1:13" x14ac:dyDescent="0.25">
      <c r="A1932" s="10">
        <v>43067</v>
      </c>
      <c r="B1932" s="9">
        <v>2017</v>
      </c>
      <c r="C1932" s="9">
        <v>11</v>
      </c>
      <c r="D1932" s="9">
        <v>28</v>
      </c>
      <c r="E1932" s="9">
        <v>6.4</v>
      </c>
      <c r="F1932" s="9">
        <v>3.3</v>
      </c>
      <c r="G1932" s="9">
        <v>4.9000000000000004</v>
      </c>
      <c r="I1932" s="27">
        <v>5.0500000000000007</v>
      </c>
      <c r="J1932" s="30">
        <v>5.5666666666666673</v>
      </c>
      <c r="K1932" s="32">
        <v>6.3285714285714292</v>
      </c>
      <c r="L1932" s="4">
        <f t="shared" si="60"/>
        <v>3.4571428571428569</v>
      </c>
      <c r="M1932" s="4">
        <f t="shared" si="61"/>
        <v>5.7214285714285706</v>
      </c>
    </row>
    <row r="1933" spans="1:13" x14ac:dyDescent="0.25">
      <c r="A1933" s="10">
        <v>43068</v>
      </c>
      <c r="B1933" s="9">
        <v>2017</v>
      </c>
      <c r="C1933" s="9">
        <v>11</v>
      </c>
      <c r="D1933" s="9">
        <v>29</v>
      </c>
      <c r="E1933" s="9">
        <v>4</v>
      </c>
      <c r="F1933" s="9">
        <v>2</v>
      </c>
      <c r="G1933" s="9">
        <v>3</v>
      </c>
      <c r="I1933" s="27">
        <v>3.95</v>
      </c>
      <c r="J1933" s="30">
        <v>4.3666666666666671</v>
      </c>
      <c r="K1933" s="32">
        <v>5.5714285714285712</v>
      </c>
      <c r="L1933" s="4">
        <f t="shared" si="60"/>
        <v>2.8714285714285714</v>
      </c>
      <c r="M1933" s="4">
        <f t="shared" si="61"/>
        <v>5.4571428571428573</v>
      </c>
    </row>
    <row r="1934" spans="1:13" x14ac:dyDescent="0.25">
      <c r="A1934" s="10">
        <v>43069</v>
      </c>
      <c r="B1934" s="9">
        <v>2017</v>
      </c>
      <c r="C1934" s="9">
        <v>11</v>
      </c>
      <c r="D1934" s="9">
        <v>30</v>
      </c>
      <c r="E1934" s="9">
        <v>5.0999999999999996</v>
      </c>
      <c r="F1934" s="9">
        <v>2.8</v>
      </c>
      <c r="G1934" s="9">
        <v>4</v>
      </c>
      <c r="I1934" s="27">
        <v>3.5</v>
      </c>
      <c r="J1934" s="30">
        <v>3.9666666666666668</v>
      </c>
      <c r="K1934" s="32">
        <v>5.1714285714285717</v>
      </c>
      <c r="L1934" s="4">
        <f t="shared" si="60"/>
        <v>3.0142857142857147</v>
      </c>
      <c r="M1934" s="4">
        <f t="shared" si="61"/>
        <v>5.3785714285714281</v>
      </c>
    </row>
    <row r="1935" spans="1:13" x14ac:dyDescent="0.25">
      <c r="A1935" s="10">
        <v>43070</v>
      </c>
      <c r="B1935" s="9">
        <v>2017</v>
      </c>
      <c r="C1935" s="9">
        <v>12</v>
      </c>
      <c r="D1935" s="9">
        <v>1</v>
      </c>
      <c r="E1935" s="9">
        <v>4.0999999999999996</v>
      </c>
      <c r="F1935" s="9">
        <v>2.8</v>
      </c>
      <c r="G1935" s="9">
        <v>3.5</v>
      </c>
      <c r="I1935" s="27">
        <v>3.75</v>
      </c>
      <c r="J1935" s="30">
        <v>3.5</v>
      </c>
      <c r="K1935" s="32">
        <v>4.8571428571428568</v>
      </c>
      <c r="L1935" s="4">
        <f t="shared" si="60"/>
        <v>2.9571428571428577</v>
      </c>
      <c r="M1935" s="4">
        <f t="shared" si="61"/>
        <v>5.3642857142857148</v>
      </c>
    </row>
    <row r="1936" spans="1:13" x14ac:dyDescent="0.25">
      <c r="A1936" s="10">
        <v>43071</v>
      </c>
      <c r="B1936" s="9">
        <v>2017</v>
      </c>
      <c r="C1936" s="9">
        <v>12</v>
      </c>
      <c r="D1936" s="9">
        <v>2</v>
      </c>
      <c r="E1936" s="9">
        <v>3.3</v>
      </c>
      <c r="F1936" s="9">
        <v>0</v>
      </c>
      <c r="G1936" s="9">
        <v>1.7</v>
      </c>
      <c r="I1936" s="27">
        <v>2.6</v>
      </c>
      <c r="J1936" s="30">
        <v>3.0666666666666664</v>
      </c>
      <c r="K1936" s="32">
        <v>4.128571428571429</v>
      </c>
      <c r="L1936" s="4">
        <f t="shared" si="60"/>
        <v>2.2000000000000002</v>
      </c>
      <c r="M1936" s="4">
        <f t="shared" si="61"/>
        <v>5.0714285714285712</v>
      </c>
    </row>
    <row r="1937" spans="1:13" x14ac:dyDescent="0.25">
      <c r="A1937" s="10">
        <v>43072</v>
      </c>
      <c r="B1937" s="9">
        <v>2017</v>
      </c>
      <c r="C1937" s="9">
        <v>12</v>
      </c>
      <c r="D1937" s="9">
        <v>3</v>
      </c>
      <c r="E1937" s="9">
        <v>5</v>
      </c>
      <c r="F1937" s="9">
        <v>-4.8</v>
      </c>
      <c r="G1937" s="9">
        <v>0.1</v>
      </c>
      <c r="I1937" s="27">
        <v>0.9</v>
      </c>
      <c r="J1937" s="30">
        <v>1.7666666666666666</v>
      </c>
      <c r="K1937" s="32">
        <v>3.2</v>
      </c>
      <c r="L1937" s="4">
        <f t="shared" si="60"/>
        <v>1.1285714285714286</v>
      </c>
      <c r="M1937" s="4">
        <f t="shared" si="61"/>
        <v>4.6428571428571432</v>
      </c>
    </row>
    <row r="1938" spans="1:13" x14ac:dyDescent="0.25">
      <c r="A1938" s="10">
        <v>43073</v>
      </c>
      <c r="B1938" s="9">
        <v>2017</v>
      </c>
      <c r="C1938" s="9">
        <v>12</v>
      </c>
      <c r="D1938" s="9">
        <v>4</v>
      </c>
      <c r="E1938" s="9">
        <v>2.8</v>
      </c>
      <c r="F1938" s="9">
        <v>-7</v>
      </c>
      <c r="G1938" s="9">
        <v>-2.1</v>
      </c>
      <c r="I1938" s="27">
        <v>-1</v>
      </c>
      <c r="J1938" s="30">
        <v>-0.10000000000000002</v>
      </c>
      <c r="K1938" s="32">
        <v>2.1571428571428575</v>
      </c>
      <c r="L1938" s="4">
        <f t="shared" si="60"/>
        <v>-0.12857142857142875</v>
      </c>
      <c r="M1938" s="4">
        <f t="shared" si="61"/>
        <v>4.2214285714285715</v>
      </c>
    </row>
    <row r="1939" spans="1:13" x14ac:dyDescent="0.25">
      <c r="A1939" s="10">
        <v>43074</v>
      </c>
      <c r="B1939" s="9">
        <v>2017</v>
      </c>
      <c r="C1939" s="9">
        <v>12</v>
      </c>
      <c r="D1939" s="9">
        <v>5</v>
      </c>
      <c r="E1939" s="9">
        <v>3</v>
      </c>
      <c r="F1939" s="9">
        <v>-4</v>
      </c>
      <c r="G1939" s="9">
        <v>-0.5</v>
      </c>
      <c r="I1939" s="27">
        <v>-1.3</v>
      </c>
      <c r="J1939" s="30">
        <v>-0.83333333333333337</v>
      </c>
      <c r="K1939" s="32">
        <v>1.3857142857142857</v>
      </c>
      <c r="L1939" s="4">
        <f t="shared" ref="L1939:L2002" si="62">AVERAGE(F1933:F1939)</f>
        <v>-1.1714285714285713</v>
      </c>
      <c r="M1939" s="4">
        <f t="shared" si="61"/>
        <v>3.8571428571428577</v>
      </c>
    </row>
    <row r="1940" spans="1:13" x14ac:dyDescent="0.25">
      <c r="A1940" s="10">
        <v>43075</v>
      </c>
      <c r="B1940" s="9">
        <v>2017</v>
      </c>
      <c r="C1940" s="9">
        <v>12</v>
      </c>
      <c r="D1940" s="9">
        <v>6</v>
      </c>
      <c r="E1940" s="9">
        <v>4.3</v>
      </c>
      <c r="F1940" s="9">
        <v>-2.6</v>
      </c>
      <c r="G1940" s="9">
        <v>0.9</v>
      </c>
      <c r="I1940" s="27">
        <v>0.2</v>
      </c>
      <c r="J1940" s="30">
        <v>-0.56666666666666676</v>
      </c>
      <c r="K1940" s="32">
        <v>1.0857142857142856</v>
      </c>
      <c r="L1940" s="4">
        <f t="shared" si="62"/>
        <v>-1.8285714285714285</v>
      </c>
      <c r="M1940" s="4">
        <f t="shared" si="61"/>
        <v>3.3285714285714287</v>
      </c>
    </row>
    <row r="1941" spans="1:13" x14ac:dyDescent="0.25">
      <c r="A1941" s="10">
        <v>43076</v>
      </c>
      <c r="B1941" s="9">
        <v>2017</v>
      </c>
      <c r="C1941" s="9">
        <v>12</v>
      </c>
      <c r="D1941" s="9">
        <v>7</v>
      </c>
      <c r="E1941" s="9">
        <v>1.3</v>
      </c>
      <c r="F1941" s="9">
        <v>-1</v>
      </c>
      <c r="G1941" s="9">
        <v>0.2</v>
      </c>
      <c r="I1941" s="27">
        <v>0.55000000000000004</v>
      </c>
      <c r="J1941" s="30">
        <v>0.20000000000000004</v>
      </c>
      <c r="K1941" s="32">
        <v>0.54285714285714282</v>
      </c>
      <c r="L1941" s="4">
        <f t="shared" si="62"/>
        <v>-2.3714285714285714</v>
      </c>
      <c r="M1941" s="4">
        <f t="shared" si="61"/>
        <v>2.8571428571428577</v>
      </c>
    </row>
    <row r="1942" spans="1:13" x14ac:dyDescent="0.25">
      <c r="A1942" s="10">
        <v>43077</v>
      </c>
      <c r="B1942" s="9">
        <v>2017</v>
      </c>
      <c r="C1942" s="9">
        <v>12</v>
      </c>
      <c r="D1942" s="9">
        <v>8</v>
      </c>
      <c r="E1942" s="9">
        <v>1</v>
      </c>
      <c r="F1942" s="9">
        <v>-0.6</v>
      </c>
      <c r="G1942" s="9">
        <v>0.2</v>
      </c>
      <c r="I1942" s="27">
        <v>0.2</v>
      </c>
      <c r="J1942" s="30">
        <v>0.43333333333333335</v>
      </c>
      <c r="K1942" s="32">
        <v>7.1428571428571425E-2</v>
      </c>
      <c r="L1942" s="4">
        <f t="shared" si="62"/>
        <v>-2.8571428571428577</v>
      </c>
      <c r="M1942" s="4">
        <f t="shared" si="61"/>
        <v>2.4642857142857149</v>
      </c>
    </row>
    <row r="1943" spans="1:13" x14ac:dyDescent="0.25">
      <c r="A1943" s="10">
        <v>43078</v>
      </c>
      <c r="B1943" s="9">
        <v>2017</v>
      </c>
      <c r="C1943" s="9">
        <v>12</v>
      </c>
      <c r="D1943" s="9">
        <v>9</v>
      </c>
      <c r="E1943" s="9">
        <v>0.4</v>
      </c>
      <c r="F1943" s="9">
        <v>-1</v>
      </c>
      <c r="G1943" s="9">
        <v>-0.3</v>
      </c>
      <c r="I1943" s="27">
        <v>-4.9999999999999989E-2</v>
      </c>
      <c r="J1943" s="30">
        <v>3.3333333333333347E-2</v>
      </c>
      <c r="K1943" s="32">
        <v>-0.21428571428571433</v>
      </c>
      <c r="L1943" s="4">
        <f t="shared" si="62"/>
        <v>-3.0000000000000004</v>
      </c>
      <c r="M1943" s="4">
        <f t="shared" si="61"/>
        <v>1.9571428571428571</v>
      </c>
    </row>
    <row r="1944" spans="1:13" x14ac:dyDescent="0.25">
      <c r="A1944" s="10">
        <v>43079</v>
      </c>
      <c r="B1944" s="9">
        <v>2017</v>
      </c>
      <c r="C1944" s="9">
        <v>12</v>
      </c>
      <c r="D1944" s="9">
        <v>10</v>
      </c>
      <c r="E1944" s="9">
        <v>1.2</v>
      </c>
      <c r="F1944" s="9">
        <v>-0.6</v>
      </c>
      <c r="G1944" s="9">
        <v>0.3</v>
      </c>
      <c r="I1944" s="27">
        <v>0</v>
      </c>
      <c r="J1944" s="30">
        <v>6.6666666666666666E-2</v>
      </c>
      <c r="K1944" s="32">
        <v>-0.18571428571428575</v>
      </c>
      <c r="L1944" s="4">
        <f t="shared" si="62"/>
        <v>-2.4</v>
      </c>
      <c r="M1944" s="4">
        <f t="shared" si="61"/>
        <v>1.5071428571428569</v>
      </c>
    </row>
    <row r="1945" spans="1:13" x14ac:dyDescent="0.25">
      <c r="A1945" s="10">
        <v>43080</v>
      </c>
      <c r="B1945" s="9">
        <v>2017</v>
      </c>
      <c r="C1945" s="9">
        <v>12</v>
      </c>
      <c r="D1945" s="9">
        <v>11</v>
      </c>
      <c r="E1945" s="9">
        <v>1</v>
      </c>
      <c r="F1945" s="9">
        <v>-1.2</v>
      </c>
      <c r="G1945" s="9">
        <v>-0.1</v>
      </c>
      <c r="I1945" s="27">
        <v>9.9999999999999992E-2</v>
      </c>
      <c r="J1945" s="30">
        <v>-3.3333333333333333E-2</v>
      </c>
      <c r="K1945" s="32">
        <v>0.1</v>
      </c>
      <c r="L1945" s="4">
        <f t="shared" si="62"/>
        <v>-1.5714285714285712</v>
      </c>
      <c r="M1945" s="4">
        <f t="shared" ref="M1945:M2008" si="63">AVERAGE(G1932:G1945)</f>
        <v>1.1285714285714288</v>
      </c>
    </row>
    <row r="1946" spans="1:13" x14ac:dyDescent="0.25">
      <c r="A1946" s="10">
        <v>43081</v>
      </c>
      <c r="B1946" s="9">
        <v>2017</v>
      </c>
      <c r="C1946" s="9">
        <v>12</v>
      </c>
      <c r="D1946" s="9">
        <v>12</v>
      </c>
      <c r="E1946" s="9">
        <v>0.7</v>
      </c>
      <c r="F1946" s="9">
        <v>-1</v>
      </c>
      <c r="G1946" s="9">
        <v>-0.2</v>
      </c>
      <c r="I1946" s="27">
        <v>-0.15000000000000002</v>
      </c>
      <c r="J1946" s="30">
        <v>0</v>
      </c>
      <c r="K1946" s="32">
        <v>0.14285714285714285</v>
      </c>
      <c r="L1946" s="4">
        <f t="shared" si="62"/>
        <v>-1.1428571428571428</v>
      </c>
      <c r="M1946" s="4">
        <f t="shared" si="63"/>
        <v>0.76428571428571423</v>
      </c>
    </row>
    <row r="1947" spans="1:13" x14ac:dyDescent="0.25">
      <c r="A1947" s="10">
        <v>43082</v>
      </c>
      <c r="B1947" s="9">
        <v>2017</v>
      </c>
      <c r="C1947" s="9">
        <v>12</v>
      </c>
      <c r="D1947" s="9">
        <v>13</v>
      </c>
      <c r="E1947" s="9">
        <v>2.1</v>
      </c>
      <c r="F1947" s="9">
        <v>-1.8</v>
      </c>
      <c r="G1947" s="9">
        <v>0.2</v>
      </c>
      <c r="I1947" s="27">
        <v>0</v>
      </c>
      <c r="J1947" s="30">
        <v>-3.3333333333333347E-2</v>
      </c>
      <c r="K1947" s="32">
        <v>4.2857142857142864E-2</v>
      </c>
      <c r="L1947" s="4">
        <f t="shared" si="62"/>
        <v>-1.0285714285714287</v>
      </c>
      <c r="M1947" s="4">
        <f t="shared" si="63"/>
        <v>0.56428571428571428</v>
      </c>
    </row>
    <row r="1948" spans="1:13" x14ac:dyDescent="0.25">
      <c r="A1948" s="10">
        <v>43083</v>
      </c>
      <c r="B1948" s="9">
        <v>2017</v>
      </c>
      <c r="C1948" s="9">
        <v>12</v>
      </c>
      <c r="D1948" s="9">
        <v>14</v>
      </c>
      <c r="E1948" s="9">
        <v>2.2999999999999998</v>
      </c>
      <c r="F1948" s="9">
        <v>0.7</v>
      </c>
      <c r="G1948" s="9">
        <v>1.5</v>
      </c>
      <c r="I1948" s="27">
        <v>0.85</v>
      </c>
      <c r="J1948" s="30">
        <v>0.5</v>
      </c>
      <c r="K1948" s="32">
        <v>0.22857142857142859</v>
      </c>
      <c r="L1948" s="4">
        <f t="shared" si="62"/>
        <v>-0.7857142857142857</v>
      </c>
      <c r="M1948" s="4">
        <f t="shared" si="63"/>
        <v>0.38571428571428573</v>
      </c>
    </row>
    <row r="1949" spans="1:13" x14ac:dyDescent="0.25">
      <c r="A1949" s="10">
        <v>43084</v>
      </c>
      <c r="B1949" s="9">
        <v>2017</v>
      </c>
      <c r="C1949" s="9">
        <v>12</v>
      </c>
      <c r="D1949" s="9">
        <v>15</v>
      </c>
      <c r="E1949" s="9">
        <v>2</v>
      </c>
      <c r="F1949" s="9">
        <v>0.3</v>
      </c>
      <c r="G1949" s="9">
        <v>1.2</v>
      </c>
      <c r="I1949" s="27">
        <v>1.35</v>
      </c>
      <c r="J1949" s="30">
        <v>0.96666666666666667</v>
      </c>
      <c r="K1949" s="32">
        <v>0.37142857142857139</v>
      </c>
      <c r="L1949" s="4">
        <f t="shared" si="62"/>
        <v>-0.65714285714285714</v>
      </c>
      <c r="M1949" s="4">
        <f t="shared" si="63"/>
        <v>0.22142857142857139</v>
      </c>
    </row>
    <row r="1950" spans="1:13" x14ac:dyDescent="0.25">
      <c r="A1950" s="10">
        <v>43085</v>
      </c>
      <c r="B1950" s="9">
        <v>2017</v>
      </c>
      <c r="C1950" s="9">
        <v>12</v>
      </c>
      <c r="D1950" s="9">
        <v>16</v>
      </c>
      <c r="E1950" s="9">
        <v>0.7</v>
      </c>
      <c r="F1950" s="9">
        <v>-5.7</v>
      </c>
      <c r="G1950" s="9">
        <v>-2.5</v>
      </c>
      <c r="I1950" s="27">
        <v>-0.65</v>
      </c>
      <c r="J1950" s="30">
        <v>6.6666666666666721E-2</v>
      </c>
      <c r="K1950" s="32">
        <v>5.7142857142857127E-2</v>
      </c>
      <c r="L1950" s="4">
        <f t="shared" si="62"/>
        <v>-1.3285714285714287</v>
      </c>
      <c r="M1950" s="4">
        <f t="shared" si="63"/>
        <v>-7.8571428571428598E-2</v>
      </c>
    </row>
    <row r="1951" spans="1:13" x14ac:dyDescent="0.25">
      <c r="A1951" s="10">
        <v>43086</v>
      </c>
      <c r="B1951" s="9">
        <v>2017</v>
      </c>
      <c r="C1951" s="9">
        <v>12</v>
      </c>
      <c r="D1951" s="9">
        <v>17</v>
      </c>
      <c r="E1951" s="9">
        <v>1.5</v>
      </c>
      <c r="F1951" s="9">
        <v>-0.2</v>
      </c>
      <c r="G1951" s="9">
        <v>0.7</v>
      </c>
      <c r="I1951" s="27">
        <v>-0.9</v>
      </c>
      <c r="J1951" s="30">
        <v>-0.20000000000000004</v>
      </c>
      <c r="K1951" s="32">
        <v>0.11428571428571423</v>
      </c>
      <c r="L1951" s="4">
        <f t="shared" si="62"/>
        <v>-1.2714285714285711</v>
      </c>
      <c r="M1951" s="4">
        <f t="shared" si="63"/>
        <v>-3.5714285714285747E-2</v>
      </c>
    </row>
    <row r="1952" spans="1:13" x14ac:dyDescent="0.25">
      <c r="A1952" s="10">
        <v>43087</v>
      </c>
      <c r="B1952" s="9">
        <v>2017</v>
      </c>
      <c r="C1952" s="9">
        <v>12</v>
      </c>
      <c r="D1952" s="9">
        <v>18</v>
      </c>
      <c r="E1952" s="9">
        <v>3.1</v>
      </c>
      <c r="F1952" s="9">
        <v>0</v>
      </c>
      <c r="G1952" s="9">
        <v>1.6</v>
      </c>
      <c r="I1952" s="27">
        <v>1.1499999999999999</v>
      </c>
      <c r="J1952" s="30">
        <v>-6.6666666666666652E-2</v>
      </c>
      <c r="K1952" s="32">
        <v>0.35714285714285715</v>
      </c>
      <c r="L1952" s="4">
        <f t="shared" si="62"/>
        <v>-1.1000000000000001</v>
      </c>
      <c r="M1952" s="4">
        <f t="shared" si="63"/>
        <v>0.22857142857142859</v>
      </c>
    </row>
    <row r="1953" spans="1:13" x14ac:dyDescent="0.25">
      <c r="A1953" s="10">
        <v>43088</v>
      </c>
      <c r="B1953" s="9">
        <v>2017</v>
      </c>
      <c r="C1953" s="9">
        <v>12</v>
      </c>
      <c r="D1953" s="9">
        <v>19</v>
      </c>
      <c r="E1953" s="9">
        <v>0.7</v>
      </c>
      <c r="F1953" s="9">
        <v>0</v>
      </c>
      <c r="G1953" s="9">
        <v>0.4</v>
      </c>
      <c r="I1953" s="27">
        <v>1</v>
      </c>
      <c r="J1953" s="30">
        <v>0.89999999999999991</v>
      </c>
      <c r="K1953" s="32">
        <v>0.44285714285714289</v>
      </c>
      <c r="L1953" s="4">
        <f t="shared" si="62"/>
        <v>-0.95714285714285718</v>
      </c>
      <c r="M1953" s="4">
        <f t="shared" si="63"/>
        <v>0.29285714285714287</v>
      </c>
    </row>
    <row r="1954" spans="1:13" x14ac:dyDescent="0.25">
      <c r="A1954" s="10">
        <v>43089</v>
      </c>
      <c r="B1954" s="9">
        <v>2017</v>
      </c>
      <c r="C1954" s="9">
        <v>12</v>
      </c>
      <c r="D1954" s="9">
        <v>20</v>
      </c>
      <c r="E1954" s="9">
        <v>0.5</v>
      </c>
      <c r="F1954" s="9">
        <v>-10.9</v>
      </c>
      <c r="G1954" s="9">
        <v>-5.2</v>
      </c>
      <c r="I1954" s="27">
        <v>-2.4</v>
      </c>
      <c r="J1954" s="30">
        <v>-1.0666666666666667</v>
      </c>
      <c r="K1954" s="32">
        <v>-0.32857142857142863</v>
      </c>
      <c r="L1954" s="4">
        <f t="shared" si="62"/>
        <v>-2.2571428571428571</v>
      </c>
      <c r="M1954" s="4">
        <f t="shared" si="63"/>
        <v>-0.14285714285714288</v>
      </c>
    </row>
    <row r="1955" spans="1:13" x14ac:dyDescent="0.25">
      <c r="A1955" s="10">
        <v>43090</v>
      </c>
      <c r="B1955" s="9">
        <v>2017</v>
      </c>
      <c r="C1955" s="9">
        <v>12</v>
      </c>
      <c r="D1955" s="9">
        <v>21</v>
      </c>
      <c r="E1955" s="9">
        <v>-3.1</v>
      </c>
      <c r="F1955" s="9">
        <v>-11.6</v>
      </c>
      <c r="G1955" s="9">
        <v>-7.4</v>
      </c>
      <c r="I1955" s="27">
        <v>-6.3000000000000007</v>
      </c>
      <c r="J1955" s="30">
        <v>-4.0666666666666664</v>
      </c>
      <c r="K1955" s="32">
        <v>-1.6</v>
      </c>
      <c r="L1955" s="4">
        <f t="shared" si="62"/>
        <v>-4.0142857142857142</v>
      </c>
      <c r="M1955" s="4">
        <f t="shared" si="63"/>
        <v>-0.68571428571428583</v>
      </c>
    </row>
    <row r="1956" spans="1:13" x14ac:dyDescent="0.25">
      <c r="A1956" s="10">
        <v>43091</v>
      </c>
      <c r="B1956" s="9">
        <v>2017</v>
      </c>
      <c r="C1956" s="9">
        <v>12</v>
      </c>
      <c r="D1956" s="9">
        <v>22</v>
      </c>
      <c r="E1956" s="9">
        <v>-1.4</v>
      </c>
      <c r="F1956" s="9">
        <v>-5.0999999999999996</v>
      </c>
      <c r="G1956" s="9">
        <v>-3.3</v>
      </c>
      <c r="I1956" s="27">
        <v>-5.35</v>
      </c>
      <c r="J1956" s="30">
        <v>-5.3000000000000007</v>
      </c>
      <c r="K1956" s="32">
        <v>-2.2428571428571429</v>
      </c>
      <c r="L1956" s="4">
        <f t="shared" si="62"/>
        <v>-4.7857142857142856</v>
      </c>
      <c r="M1956" s="4">
        <f t="shared" si="63"/>
        <v>-0.93571428571428583</v>
      </c>
    </row>
    <row r="1957" spans="1:13" x14ac:dyDescent="0.25">
      <c r="A1957" s="10">
        <v>43092</v>
      </c>
      <c r="B1957" s="9">
        <v>2017</v>
      </c>
      <c r="C1957" s="9">
        <v>12</v>
      </c>
      <c r="D1957" s="9">
        <v>23</v>
      </c>
      <c r="E1957" s="9">
        <v>-4.3</v>
      </c>
      <c r="F1957" s="9">
        <v>-13.8</v>
      </c>
      <c r="G1957" s="9">
        <v>-9.1</v>
      </c>
      <c r="I1957" s="27">
        <v>-6.1999999999999993</v>
      </c>
      <c r="J1957" s="30">
        <v>-6.5999999999999988</v>
      </c>
      <c r="K1957" s="32">
        <v>-3.1857142857142855</v>
      </c>
      <c r="L1957" s="4">
        <f t="shared" si="62"/>
        <v>-5.9428571428571422</v>
      </c>
      <c r="M1957" s="4">
        <f t="shared" si="63"/>
        <v>-1.5642857142857143</v>
      </c>
    </row>
    <row r="1958" spans="1:13" x14ac:dyDescent="0.25">
      <c r="A1958" s="10">
        <v>43093</v>
      </c>
      <c r="B1958" s="9">
        <v>2017</v>
      </c>
      <c r="C1958" s="9">
        <v>12</v>
      </c>
      <c r="D1958" s="9">
        <v>24</v>
      </c>
      <c r="E1958" s="9">
        <v>-8.3000000000000007</v>
      </c>
      <c r="F1958" s="9">
        <v>-15.2</v>
      </c>
      <c r="G1958" s="9">
        <v>-11.8</v>
      </c>
      <c r="I1958" s="27">
        <v>-10.45</v>
      </c>
      <c r="J1958" s="30">
        <v>-8.0666666666666664</v>
      </c>
      <c r="K1958" s="32">
        <v>-4.9714285714285706</v>
      </c>
      <c r="L1958" s="4">
        <f t="shared" si="62"/>
        <v>-8.0857142857142872</v>
      </c>
      <c r="M1958" s="4">
        <f t="shared" si="63"/>
        <v>-2.4285714285714284</v>
      </c>
    </row>
    <row r="1959" spans="1:13" x14ac:dyDescent="0.25">
      <c r="A1959" s="10">
        <v>43094</v>
      </c>
      <c r="B1959" s="9">
        <v>2017</v>
      </c>
      <c r="C1959" s="9">
        <v>12</v>
      </c>
      <c r="D1959" s="9">
        <v>25</v>
      </c>
      <c r="E1959" s="9">
        <v>-6.7</v>
      </c>
      <c r="F1959" s="9">
        <v>-9.6</v>
      </c>
      <c r="G1959" s="9">
        <v>-8.1999999999999993</v>
      </c>
      <c r="I1959" s="27">
        <v>-10</v>
      </c>
      <c r="J1959" s="30">
        <v>-9.6999999999999993</v>
      </c>
      <c r="K1959" s="32">
        <v>-6.3714285714285728</v>
      </c>
      <c r="L1959" s="4">
        <f t="shared" si="62"/>
        <v>-9.4571428571428573</v>
      </c>
      <c r="M1959" s="4">
        <f t="shared" si="63"/>
        <v>-3.0071428571428576</v>
      </c>
    </row>
    <row r="1960" spans="1:13" x14ac:dyDescent="0.25">
      <c r="A1960" s="10">
        <v>43095</v>
      </c>
      <c r="B1960" s="9">
        <v>2017</v>
      </c>
      <c r="C1960" s="9">
        <v>12</v>
      </c>
      <c r="D1960" s="9">
        <v>26</v>
      </c>
      <c r="E1960" s="9">
        <v>-8.3000000000000007</v>
      </c>
      <c r="F1960" s="9">
        <v>-10.9</v>
      </c>
      <c r="G1960" s="9">
        <v>-9.6</v>
      </c>
      <c r="I1960" s="27">
        <v>-8.8999999999999986</v>
      </c>
      <c r="J1960" s="30">
        <v>-9.8666666666666671</v>
      </c>
      <c r="K1960" s="32">
        <v>-7.8</v>
      </c>
      <c r="L1960" s="4">
        <f t="shared" si="62"/>
        <v>-11.014285714285716</v>
      </c>
      <c r="M1960" s="4">
        <f t="shared" si="63"/>
        <v>-3.6785714285714293</v>
      </c>
    </row>
    <row r="1961" spans="1:13" x14ac:dyDescent="0.25">
      <c r="A1961" s="10">
        <v>43096</v>
      </c>
      <c r="B1961" s="9">
        <v>2017</v>
      </c>
      <c r="C1961" s="9">
        <v>12</v>
      </c>
      <c r="D1961" s="9">
        <v>27</v>
      </c>
      <c r="E1961" s="9">
        <v>-6.2</v>
      </c>
      <c r="F1961" s="9">
        <v>-9</v>
      </c>
      <c r="G1961" s="9">
        <v>-7.6</v>
      </c>
      <c r="I1961" s="27">
        <v>-8.6</v>
      </c>
      <c r="J1961" s="30">
        <v>-8.4666666666666668</v>
      </c>
      <c r="K1961" s="32">
        <v>-8.1428571428571423</v>
      </c>
      <c r="L1961" s="4">
        <f t="shared" si="62"/>
        <v>-10.742857142857144</v>
      </c>
      <c r="M1961" s="4">
        <f t="shared" si="63"/>
        <v>-4.2357142857142867</v>
      </c>
    </row>
    <row r="1962" spans="1:13" x14ac:dyDescent="0.25">
      <c r="A1962" s="10">
        <v>43097</v>
      </c>
      <c r="B1962" s="9">
        <v>2017</v>
      </c>
      <c r="C1962" s="9">
        <v>12</v>
      </c>
      <c r="D1962" s="9">
        <v>28</v>
      </c>
      <c r="E1962" s="9">
        <v>-3.5</v>
      </c>
      <c r="F1962" s="9">
        <v>-7.1</v>
      </c>
      <c r="G1962" s="9">
        <v>-5.3</v>
      </c>
      <c r="I1962" s="27">
        <v>-6.4499999999999993</v>
      </c>
      <c r="J1962" s="30">
        <v>-7.5</v>
      </c>
      <c r="K1962" s="32">
        <v>-7.8428571428571425</v>
      </c>
      <c r="L1962" s="4">
        <f t="shared" si="62"/>
        <v>-10.099999999999998</v>
      </c>
      <c r="M1962" s="4">
        <f t="shared" si="63"/>
        <v>-4.7214285714285724</v>
      </c>
    </row>
    <row r="1963" spans="1:13" x14ac:dyDescent="0.25">
      <c r="A1963" s="10">
        <v>43098</v>
      </c>
      <c r="B1963" s="9">
        <v>2017</v>
      </c>
      <c r="C1963" s="9">
        <v>12</v>
      </c>
      <c r="D1963" s="9">
        <v>29</v>
      </c>
      <c r="E1963" s="9">
        <v>-3</v>
      </c>
      <c r="F1963" s="9">
        <v>-7.9</v>
      </c>
      <c r="G1963" s="9">
        <v>-5.5</v>
      </c>
      <c r="I1963" s="27">
        <v>-5.4</v>
      </c>
      <c r="J1963" s="30">
        <v>-6.1333333333333329</v>
      </c>
      <c r="K1963" s="32">
        <v>-8.1571428571428566</v>
      </c>
      <c r="L1963" s="4">
        <f t="shared" si="62"/>
        <v>-10.5</v>
      </c>
      <c r="M1963" s="4">
        <f t="shared" si="63"/>
        <v>-5.2</v>
      </c>
    </row>
    <row r="1964" spans="1:13" x14ac:dyDescent="0.25">
      <c r="A1964" s="10">
        <v>43099</v>
      </c>
      <c r="B1964" s="9">
        <v>2017</v>
      </c>
      <c r="C1964" s="9">
        <v>12</v>
      </c>
      <c r="D1964" s="9">
        <v>30</v>
      </c>
      <c r="E1964" s="9">
        <v>-3</v>
      </c>
      <c r="F1964" s="9">
        <v>-11.5</v>
      </c>
      <c r="G1964" s="9">
        <v>-7.3</v>
      </c>
      <c r="I1964" s="27">
        <v>-6.4</v>
      </c>
      <c r="J1964" s="30">
        <v>-6.0333333333333341</v>
      </c>
      <c r="K1964" s="32">
        <v>-7.8999999999999995</v>
      </c>
      <c r="L1964" s="4">
        <f t="shared" si="62"/>
        <v>-10.171428571428569</v>
      </c>
      <c r="M1964" s="4">
        <f t="shared" si="63"/>
        <v>-5.5428571428571427</v>
      </c>
    </row>
    <row r="1965" spans="1:13" x14ac:dyDescent="0.25">
      <c r="A1965" s="10">
        <v>43100</v>
      </c>
      <c r="B1965" s="9">
        <v>2017</v>
      </c>
      <c r="C1965" s="9">
        <v>12</v>
      </c>
      <c r="D1965" s="9">
        <v>31</v>
      </c>
      <c r="E1965" s="9">
        <v>-5.5</v>
      </c>
      <c r="F1965" s="9">
        <v>-10.8</v>
      </c>
      <c r="G1965" s="9">
        <v>-8.1999999999999993</v>
      </c>
      <c r="I1965" s="27">
        <v>-7.75</v>
      </c>
      <c r="J1965" s="30">
        <v>-7</v>
      </c>
      <c r="K1965" s="32">
        <v>-7.3857142857142861</v>
      </c>
      <c r="L1965" s="4">
        <f t="shared" si="62"/>
        <v>-9.5428571428571427</v>
      </c>
      <c r="M1965" s="4">
        <f t="shared" si="63"/>
        <v>-6.1785714285714288</v>
      </c>
    </row>
    <row r="1966" spans="1:13" x14ac:dyDescent="0.25">
      <c r="A1966" s="10">
        <v>43101</v>
      </c>
      <c r="B1966" s="9">
        <v>2018</v>
      </c>
      <c r="C1966" s="9">
        <v>1</v>
      </c>
      <c r="D1966" s="9">
        <v>1</v>
      </c>
      <c r="E1966" s="9">
        <v>-6.2</v>
      </c>
      <c r="F1966" s="9">
        <v>-8.8000000000000007</v>
      </c>
      <c r="G1966" s="9">
        <v>-7.5</v>
      </c>
      <c r="I1966" s="27">
        <v>-7.85</v>
      </c>
      <c r="J1966" s="30">
        <v>-7.666666666666667</v>
      </c>
      <c r="K1966" s="32">
        <v>-7.2857142857142856</v>
      </c>
      <c r="L1966" s="4">
        <f t="shared" si="62"/>
        <v>-9.4285714285714288</v>
      </c>
      <c r="M1966" s="4">
        <f t="shared" si="63"/>
        <v>-6.8285714285714292</v>
      </c>
    </row>
    <row r="1967" spans="1:13" x14ac:dyDescent="0.25">
      <c r="A1967" s="10">
        <v>43102</v>
      </c>
      <c r="B1967" s="9">
        <v>2018</v>
      </c>
      <c r="C1967" s="9">
        <v>1</v>
      </c>
      <c r="D1967" s="9">
        <v>2</v>
      </c>
      <c r="E1967" s="9">
        <v>-6.9</v>
      </c>
      <c r="F1967" s="9">
        <v>-8.6999999999999993</v>
      </c>
      <c r="G1967" s="9">
        <v>-7.8</v>
      </c>
      <c r="I1967" s="27">
        <v>-7.65</v>
      </c>
      <c r="J1967" s="30">
        <v>-7.833333333333333</v>
      </c>
      <c r="K1967" s="32">
        <v>-7.0285714285714276</v>
      </c>
      <c r="L1967" s="4">
        <f t="shared" si="62"/>
        <v>-9.1142857142857139</v>
      </c>
      <c r="M1967" s="4">
        <f t="shared" si="63"/>
        <v>-7.4142857142857137</v>
      </c>
    </row>
    <row r="1968" spans="1:13" x14ac:dyDescent="0.25">
      <c r="A1968" s="10">
        <v>43103</v>
      </c>
      <c r="B1968" s="9">
        <v>2018</v>
      </c>
      <c r="C1968" s="9">
        <v>1</v>
      </c>
      <c r="D1968" s="9">
        <v>3</v>
      </c>
      <c r="E1968" s="9">
        <v>-4.0999999999999996</v>
      </c>
      <c r="F1968" s="9">
        <v>-13.5</v>
      </c>
      <c r="G1968" s="9">
        <v>-8.8000000000000007</v>
      </c>
      <c r="I1968" s="27">
        <v>-8.3000000000000007</v>
      </c>
      <c r="J1968" s="30">
        <v>-8.0333333333333332</v>
      </c>
      <c r="K1968" s="32">
        <v>-7.1999999999999984</v>
      </c>
      <c r="L1968" s="4">
        <f t="shared" si="62"/>
        <v>-9.7571428571428562</v>
      </c>
      <c r="M1968" s="4">
        <f t="shared" si="63"/>
        <v>-7.6714285714285708</v>
      </c>
    </row>
    <row r="1969" spans="1:13" x14ac:dyDescent="0.25">
      <c r="A1969" s="10">
        <v>43104</v>
      </c>
      <c r="B1969" s="9">
        <v>2018</v>
      </c>
      <c r="C1969" s="9">
        <v>1</v>
      </c>
      <c r="D1969" s="9">
        <v>4</v>
      </c>
      <c r="E1969" s="9">
        <v>-3.7</v>
      </c>
      <c r="F1969" s="9">
        <v>-6.8</v>
      </c>
      <c r="G1969" s="9">
        <v>-5.3</v>
      </c>
      <c r="I1969" s="27">
        <v>-7.0500000000000007</v>
      </c>
      <c r="J1969" s="30">
        <v>-7.3000000000000007</v>
      </c>
      <c r="K1969" s="32">
        <v>-7.1999999999999984</v>
      </c>
      <c r="L1969" s="4">
        <f t="shared" si="62"/>
        <v>-9.7142857142857135</v>
      </c>
      <c r="M1969" s="4">
        <f t="shared" si="63"/>
        <v>-7.5214285714285714</v>
      </c>
    </row>
    <row r="1970" spans="1:13" x14ac:dyDescent="0.25">
      <c r="A1970" s="10">
        <v>43105</v>
      </c>
      <c r="B1970" s="9">
        <v>2018</v>
      </c>
      <c r="C1970" s="9">
        <v>1</v>
      </c>
      <c r="D1970" s="9">
        <v>5</v>
      </c>
      <c r="E1970" s="9">
        <v>2.2000000000000002</v>
      </c>
      <c r="F1970" s="9">
        <v>-5</v>
      </c>
      <c r="G1970" s="9">
        <v>-1.4</v>
      </c>
      <c r="I1970" s="27">
        <v>-3.3499999999999996</v>
      </c>
      <c r="J1970" s="30">
        <v>-5.166666666666667</v>
      </c>
      <c r="K1970" s="32">
        <v>-6.6142857142857139</v>
      </c>
      <c r="L1970" s="4">
        <f t="shared" si="62"/>
        <v>-9.2999999999999989</v>
      </c>
      <c r="M1970" s="4">
        <f t="shared" si="63"/>
        <v>-7.3857142857142852</v>
      </c>
    </row>
    <row r="1971" spans="1:13" x14ac:dyDescent="0.25">
      <c r="A1971" s="31">
        <v>43106</v>
      </c>
      <c r="B1971" s="9">
        <v>2018</v>
      </c>
      <c r="C1971" s="9">
        <v>1</v>
      </c>
      <c r="D1971" s="9">
        <v>6</v>
      </c>
      <c r="E1971" s="9">
        <v>3.2</v>
      </c>
      <c r="F1971" s="9">
        <v>1.6</v>
      </c>
      <c r="G1971" s="9">
        <v>2.4</v>
      </c>
      <c r="I1971" s="27">
        <v>0.5</v>
      </c>
      <c r="J1971" s="30">
        <v>-1.4333333333333329</v>
      </c>
      <c r="K1971" s="32">
        <v>-5.2285714285714278</v>
      </c>
      <c r="L1971" s="4">
        <f t="shared" si="62"/>
        <v>-7.4285714285714279</v>
      </c>
      <c r="M1971" s="4">
        <f t="shared" si="63"/>
        <v>-6.5642857142857141</v>
      </c>
    </row>
    <row r="1972" spans="1:13" x14ac:dyDescent="0.25">
      <c r="A1972" s="31">
        <v>43107</v>
      </c>
      <c r="B1972" s="9">
        <v>2018</v>
      </c>
      <c r="C1972" s="9">
        <v>1</v>
      </c>
      <c r="D1972" s="9">
        <v>7</v>
      </c>
      <c r="E1972" s="9">
        <v>3.2</v>
      </c>
      <c r="F1972" s="9">
        <v>0.9</v>
      </c>
      <c r="G1972" s="9">
        <v>2.1</v>
      </c>
      <c r="I1972" s="27">
        <v>2.25</v>
      </c>
      <c r="J1972" s="30">
        <v>1.0333333333333334</v>
      </c>
      <c r="K1972" s="32">
        <v>-3.7571428571428571</v>
      </c>
      <c r="L1972" s="4">
        <f t="shared" si="62"/>
        <v>-5.7571428571428571</v>
      </c>
      <c r="M1972" s="4">
        <f t="shared" si="63"/>
        <v>-5.5714285714285712</v>
      </c>
    </row>
    <row r="1973" spans="1:13" x14ac:dyDescent="0.25">
      <c r="A1973" s="31">
        <v>43108</v>
      </c>
      <c r="B1973" s="9">
        <v>2018</v>
      </c>
      <c r="C1973" s="9">
        <v>1</v>
      </c>
      <c r="D1973" s="9">
        <v>8</v>
      </c>
      <c r="E1973" s="9">
        <v>3.2</v>
      </c>
      <c r="F1973" s="9">
        <v>1.8</v>
      </c>
      <c r="G1973" s="9">
        <v>2.5</v>
      </c>
      <c r="I1973" s="27">
        <v>2.2999999999999998</v>
      </c>
      <c r="J1973" s="30">
        <v>2.3333333333333335</v>
      </c>
      <c r="K1973" s="32">
        <v>-2.3285714285714287</v>
      </c>
      <c r="L1973" s="4">
        <f t="shared" si="62"/>
        <v>-4.2428571428571429</v>
      </c>
      <c r="M1973" s="4">
        <f t="shared" si="63"/>
        <v>-4.8071428571428569</v>
      </c>
    </row>
    <row r="1974" spans="1:13" x14ac:dyDescent="0.25">
      <c r="A1974" s="31">
        <v>43109</v>
      </c>
      <c r="B1974" s="9">
        <v>2018</v>
      </c>
      <c r="C1974" s="9">
        <v>1</v>
      </c>
      <c r="D1974" s="9">
        <v>9</v>
      </c>
      <c r="E1974" s="9">
        <v>4.4000000000000004</v>
      </c>
      <c r="F1974" s="9">
        <v>1</v>
      </c>
      <c r="G1974" s="9">
        <v>2.7</v>
      </c>
      <c r="I1974" s="27">
        <v>2.6</v>
      </c>
      <c r="J1974" s="30">
        <v>2.4333333333333331</v>
      </c>
      <c r="K1974" s="32">
        <v>-0.82857142857142885</v>
      </c>
      <c r="L1974" s="4">
        <f t="shared" si="62"/>
        <v>-2.8571428571428572</v>
      </c>
      <c r="M1974" s="4">
        <f t="shared" si="63"/>
        <v>-3.9285714285714284</v>
      </c>
    </row>
    <row r="1975" spans="1:13" x14ac:dyDescent="0.25">
      <c r="A1975" s="31">
        <v>43110</v>
      </c>
      <c r="B1975" s="9">
        <v>2018</v>
      </c>
      <c r="C1975" s="9">
        <v>1</v>
      </c>
      <c r="D1975" s="9">
        <v>10</v>
      </c>
      <c r="E1975" s="9">
        <v>4.8</v>
      </c>
      <c r="F1975" s="9">
        <v>-0.7</v>
      </c>
      <c r="G1975" s="9">
        <v>2.1</v>
      </c>
      <c r="I1975" s="27">
        <v>2.4000000000000004</v>
      </c>
      <c r="J1975" s="30">
        <v>2.4333333333333336</v>
      </c>
      <c r="K1975" s="32">
        <v>0.72857142857142876</v>
      </c>
      <c r="L1975" s="4">
        <f t="shared" si="62"/>
        <v>-1.0285714285714287</v>
      </c>
      <c r="M1975" s="4">
        <f t="shared" si="63"/>
        <v>-3.2357142857142844</v>
      </c>
    </row>
    <row r="1976" spans="1:13" x14ac:dyDescent="0.25">
      <c r="A1976" s="31">
        <v>43111</v>
      </c>
      <c r="B1976" s="9">
        <v>2018</v>
      </c>
      <c r="C1976" s="9">
        <v>1</v>
      </c>
      <c r="D1976" s="9">
        <v>11</v>
      </c>
      <c r="E1976" s="9">
        <v>1.9</v>
      </c>
      <c r="F1976" s="9">
        <v>-3.6</v>
      </c>
      <c r="G1976" s="9">
        <v>-0.9</v>
      </c>
      <c r="I1976" s="27">
        <v>0.60000000000000009</v>
      </c>
      <c r="J1976" s="30">
        <v>1.3000000000000003</v>
      </c>
      <c r="K1976" s="32">
        <v>1.3571428571428572</v>
      </c>
      <c r="L1976" s="4">
        <f t="shared" si="62"/>
        <v>-0.5714285714285714</v>
      </c>
      <c r="M1976" s="4">
        <f t="shared" si="63"/>
        <v>-2.9214285714285704</v>
      </c>
    </row>
    <row r="1977" spans="1:13" x14ac:dyDescent="0.25">
      <c r="A1977" s="31">
        <v>43112</v>
      </c>
      <c r="B1977" s="9">
        <v>2018</v>
      </c>
      <c r="C1977" s="9">
        <v>1</v>
      </c>
      <c r="D1977" s="9">
        <v>12</v>
      </c>
      <c r="E1977" s="9">
        <v>-1.6</v>
      </c>
      <c r="F1977" s="9">
        <v>-4.5</v>
      </c>
      <c r="G1977" s="9">
        <v>-3.1</v>
      </c>
      <c r="I1977" s="27">
        <v>-2</v>
      </c>
      <c r="J1977" s="30">
        <v>-0.6333333333333333</v>
      </c>
      <c r="K1977" s="32">
        <v>1.1142857142857141</v>
      </c>
      <c r="L1977" s="4">
        <f t="shared" si="62"/>
        <v>-0.50000000000000011</v>
      </c>
      <c r="M1977" s="4">
        <f t="shared" si="63"/>
        <v>-2.7499999999999996</v>
      </c>
    </row>
    <row r="1978" spans="1:13" x14ac:dyDescent="0.25">
      <c r="A1978" s="31">
        <v>43113</v>
      </c>
      <c r="B1978" s="9">
        <v>2018</v>
      </c>
      <c r="C1978" s="9">
        <v>1</v>
      </c>
      <c r="D1978" s="9">
        <v>13</v>
      </c>
      <c r="E1978" s="9">
        <v>1.3</v>
      </c>
      <c r="F1978" s="9">
        <v>-2.2000000000000002</v>
      </c>
      <c r="G1978" s="9">
        <v>-0.5</v>
      </c>
      <c r="I1978" s="27">
        <v>-1.8</v>
      </c>
      <c r="J1978" s="30">
        <v>-1.5</v>
      </c>
      <c r="K1978" s="32">
        <v>0.70000000000000007</v>
      </c>
      <c r="L1978" s="4">
        <f t="shared" si="62"/>
        <v>-1.0428571428571429</v>
      </c>
      <c r="M1978" s="4">
        <f t="shared" si="63"/>
        <v>-2.2642857142857138</v>
      </c>
    </row>
    <row r="1979" spans="1:13" x14ac:dyDescent="0.25">
      <c r="A1979" s="31">
        <v>43114</v>
      </c>
      <c r="B1979" s="9">
        <v>2018</v>
      </c>
      <c r="C1979" s="9">
        <v>1</v>
      </c>
      <c r="D1979" s="9">
        <v>14</v>
      </c>
      <c r="E1979" s="9">
        <v>1.8</v>
      </c>
      <c r="F1979" s="9">
        <v>-0.3</v>
      </c>
      <c r="G1979" s="9">
        <v>0.8</v>
      </c>
      <c r="I1979" s="27">
        <v>0.15000000000000002</v>
      </c>
      <c r="J1979" s="30">
        <v>-0.93333333333333324</v>
      </c>
      <c r="K1979" s="32">
        <v>0.51428571428571435</v>
      </c>
      <c r="L1979" s="4">
        <f t="shared" si="62"/>
        <v>-1.2142857142857142</v>
      </c>
      <c r="M1979" s="4">
        <f t="shared" si="63"/>
        <v>-1.6214285714285714</v>
      </c>
    </row>
    <row r="1980" spans="1:13" x14ac:dyDescent="0.25">
      <c r="A1980" s="31">
        <v>43115</v>
      </c>
      <c r="B1980" s="9">
        <v>2018</v>
      </c>
      <c r="C1980" s="9">
        <v>1</v>
      </c>
      <c r="D1980" s="9">
        <v>15</v>
      </c>
      <c r="E1980" s="9">
        <v>2.7</v>
      </c>
      <c r="F1980" s="9">
        <v>0.6</v>
      </c>
      <c r="G1980" s="9">
        <v>1.7</v>
      </c>
      <c r="I1980" s="27">
        <v>1.25</v>
      </c>
      <c r="J1980" s="30">
        <v>0.66666666666666663</v>
      </c>
      <c r="K1980" s="32">
        <v>0.40000000000000008</v>
      </c>
      <c r="L1980" s="4">
        <f t="shared" si="62"/>
        <v>-1.3857142857142859</v>
      </c>
      <c r="M1980" s="4">
        <f t="shared" si="63"/>
        <v>-0.9642857142857143</v>
      </c>
    </row>
    <row r="1981" spans="1:13" x14ac:dyDescent="0.25">
      <c r="A1981" s="31">
        <v>43116</v>
      </c>
      <c r="B1981" s="9">
        <v>2018</v>
      </c>
      <c r="C1981" s="9">
        <v>1</v>
      </c>
      <c r="D1981" s="9">
        <v>16</v>
      </c>
      <c r="E1981" s="9">
        <v>3.8</v>
      </c>
      <c r="F1981" s="9">
        <v>0.1</v>
      </c>
      <c r="G1981" s="9">
        <v>2</v>
      </c>
      <c r="I1981" s="27">
        <v>1.85</v>
      </c>
      <c r="J1981" s="30">
        <v>1.5</v>
      </c>
      <c r="K1981" s="32">
        <v>0.3</v>
      </c>
      <c r="L1981" s="4">
        <f t="shared" si="62"/>
        <v>-1.5142857142857145</v>
      </c>
      <c r="M1981" s="4">
        <f t="shared" si="63"/>
        <v>-0.26428571428571435</v>
      </c>
    </row>
    <row r="1982" spans="1:13" x14ac:dyDescent="0.25">
      <c r="A1982" s="31">
        <v>43117</v>
      </c>
      <c r="B1982" s="9">
        <v>2018</v>
      </c>
      <c r="C1982" s="9">
        <v>1</v>
      </c>
      <c r="D1982" s="9">
        <v>17</v>
      </c>
      <c r="E1982" s="9">
        <v>5.6</v>
      </c>
      <c r="F1982" s="9">
        <v>2.8</v>
      </c>
      <c r="G1982" s="9">
        <v>4.2</v>
      </c>
      <c r="I1982" s="27">
        <v>3.1</v>
      </c>
      <c r="J1982" s="30">
        <v>2.6333333333333333</v>
      </c>
      <c r="K1982" s="32">
        <v>0.6</v>
      </c>
      <c r="L1982" s="4">
        <f t="shared" si="62"/>
        <v>-1.0142857142857147</v>
      </c>
      <c r="M1982" s="4">
        <f t="shared" si="63"/>
        <v>0.66428571428571437</v>
      </c>
    </row>
    <row r="1983" spans="1:13" x14ac:dyDescent="0.25">
      <c r="A1983" s="31">
        <v>43118</v>
      </c>
      <c r="B1983" s="9">
        <v>2018</v>
      </c>
      <c r="C1983" s="9">
        <v>1</v>
      </c>
      <c r="D1983" s="9">
        <v>18</v>
      </c>
      <c r="E1983" s="9">
        <v>7</v>
      </c>
      <c r="F1983" s="9">
        <v>1</v>
      </c>
      <c r="G1983" s="9">
        <v>4</v>
      </c>
      <c r="I1983" s="27">
        <v>4.0999999999999996</v>
      </c>
      <c r="J1983" s="30">
        <v>3.4</v>
      </c>
      <c r="K1983" s="32">
        <v>1.3000000000000003</v>
      </c>
      <c r="L1983" s="4">
        <f t="shared" si="62"/>
        <v>-0.35714285714285726</v>
      </c>
      <c r="M1983" s="4">
        <f t="shared" si="63"/>
        <v>1.3285714285714287</v>
      </c>
    </row>
    <row r="1984" spans="1:13" x14ac:dyDescent="0.25">
      <c r="A1984" s="31">
        <v>43119</v>
      </c>
      <c r="B1984" s="9">
        <v>2018</v>
      </c>
      <c r="C1984" s="9">
        <v>1</v>
      </c>
      <c r="D1984" s="9">
        <v>19</v>
      </c>
      <c r="E1984" s="9">
        <v>5.2</v>
      </c>
      <c r="F1984" s="9">
        <v>-0.2</v>
      </c>
      <c r="G1984" s="9">
        <v>2.5</v>
      </c>
      <c r="I1984" s="27">
        <v>3.25</v>
      </c>
      <c r="J1984" s="30">
        <v>3.5666666666666664</v>
      </c>
      <c r="K1984" s="32">
        <v>2.1</v>
      </c>
      <c r="L1984" s="4">
        <f t="shared" si="62"/>
        <v>0.25714285714285717</v>
      </c>
      <c r="M1984" s="4">
        <f t="shared" si="63"/>
        <v>1.6071428571428572</v>
      </c>
    </row>
    <row r="1985" spans="1:22" x14ac:dyDescent="0.25">
      <c r="A1985" s="31">
        <v>43120</v>
      </c>
      <c r="B1985" s="9">
        <v>2018</v>
      </c>
      <c r="C1985" s="9">
        <v>1</v>
      </c>
      <c r="D1985" s="9">
        <v>20</v>
      </c>
      <c r="E1985" s="9">
        <v>5.8</v>
      </c>
      <c r="F1985" s="9">
        <v>2.2999999999999998</v>
      </c>
      <c r="G1985" s="9">
        <v>4.0999999999999996</v>
      </c>
      <c r="I1985" s="27">
        <v>3.3</v>
      </c>
      <c r="J1985" s="30">
        <v>3.5333333333333332</v>
      </c>
      <c r="K1985" s="32">
        <v>2.7571428571428567</v>
      </c>
      <c r="L1985" s="4">
        <f t="shared" si="62"/>
        <v>0.8999999999999998</v>
      </c>
      <c r="M1985" s="4">
        <f t="shared" si="63"/>
        <v>1.7285714285714289</v>
      </c>
    </row>
    <row r="1986" spans="1:22" x14ac:dyDescent="0.25">
      <c r="A1986" s="31">
        <v>43121</v>
      </c>
      <c r="B1986" s="9">
        <v>2018</v>
      </c>
      <c r="C1986" s="9">
        <v>1</v>
      </c>
      <c r="D1986" s="9">
        <v>21</v>
      </c>
      <c r="E1986" s="9">
        <v>5</v>
      </c>
      <c r="F1986" s="9">
        <v>2.5</v>
      </c>
      <c r="G1986" s="9">
        <v>3.8</v>
      </c>
      <c r="I1986" s="27">
        <v>3.9499999999999997</v>
      </c>
      <c r="J1986" s="30">
        <v>3.4666666666666663</v>
      </c>
      <c r="K1986" s="32">
        <v>3.1857142857142859</v>
      </c>
      <c r="L1986" s="4">
        <f t="shared" si="62"/>
        <v>1.3</v>
      </c>
      <c r="M1986" s="4">
        <f t="shared" si="63"/>
        <v>1.85</v>
      </c>
    </row>
    <row r="1987" spans="1:22" x14ac:dyDescent="0.25">
      <c r="A1987" s="31">
        <v>43122</v>
      </c>
      <c r="B1987" s="9">
        <v>2018</v>
      </c>
      <c r="C1987" s="9">
        <v>1</v>
      </c>
      <c r="D1987" s="9">
        <v>22</v>
      </c>
      <c r="E1987" s="9">
        <v>5.5</v>
      </c>
      <c r="F1987" s="9">
        <v>0.7</v>
      </c>
      <c r="G1987" s="9">
        <v>3.1</v>
      </c>
      <c r="I1987" s="27">
        <v>3.45</v>
      </c>
      <c r="J1987" s="30">
        <v>3.6666666666666665</v>
      </c>
      <c r="K1987" s="32">
        <v>3.3857142857142857</v>
      </c>
      <c r="L1987" s="4">
        <f t="shared" si="62"/>
        <v>1.3142857142857143</v>
      </c>
      <c r="M1987" s="4">
        <f t="shared" si="63"/>
        <v>1.892857142857143</v>
      </c>
    </row>
    <row r="1988" spans="1:22" x14ac:dyDescent="0.25">
      <c r="A1988" s="31">
        <v>43123</v>
      </c>
      <c r="B1988" s="9">
        <v>2018</v>
      </c>
      <c r="C1988" s="9">
        <v>1</v>
      </c>
      <c r="D1988" s="9">
        <v>23</v>
      </c>
      <c r="E1988" s="9">
        <v>2.8</v>
      </c>
      <c r="F1988" s="9">
        <v>-1.2</v>
      </c>
      <c r="G1988" s="9">
        <v>0.8</v>
      </c>
      <c r="I1988" s="27">
        <v>1.9500000000000002</v>
      </c>
      <c r="J1988" s="30">
        <v>2.5666666666666669</v>
      </c>
      <c r="K1988" s="32">
        <v>3.2142857142857144</v>
      </c>
      <c r="L1988" s="4">
        <f t="shared" si="62"/>
        <v>1.1285714285714283</v>
      </c>
      <c r="M1988" s="4">
        <f t="shared" si="63"/>
        <v>1.7571428571428573</v>
      </c>
    </row>
    <row r="1989" spans="1:22" x14ac:dyDescent="0.25">
      <c r="A1989" s="31">
        <v>43124</v>
      </c>
      <c r="B1989" s="9">
        <v>2018</v>
      </c>
      <c r="C1989" s="9">
        <v>1</v>
      </c>
      <c r="D1989" s="9">
        <v>24</v>
      </c>
      <c r="E1989" s="9">
        <v>4.2</v>
      </c>
      <c r="F1989" s="9">
        <v>0.5</v>
      </c>
      <c r="G1989" s="9">
        <v>2.4</v>
      </c>
      <c r="I1989" s="27">
        <v>1.6</v>
      </c>
      <c r="J1989" s="30">
        <v>2.1</v>
      </c>
      <c r="K1989" s="32">
        <v>2.9571428571428569</v>
      </c>
      <c r="L1989" s="4">
        <f t="shared" si="62"/>
        <v>0.79999999999999993</v>
      </c>
      <c r="M1989" s="4">
        <f t="shared" si="63"/>
        <v>1.7785714285714285</v>
      </c>
    </row>
    <row r="1990" spans="1:22" x14ac:dyDescent="0.25">
      <c r="A1990" s="31">
        <v>43125</v>
      </c>
      <c r="B1990" s="9">
        <v>2018</v>
      </c>
      <c r="C1990" s="9">
        <v>1</v>
      </c>
      <c r="D1990" s="9">
        <v>25</v>
      </c>
      <c r="E1990" s="9">
        <v>5</v>
      </c>
      <c r="F1990" s="9">
        <v>0.4</v>
      </c>
      <c r="G1990" s="9">
        <v>2.7</v>
      </c>
      <c r="I1990" s="27">
        <v>2.5499999999999998</v>
      </c>
      <c r="J1990" s="30">
        <v>1.9666666666666668</v>
      </c>
      <c r="K1990" s="32">
        <v>2.7714285714285714</v>
      </c>
      <c r="L1990" s="4">
        <f t="shared" si="62"/>
        <v>0.7142857142857143</v>
      </c>
      <c r="M1990" s="4">
        <f t="shared" si="63"/>
        <v>2.0357142857142856</v>
      </c>
    </row>
    <row r="1991" spans="1:22" x14ac:dyDescent="0.25">
      <c r="A1991" s="31">
        <v>43126</v>
      </c>
      <c r="B1991" s="9">
        <v>2018</v>
      </c>
      <c r="C1991" s="9">
        <v>1</v>
      </c>
      <c r="D1991" s="9">
        <v>26</v>
      </c>
      <c r="E1991" s="9">
        <v>2.6</v>
      </c>
      <c r="F1991" s="9">
        <v>0.3</v>
      </c>
      <c r="G1991" s="9">
        <v>1.5</v>
      </c>
      <c r="I1991" s="27">
        <v>2.1</v>
      </c>
      <c r="J1991" s="30">
        <v>2.1999999999999997</v>
      </c>
      <c r="K1991" s="32">
        <v>2.628571428571429</v>
      </c>
      <c r="L1991" s="4">
        <f t="shared" si="62"/>
        <v>0.7857142857142857</v>
      </c>
      <c r="M1991" s="4">
        <f t="shared" si="63"/>
        <v>2.3642857142857139</v>
      </c>
    </row>
    <row r="1992" spans="1:22" x14ac:dyDescent="0.25">
      <c r="A1992" s="31">
        <v>43127</v>
      </c>
      <c r="B1992" s="9">
        <v>2018</v>
      </c>
      <c r="C1992" s="9">
        <v>1</v>
      </c>
      <c r="D1992" s="9">
        <v>27</v>
      </c>
      <c r="E1992" s="9">
        <v>4.4000000000000004</v>
      </c>
      <c r="F1992" s="9">
        <v>-1.4</v>
      </c>
      <c r="G1992" s="9">
        <v>1.5</v>
      </c>
      <c r="I1992" s="27">
        <v>1.5</v>
      </c>
      <c r="J1992" s="30">
        <v>1.9000000000000001</v>
      </c>
      <c r="K1992" s="32">
        <v>2.2571428571428571</v>
      </c>
      <c r="L1992" s="4">
        <f t="shared" si="62"/>
        <v>0.25714285714285712</v>
      </c>
      <c r="M1992" s="4">
        <f t="shared" si="63"/>
        <v>2.5071428571428571</v>
      </c>
    </row>
    <row r="1993" spans="1:22" x14ac:dyDescent="0.25">
      <c r="A1993" s="31">
        <v>43128</v>
      </c>
      <c r="B1993" s="9">
        <v>2018</v>
      </c>
      <c r="C1993" s="9">
        <v>1</v>
      </c>
      <c r="D1993" s="9">
        <v>28</v>
      </c>
      <c r="E1993" s="9">
        <v>5.4</v>
      </c>
      <c r="F1993" s="9">
        <v>-1.2</v>
      </c>
      <c r="G1993" s="9">
        <v>2.1</v>
      </c>
      <c r="I1993" s="27">
        <v>1.8</v>
      </c>
      <c r="J1993" s="30">
        <v>1.7</v>
      </c>
      <c r="K1993" s="32">
        <v>2.0142857142857142</v>
      </c>
      <c r="L1993" s="4">
        <f t="shared" si="62"/>
        <v>-0.27142857142857141</v>
      </c>
      <c r="M1993" s="4">
        <f t="shared" si="63"/>
        <v>2.6</v>
      </c>
    </row>
    <row r="1994" spans="1:22" x14ac:dyDescent="0.25">
      <c r="A1994" s="31">
        <v>43129</v>
      </c>
      <c r="B1994" s="9">
        <v>2018</v>
      </c>
      <c r="C1994" s="9">
        <v>1</v>
      </c>
      <c r="D1994" s="9">
        <v>29</v>
      </c>
      <c r="E1994" s="9">
        <v>7.6</v>
      </c>
      <c r="F1994" s="9">
        <v>4.4000000000000004</v>
      </c>
      <c r="G1994" s="9">
        <v>6</v>
      </c>
      <c r="I1994" s="27">
        <v>4.05</v>
      </c>
      <c r="J1994" s="30">
        <v>3.1999999999999997</v>
      </c>
      <c r="K1994" s="32">
        <v>2.4285714285714284</v>
      </c>
      <c r="L1994" s="4">
        <f t="shared" si="62"/>
        <v>0.25714285714285723</v>
      </c>
      <c r="M1994" s="4">
        <f t="shared" si="63"/>
        <v>2.907142857142857</v>
      </c>
    </row>
    <row r="1995" spans="1:22" x14ac:dyDescent="0.25">
      <c r="A1995" s="31">
        <v>43130</v>
      </c>
      <c r="B1995" s="9">
        <v>2018</v>
      </c>
      <c r="C1995" s="9">
        <v>1</v>
      </c>
      <c r="D1995" s="9">
        <v>30</v>
      </c>
      <c r="E1995" s="9">
        <v>7</v>
      </c>
      <c r="F1995" s="9">
        <v>-0.8</v>
      </c>
      <c r="G1995" s="9">
        <v>3.1</v>
      </c>
      <c r="I1995" s="27">
        <v>4.55</v>
      </c>
      <c r="J1995" s="30">
        <v>3.7333333333333329</v>
      </c>
      <c r="K1995" s="32">
        <v>2.7571428571428571</v>
      </c>
      <c r="L1995" s="4">
        <f t="shared" si="62"/>
        <v>0.31428571428571433</v>
      </c>
      <c r="M1995" s="4">
        <f t="shared" si="63"/>
        <v>2.9857142857142853</v>
      </c>
    </row>
    <row r="1996" spans="1:22" x14ac:dyDescent="0.25">
      <c r="A1996" s="31">
        <v>43131</v>
      </c>
      <c r="B1996" s="9">
        <v>2018</v>
      </c>
      <c r="C1996" s="9">
        <v>1</v>
      </c>
      <c r="D1996" s="9">
        <v>31</v>
      </c>
      <c r="E1996" s="9">
        <v>3.7</v>
      </c>
      <c r="F1996" s="9">
        <v>-0.5</v>
      </c>
      <c r="G1996" s="9">
        <v>1.6</v>
      </c>
      <c r="I1996" s="27">
        <v>2.35</v>
      </c>
      <c r="J1996" s="30">
        <v>3.5666666666666664</v>
      </c>
      <c r="K1996" s="32">
        <v>2.6428571428571432</v>
      </c>
      <c r="L1996" s="4">
        <f t="shared" si="62"/>
        <v>0.17142857142857149</v>
      </c>
      <c r="M1996" s="4">
        <f t="shared" si="63"/>
        <v>2.8000000000000003</v>
      </c>
    </row>
    <row r="1997" spans="1:22" x14ac:dyDescent="0.25">
      <c r="A1997" s="31">
        <v>43132</v>
      </c>
      <c r="B1997" s="9">
        <v>2018</v>
      </c>
      <c r="C1997" s="9">
        <v>2</v>
      </c>
      <c r="D1997" s="9">
        <v>1</v>
      </c>
      <c r="E1997" s="9">
        <v>3.6</v>
      </c>
      <c r="F1997" s="9">
        <v>0.2</v>
      </c>
      <c r="G1997" s="9">
        <v>1.9</v>
      </c>
      <c r="I1997" s="27">
        <v>1.75</v>
      </c>
      <c r="J1997" s="30">
        <v>2.1999999999999997</v>
      </c>
      <c r="K1997" s="32">
        <v>2.5285714285714285</v>
      </c>
      <c r="L1997" s="4">
        <f t="shared" si="62"/>
        <v>0.14285714285714293</v>
      </c>
      <c r="M1997" s="4">
        <f t="shared" si="63"/>
        <v>2.65</v>
      </c>
    </row>
    <row r="1998" spans="1:22" x14ac:dyDescent="0.25">
      <c r="A1998" s="31">
        <v>43133</v>
      </c>
      <c r="B1998" s="9">
        <v>2018</v>
      </c>
      <c r="C1998" s="9">
        <v>2</v>
      </c>
      <c r="D1998" s="9">
        <v>2</v>
      </c>
      <c r="E1998" s="9">
        <v>4.7</v>
      </c>
      <c r="F1998" s="9">
        <v>0.4</v>
      </c>
      <c r="G1998" s="9">
        <v>2.6</v>
      </c>
      <c r="I1998" s="27">
        <v>2.25</v>
      </c>
      <c r="J1998" s="30">
        <v>2.0333333333333332</v>
      </c>
      <c r="K1998" s="32">
        <v>2.6857142857142859</v>
      </c>
      <c r="L1998" s="4">
        <f t="shared" si="62"/>
        <v>0.15714285714285722</v>
      </c>
      <c r="M1998" s="4">
        <f t="shared" si="63"/>
        <v>2.6571428571428575</v>
      </c>
    </row>
    <row r="1999" spans="1:22" x14ac:dyDescent="0.25">
      <c r="A1999" s="31">
        <v>43134</v>
      </c>
      <c r="B1999" s="9">
        <v>2018</v>
      </c>
      <c r="C1999" s="9">
        <v>2</v>
      </c>
      <c r="D1999" s="9">
        <v>3</v>
      </c>
      <c r="E1999" s="9">
        <v>7.4</v>
      </c>
      <c r="F1999" s="9">
        <v>2.1</v>
      </c>
      <c r="G1999" s="9">
        <v>4.8</v>
      </c>
      <c r="I1999" s="27">
        <v>3.7</v>
      </c>
      <c r="J1999" s="30">
        <v>3.1</v>
      </c>
      <c r="K1999" s="32">
        <v>3.1571428571428575</v>
      </c>
      <c r="L1999" s="4">
        <f t="shared" si="62"/>
        <v>0.65714285714285725</v>
      </c>
      <c r="M1999" s="4">
        <f t="shared" si="63"/>
        <v>2.7071428571428569</v>
      </c>
    </row>
    <row r="2000" spans="1:22" x14ac:dyDescent="0.25">
      <c r="A2000" s="31">
        <v>43135</v>
      </c>
      <c r="B2000" s="9">
        <v>2018</v>
      </c>
      <c r="C2000" s="9">
        <v>2</v>
      </c>
      <c r="D2000" s="9">
        <v>4</v>
      </c>
      <c r="E2000" s="9">
        <v>6.3</v>
      </c>
      <c r="F2000" s="9">
        <v>0.2</v>
      </c>
      <c r="G2000" s="9">
        <v>3.3</v>
      </c>
      <c r="I2000" s="27">
        <v>4.05</v>
      </c>
      <c r="J2000" s="30">
        <v>3.5666666666666664</v>
      </c>
      <c r="K2000" s="32">
        <v>3.3285714285714287</v>
      </c>
      <c r="L2000" s="4">
        <f t="shared" si="62"/>
        <v>0.85714285714285732</v>
      </c>
      <c r="M2000" s="4">
        <f t="shared" si="63"/>
        <v>2.6714285714285713</v>
      </c>
      <c r="V2000" s="3"/>
    </row>
    <row r="2001" spans="1:22" x14ac:dyDescent="0.25">
      <c r="A2001" s="31">
        <v>43136</v>
      </c>
      <c r="B2001" s="9">
        <v>2018</v>
      </c>
      <c r="C2001" s="9">
        <v>2</v>
      </c>
      <c r="D2001" s="9">
        <v>5</v>
      </c>
      <c r="E2001" s="9">
        <v>2.5</v>
      </c>
      <c r="F2001" s="9">
        <v>0.6</v>
      </c>
      <c r="G2001" s="9">
        <v>1.6</v>
      </c>
      <c r="I2001" s="27">
        <v>2.4500000000000002</v>
      </c>
      <c r="J2001" s="30">
        <v>3.2333333333333329</v>
      </c>
      <c r="K2001" s="32">
        <v>2.7</v>
      </c>
      <c r="L2001" s="4">
        <f t="shared" si="62"/>
        <v>0.31428571428571422</v>
      </c>
      <c r="M2001" s="4">
        <f t="shared" si="63"/>
        <v>2.5642857142857145</v>
      </c>
      <c r="V2001" s="3"/>
    </row>
    <row r="2002" spans="1:22" x14ac:dyDescent="0.25">
      <c r="A2002" s="31">
        <v>43137</v>
      </c>
      <c r="B2002" s="9">
        <v>2018</v>
      </c>
      <c r="C2002" s="9">
        <v>2</v>
      </c>
      <c r="D2002" s="9">
        <v>6</v>
      </c>
      <c r="E2002" s="9">
        <v>2.4</v>
      </c>
      <c r="F2002" s="9">
        <v>-0.1</v>
      </c>
      <c r="G2002" s="9">
        <v>1.2</v>
      </c>
      <c r="I2002" s="27">
        <v>1.4</v>
      </c>
      <c r="J2002" s="30">
        <v>2.0333333333333337</v>
      </c>
      <c r="K2002" s="32">
        <v>2.4285714285714284</v>
      </c>
      <c r="L2002" s="4">
        <f t="shared" si="62"/>
        <v>0.41428571428571431</v>
      </c>
      <c r="M2002" s="4">
        <f t="shared" si="63"/>
        <v>2.592857142857143</v>
      </c>
      <c r="V2002" s="3"/>
    </row>
    <row r="2003" spans="1:22" x14ac:dyDescent="0.25">
      <c r="A2003" s="31">
        <v>43138</v>
      </c>
      <c r="B2003" s="9">
        <v>2018</v>
      </c>
      <c r="C2003" s="9">
        <v>2</v>
      </c>
      <c r="D2003" s="9">
        <v>7</v>
      </c>
      <c r="E2003" s="9">
        <v>7.2</v>
      </c>
      <c r="F2003" s="9">
        <v>-0.2</v>
      </c>
      <c r="G2003" s="9">
        <v>3.5</v>
      </c>
      <c r="I2003" s="27">
        <v>2.35</v>
      </c>
      <c r="J2003" s="30">
        <v>2.1</v>
      </c>
      <c r="K2003" s="32">
        <v>2.6999999999999997</v>
      </c>
      <c r="L2003" s="4">
        <f t="shared" ref="L2003:L2066" si="64">AVERAGE(F1997:F2003)</f>
        <v>0.45714285714285718</v>
      </c>
      <c r="M2003" s="4">
        <f t="shared" si="63"/>
        <v>2.6714285714285717</v>
      </c>
      <c r="V2003" s="3"/>
    </row>
    <row r="2004" spans="1:22" x14ac:dyDescent="0.25">
      <c r="A2004" s="31">
        <v>43139</v>
      </c>
      <c r="B2004" s="9">
        <v>2018</v>
      </c>
      <c r="C2004" s="9">
        <v>2</v>
      </c>
      <c r="D2004" s="9">
        <v>8</v>
      </c>
      <c r="E2004" s="9">
        <v>15.2</v>
      </c>
      <c r="F2004" s="9">
        <v>1.6</v>
      </c>
      <c r="G2004" s="9">
        <v>8.4</v>
      </c>
      <c r="I2004" s="27">
        <v>5.95</v>
      </c>
      <c r="J2004" s="30">
        <v>4.3666666666666671</v>
      </c>
      <c r="K2004" s="32">
        <v>3.6285714285714286</v>
      </c>
      <c r="L2004" s="4">
        <f t="shared" si="64"/>
        <v>0.65714285714285714</v>
      </c>
      <c r="M2004" s="4">
        <f t="shared" si="63"/>
        <v>3.0785714285714287</v>
      </c>
      <c r="V2004" s="3"/>
    </row>
    <row r="2005" spans="1:22" x14ac:dyDescent="0.25">
      <c r="A2005" s="31">
        <v>43140</v>
      </c>
      <c r="B2005" s="9">
        <v>2018</v>
      </c>
      <c r="C2005" s="9">
        <v>2</v>
      </c>
      <c r="D2005" s="9">
        <v>9</v>
      </c>
      <c r="E2005" s="9">
        <v>1.9</v>
      </c>
      <c r="F2005" s="9">
        <v>-3.3</v>
      </c>
      <c r="G2005" s="9">
        <v>-0.7</v>
      </c>
      <c r="I2005" s="27">
        <v>3.85</v>
      </c>
      <c r="J2005" s="30">
        <v>3.7333333333333338</v>
      </c>
      <c r="K2005" s="32">
        <v>3.157142857142857</v>
      </c>
      <c r="L2005" s="4">
        <f t="shared" si="64"/>
        <v>0.12857142857142861</v>
      </c>
      <c r="M2005" s="4">
        <f t="shared" si="63"/>
        <v>2.9214285714285713</v>
      </c>
      <c r="V2005" s="3"/>
    </row>
    <row r="2006" spans="1:22" x14ac:dyDescent="0.25">
      <c r="A2006" s="31">
        <v>43141</v>
      </c>
      <c r="B2006" s="9">
        <v>2018</v>
      </c>
      <c r="C2006" s="9">
        <v>2</v>
      </c>
      <c r="D2006" s="9">
        <v>10</v>
      </c>
      <c r="E2006" s="9">
        <v>-0.8</v>
      </c>
      <c r="F2006" s="9">
        <v>-8.9</v>
      </c>
      <c r="G2006" s="9">
        <v>-4.9000000000000004</v>
      </c>
      <c r="I2006" s="27">
        <v>-2.8000000000000003</v>
      </c>
      <c r="J2006" s="30">
        <v>0.93333333333333324</v>
      </c>
      <c r="K2006" s="32">
        <v>1.7714285714285716</v>
      </c>
      <c r="L2006" s="4">
        <f t="shared" si="64"/>
        <v>-1.4428571428571428</v>
      </c>
      <c r="M2006" s="4">
        <f t="shared" si="63"/>
        <v>2.4642857142857144</v>
      </c>
      <c r="V2006" s="3"/>
    </row>
    <row r="2007" spans="1:22" x14ac:dyDescent="0.25">
      <c r="A2007" s="31">
        <v>43142</v>
      </c>
      <c r="B2007" s="9">
        <v>2018</v>
      </c>
      <c r="C2007" s="9">
        <v>2</v>
      </c>
      <c r="D2007" s="9">
        <v>11</v>
      </c>
      <c r="E2007" s="9">
        <v>1.3</v>
      </c>
      <c r="F2007" s="9">
        <v>-10.1</v>
      </c>
      <c r="G2007" s="9">
        <v>-4.4000000000000004</v>
      </c>
      <c r="I2007" s="27">
        <v>-4.6500000000000004</v>
      </c>
      <c r="J2007" s="30">
        <v>-3.3333333333333335</v>
      </c>
      <c r="K2007" s="32">
        <v>0.67142857142857137</v>
      </c>
      <c r="L2007" s="4">
        <f t="shared" si="64"/>
        <v>-2.9142857142857141</v>
      </c>
      <c r="M2007" s="4">
        <f t="shared" si="63"/>
        <v>2</v>
      </c>
      <c r="V2007" s="3"/>
    </row>
    <row r="2008" spans="1:22" x14ac:dyDescent="0.25">
      <c r="A2008" s="31">
        <v>43143</v>
      </c>
      <c r="B2008" s="9">
        <v>2018</v>
      </c>
      <c r="C2008" s="9">
        <v>2</v>
      </c>
      <c r="D2008" s="9">
        <v>12</v>
      </c>
      <c r="E2008" s="9">
        <v>-1</v>
      </c>
      <c r="F2008" s="9">
        <v>-8.8000000000000007</v>
      </c>
      <c r="G2008" s="9">
        <v>-4.9000000000000004</v>
      </c>
      <c r="I2008" s="27">
        <v>-4.6500000000000004</v>
      </c>
      <c r="J2008" s="30">
        <v>-4.7333333333333334</v>
      </c>
      <c r="K2008" s="32">
        <v>-0.25714285714285701</v>
      </c>
      <c r="L2008" s="4">
        <f t="shared" si="64"/>
        <v>-4.2571428571428571</v>
      </c>
      <c r="M2008" s="4">
        <f t="shared" si="63"/>
        <v>1.2214285714285715</v>
      </c>
      <c r="V2008" s="3"/>
    </row>
    <row r="2009" spans="1:22" x14ac:dyDescent="0.25">
      <c r="A2009" s="31">
        <v>43144</v>
      </c>
      <c r="B2009" s="9">
        <v>2018</v>
      </c>
      <c r="C2009" s="9">
        <v>2</v>
      </c>
      <c r="D2009" s="9">
        <v>13</v>
      </c>
      <c r="E2009" s="9">
        <v>2.2000000000000002</v>
      </c>
      <c r="F2009" s="9">
        <v>-7.8</v>
      </c>
      <c r="G2009" s="9">
        <v>-2.8</v>
      </c>
      <c r="I2009" s="27">
        <v>-3.85</v>
      </c>
      <c r="J2009" s="30">
        <v>-4.0333333333333341</v>
      </c>
      <c r="K2009" s="32">
        <v>-0.82857142857142851</v>
      </c>
      <c r="L2009" s="4">
        <f t="shared" si="64"/>
        <v>-5.3571428571428568</v>
      </c>
      <c r="M2009" s="4">
        <f t="shared" ref="M2009:M2072" si="65">AVERAGE(G1996:G2009)</f>
        <v>0.79999999999999993</v>
      </c>
      <c r="V2009" s="3"/>
    </row>
    <row r="2010" spans="1:22" x14ac:dyDescent="0.25">
      <c r="A2010" s="31">
        <v>43145</v>
      </c>
      <c r="B2010" s="9">
        <v>2018</v>
      </c>
      <c r="C2010" s="9">
        <v>2</v>
      </c>
      <c r="D2010" s="9">
        <v>14</v>
      </c>
      <c r="E2010" s="9">
        <v>6.7</v>
      </c>
      <c r="F2010" s="9">
        <v>-1.4</v>
      </c>
      <c r="G2010" s="9">
        <v>2.7</v>
      </c>
      <c r="I2010" s="27">
        <v>-4.9999999999999822E-2</v>
      </c>
      <c r="J2010" s="30">
        <v>-1.6666666666666667</v>
      </c>
      <c r="K2010" s="32">
        <v>-0.94285714285714295</v>
      </c>
      <c r="L2010" s="4">
        <f t="shared" si="64"/>
        <v>-5.5285714285714276</v>
      </c>
      <c r="M2010" s="4">
        <f t="shared" si="65"/>
        <v>0.87857142857142834</v>
      </c>
      <c r="V2010" s="3"/>
    </row>
    <row r="2011" spans="1:22" x14ac:dyDescent="0.25">
      <c r="A2011" s="31">
        <v>43146</v>
      </c>
      <c r="B2011" s="9">
        <v>2018</v>
      </c>
      <c r="C2011" s="9">
        <v>2</v>
      </c>
      <c r="D2011" s="9">
        <v>15</v>
      </c>
      <c r="E2011" s="9">
        <v>4.5999999999999996</v>
      </c>
      <c r="F2011" s="9">
        <v>-4.4000000000000004</v>
      </c>
      <c r="G2011" s="9">
        <v>0.1</v>
      </c>
      <c r="I2011" s="27">
        <v>1.4000000000000001</v>
      </c>
      <c r="J2011" s="30">
        <v>1.2027416100105862E-16</v>
      </c>
      <c r="K2011" s="32">
        <v>-2.1285714285714286</v>
      </c>
      <c r="L2011" s="4">
        <f t="shared" si="64"/>
        <v>-6.3857142857142852</v>
      </c>
      <c r="M2011" s="4">
        <f t="shared" si="65"/>
        <v>0.74999999999999978</v>
      </c>
      <c r="V2011" s="3"/>
    </row>
    <row r="2012" spans="1:22" x14ac:dyDescent="0.25">
      <c r="A2012" s="31">
        <v>43147</v>
      </c>
      <c r="B2012" s="9">
        <v>2018</v>
      </c>
      <c r="C2012" s="9">
        <v>2</v>
      </c>
      <c r="D2012" s="9">
        <v>16</v>
      </c>
      <c r="E2012" s="9">
        <v>5.6</v>
      </c>
      <c r="F2012" s="9">
        <v>-1.8</v>
      </c>
      <c r="G2012" s="9">
        <v>1.9</v>
      </c>
      <c r="I2012" s="27">
        <v>1</v>
      </c>
      <c r="J2012" s="30">
        <v>1.5666666666666667</v>
      </c>
      <c r="K2012" s="32">
        <v>-1.7571428571428573</v>
      </c>
      <c r="L2012" s="4">
        <f t="shared" si="64"/>
        <v>-6.1714285714285708</v>
      </c>
      <c r="M2012" s="4">
        <f t="shared" si="65"/>
        <v>0.69999999999999962</v>
      </c>
      <c r="V2012" s="3"/>
    </row>
    <row r="2013" spans="1:22" x14ac:dyDescent="0.25">
      <c r="A2013" s="31">
        <v>43148</v>
      </c>
      <c r="B2013" s="9">
        <v>2018</v>
      </c>
      <c r="C2013" s="9">
        <v>2</v>
      </c>
      <c r="D2013" s="9">
        <v>17</v>
      </c>
      <c r="E2013" s="9">
        <v>0.5</v>
      </c>
      <c r="F2013" s="9">
        <v>-5.5</v>
      </c>
      <c r="G2013" s="9">
        <v>-2.5</v>
      </c>
      <c r="I2013" s="27">
        <v>-0.30000000000000004</v>
      </c>
      <c r="J2013" s="30">
        <v>-0.16666666666666666</v>
      </c>
      <c r="K2013" s="32">
        <v>-1.4142857142857146</v>
      </c>
      <c r="L2013" s="4">
        <f t="shared" si="64"/>
        <v>-5.6857142857142851</v>
      </c>
      <c r="M2013" s="4">
        <f t="shared" si="65"/>
        <v>0.17857142857142858</v>
      </c>
      <c r="V2013" s="3"/>
    </row>
    <row r="2014" spans="1:22" x14ac:dyDescent="0.25">
      <c r="A2014" s="10">
        <v>43149</v>
      </c>
      <c r="B2014" s="9">
        <v>2018</v>
      </c>
      <c r="C2014" s="9">
        <v>2</v>
      </c>
      <c r="D2014" s="9">
        <v>18</v>
      </c>
      <c r="E2014" s="9">
        <v>-1.4</v>
      </c>
      <c r="F2014" s="9">
        <v>-6.7</v>
      </c>
      <c r="G2014" s="9">
        <v>-4.0999999999999996</v>
      </c>
      <c r="I2014" s="27">
        <v>-3.3</v>
      </c>
      <c r="J2014" s="30">
        <v>-1.5666666666666664</v>
      </c>
      <c r="K2014" s="32">
        <v>-1.3714285714285714</v>
      </c>
      <c r="L2014" s="4">
        <f t="shared" si="64"/>
        <v>-5.2</v>
      </c>
      <c r="M2014" s="4">
        <f t="shared" si="65"/>
        <v>-0.35000000000000003</v>
      </c>
      <c r="V2014" s="3"/>
    </row>
    <row r="2015" spans="1:22" x14ac:dyDescent="0.25">
      <c r="A2015" s="10">
        <v>43150</v>
      </c>
      <c r="B2015" s="9">
        <v>2018</v>
      </c>
      <c r="C2015" s="9">
        <v>2</v>
      </c>
      <c r="D2015" s="9">
        <v>19</v>
      </c>
      <c r="E2015" s="9">
        <v>-4</v>
      </c>
      <c r="F2015" s="9">
        <v>-12.3</v>
      </c>
      <c r="G2015" s="9">
        <v>-8.1999999999999993</v>
      </c>
      <c r="I2015" s="27">
        <v>-6.1499999999999995</v>
      </c>
      <c r="J2015" s="30">
        <v>-4.9333333333333327</v>
      </c>
      <c r="K2015" s="32">
        <v>-1.8428571428571427</v>
      </c>
      <c r="L2015" s="4">
        <f t="shared" si="64"/>
        <v>-5.7</v>
      </c>
      <c r="M2015" s="4">
        <f t="shared" si="65"/>
        <v>-1.0499999999999998</v>
      </c>
      <c r="V2015" s="3"/>
    </row>
    <row r="2016" spans="1:22" x14ac:dyDescent="0.25">
      <c r="A2016" s="10">
        <v>43151</v>
      </c>
      <c r="B2016" s="9">
        <v>2018</v>
      </c>
      <c r="C2016" s="9">
        <v>2</v>
      </c>
      <c r="D2016" s="9">
        <v>20</v>
      </c>
      <c r="E2016" s="9">
        <v>-5.9</v>
      </c>
      <c r="F2016" s="9">
        <v>-18.600000000000001</v>
      </c>
      <c r="G2016" s="9">
        <v>-12.3</v>
      </c>
      <c r="I2016" s="27">
        <v>-10.25</v>
      </c>
      <c r="J2016" s="30">
        <v>-8.2000000000000011</v>
      </c>
      <c r="K2016" s="32">
        <v>-3.1999999999999997</v>
      </c>
      <c r="L2016" s="4">
        <f t="shared" si="64"/>
        <v>-7.2428571428571429</v>
      </c>
      <c r="M2016" s="4">
        <f t="shared" si="65"/>
        <v>-2.0142857142857142</v>
      </c>
      <c r="V2016" s="3"/>
    </row>
    <row r="2017" spans="1:22" x14ac:dyDescent="0.25">
      <c r="A2017" s="10">
        <v>43152</v>
      </c>
      <c r="B2017" s="9">
        <v>2018</v>
      </c>
      <c r="C2017" s="9">
        <v>2</v>
      </c>
      <c r="D2017" s="9">
        <v>21</v>
      </c>
      <c r="E2017" s="9">
        <v>-6</v>
      </c>
      <c r="F2017" s="9">
        <v>-17.899999999999999</v>
      </c>
      <c r="G2017" s="9">
        <v>-12</v>
      </c>
      <c r="I2017" s="27">
        <v>-12.15</v>
      </c>
      <c r="J2017" s="30">
        <v>-10.833333333333334</v>
      </c>
      <c r="K2017" s="32">
        <v>-5.3</v>
      </c>
      <c r="L2017" s="4">
        <f t="shared" si="64"/>
        <v>-9.5999999999999979</v>
      </c>
      <c r="M2017" s="4">
        <f t="shared" si="65"/>
        <v>-3.1214285714285714</v>
      </c>
      <c r="V2017" s="3"/>
    </row>
    <row r="2018" spans="1:22" x14ac:dyDescent="0.25">
      <c r="A2018" s="10">
        <v>43153</v>
      </c>
      <c r="B2018" s="9">
        <v>2018</v>
      </c>
      <c r="C2018" s="9">
        <v>2</v>
      </c>
      <c r="D2018" s="9">
        <v>22</v>
      </c>
      <c r="E2018" s="9">
        <v>-2.5</v>
      </c>
      <c r="F2018" s="9">
        <v>-10.8</v>
      </c>
      <c r="G2018" s="9">
        <v>-6.7</v>
      </c>
      <c r="I2018" s="27">
        <v>-9.35</v>
      </c>
      <c r="J2018" s="30">
        <v>-10.333333333333334</v>
      </c>
      <c r="K2018" s="32">
        <v>-6.2714285714285722</v>
      </c>
      <c r="L2018" s="4">
        <f t="shared" si="64"/>
        <v>-10.514285714285716</v>
      </c>
      <c r="M2018" s="4">
        <f t="shared" si="65"/>
        <v>-4.2</v>
      </c>
      <c r="V2018" s="3"/>
    </row>
    <row r="2019" spans="1:22" x14ac:dyDescent="0.25">
      <c r="A2019" s="10">
        <v>43154</v>
      </c>
      <c r="B2019" s="9">
        <v>2018</v>
      </c>
      <c r="C2019" s="9">
        <v>2</v>
      </c>
      <c r="D2019" s="9">
        <v>23</v>
      </c>
      <c r="E2019" s="9">
        <v>-2.9</v>
      </c>
      <c r="F2019" s="9">
        <v>-16.399999999999999</v>
      </c>
      <c r="G2019" s="9">
        <v>-9.6999999999999993</v>
      </c>
      <c r="I2019" s="27">
        <v>-8.1999999999999993</v>
      </c>
      <c r="J2019" s="30">
        <v>-9.4666666666666668</v>
      </c>
      <c r="K2019" s="32">
        <v>-7.9285714285714288</v>
      </c>
      <c r="L2019" s="4">
        <f t="shared" si="64"/>
        <v>-12.599999999999998</v>
      </c>
      <c r="M2019" s="4">
        <f t="shared" si="65"/>
        <v>-4.8428571428571425</v>
      </c>
      <c r="V2019" s="3"/>
    </row>
    <row r="2020" spans="1:22" x14ac:dyDescent="0.25">
      <c r="A2020" s="10">
        <v>43155</v>
      </c>
      <c r="B2020" s="9">
        <v>2018</v>
      </c>
      <c r="C2020" s="9">
        <v>2</v>
      </c>
      <c r="D2020" s="9">
        <v>24</v>
      </c>
      <c r="E2020" s="9">
        <v>0.7</v>
      </c>
      <c r="F2020" s="9">
        <v>-4.3</v>
      </c>
      <c r="G2020" s="9">
        <v>-1.8</v>
      </c>
      <c r="I2020" s="27">
        <v>-5.75</v>
      </c>
      <c r="J2020" s="30">
        <v>-6.0666666666666664</v>
      </c>
      <c r="K2020" s="32">
        <v>-7.8285714285714283</v>
      </c>
      <c r="L2020" s="4">
        <f t="shared" si="64"/>
        <v>-12.428571428571427</v>
      </c>
      <c r="M2020" s="4">
        <f t="shared" si="65"/>
        <v>-4.6214285714285719</v>
      </c>
      <c r="V2020" s="3"/>
    </row>
    <row r="2021" spans="1:22" x14ac:dyDescent="0.25">
      <c r="A2021" s="10">
        <v>43156</v>
      </c>
      <c r="B2021" s="9">
        <v>2018</v>
      </c>
      <c r="C2021" s="9">
        <v>2</v>
      </c>
      <c r="D2021" s="9">
        <v>25</v>
      </c>
      <c r="E2021" s="9">
        <v>4.8</v>
      </c>
      <c r="F2021" s="9">
        <v>-2.4</v>
      </c>
      <c r="G2021" s="9">
        <v>1.2</v>
      </c>
      <c r="I2021" s="27">
        <v>-0.30000000000000004</v>
      </c>
      <c r="J2021" s="30">
        <v>-3.4333333333333336</v>
      </c>
      <c r="K2021" s="32">
        <v>-7.0714285714285712</v>
      </c>
      <c r="L2021" s="4">
        <f t="shared" si="64"/>
        <v>-11.814285714285715</v>
      </c>
      <c r="M2021" s="4">
        <f t="shared" si="65"/>
        <v>-4.2214285714285706</v>
      </c>
      <c r="V2021" s="3"/>
    </row>
    <row r="2022" spans="1:22" x14ac:dyDescent="0.25">
      <c r="A2022" s="10">
        <v>43157</v>
      </c>
      <c r="B2022" s="9">
        <v>2018</v>
      </c>
      <c r="C2022" s="9">
        <v>2</v>
      </c>
      <c r="D2022" s="9">
        <v>26</v>
      </c>
      <c r="E2022" s="9">
        <v>4.8</v>
      </c>
      <c r="F2022" s="9">
        <v>-9.9</v>
      </c>
      <c r="G2022" s="9">
        <v>-2.6</v>
      </c>
      <c r="I2022" s="27">
        <v>-0.70000000000000007</v>
      </c>
      <c r="J2022" s="30">
        <v>-1.0666666666666667</v>
      </c>
      <c r="K2022" s="32">
        <v>-6.2714285714285714</v>
      </c>
      <c r="L2022" s="4">
        <f t="shared" si="64"/>
        <v>-11.471428571428573</v>
      </c>
      <c r="M2022" s="4">
        <f t="shared" si="65"/>
        <v>-4.0571428571428578</v>
      </c>
      <c r="V2022" s="3"/>
    </row>
    <row r="2023" spans="1:22" x14ac:dyDescent="0.25">
      <c r="A2023" s="10">
        <v>43158</v>
      </c>
      <c r="B2023" s="9">
        <v>2018</v>
      </c>
      <c r="C2023" s="9">
        <v>2</v>
      </c>
      <c r="D2023" s="9">
        <v>27</v>
      </c>
      <c r="E2023" s="9">
        <v>4.7</v>
      </c>
      <c r="F2023" s="9">
        <v>-1.3</v>
      </c>
      <c r="G2023" s="9">
        <v>1.7</v>
      </c>
      <c r="I2023" s="27">
        <v>-0.45000000000000007</v>
      </c>
      <c r="J2023" s="30">
        <v>9.9999999999999936E-2</v>
      </c>
      <c r="K2023" s="32">
        <v>-4.2714285714285714</v>
      </c>
      <c r="L2023" s="4">
        <f t="shared" si="64"/>
        <v>-8.9999999999999982</v>
      </c>
      <c r="M2023" s="4">
        <f t="shared" si="65"/>
        <v>-3.7357142857142849</v>
      </c>
      <c r="V2023" s="3"/>
    </row>
    <row r="2024" spans="1:22" x14ac:dyDescent="0.25">
      <c r="A2024" s="10">
        <v>43159</v>
      </c>
      <c r="B2024" s="9">
        <v>2018</v>
      </c>
      <c r="C2024" s="9">
        <v>2</v>
      </c>
      <c r="D2024" s="9">
        <v>28</v>
      </c>
      <c r="E2024" s="9">
        <v>6.4</v>
      </c>
      <c r="F2024" s="9">
        <v>-3.5</v>
      </c>
      <c r="G2024" s="9">
        <v>1.5</v>
      </c>
      <c r="I2024" s="27">
        <v>1.6</v>
      </c>
      <c r="J2024" s="30">
        <v>0.19999999999999996</v>
      </c>
      <c r="K2024" s="32">
        <v>-2.342857142857143</v>
      </c>
      <c r="L2024" s="4">
        <f t="shared" si="64"/>
        <v>-6.9428571428571422</v>
      </c>
      <c r="M2024" s="4">
        <f t="shared" si="65"/>
        <v>-3.8214285714285707</v>
      </c>
      <c r="V2024" s="3"/>
    </row>
    <row r="2025" spans="1:22" x14ac:dyDescent="0.25">
      <c r="A2025" s="10">
        <v>43160</v>
      </c>
      <c r="B2025" s="9">
        <v>2018</v>
      </c>
      <c r="C2025" s="9">
        <v>3</v>
      </c>
      <c r="D2025" s="9">
        <v>1</v>
      </c>
      <c r="E2025" s="9">
        <v>3.4</v>
      </c>
      <c r="F2025" s="9">
        <v>0.4</v>
      </c>
      <c r="G2025" s="9">
        <v>1.9</v>
      </c>
      <c r="I2025" s="27">
        <v>1.7</v>
      </c>
      <c r="J2025" s="30">
        <v>1.7</v>
      </c>
      <c r="K2025" s="32">
        <v>-1.1142857142857143</v>
      </c>
      <c r="L2025" s="4">
        <f t="shared" si="64"/>
        <v>-5.3428571428571425</v>
      </c>
      <c r="M2025" s="4">
        <f t="shared" si="65"/>
        <v>-3.6928571428571431</v>
      </c>
      <c r="V2025" s="3"/>
    </row>
    <row r="2026" spans="1:22" x14ac:dyDescent="0.25">
      <c r="A2026" s="10">
        <v>43161</v>
      </c>
      <c r="B2026" s="9">
        <v>2018</v>
      </c>
      <c r="C2026" s="9">
        <v>3</v>
      </c>
      <c r="D2026" s="9">
        <v>2</v>
      </c>
      <c r="E2026" s="9">
        <v>4.2</v>
      </c>
      <c r="F2026" s="9">
        <v>0.4</v>
      </c>
      <c r="G2026" s="9">
        <v>2.2999999999999998</v>
      </c>
      <c r="I2026" s="27">
        <v>2.0999999999999996</v>
      </c>
      <c r="J2026" s="30">
        <v>1.8999999999999997</v>
      </c>
      <c r="K2026" s="32">
        <v>0.59999999999999987</v>
      </c>
      <c r="L2026" s="4">
        <f t="shared" si="64"/>
        <v>-2.9428571428571435</v>
      </c>
      <c r="M2026" s="4">
        <f t="shared" si="65"/>
        <v>-3.6642857142857141</v>
      </c>
      <c r="V2026" s="3"/>
    </row>
    <row r="2027" spans="1:22" x14ac:dyDescent="0.25">
      <c r="A2027" s="10">
        <v>43162</v>
      </c>
      <c r="B2027" s="9">
        <v>2018</v>
      </c>
      <c r="C2027" s="9">
        <v>3</v>
      </c>
      <c r="D2027" s="9">
        <v>3</v>
      </c>
      <c r="E2027" s="9">
        <v>3.1</v>
      </c>
      <c r="F2027" s="9">
        <v>-2.4</v>
      </c>
      <c r="G2027" s="9">
        <v>0.4</v>
      </c>
      <c r="I2027" s="27">
        <v>1.3499999999999999</v>
      </c>
      <c r="J2027" s="30">
        <v>1.5333333333333332</v>
      </c>
      <c r="K2027" s="32">
        <v>0.91428571428571437</v>
      </c>
      <c r="L2027" s="4">
        <f t="shared" si="64"/>
        <v>-2.6714285714285717</v>
      </c>
      <c r="M2027" s="4">
        <f t="shared" si="65"/>
        <v>-3.4571428571428569</v>
      </c>
      <c r="V2027" s="3"/>
    </row>
    <row r="2028" spans="1:22" x14ac:dyDescent="0.25">
      <c r="A2028" s="10">
        <v>43163</v>
      </c>
      <c r="B2028" s="9">
        <v>2018</v>
      </c>
      <c r="C2028" s="9">
        <v>3</v>
      </c>
      <c r="D2028" s="9">
        <v>4</v>
      </c>
      <c r="E2028" s="9">
        <v>1.2</v>
      </c>
      <c r="F2028" s="9">
        <v>-1.9</v>
      </c>
      <c r="G2028" s="9">
        <v>-0.4</v>
      </c>
      <c r="I2028" s="27">
        <v>0</v>
      </c>
      <c r="J2028" s="30">
        <v>0.76666666666666661</v>
      </c>
      <c r="K2028" s="32">
        <v>0.68571428571428572</v>
      </c>
      <c r="L2028" s="4">
        <f t="shared" si="64"/>
        <v>-2.6</v>
      </c>
      <c r="M2028" s="4">
        <f t="shared" si="65"/>
        <v>-3.1928571428571431</v>
      </c>
      <c r="V2028" s="3"/>
    </row>
    <row r="2029" spans="1:22" x14ac:dyDescent="0.25">
      <c r="A2029" s="10">
        <v>43164</v>
      </c>
      <c r="B2029" s="9">
        <v>2018</v>
      </c>
      <c r="C2029" s="9">
        <v>3</v>
      </c>
      <c r="D2029" s="9">
        <v>5</v>
      </c>
      <c r="E2029" s="9">
        <v>0.6</v>
      </c>
      <c r="F2029" s="9">
        <v>-4.5999999999999996</v>
      </c>
      <c r="G2029" s="9">
        <v>-2</v>
      </c>
      <c r="I2029" s="27">
        <v>-1.2</v>
      </c>
      <c r="J2029" s="30">
        <v>-0.66666666666666663</v>
      </c>
      <c r="K2029" s="32">
        <v>0.77142857142857135</v>
      </c>
      <c r="L2029" s="4">
        <f t="shared" si="64"/>
        <v>-1.8428571428571427</v>
      </c>
      <c r="M2029" s="4">
        <f t="shared" si="65"/>
        <v>-2.75</v>
      </c>
      <c r="V2029" s="3"/>
    </row>
    <row r="2030" spans="1:22" x14ac:dyDescent="0.25">
      <c r="A2030" s="10">
        <v>43165</v>
      </c>
      <c r="B2030" s="9">
        <v>2018</v>
      </c>
      <c r="C2030" s="9">
        <v>3</v>
      </c>
      <c r="D2030" s="9">
        <v>6</v>
      </c>
      <c r="E2030" s="9">
        <v>7</v>
      </c>
      <c r="F2030" s="9">
        <v>-3.7</v>
      </c>
      <c r="G2030" s="9">
        <v>1.7</v>
      </c>
      <c r="I2030" s="27">
        <v>-0.15000000000000002</v>
      </c>
      <c r="J2030" s="30">
        <v>-0.23333333333333331</v>
      </c>
      <c r="K2030" s="32">
        <v>0.77142857142857135</v>
      </c>
      <c r="L2030" s="4">
        <f t="shared" si="64"/>
        <v>-2.1857142857142859</v>
      </c>
      <c r="M2030" s="4">
        <f t="shared" si="65"/>
        <v>-1.7500000000000002</v>
      </c>
      <c r="V2030" s="3"/>
    </row>
    <row r="2031" spans="1:22" x14ac:dyDescent="0.25">
      <c r="A2031" s="10">
        <v>43166</v>
      </c>
      <c r="B2031" s="9">
        <v>2018</v>
      </c>
      <c r="C2031" s="9">
        <v>3</v>
      </c>
      <c r="D2031" s="9">
        <v>7</v>
      </c>
      <c r="E2031" s="9">
        <v>5.5</v>
      </c>
      <c r="F2031" s="9">
        <v>-6.2</v>
      </c>
      <c r="G2031" s="9">
        <v>-0.4</v>
      </c>
      <c r="I2031" s="27">
        <v>0.64999999999999991</v>
      </c>
      <c r="J2031" s="30">
        <v>-0.23333333333333336</v>
      </c>
      <c r="K2031" s="32">
        <v>0.49999999999999994</v>
      </c>
      <c r="L2031" s="4">
        <f t="shared" si="64"/>
        <v>-2.5714285714285716</v>
      </c>
      <c r="M2031" s="4">
        <f t="shared" si="65"/>
        <v>-0.92142857142857171</v>
      </c>
      <c r="V2031" s="3"/>
    </row>
    <row r="2032" spans="1:22" x14ac:dyDescent="0.25">
      <c r="A2032" s="10">
        <v>43167</v>
      </c>
      <c r="B2032" s="9">
        <v>2018</v>
      </c>
      <c r="C2032" s="9">
        <v>3</v>
      </c>
      <c r="D2032" s="9">
        <v>8</v>
      </c>
      <c r="E2032" s="9">
        <v>5.6</v>
      </c>
      <c r="F2032" s="9">
        <v>-0.2</v>
      </c>
      <c r="G2032" s="9">
        <v>2.7</v>
      </c>
      <c r="I2032" s="27">
        <v>1.1500000000000001</v>
      </c>
      <c r="J2032" s="30">
        <v>1.3333333333333333</v>
      </c>
      <c r="K2032" s="32">
        <v>0.61428571428571421</v>
      </c>
      <c r="L2032" s="4">
        <f t="shared" si="64"/>
        <v>-2.657142857142857</v>
      </c>
      <c r="M2032" s="4">
        <f t="shared" si="65"/>
        <v>-0.25000000000000006</v>
      </c>
      <c r="V2032" s="3"/>
    </row>
    <row r="2033" spans="1:22" x14ac:dyDescent="0.25">
      <c r="A2033" s="10">
        <v>43168</v>
      </c>
      <c r="B2033" s="9">
        <v>2018</v>
      </c>
      <c r="C2033" s="9">
        <v>3</v>
      </c>
      <c r="D2033" s="9">
        <v>9</v>
      </c>
      <c r="E2033" s="9">
        <v>8.8000000000000007</v>
      </c>
      <c r="F2033" s="9">
        <v>-2.1</v>
      </c>
      <c r="G2033" s="9">
        <v>3.4</v>
      </c>
      <c r="I2033" s="27">
        <v>3.05</v>
      </c>
      <c r="J2033" s="30">
        <v>1.9000000000000001</v>
      </c>
      <c r="K2033" s="32">
        <v>0.77142857142857146</v>
      </c>
      <c r="L2033" s="4">
        <f t="shared" si="64"/>
        <v>-3.0142857142857138</v>
      </c>
      <c r="M2033" s="4">
        <f t="shared" si="65"/>
        <v>0.68571428571428572</v>
      </c>
      <c r="V2033" s="3"/>
    </row>
    <row r="2034" spans="1:22" x14ac:dyDescent="0.25">
      <c r="A2034" s="10">
        <v>43169</v>
      </c>
      <c r="B2034" s="9">
        <v>2018</v>
      </c>
      <c r="C2034" s="9">
        <v>3</v>
      </c>
      <c r="D2034" s="9">
        <v>10</v>
      </c>
      <c r="E2034" s="9">
        <v>6.2</v>
      </c>
      <c r="F2034" s="9">
        <v>-5.4</v>
      </c>
      <c r="G2034" s="9">
        <v>0.4</v>
      </c>
      <c r="I2034" s="27">
        <v>1.9</v>
      </c>
      <c r="J2034" s="30">
        <v>2.1666666666666665</v>
      </c>
      <c r="K2034" s="32">
        <v>0.77142857142857146</v>
      </c>
      <c r="L2034" s="4">
        <f t="shared" si="64"/>
        <v>-3.4428571428571431</v>
      </c>
      <c r="M2034" s="4">
        <f t="shared" si="65"/>
        <v>0.84285714285714286</v>
      </c>
      <c r="V2034" s="3"/>
    </row>
    <row r="2035" spans="1:22" x14ac:dyDescent="0.25">
      <c r="A2035" s="10">
        <v>43170</v>
      </c>
      <c r="B2035" s="9">
        <v>2018</v>
      </c>
      <c r="C2035" s="9">
        <v>3</v>
      </c>
      <c r="D2035" s="9">
        <v>11</v>
      </c>
      <c r="E2035" s="9">
        <v>8.1</v>
      </c>
      <c r="F2035" s="9">
        <v>-6.1</v>
      </c>
      <c r="G2035" s="9">
        <v>1</v>
      </c>
      <c r="I2035" s="27">
        <v>0.7</v>
      </c>
      <c r="J2035" s="30">
        <v>1.5999999999999999</v>
      </c>
      <c r="K2035" s="32">
        <v>0.97142857142857153</v>
      </c>
      <c r="L2035" s="4">
        <f t="shared" si="64"/>
        <v>-4.0428571428571436</v>
      </c>
      <c r="M2035" s="4">
        <f t="shared" si="65"/>
        <v>0.82857142857142851</v>
      </c>
      <c r="V2035" s="3"/>
    </row>
    <row r="2036" spans="1:22" x14ac:dyDescent="0.25">
      <c r="A2036" s="10">
        <v>43171</v>
      </c>
      <c r="B2036" s="9">
        <v>2018</v>
      </c>
      <c r="C2036" s="9">
        <v>3</v>
      </c>
      <c r="D2036" s="9">
        <v>12</v>
      </c>
      <c r="E2036" s="9">
        <v>9.1</v>
      </c>
      <c r="F2036" s="9">
        <v>-5.5</v>
      </c>
      <c r="G2036" s="9">
        <v>1.8</v>
      </c>
      <c r="I2036" s="27">
        <v>1.4</v>
      </c>
      <c r="J2036" s="30">
        <v>1.0666666666666667</v>
      </c>
      <c r="K2036" s="32">
        <v>1.5142857142857145</v>
      </c>
      <c r="L2036" s="4">
        <f t="shared" si="64"/>
        <v>-4.1714285714285717</v>
      </c>
      <c r="M2036" s="4">
        <f t="shared" si="65"/>
        <v>1.1428571428571428</v>
      </c>
      <c r="V2036" s="3"/>
    </row>
    <row r="2037" spans="1:22" x14ac:dyDescent="0.25">
      <c r="A2037" s="10">
        <v>43172</v>
      </c>
      <c r="B2037" s="9">
        <v>2018</v>
      </c>
      <c r="C2037" s="9">
        <v>3</v>
      </c>
      <c r="D2037" s="9">
        <v>13</v>
      </c>
      <c r="E2037" s="9">
        <v>10.3</v>
      </c>
      <c r="F2037" s="9">
        <v>-2.5</v>
      </c>
      <c r="G2037" s="9">
        <v>3.9</v>
      </c>
      <c r="I2037" s="27">
        <v>2.85</v>
      </c>
      <c r="J2037" s="30">
        <v>2.2333333333333329</v>
      </c>
      <c r="K2037" s="32">
        <v>1.8285714285714287</v>
      </c>
      <c r="L2037" s="4">
        <f t="shared" si="64"/>
        <v>-4</v>
      </c>
      <c r="M2037" s="4">
        <f t="shared" si="65"/>
        <v>1.3</v>
      </c>
      <c r="V2037" s="3"/>
    </row>
    <row r="2038" spans="1:22" x14ac:dyDescent="0.25">
      <c r="A2038" s="10">
        <v>43173</v>
      </c>
      <c r="B2038" s="9">
        <v>2018</v>
      </c>
      <c r="C2038" s="9">
        <v>3</v>
      </c>
      <c r="D2038" s="9">
        <v>14</v>
      </c>
      <c r="E2038" s="9">
        <v>9</v>
      </c>
      <c r="F2038" s="9">
        <v>3</v>
      </c>
      <c r="G2038" s="9">
        <v>6</v>
      </c>
      <c r="I2038" s="27">
        <v>4.95</v>
      </c>
      <c r="J2038" s="30">
        <v>3.9</v>
      </c>
      <c r="K2038" s="32">
        <v>2.7428571428571433</v>
      </c>
      <c r="L2038" s="4">
        <f t="shared" si="64"/>
        <v>-2.6857142857142859</v>
      </c>
      <c r="M2038" s="4">
        <f t="shared" si="65"/>
        <v>1.6214285714285714</v>
      </c>
      <c r="V2038" s="3"/>
    </row>
    <row r="2039" spans="1:22" x14ac:dyDescent="0.25">
      <c r="A2039" s="10">
        <v>43174</v>
      </c>
      <c r="B2039" s="9">
        <v>2018</v>
      </c>
      <c r="C2039" s="9">
        <v>3</v>
      </c>
      <c r="D2039" s="9">
        <v>15</v>
      </c>
      <c r="E2039" s="9">
        <v>9.8000000000000007</v>
      </c>
      <c r="F2039" s="9">
        <v>-0.6</v>
      </c>
      <c r="G2039" s="9">
        <v>4.5999999999999996</v>
      </c>
      <c r="I2039" s="27">
        <v>5.3</v>
      </c>
      <c r="J2039" s="30">
        <v>4.833333333333333</v>
      </c>
      <c r="K2039" s="32">
        <v>3.0142857142857147</v>
      </c>
      <c r="L2039" s="4">
        <f t="shared" si="64"/>
        <v>-2.7428571428571433</v>
      </c>
      <c r="M2039" s="4">
        <f t="shared" si="65"/>
        <v>1.8142857142857143</v>
      </c>
      <c r="V2039" s="3"/>
    </row>
    <row r="2040" spans="1:22" x14ac:dyDescent="0.25">
      <c r="A2040" s="10">
        <v>43175</v>
      </c>
      <c r="B2040" s="9">
        <v>2018</v>
      </c>
      <c r="C2040" s="9">
        <v>3</v>
      </c>
      <c r="D2040" s="9">
        <v>16</v>
      </c>
      <c r="E2040" s="9">
        <v>11.5</v>
      </c>
      <c r="F2040" s="9">
        <v>-4.2</v>
      </c>
      <c r="G2040" s="9">
        <v>3.7</v>
      </c>
      <c r="I2040" s="27">
        <v>4.1500000000000004</v>
      </c>
      <c r="J2040" s="30">
        <v>4.7666666666666666</v>
      </c>
      <c r="K2040" s="32">
        <v>3.0571428571428569</v>
      </c>
      <c r="L2040" s="4">
        <f t="shared" si="64"/>
        <v>-3.0428571428571431</v>
      </c>
      <c r="M2040" s="4">
        <f t="shared" si="65"/>
        <v>1.9142857142857144</v>
      </c>
      <c r="V2040" s="3"/>
    </row>
    <row r="2041" spans="1:22" x14ac:dyDescent="0.25">
      <c r="A2041" s="10">
        <v>43176</v>
      </c>
      <c r="B2041" s="9">
        <v>2018</v>
      </c>
      <c r="C2041" s="9">
        <v>3</v>
      </c>
      <c r="D2041" s="9">
        <v>17</v>
      </c>
      <c r="E2041" s="9">
        <v>10.9</v>
      </c>
      <c r="F2041" s="9">
        <v>-1.6</v>
      </c>
      <c r="G2041" s="9">
        <v>4.7</v>
      </c>
      <c r="I2041" s="27">
        <v>4.2</v>
      </c>
      <c r="J2041" s="30">
        <v>4.333333333333333</v>
      </c>
      <c r="K2041" s="32">
        <v>3.6714285714285708</v>
      </c>
      <c r="L2041" s="4">
        <f t="shared" si="64"/>
        <v>-2.5</v>
      </c>
      <c r="M2041" s="4">
        <f t="shared" si="65"/>
        <v>2.2214285714285715</v>
      </c>
      <c r="V2041" s="3"/>
    </row>
    <row r="2042" spans="1:22" x14ac:dyDescent="0.25">
      <c r="A2042" s="10">
        <v>43177</v>
      </c>
      <c r="B2042" s="9">
        <v>2018</v>
      </c>
      <c r="C2042" s="9">
        <v>3</v>
      </c>
      <c r="D2042" s="9">
        <v>18</v>
      </c>
      <c r="E2042" s="9">
        <v>10.1</v>
      </c>
      <c r="F2042" s="9">
        <v>-3.6</v>
      </c>
      <c r="G2042" s="9">
        <v>3.3</v>
      </c>
      <c r="I2042" s="27">
        <v>4</v>
      </c>
      <c r="J2042" s="30">
        <v>3.9</v>
      </c>
      <c r="K2042" s="32">
        <v>3.9999999999999996</v>
      </c>
      <c r="L2042" s="4">
        <f t="shared" si="64"/>
        <v>-2.1428571428571428</v>
      </c>
      <c r="M2042" s="4">
        <f t="shared" si="65"/>
        <v>2.4857142857142853</v>
      </c>
      <c r="V2042" s="3"/>
    </row>
    <row r="2043" spans="1:22" x14ac:dyDescent="0.25">
      <c r="A2043" s="10">
        <v>43178</v>
      </c>
      <c r="B2043" s="9">
        <v>2018</v>
      </c>
      <c r="C2043" s="9">
        <v>3</v>
      </c>
      <c r="D2043" s="9">
        <v>19</v>
      </c>
      <c r="E2043" s="9">
        <v>12.9</v>
      </c>
      <c r="F2043" s="9">
        <v>1.7</v>
      </c>
      <c r="G2043" s="9">
        <v>7.3</v>
      </c>
      <c r="I2043" s="27">
        <v>5.3</v>
      </c>
      <c r="J2043" s="30">
        <v>5.1000000000000005</v>
      </c>
      <c r="K2043" s="32">
        <v>4.7857142857142856</v>
      </c>
      <c r="L2043" s="4">
        <f t="shared" si="64"/>
        <v>-1.1142857142857143</v>
      </c>
      <c r="M2043" s="4">
        <f t="shared" si="65"/>
        <v>3.1499999999999995</v>
      </c>
      <c r="V2043" s="3"/>
    </row>
    <row r="2044" spans="1:22" x14ac:dyDescent="0.25">
      <c r="A2044" s="10">
        <v>43179</v>
      </c>
      <c r="B2044" s="9">
        <v>2018</v>
      </c>
      <c r="C2044" s="9">
        <v>3</v>
      </c>
      <c r="D2044" s="9">
        <v>20</v>
      </c>
      <c r="E2044" s="9">
        <v>11.5</v>
      </c>
      <c r="F2044" s="9">
        <v>-2.2999999999999998</v>
      </c>
      <c r="G2044" s="9">
        <v>4.5999999999999996</v>
      </c>
      <c r="I2044" s="27">
        <v>5.9499999999999993</v>
      </c>
      <c r="J2044" s="30">
        <v>5.0666666666666664</v>
      </c>
      <c r="K2044" s="32">
        <v>4.8857142857142861</v>
      </c>
      <c r="L2044" s="4">
        <f t="shared" si="64"/>
        <v>-1.0857142857142856</v>
      </c>
      <c r="M2044" s="4">
        <f t="shared" si="65"/>
        <v>3.3571428571428568</v>
      </c>
      <c r="V2044" s="3"/>
    </row>
    <row r="2045" spans="1:22" x14ac:dyDescent="0.25">
      <c r="A2045" s="10">
        <v>43180</v>
      </c>
      <c r="B2045" s="9">
        <v>2018</v>
      </c>
      <c r="C2045" s="9">
        <v>3</v>
      </c>
      <c r="D2045" s="9">
        <v>21</v>
      </c>
      <c r="E2045" s="9">
        <v>14.6</v>
      </c>
      <c r="F2045" s="9">
        <v>-1</v>
      </c>
      <c r="G2045" s="9">
        <v>6.8</v>
      </c>
      <c r="I2045" s="27">
        <v>5.6999999999999993</v>
      </c>
      <c r="J2045" s="30">
        <v>6.2333333333333334</v>
      </c>
      <c r="K2045" s="32">
        <v>5</v>
      </c>
      <c r="L2045" s="4">
        <f t="shared" si="64"/>
        <v>-1.6571428571428573</v>
      </c>
      <c r="M2045" s="4">
        <f t="shared" si="65"/>
        <v>3.871428571428571</v>
      </c>
      <c r="V2045" s="3"/>
    </row>
    <row r="2046" spans="1:22" x14ac:dyDescent="0.25">
      <c r="A2046" s="10">
        <v>43181</v>
      </c>
      <c r="B2046" s="9">
        <v>2018</v>
      </c>
      <c r="C2046" s="9">
        <v>3</v>
      </c>
      <c r="D2046" s="9">
        <v>22</v>
      </c>
      <c r="E2046" s="9">
        <v>7.9</v>
      </c>
      <c r="F2046" s="9">
        <v>2.8</v>
      </c>
      <c r="G2046" s="9">
        <v>5.4</v>
      </c>
      <c r="I2046" s="27">
        <v>6.1</v>
      </c>
      <c r="J2046" s="30">
        <v>5.5999999999999988</v>
      </c>
      <c r="K2046" s="32">
        <v>5.1142857142857148</v>
      </c>
      <c r="L2046" s="4">
        <f t="shared" si="64"/>
        <v>-1.1714285714285713</v>
      </c>
      <c r="M2046" s="4">
        <f t="shared" si="65"/>
        <v>4.0642857142857141</v>
      </c>
      <c r="V2046" s="3"/>
    </row>
    <row r="2047" spans="1:22" x14ac:dyDescent="0.25">
      <c r="A2047" s="10">
        <v>43182</v>
      </c>
      <c r="B2047" s="9">
        <v>2018</v>
      </c>
      <c r="C2047" s="9">
        <v>3</v>
      </c>
      <c r="D2047" s="9">
        <v>23</v>
      </c>
      <c r="E2047" s="9">
        <v>5.9</v>
      </c>
      <c r="F2047" s="9">
        <v>-1.2</v>
      </c>
      <c r="G2047" s="9">
        <v>2.4</v>
      </c>
      <c r="I2047" s="27">
        <v>3.9000000000000004</v>
      </c>
      <c r="J2047" s="30">
        <v>4.8666666666666663</v>
      </c>
      <c r="K2047" s="32">
        <v>4.9285714285714288</v>
      </c>
      <c r="L2047" s="4">
        <f t="shared" si="64"/>
        <v>-0.74285714285714288</v>
      </c>
      <c r="M2047" s="4">
        <f t="shared" si="65"/>
        <v>3.9928571428571424</v>
      </c>
      <c r="V2047" s="3"/>
    </row>
    <row r="2048" spans="1:22" x14ac:dyDescent="0.25">
      <c r="A2048" s="10">
        <v>43183</v>
      </c>
      <c r="B2048" s="9">
        <v>2018</v>
      </c>
      <c r="C2048" s="9">
        <v>3</v>
      </c>
      <c r="D2048" s="9">
        <v>24</v>
      </c>
      <c r="E2048" s="9">
        <v>7.7</v>
      </c>
      <c r="F2048" s="9">
        <v>-0.9</v>
      </c>
      <c r="G2048" s="9">
        <v>3.4</v>
      </c>
      <c r="I2048" s="27">
        <v>2.9</v>
      </c>
      <c r="J2048" s="30">
        <v>3.7333333333333338</v>
      </c>
      <c r="K2048" s="32">
        <v>4.742857142857142</v>
      </c>
      <c r="L2048" s="4">
        <f t="shared" si="64"/>
        <v>-0.64285714285714302</v>
      </c>
      <c r="M2048" s="4">
        <f t="shared" si="65"/>
        <v>4.2071428571428564</v>
      </c>
      <c r="V2048" s="3"/>
    </row>
    <row r="2049" spans="1:22" x14ac:dyDescent="0.25">
      <c r="A2049" s="10">
        <v>43184</v>
      </c>
      <c r="B2049" s="9">
        <v>2018</v>
      </c>
      <c r="C2049" s="9">
        <v>3</v>
      </c>
      <c r="D2049" s="9">
        <v>25</v>
      </c>
      <c r="E2049" s="9">
        <v>9.5</v>
      </c>
      <c r="F2049" s="9">
        <v>-2.7</v>
      </c>
      <c r="G2049" s="9">
        <v>3.4</v>
      </c>
      <c r="I2049" s="27">
        <v>3.4</v>
      </c>
      <c r="J2049" s="30">
        <v>3.0666666666666664</v>
      </c>
      <c r="K2049" s="32">
        <v>4.7571428571428571</v>
      </c>
      <c r="L2049" s="4">
        <f t="shared" si="64"/>
        <v>-0.51428571428571435</v>
      </c>
      <c r="M2049" s="4">
        <f t="shared" si="65"/>
        <v>4.3785714285714281</v>
      </c>
      <c r="V2049" s="3"/>
    </row>
    <row r="2050" spans="1:22" x14ac:dyDescent="0.25">
      <c r="A2050" s="10">
        <v>43185</v>
      </c>
      <c r="B2050" s="9">
        <v>2018</v>
      </c>
      <c r="C2050" s="9">
        <v>3</v>
      </c>
      <c r="D2050" s="9">
        <v>26</v>
      </c>
      <c r="E2050" s="9">
        <v>9.3000000000000007</v>
      </c>
      <c r="F2050" s="9">
        <v>1.8</v>
      </c>
      <c r="G2050" s="9">
        <v>5.6</v>
      </c>
      <c r="I2050" s="27">
        <v>4.5</v>
      </c>
      <c r="J2050" s="30">
        <v>4.1333333333333329</v>
      </c>
      <c r="K2050" s="32">
        <v>4.5142857142857133</v>
      </c>
      <c r="L2050" s="4">
        <f t="shared" si="64"/>
        <v>-0.50000000000000011</v>
      </c>
      <c r="M2050" s="4">
        <f t="shared" si="65"/>
        <v>4.6499999999999995</v>
      </c>
      <c r="V2050" s="3"/>
    </row>
    <row r="2051" spans="1:22" x14ac:dyDescent="0.25">
      <c r="A2051" s="10">
        <v>43186</v>
      </c>
      <c r="B2051" s="9">
        <v>2018</v>
      </c>
      <c r="C2051" s="9">
        <v>3</v>
      </c>
      <c r="D2051" s="9">
        <v>27</v>
      </c>
      <c r="E2051" s="9">
        <v>16.3</v>
      </c>
      <c r="F2051" s="9">
        <v>5.8</v>
      </c>
      <c r="G2051" s="9">
        <v>11.1</v>
      </c>
      <c r="I2051" s="27">
        <v>8.35</v>
      </c>
      <c r="J2051" s="30">
        <v>6.7</v>
      </c>
      <c r="K2051" s="32">
        <v>5.4428571428571431</v>
      </c>
      <c r="L2051" s="4">
        <f t="shared" si="64"/>
        <v>0.65714285714285714</v>
      </c>
      <c r="M2051" s="4">
        <f t="shared" si="65"/>
        <v>5.1642857142857137</v>
      </c>
      <c r="V2051" s="3"/>
    </row>
    <row r="2052" spans="1:22" x14ac:dyDescent="0.25">
      <c r="A2052" s="10">
        <v>43187</v>
      </c>
      <c r="B2052" s="9">
        <v>2018</v>
      </c>
      <c r="C2052" s="9">
        <v>3</v>
      </c>
      <c r="D2052" s="9">
        <v>28</v>
      </c>
      <c r="E2052" s="9">
        <v>13.9</v>
      </c>
      <c r="F2052" s="9">
        <v>-0.2</v>
      </c>
      <c r="G2052" s="9">
        <v>6.9</v>
      </c>
      <c r="I2052" s="27">
        <v>9</v>
      </c>
      <c r="J2052" s="30">
        <v>7.8666666666666671</v>
      </c>
      <c r="K2052" s="32">
        <v>5.4571428571428573</v>
      </c>
      <c r="L2052" s="4">
        <f t="shared" si="64"/>
        <v>0.77142857142857135</v>
      </c>
      <c r="M2052" s="4">
        <f t="shared" si="65"/>
        <v>5.2285714285714286</v>
      </c>
      <c r="V2052" s="3"/>
    </row>
    <row r="2053" spans="1:22" x14ac:dyDescent="0.25">
      <c r="A2053" s="10">
        <v>43188</v>
      </c>
      <c r="B2053" s="9">
        <v>2018</v>
      </c>
      <c r="C2053" s="9">
        <v>3</v>
      </c>
      <c r="D2053" s="9">
        <v>29</v>
      </c>
      <c r="E2053" s="9">
        <v>12.1</v>
      </c>
      <c r="F2053" s="9">
        <v>-3.2</v>
      </c>
      <c r="G2053" s="9">
        <v>4.5</v>
      </c>
      <c r="I2053" s="27">
        <v>5.7</v>
      </c>
      <c r="J2053" s="30">
        <v>7.5</v>
      </c>
      <c r="K2053" s="32">
        <v>5.3285714285714283</v>
      </c>
      <c r="L2053" s="4">
        <f t="shared" si="64"/>
        <v>-8.5714285714285923E-2</v>
      </c>
      <c r="M2053" s="4">
        <f t="shared" si="65"/>
        <v>5.2214285714285724</v>
      </c>
      <c r="V2053" s="3"/>
    </row>
    <row r="2054" spans="1:22" x14ac:dyDescent="0.25">
      <c r="A2054" s="10">
        <v>43189</v>
      </c>
      <c r="B2054" s="9">
        <v>2018</v>
      </c>
      <c r="C2054" s="9">
        <v>3</v>
      </c>
      <c r="D2054" s="9">
        <v>30</v>
      </c>
      <c r="E2054" s="9">
        <v>16.3</v>
      </c>
      <c r="F2054" s="9">
        <v>4.8</v>
      </c>
      <c r="G2054" s="9">
        <v>10.6</v>
      </c>
      <c r="I2054" s="27">
        <v>7.55</v>
      </c>
      <c r="J2054" s="30">
        <v>7.333333333333333</v>
      </c>
      <c r="K2054" s="32">
        <v>6.5</v>
      </c>
      <c r="L2054" s="4">
        <f t="shared" si="64"/>
        <v>0.77142857142857135</v>
      </c>
      <c r="M2054" s="4">
        <f t="shared" si="65"/>
        <v>5.7142857142857144</v>
      </c>
      <c r="V2054" s="3"/>
    </row>
    <row r="2055" spans="1:22" x14ac:dyDescent="0.25">
      <c r="A2055" s="10">
        <v>43190</v>
      </c>
      <c r="B2055" s="9">
        <v>2018</v>
      </c>
      <c r="C2055" s="9">
        <v>3</v>
      </c>
      <c r="D2055" s="9">
        <v>31</v>
      </c>
      <c r="E2055" s="9">
        <v>8.1</v>
      </c>
      <c r="F2055" s="9">
        <v>-0.4</v>
      </c>
      <c r="G2055" s="9">
        <v>3.9</v>
      </c>
      <c r="I2055" s="27">
        <v>7.25</v>
      </c>
      <c r="J2055" s="30">
        <v>6.333333333333333</v>
      </c>
      <c r="K2055" s="32">
        <v>6.5714285714285712</v>
      </c>
      <c r="L2055" s="4">
        <f t="shared" si="64"/>
        <v>0.84285714285714264</v>
      </c>
      <c r="M2055" s="4">
        <f t="shared" si="65"/>
        <v>5.6571428571428566</v>
      </c>
      <c r="V2055" s="3"/>
    </row>
    <row r="2056" spans="1:22" x14ac:dyDescent="0.25">
      <c r="A2056" s="10">
        <v>43191</v>
      </c>
      <c r="B2056" s="9">
        <v>2018</v>
      </c>
      <c r="C2056" s="9">
        <v>4</v>
      </c>
      <c r="D2056" s="9">
        <v>1</v>
      </c>
      <c r="E2056" s="9">
        <v>11.7</v>
      </c>
      <c r="F2056" s="9">
        <v>-3.4</v>
      </c>
      <c r="G2056" s="9">
        <v>4.2</v>
      </c>
      <c r="I2056" s="27">
        <v>4.05</v>
      </c>
      <c r="J2056" s="30">
        <v>6.2333333333333334</v>
      </c>
      <c r="K2056" s="32">
        <v>6.6857142857142859</v>
      </c>
      <c r="L2056" s="4">
        <f t="shared" si="64"/>
        <v>0.74285714285714277</v>
      </c>
      <c r="M2056" s="4">
        <f t="shared" si="65"/>
        <v>5.7214285714285724</v>
      </c>
      <c r="V2056" s="3"/>
    </row>
    <row r="2057" spans="1:22" x14ac:dyDescent="0.25">
      <c r="A2057" s="10">
        <v>43192</v>
      </c>
      <c r="B2057" s="9">
        <v>2018</v>
      </c>
      <c r="C2057" s="9">
        <v>4</v>
      </c>
      <c r="D2057" s="9">
        <v>2</v>
      </c>
      <c r="E2057" s="9">
        <v>8.6</v>
      </c>
      <c r="F2057" s="9">
        <v>1.3</v>
      </c>
      <c r="G2057" s="9">
        <v>5</v>
      </c>
      <c r="I2057" s="27">
        <v>4.5999999999999996</v>
      </c>
      <c r="J2057" s="30">
        <v>4.3666666666666663</v>
      </c>
      <c r="K2057" s="32">
        <v>6.6000000000000005</v>
      </c>
      <c r="L2057" s="4">
        <f t="shared" si="64"/>
        <v>0.67142857142857137</v>
      </c>
      <c r="M2057" s="4">
        <f t="shared" si="65"/>
        <v>5.5571428571428569</v>
      </c>
      <c r="V2057" s="3"/>
    </row>
    <row r="2058" spans="1:22" x14ac:dyDescent="0.25">
      <c r="A2058" s="10">
        <v>43193</v>
      </c>
      <c r="B2058" s="9">
        <v>2018</v>
      </c>
      <c r="C2058" s="9">
        <v>4</v>
      </c>
      <c r="D2058" s="9">
        <v>3</v>
      </c>
      <c r="E2058" s="9">
        <v>8.9</v>
      </c>
      <c r="F2058" s="9">
        <v>-0.6</v>
      </c>
      <c r="G2058" s="9">
        <v>4.2</v>
      </c>
      <c r="I2058" s="27">
        <v>4.5999999999999996</v>
      </c>
      <c r="J2058" s="30">
        <v>4.4666666666666659</v>
      </c>
      <c r="K2058" s="32">
        <v>5.6142857142857139</v>
      </c>
      <c r="L2058" s="4">
        <f t="shared" si="64"/>
        <v>-0.24285714285714288</v>
      </c>
      <c r="M2058" s="4">
        <f t="shared" si="65"/>
        <v>5.5285714285714294</v>
      </c>
      <c r="V2058" s="3"/>
    </row>
    <row r="2059" spans="1:22" x14ac:dyDescent="0.25">
      <c r="A2059" s="10">
        <v>43194</v>
      </c>
      <c r="B2059" s="9">
        <v>2018</v>
      </c>
      <c r="C2059" s="9">
        <v>4</v>
      </c>
      <c r="D2059" s="9">
        <v>4</v>
      </c>
      <c r="E2059" s="9">
        <v>10.3</v>
      </c>
      <c r="F2059" s="9">
        <v>-3.5</v>
      </c>
      <c r="G2059" s="9">
        <v>3.4</v>
      </c>
      <c r="I2059" s="27">
        <v>3.8</v>
      </c>
      <c r="J2059" s="30">
        <v>4.2</v>
      </c>
      <c r="K2059" s="32">
        <v>5.1142857142857139</v>
      </c>
      <c r="L2059" s="4">
        <f t="shared" si="64"/>
        <v>-0.7142857142857143</v>
      </c>
      <c r="M2059" s="4">
        <f t="shared" si="65"/>
        <v>5.2857142857142865</v>
      </c>
      <c r="V2059" s="3"/>
    </row>
    <row r="2060" spans="1:22" x14ac:dyDescent="0.25">
      <c r="A2060" s="10">
        <v>43195</v>
      </c>
      <c r="B2060" s="9">
        <v>2018</v>
      </c>
      <c r="C2060" s="9">
        <v>4</v>
      </c>
      <c r="D2060" s="9">
        <v>5</v>
      </c>
      <c r="E2060" s="9">
        <v>7.5</v>
      </c>
      <c r="F2060" s="9">
        <v>3.4</v>
      </c>
      <c r="G2060" s="9">
        <v>5.5</v>
      </c>
      <c r="I2060" s="27">
        <v>4.45</v>
      </c>
      <c r="J2060" s="30">
        <v>4.3666666666666663</v>
      </c>
      <c r="K2060" s="32">
        <v>5.2571428571428571</v>
      </c>
      <c r="L2060" s="4">
        <f t="shared" si="64"/>
        <v>0.22857142857142851</v>
      </c>
      <c r="M2060" s="4">
        <f t="shared" si="65"/>
        <v>5.2928571428571436</v>
      </c>
      <c r="V2060" s="3"/>
    </row>
    <row r="2061" spans="1:22" x14ac:dyDescent="0.25">
      <c r="A2061" s="10">
        <v>43196</v>
      </c>
      <c r="B2061" s="9">
        <v>2018</v>
      </c>
      <c r="C2061" s="9">
        <v>4</v>
      </c>
      <c r="D2061" s="9">
        <v>6</v>
      </c>
      <c r="E2061" s="9">
        <v>7</v>
      </c>
      <c r="F2061" s="9">
        <v>3</v>
      </c>
      <c r="G2061" s="9">
        <v>5</v>
      </c>
      <c r="I2061" s="27">
        <v>5.25</v>
      </c>
      <c r="J2061" s="30">
        <v>4.6333333333333337</v>
      </c>
      <c r="K2061" s="32">
        <v>4.4571428571428573</v>
      </c>
      <c r="L2061" s="4">
        <f t="shared" si="64"/>
        <v>-2.8571428571428532E-2</v>
      </c>
      <c r="M2061" s="4">
        <f t="shared" si="65"/>
        <v>5.4785714285714286</v>
      </c>
      <c r="V2061" s="3"/>
    </row>
    <row r="2062" spans="1:22" x14ac:dyDescent="0.25">
      <c r="A2062" s="10">
        <v>43197</v>
      </c>
      <c r="B2062" s="9">
        <v>2018</v>
      </c>
      <c r="C2062" s="9">
        <v>4</v>
      </c>
      <c r="D2062" s="9">
        <v>7</v>
      </c>
      <c r="E2062" s="9">
        <v>8.8000000000000007</v>
      </c>
      <c r="F2062" s="9">
        <v>4.7</v>
      </c>
      <c r="G2062" s="9">
        <v>6.8</v>
      </c>
      <c r="I2062" s="27">
        <v>5.9</v>
      </c>
      <c r="J2062" s="30">
        <v>5.7666666666666666</v>
      </c>
      <c r="K2062" s="32">
        <v>4.871428571428571</v>
      </c>
      <c r="L2062" s="4">
        <f t="shared" si="64"/>
        <v>0.70000000000000007</v>
      </c>
      <c r="M2062" s="4">
        <f t="shared" si="65"/>
        <v>5.7214285714285724</v>
      </c>
      <c r="V2062" s="3"/>
    </row>
    <row r="2063" spans="1:22" x14ac:dyDescent="0.25">
      <c r="A2063" s="10">
        <v>43198</v>
      </c>
      <c r="B2063" s="9">
        <v>2018</v>
      </c>
      <c r="C2063" s="9">
        <v>4</v>
      </c>
      <c r="D2063" s="9">
        <v>8</v>
      </c>
      <c r="E2063" s="9">
        <v>15</v>
      </c>
      <c r="F2063" s="9">
        <v>3.8</v>
      </c>
      <c r="G2063" s="9">
        <v>9.1999999999999993</v>
      </c>
      <c r="I2063" s="27">
        <v>8</v>
      </c>
      <c r="J2063" s="30">
        <v>7</v>
      </c>
      <c r="K2063" s="32">
        <v>5.5857142857142863</v>
      </c>
      <c r="L2063" s="4">
        <f t="shared" si="64"/>
        <v>1.7285714285714289</v>
      </c>
      <c r="M2063" s="4">
        <f t="shared" si="65"/>
        <v>6.1357142857142861</v>
      </c>
      <c r="V2063" s="3"/>
    </row>
    <row r="2064" spans="1:22" x14ac:dyDescent="0.25">
      <c r="A2064" s="10">
        <v>43199</v>
      </c>
      <c r="B2064" s="9">
        <v>2018</v>
      </c>
      <c r="C2064" s="9">
        <v>4</v>
      </c>
      <c r="D2064" s="9">
        <v>9</v>
      </c>
      <c r="E2064" s="9">
        <v>16.5</v>
      </c>
      <c r="F2064" s="9">
        <v>0.4</v>
      </c>
      <c r="G2064" s="9">
        <v>8.5</v>
      </c>
      <c r="I2064" s="27">
        <v>8.85</v>
      </c>
      <c r="J2064" s="30">
        <v>8.1666666666666661</v>
      </c>
      <c r="K2064" s="32">
        <v>6.0857142857142863</v>
      </c>
      <c r="L2064" s="4">
        <f t="shared" si="64"/>
        <v>1.6</v>
      </c>
      <c r="M2064" s="4">
        <f t="shared" si="65"/>
        <v>6.3428571428571434</v>
      </c>
      <c r="V2064" s="3"/>
    </row>
    <row r="2065" spans="1:22" x14ac:dyDescent="0.25">
      <c r="A2065" s="10">
        <v>43200</v>
      </c>
      <c r="B2065" s="9">
        <v>2018</v>
      </c>
      <c r="C2065" s="9">
        <v>4</v>
      </c>
      <c r="D2065" s="9">
        <v>10</v>
      </c>
      <c r="E2065" s="9">
        <v>15.7</v>
      </c>
      <c r="F2065" s="9">
        <v>3.8</v>
      </c>
      <c r="G2065" s="9">
        <v>9.8000000000000007</v>
      </c>
      <c r="I2065" s="27">
        <v>9.15</v>
      </c>
      <c r="J2065" s="30">
        <v>9.1666666666666661</v>
      </c>
      <c r="K2065" s="32">
        <v>6.8857142857142861</v>
      </c>
      <c r="L2065" s="4">
        <f t="shared" si="64"/>
        <v>2.2285714285714282</v>
      </c>
      <c r="M2065" s="4">
        <f t="shared" si="65"/>
        <v>6.2499999999999991</v>
      </c>
      <c r="V2065" s="3"/>
    </row>
    <row r="2066" spans="1:22" x14ac:dyDescent="0.25">
      <c r="A2066" s="10">
        <v>43201</v>
      </c>
      <c r="B2066" s="9">
        <v>2018</v>
      </c>
      <c r="C2066" s="9">
        <v>4</v>
      </c>
      <c r="D2066" s="9">
        <v>11</v>
      </c>
      <c r="E2066" s="9">
        <v>16.3</v>
      </c>
      <c r="F2066" s="9">
        <v>1.1000000000000001</v>
      </c>
      <c r="G2066" s="9">
        <v>8.6999999999999993</v>
      </c>
      <c r="I2066" s="27">
        <v>9.25</v>
      </c>
      <c r="J2066" s="30">
        <v>9</v>
      </c>
      <c r="K2066" s="32">
        <v>7.6428571428571432</v>
      </c>
      <c r="L2066" s="4">
        <f t="shared" si="64"/>
        <v>2.8857142857142861</v>
      </c>
      <c r="M2066" s="4">
        <f t="shared" si="65"/>
        <v>6.3785714285714281</v>
      </c>
      <c r="V2066" s="3"/>
    </row>
    <row r="2067" spans="1:22" x14ac:dyDescent="0.25">
      <c r="A2067" s="10">
        <v>43202</v>
      </c>
      <c r="B2067" s="9">
        <v>2018</v>
      </c>
      <c r="C2067" s="9">
        <v>4</v>
      </c>
      <c r="D2067" s="9">
        <v>12</v>
      </c>
      <c r="E2067" s="9">
        <v>14.3</v>
      </c>
      <c r="F2067" s="9">
        <v>1.7</v>
      </c>
      <c r="G2067" s="9">
        <v>8</v>
      </c>
      <c r="I2067" s="27">
        <v>8.35</v>
      </c>
      <c r="J2067" s="30">
        <v>8.8333333333333339</v>
      </c>
      <c r="K2067" s="32">
        <v>8</v>
      </c>
      <c r="L2067" s="4">
        <f t="shared" ref="L2067:L2130" si="66">AVERAGE(F2061:F2067)</f>
        <v>2.6428571428571428</v>
      </c>
      <c r="M2067" s="4">
        <f t="shared" si="65"/>
        <v>6.6285714285714281</v>
      </c>
      <c r="V2067" s="3"/>
    </row>
    <row r="2068" spans="1:22" x14ac:dyDescent="0.25">
      <c r="A2068" s="10">
        <v>43203</v>
      </c>
      <c r="B2068" s="9">
        <v>2018</v>
      </c>
      <c r="C2068" s="9">
        <v>4</v>
      </c>
      <c r="D2068" s="9">
        <v>13</v>
      </c>
      <c r="E2068" s="9">
        <v>11.3</v>
      </c>
      <c r="F2068" s="9">
        <v>0.3</v>
      </c>
      <c r="G2068" s="9">
        <v>5.8</v>
      </c>
      <c r="I2068" s="27">
        <v>6.9</v>
      </c>
      <c r="J2068" s="30">
        <v>7.5</v>
      </c>
      <c r="K2068" s="32">
        <v>8.1142857142857139</v>
      </c>
      <c r="L2068" s="4">
        <f t="shared" si="66"/>
        <v>2.2571428571428571</v>
      </c>
      <c r="M2068" s="4">
        <f t="shared" si="65"/>
        <v>6.2857142857142856</v>
      </c>
      <c r="V2068" s="3"/>
    </row>
    <row r="2069" spans="1:22" x14ac:dyDescent="0.25">
      <c r="A2069" s="10">
        <v>43204</v>
      </c>
      <c r="B2069" s="9">
        <v>2018</v>
      </c>
      <c r="C2069" s="9">
        <v>4</v>
      </c>
      <c r="D2069" s="9">
        <v>14</v>
      </c>
      <c r="E2069" s="9">
        <v>15.7</v>
      </c>
      <c r="F2069" s="9">
        <v>7</v>
      </c>
      <c r="G2069" s="9">
        <v>11.4</v>
      </c>
      <c r="I2069" s="27">
        <v>8.6</v>
      </c>
      <c r="J2069" s="30">
        <v>8.4</v>
      </c>
      <c r="K2069" s="32">
        <v>8.7714285714285705</v>
      </c>
      <c r="L2069" s="4">
        <f t="shared" si="66"/>
        <v>2.5857142857142859</v>
      </c>
      <c r="M2069" s="4">
        <f t="shared" si="65"/>
        <v>6.8214285714285712</v>
      </c>
      <c r="V2069" s="3"/>
    </row>
    <row r="2070" spans="1:22" x14ac:dyDescent="0.25">
      <c r="A2070" s="10">
        <v>43205</v>
      </c>
      <c r="B2070" s="9">
        <v>2018</v>
      </c>
      <c r="C2070" s="9">
        <v>4</v>
      </c>
      <c r="D2070" s="9">
        <v>15</v>
      </c>
      <c r="E2070" s="9">
        <v>12</v>
      </c>
      <c r="F2070" s="9">
        <v>4.7</v>
      </c>
      <c r="G2070" s="9">
        <v>8.4</v>
      </c>
      <c r="I2070" s="27">
        <v>9.9</v>
      </c>
      <c r="J2070" s="30">
        <v>8.5333333333333332</v>
      </c>
      <c r="K2070" s="32">
        <v>8.6571428571428566</v>
      </c>
      <c r="L2070" s="4">
        <f t="shared" si="66"/>
        <v>2.7142857142857144</v>
      </c>
      <c r="M2070" s="4">
        <f t="shared" si="65"/>
        <v>7.1214285714285728</v>
      </c>
      <c r="V2070" s="3"/>
    </row>
    <row r="2071" spans="1:22" x14ac:dyDescent="0.25">
      <c r="A2071" s="10">
        <v>43206</v>
      </c>
      <c r="B2071" s="9">
        <v>2018</v>
      </c>
      <c r="C2071" s="9">
        <v>4</v>
      </c>
      <c r="D2071" s="9">
        <v>16</v>
      </c>
      <c r="E2071" s="9">
        <v>12.5</v>
      </c>
      <c r="F2071" s="9">
        <v>6.2</v>
      </c>
      <c r="G2071" s="9">
        <v>9.4</v>
      </c>
      <c r="I2071" s="27">
        <v>8.9</v>
      </c>
      <c r="J2071" s="30">
        <v>9.7333333333333343</v>
      </c>
      <c r="K2071" s="32">
        <v>8.7857142857142847</v>
      </c>
      <c r="L2071" s="4">
        <f t="shared" si="66"/>
        <v>3.5428571428571431</v>
      </c>
      <c r="M2071" s="4">
        <f t="shared" si="65"/>
        <v>7.4357142857142877</v>
      </c>
      <c r="V2071" s="3"/>
    </row>
    <row r="2072" spans="1:22" x14ac:dyDescent="0.25">
      <c r="A2072" s="10">
        <v>43207</v>
      </c>
      <c r="B2072" s="9">
        <v>2018</v>
      </c>
      <c r="C2072" s="9">
        <v>4</v>
      </c>
      <c r="D2072" s="9">
        <v>17</v>
      </c>
      <c r="E2072" s="9">
        <v>13</v>
      </c>
      <c r="F2072" s="9">
        <v>2.9</v>
      </c>
      <c r="G2072" s="9">
        <v>8</v>
      </c>
      <c r="I2072" s="27">
        <v>8.6999999999999993</v>
      </c>
      <c r="J2072" s="30">
        <v>8.6</v>
      </c>
      <c r="K2072" s="32">
        <v>8.5285714285714285</v>
      </c>
      <c r="L2072" s="4">
        <f t="shared" si="66"/>
        <v>3.4142857142857141</v>
      </c>
      <c r="M2072" s="4">
        <f t="shared" si="65"/>
        <v>7.7071428571428582</v>
      </c>
      <c r="V2072" s="3"/>
    </row>
    <row r="2073" spans="1:22" x14ac:dyDescent="0.25">
      <c r="A2073" s="10">
        <v>43208</v>
      </c>
      <c r="B2073" s="9">
        <v>2018</v>
      </c>
      <c r="C2073" s="9">
        <v>4</v>
      </c>
      <c r="D2073" s="9">
        <v>18</v>
      </c>
      <c r="E2073" s="9">
        <v>14.3</v>
      </c>
      <c r="F2073" s="9">
        <v>-1.9</v>
      </c>
      <c r="G2073" s="9">
        <v>6.2</v>
      </c>
      <c r="I2073" s="27">
        <v>7.1</v>
      </c>
      <c r="J2073" s="30">
        <v>7.8666666666666663</v>
      </c>
      <c r="K2073" s="32">
        <v>8.1714285714285726</v>
      </c>
      <c r="L2073" s="4">
        <f t="shared" si="66"/>
        <v>2.9857142857142853</v>
      </c>
      <c r="M2073" s="4">
        <f t="shared" ref="M2073:M2136" si="67">AVERAGE(G2060:G2073)</f>
        <v>7.9071428571428584</v>
      </c>
      <c r="V2073" s="3"/>
    </row>
    <row r="2074" spans="1:22" x14ac:dyDescent="0.25">
      <c r="A2074" s="10">
        <v>43209</v>
      </c>
      <c r="B2074" s="9">
        <v>2018</v>
      </c>
      <c r="C2074" s="9">
        <v>4</v>
      </c>
      <c r="D2074" s="9">
        <v>19</v>
      </c>
      <c r="E2074" s="9">
        <v>16.8</v>
      </c>
      <c r="F2074" s="9">
        <v>-0.7</v>
      </c>
      <c r="G2074" s="9">
        <v>8.1</v>
      </c>
      <c r="I2074" s="27">
        <v>7.15</v>
      </c>
      <c r="J2074" s="30">
        <v>7.4333333333333327</v>
      </c>
      <c r="K2074" s="32">
        <v>8.1857142857142868</v>
      </c>
      <c r="L2074" s="4">
        <f t="shared" si="66"/>
        <v>2.6428571428571428</v>
      </c>
      <c r="M2074" s="4">
        <f t="shared" si="67"/>
        <v>8.0928571428571434</v>
      </c>
    </row>
    <row r="2075" spans="1:22" x14ac:dyDescent="0.25">
      <c r="A2075" s="10">
        <v>43210</v>
      </c>
      <c r="B2075" s="9">
        <v>2018</v>
      </c>
      <c r="C2075" s="9">
        <v>4</v>
      </c>
      <c r="D2075" s="9">
        <v>20</v>
      </c>
      <c r="E2075" s="9">
        <v>19.3</v>
      </c>
      <c r="F2075" s="9">
        <v>2.4</v>
      </c>
      <c r="G2075" s="9">
        <v>10.9</v>
      </c>
      <c r="I2075" s="27">
        <v>9.5</v>
      </c>
      <c r="J2075" s="30">
        <v>8.4</v>
      </c>
      <c r="K2075" s="32">
        <v>8.9142857142857146</v>
      </c>
      <c r="L2075" s="4">
        <f t="shared" si="66"/>
        <v>2.9428571428571426</v>
      </c>
      <c r="M2075" s="4">
        <f t="shared" si="67"/>
        <v>8.514285714285716</v>
      </c>
    </row>
    <row r="2076" spans="1:22" x14ac:dyDescent="0.25">
      <c r="A2076" s="10">
        <v>43211</v>
      </c>
      <c r="B2076" s="9">
        <v>2018</v>
      </c>
      <c r="C2076" s="9">
        <v>4</v>
      </c>
      <c r="D2076" s="9">
        <v>21</v>
      </c>
      <c r="E2076" s="9">
        <v>16.899999999999999</v>
      </c>
      <c r="F2076" s="9">
        <v>5.0999999999999996</v>
      </c>
      <c r="G2076" s="9">
        <v>11</v>
      </c>
      <c r="I2076" s="27">
        <v>10.95</v>
      </c>
      <c r="J2076" s="30">
        <v>10</v>
      </c>
      <c r="K2076" s="32">
        <v>8.8571428571428577</v>
      </c>
      <c r="L2076" s="4">
        <f t="shared" si="66"/>
        <v>2.6714285714285717</v>
      </c>
      <c r="M2076" s="4">
        <f t="shared" si="67"/>
        <v>8.8142857142857149</v>
      </c>
    </row>
    <row r="2077" spans="1:22" x14ac:dyDescent="0.25">
      <c r="A2077" s="10">
        <v>43212</v>
      </c>
      <c r="B2077" s="9">
        <v>2018</v>
      </c>
      <c r="C2077" s="9">
        <v>4</v>
      </c>
      <c r="D2077" s="9">
        <v>22</v>
      </c>
      <c r="E2077" s="9">
        <v>15.7</v>
      </c>
      <c r="F2077" s="9">
        <v>0.6</v>
      </c>
      <c r="G2077" s="9">
        <v>8.1999999999999993</v>
      </c>
      <c r="I2077" s="27">
        <v>9.6</v>
      </c>
      <c r="J2077" s="30">
        <v>10.033333333333333</v>
      </c>
      <c r="K2077" s="32">
        <v>8.8285714285714274</v>
      </c>
      <c r="L2077" s="4">
        <f t="shared" si="66"/>
        <v>2.0857142857142854</v>
      </c>
      <c r="M2077" s="4">
        <f t="shared" si="67"/>
        <v>8.7428571428571438</v>
      </c>
    </row>
    <row r="2078" spans="1:22" x14ac:dyDescent="0.25">
      <c r="A2078" s="10">
        <v>43213</v>
      </c>
      <c r="B2078" s="9">
        <v>2018</v>
      </c>
      <c r="C2078" s="9">
        <v>4</v>
      </c>
      <c r="D2078" s="9">
        <v>23</v>
      </c>
      <c r="E2078" s="9">
        <v>16.600000000000001</v>
      </c>
      <c r="F2078" s="9">
        <v>-0.8</v>
      </c>
      <c r="G2078" s="9">
        <v>7.9</v>
      </c>
      <c r="I2078" s="27">
        <v>8.0500000000000007</v>
      </c>
      <c r="J2078" s="30">
        <v>9.0333333333333332</v>
      </c>
      <c r="K2078" s="32">
        <v>8.6142857142857121</v>
      </c>
      <c r="L2078" s="4">
        <f t="shared" si="66"/>
        <v>1.0857142857142859</v>
      </c>
      <c r="M2078" s="4">
        <f t="shared" si="67"/>
        <v>8.7000000000000011</v>
      </c>
    </row>
    <row r="2079" spans="1:22" x14ac:dyDescent="0.25">
      <c r="A2079" s="10">
        <v>43214</v>
      </c>
      <c r="B2079" s="9">
        <v>2018</v>
      </c>
      <c r="C2079" s="9">
        <v>4</v>
      </c>
      <c r="D2079" s="9">
        <v>24</v>
      </c>
      <c r="E2079" s="9">
        <v>22.9</v>
      </c>
      <c r="F2079" s="9">
        <v>-0.5</v>
      </c>
      <c r="G2079" s="9">
        <v>11.2</v>
      </c>
      <c r="I2079" s="27">
        <v>9.5500000000000007</v>
      </c>
      <c r="J2079" s="30">
        <v>9.1</v>
      </c>
      <c r="K2079" s="32">
        <v>9.0714285714285712</v>
      </c>
      <c r="L2079" s="4">
        <f t="shared" si="66"/>
        <v>0.6</v>
      </c>
      <c r="M2079" s="4">
        <f t="shared" si="67"/>
        <v>8.8000000000000007</v>
      </c>
    </row>
    <row r="2080" spans="1:22" x14ac:dyDescent="0.25">
      <c r="A2080" s="10">
        <v>43215</v>
      </c>
      <c r="B2080" s="9">
        <v>2018</v>
      </c>
      <c r="C2080" s="9">
        <v>4</v>
      </c>
      <c r="D2080" s="9">
        <v>25</v>
      </c>
      <c r="E2080" s="9">
        <v>22.7</v>
      </c>
      <c r="F2080" s="9">
        <v>3.6</v>
      </c>
      <c r="G2080" s="9">
        <v>13.2</v>
      </c>
      <c r="I2080" s="27">
        <v>12.2</v>
      </c>
      <c r="J2080" s="30">
        <v>10.766666666666666</v>
      </c>
      <c r="K2080" s="32">
        <v>10.071428571428571</v>
      </c>
      <c r="L2080" s="4">
        <f t="shared" si="66"/>
        <v>1.3857142857142857</v>
      </c>
      <c r="M2080" s="4">
        <f t="shared" si="67"/>
        <v>9.1214285714285719</v>
      </c>
    </row>
    <row r="2081" spans="1:13" x14ac:dyDescent="0.25">
      <c r="A2081" s="10">
        <v>43216</v>
      </c>
      <c r="B2081" s="9">
        <v>2018</v>
      </c>
      <c r="C2081" s="9">
        <v>4</v>
      </c>
      <c r="D2081" s="9">
        <v>26</v>
      </c>
      <c r="E2081" s="9">
        <v>21.4</v>
      </c>
      <c r="F2081" s="9">
        <v>3.6</v>
      </c>
      <c r="G2081" s="9">
        <v>12.5</v>
      </c>
      <c r="I2081" s="27">
        <v>12.85</v>
      </c>
      <c r="J2081" s="30">
        <v>12.299999999999999</v>
      </c>
      <c r="K2081" s="32">
        <v>10.700000000000001</v>
      </c>
      <c r="L2081" s="4">
        <f t="shared" si="66"/>
        <v>2</v>
      </c>
      <c r="M2081" s="4">
        <f t="shared" si="67"/>
        <v>9.4428571428571448</v>
      </c>
    </row>
    <row r="2082" spans="1:13" x14ac:dyDescent="0.25">
      <c r="A2082" s="10">
        <v>43217</v>
      </c>
      <c r="B2082" s="9">
        <v>2018</v>
      </c>
      <c r="C2082" s="9">
        <v>4</v>
      </c>
      <c r="D2082" s="9">
        <v>27</v>
      </c>
      <c r="E2082" s="9">
        <v>22.9</v>
      </c>
      <c r="F2082" s="9">
        <v>4.5999999999999996</v>
      </c>
      <c r="G2082" s="9">
        <v>13.8</v>
      </c>
      <c r="I2082" s="27">
        <v>13.15</v>
      </c>
      <c r="J2082" s="30">
        <v>13.166666666666666</v>
      </c>
      <c r="K2082" s="32">
        <v>11.114285714285714</v>
      </c>
      <c r="L2082" s="4">
        <f t="shared" si="66"/>
        <v>2.3142857142857141</v>
      </c>
      <c r="M2082" s="4">
        <f t="shared" si="67"/>
        <v>10.014285714285716</v>
      </c>
    </row>
    <row r="2083" spans="1:13" x14ac:dyDescent="0.25">
      <c r="A2083" s="10">
        <v>43218</v>
      </c>
      <c r="B2083" s="9">
        <v>2018</v>
      </c>
      <c r="C2083" s="9">
        <v>4</v>
      </c>
      <c r="D2083" s="9">
        <v>28</v>
      </c>
      <c r="E2083" s="9">
        <v>15.2</v>
      </c>
      <c r="F2083" s="9">
        <v>5.9</v>
      </c>
      <c r="G2083" s="9">
        <v>10.6</v>
      </c>
      <c r="I2083" s="27">
        <v>12.2</v>
      </c>
      <c r="J2083" s="30">
        <v>12.299999999999999</v>
      </c>
      <c r="K2083" s="32">
        <v>11.057142857142855</v>
      </c>
      <c r="L2083" s="4">
        <f t="shared" si="66"/>
        <v>2.4285714285714284</v>
      </c>
      <c r="M2083" s="4">
        <f t="shared" si="67"/>
        <v>9.9571428571428573</v>
      </c>
    </row>
    <row r="2084" spans="1:13" x14ac:dyDescent="0.25">
      <c r="A2084" s="10">
        <v>43219</v>
      </c>
      <c r="B2084" s="9">
        <v>2018</v>
      </c>
      <c r="C2084" s="9">
        <v>4</v>
      </c>
      <c r="D2084" s="9">
        <v>29</v>
      </c>
      <c r="E2084" s="9">
        <v>17.399999999999999</v>
      </c>
      <c r="F2084" s="9">
        <v>5.3</v>
      </c>
      <c r="G2084" s="9">
        <v>11.4</v>
      </c>
      <c r="I2084" s="27">
        <v>11</v>
      </c>
      <c r="J2084" s="30">
        <v>11.933333333333332</v>
      </c>
      <c r="K2084" s="32">
        <v>11.514285714285714</v>
      </c>
      <c r="L2084" s="4">
        <f t="shared" si="66"/>
        <v>3.1</v>
      </c>
      <c r="M2084" s="4">
        <f t="shared" si="67"/>
        <v>10.171428571428573</v>
      </c>
    </row>
    <row r="2085" spans="1:13" x14ac:dyDescent="0.25">
      <c r="A2085" s="10">
        <v>43220</v>
      </c>
      <c r="B2085" s="9">
        <v>2018</v>
      </c>
      <c r="C2085" s="9">
        <v>4</v>
      </c>
      <c r="D2085" s="9">
        <v>30</v>
      </c>
      <c r="E2085" s="9">
        <v>20</v>
      </c>
      <c r="F2085" s="9">
        <v>8</v>
      </c>
      <c r="G2085" s="9">
        <v>14</v>
      </c>
      <c r="I2085" s="27">
        <v>12.7</v>
      </c>
      <c r="J2085" s="30">
        <v>12</v>
      </c>
      <c r="K2085" s="32">
        <v>12.385714285714286</v>
      </c>
      <c r="L2085" s="4">
        <f t="shared" si="66"/>
        <v>4.3571428571428577</v>
      </c>
      <c r="M2085" s="4">
        <f t="shared" si="67"/>
        <v>10.499999999999998</v>
      </c>
    </row>
    <row r="2086" spans="1:13" x14ac:dyDescent="0.25">
      <c r="A2086" s="10">
        <v>43221</v>
      </c>
      <c r="B2086" s="9">
        <v>2018</v>
      </c>
      <c r="C2086" s="9">
        <v>5</v>
      </c>
      <c r="D2086" s="9">
        <v>1</v>
      </c>
      <c r="E2086" s="9">
        <v>20.399999999999999</v>
      </c>
      <c r="F2086" s="9">
        <v>4.8</v>
      </c>
      <c r="G2086" s="9">
        <v>12.6</v>
      </c>
      <c r="I2086" s="27">
        <v>13.3</v>
      </c>
      <c r="J2086" s="30">
        <v>12.666666666666666</v>
      </c>
      <c r="K2086" s="32">
        <v>12.585714285714285</v>
      </c>
      <c r="L2086" s="4">
        <f t="shared" si="66"/>
        <v>5.1142857142857148</v>
      </c>
      <c r="M2086" s="4">
        <f t="shared" si="67"/>
        <v>10.828571428571427</v>
      </c>
    </row>
    <row r="2087" spans="1:13" x14ac:dyDescent="0.25">
      <c r="A2087" s="10">
        <v>43222</v>
      </c>
      <c r="B2087" s="9">
        <v>2018</v>
      </c>
      <c r="C2087" s="9">
        <v>5</v>
      </c>
      <c r="D2087" s="9">
        <v>2</v>
      </c>
      <c r="E2087" s="9">
        <v>24.8</v>
      </c>
      <c r="F2087" s="9">
        <v>5.0999999999999996</v>
      </c>
      <c r="G2087" s="9">
        <v>15</v>
      </c>
      <c r="I2087" s="27">
        <v>13.8</v>
      </c>
      <c r="J2087" s="30">
        <v>13.866666666666667</v>
      </c>
      <c r="K2087" s="32">
        <v>12.842857142857142</v>
      </c>
      <c r="L2087" s="4">
        <f t="shared" si="66"/>
        <v>5.3285714285714283</v>
      </c>
      <c r="M2087" s="4">
        <f t="shared" si="67"/>
        <v>11.457142857142857</v>
      </c>
    </row>
    <row r="2088" spans="1:13" x14ac:dyDescent="0.25">
      <c r="A2088" s="10">
        <v>43223</v>
      </c>
      <c r="B2088" s="9">
        <v>2018</v>
      </c>
      <c r="C2088" s="9">
        <v>5</v>
      </c>
      <c r="D2088" s="9">
        <v>3</v>
      </c>
      <c r="E2088" s="9">
        <v>25.1</v>
      </c>
      <c r="F2088" s="9">
        <v>4.4000000000000004</v>
      </c>
      <c r="G2088" s="9">
        <v>14.8</v>
      </c>
      <c r="I2088" s="27">
        <v>14.9</v>
      </c>
      <c r="J2088" s="30">
        <v>14.133333333333335</v>
      </c>
      <c r="K2088" s="32">
        <v>13.171428571428573</v>
      </c>
      <c r="L2088" s="4">
        <f t="shared" si="66"/>
        <v>5.4428571428571431</v>
      </c>
      <c r="M2088" s="4">
        <f t="shared" si="67"/>
        <v>11.935714285714287</v>
      </c>
    </row>
    <row r="2089" spans="1:13" x14ac:dyDescent="0.25">
      <c r="A2089" s="10">
        <v>43224</v>
      </c>
      <c r="B2089" s="9">
        <v>2018</v>
      </c>
      <c r="C2089" s="9">
        <v>5</v>
      </c>
      <c r="D2089" s="9">
        <v>4</v>
      </c>
      <c r="E2089" s="9">
        <v>24.6</v>
      </c>
      <c r="F2089" s="9">
        <v>10.1</v>
      </c>
      <c r="G2089" s="9">
        <v>17.399999999999999</v>
      </c>
      <c r="I2089" s="27">
        <v>16.100000000000001</v>
      </c>
      <c r="J2089" s="30">
        <v>15.733333333333334</v>
      </c>
      <c r="K2089" s="32">
        <v>13.685714285714287</v>
      </c>
      <c r="L2089" s="4">
        <f t="shared" si="66"/>
        <v>6.2285714285714286</v>
      </c>
      <c r="M2089" s="4">
        <f t="shared" si="67"/>
        <v>12.4</v>
      </c>
    </row>
    <row r="2090" spans="1:13" x14ac:dyDescent="0.25">
      <c r="A2090" s="10">
        <v>43225</v>
      </c>
      <c r="B2090" s="9">
        <v>2018</v>
      </c>
      <c r="C2090" s="9">
        <v>5</v>
      </c>
      <c r="D2090" s="9">
        <v>5</v>
      </c>
      <c r="E2090" s="9">
        <v>23.9</v>
      </c>
      <c r="F2090" s="9">
        <v>8.1999999999999993</v>
      </c>
      <c r="G2090" s="9">
        <v>16.100000000000001</v>
      </c>
      <c r="I2090" s="27">
        <v>16.75</v>
      </c>
      <c r="J2090" s="30">
        <v>16.100000000000001</v>
      </c>
      <c r="K2090" s="32">
        <v>14.47142857142857</v>
      </c>
      <c r="L2090" s="4">
        <f t="shared" si="66"/>
        <v>6.5571428571428578</v>
      </c>
      <c r="M2090" s="4">
        <f t="shared" si="67"/>
        <v>12.764285714285714</v>
      </c>
    </row>
    <row r="2091" spans="1:13" x14ac:dyDescent="0.25">
      <c r="A2091" s="10">
        <v>43226</v>
      </c>
      <c r="B2091" s="9">
        <v>2018</v>
      </c>
      <c r="C2091" s="9">
        <v>5</v>
      </c>
      <c r="D2091" s="9">
        <v>6</v>
      </c>
      <c r="E2091" s="9">
        <v>24.3</v>
      </c>
      <c r="F2091" s="9">
        <v>9.8000000000000007</v>
      </c>
      <c r="G2091" s="9">
        <v>17.100000000000001</v>
      </c>
      <c r="I2091" s="27">
        <v>16.600000000000001</v>
      </c>
      <c r="J2091" s="30">
        <v>16.866666666666667</v>
      </c>
      <c r="K2091" s="32">
        <v>15.285714285714286</v>
      </c>
      <c r="L2091" s="4">
        <f t="shared" si="66"/>
        <v>7.1999999999999984</v>
      </c>
      <c r="M2091" s="4">
        <f t="shared" si="67"/>
        <v>13.4</v>
      </c>
    </row>
    <row r="2092" spans="1:13" x14ac:dyDescent="0.25">
      <c r="A2092" s="10">
        <v>43227</v>
      </c>
      <c r="B2092" s="9">
        <v>2018</v>
      </c>
      <c r="C2092" s="9">
        <v>5</v>
      </c>
      <c r="D2092" s="9">
        <v>7</v>
      </c>
      <c r="E2092" s="9">
        <v>23.1</v>
      </c>
      <c r="F2092" s="9">
        <v>12</v>
      </c>
      <c r="G2092" s="9">
        <v>17.600000000000001</v>
      </c>
      <c r="I2092" s="27">
        <v>17.350000000000001</v>
      </c>
      <c r="J2092" s="30">
        <v>16.933333333333334</v>
      </c>
      <c r="K2092" s="32">
        <v>15.799999999999999</v>
      </c>
      <c r="L2092" s="4">
        <f t="shared" si="66"/>
        <v>7.7714285714285705</v>
      </c>
      <c r="M2092" s="4">
        <f t="shared" si="67"/>
        <v>14.092857142857142</v>
      </c>
    </row>
    <row r="2093" spans="1:13" x14ac:dyDescent="0.25">
      <c r="A2093" s="10">
        <v>43228</v>
      </c>
      <c r="B2093" s="9">
        <v>2018</v>
      </c>
      <c r="C2093" s="9">
        <v>5</v>
      </c>
      <c r="D2093" s="9">
        <v>8</v>
      </c>
      <c r="E2093" s="9">
        <v>24.7</v>
      </c>
      <c r="F2093" s="9">
        <v>8.5</v>
      </c>
      <c r="G2093" s="9">
        <v>16.600000000000001</v>
      </c>
      <c r="I2093" s="27">
        <v>17.100000000000001</v>
      </c>
      <c r="J2093" s="30">
        <v>17.100000000000001</v>
      </c>
      <c r="K2093" s="32">
        <v>16.37142857142857</v>
      </c>
      <c r="L2093" s="4">
        <f t="shared" si="66"/>
        <v>8.3000000000000007</v>
      </c>
      <c r="M2093" s="4">
        <f t="shared" si="67"/>
        <v>14.478571428571426</v>
      </c>
    </row>
    <row r="2094" spans="1:13" x14ac:dyDescent="0.25">
      <c r="A2094" s="10">
        <v>43229</v>
      </c>
      <c r="B2094" s="9">
        <v>2018</v>
      </c>
      <c r="C2094" s="9">
        <v>5</v>
      </c>
      <c r="D2094" s="9">
        <v>9</v>
      </c>
      <c r="E2094" s="9">
        <v>19.899999999999999</v>
      </c>
      <c r="F2094" s="9">
        <v>11.5</v>
      </c>
      <c r="G2094" s="9">
        <v>15.7</v>
      </c>
      <c r="I2094" s="27">
        <v>16.149999999999999</v>
      </c>
      <c r="J2094" s="30">
        <v>16.633333333333336</v>
      </c>
      <c r="K2094" s="32">
        <v>16.471428571428572</v>
      </c>
      <c r="L2094" s="4">
        <f t="shared" si="66"/>
        <v>9.2142857142857135</v>
      </c>
      <c r="M2094" s="4">
        <f t="shared" si="67"/>
        <v>14.657142857142855</v>
      </c>
    </row>
    <row r="2095" spans="1:13" x14ac:dyDescent="0.25">
      <c r="A2095" s="10">
        <v>43230</v>
      </c>
      <c r="B2095" s="9">
        <v>2018</v>
      </c>
      <c r="C2095" s="9">
        <v>5</v>
      </c>
      <c r="D2095" s="9">
        <v>10</v>
      </c>
      <c r="E2095" s="9">
        <v>17.5</v>
      </c>
      <c r="F2095" s="9">
        <v>6.5</v>
      </c>
      <c r="G2095" s="9">
        <v>12</v>
      </c>
      <c r="I2095" s="27">
        <v>13.85</v>
      </c>
      <c r="J2095" s="30">
        <v>14.766666666666666</v>
      </c>
      <c r="K2095" s="32">
        <v>16.071428571428573</v>
      </c>
      <c r="L2095" s="4">
        <f t="shared" si="66"/>
        <v>9.5142857142857142</v>
      </c>
      <c r="M2095" s="4">
        <f t="shared" si="67"/>
        <v>14.621428571428568</v>
      </c>
    </row>
    <row r="2096" spans="1:13" x14ac:dyDescent="0.25">
      <c r="A2096" s="10">
        <v>43231</v>
      </c>
      <c r="B2096" s="9">
        <v>2018</v>
      </c>
      <c r="C2096" s="9">
        <v>5</v>
      </c>
      <c r="D2096" s="9">
        <v>11</v>
      </c>
      <c r="E2096" s="9">
        <v>23.8</v>
      </c>
      <c r="F2096" s="9">
        <v>8.4</v>
      </c>
      <c r="G2096" s="9">
        <v>16.100000000000001</v>
      </c>
      <c r="I2096" s="27">
        <v>14.05</v>
      </c>
      <c r="J2096" s="30">
        <v>14.6</v>
      </c>
      <c r="K2096" s="32">
        <v>15.885714285714288</v>
      </c>
      <c r="L2096" s="4">
        <f t="shared" si="66"/>
        <v>9.2714285714285722</v>
      </c>
      <c r="M2096" s="4">
        <f t="shared" si="67"/>
        <v>14.785714285714283</v>
      </c>
    </row>
    <row r="2097" spans="1:13" x14ac:dyDescent="0.25">
      <c r="A2097" s="10">
        <v>43232</v>
      </c>
      <c r="B2097" s="9">
        <v>2018</v>
      </c>
      <c r="C2097" s="9">
        <v>5</v>
      </c>
      <c r="D2097" s="9">
        <v>12</v>
      </c>
      <c r="E2097" s="9">
        <v>26.8</v>
      </c>
      <c r="F2097" s="9">
        <v>6.2</v>
      </c>
      <c r="G2097" s="9">
        <v>16.5</v>
      </c>
      <c r="I2097" s="27">
        <v>16.3</v>
      </c>
      <c r="J2097" s="30">
        <v>14.866666666666667</v>
      </c>
      <c r="K2097" s="32">
        <v>15.942857142857141</v>
      </c>
      <c r="L2097" s="4">
        <f t="shared" si="66"/>
        <v>8.9857142857142858</v>
      </c>
      <c r="M2097" s="4">
        <f t="shared" si="67"/>
        <v>15.207142857142854</v>
      </c>
    </row>
    <row r="2098" spans="1:13" x14ac:dyDescent="0.25">
      <c r="A2098" s="10">
        <v>43233</v>
      </c>
      <c r="B2098" s="9">
        <v>2018</v>
      </c>
      <c r="C2098" s="9">
        <v>5</v>
      </c>
      <c r="D2098" s="9">
        <v>13</v>
      </c>
      <c r="E2098" s="9">
        <v>26.8</v>
      </c>
      <c r="F2098" s="9">
        <v>8.3000000000000007</v>
      </c>
      <c r="G2098" s="9">
        <v>17.600000000000001</v>
      </c>
      <c r="I2098" s="27">
        <v>17.05</v>
      </c>
      <c r="J2098" s="30">
        <v>16.733333333333334</v>
      </c>
      <c r="K2098" s="32">
        <v>16.014285714285712</v>
      </c>
      <c r="L2098" s="4">
        <f t="shared" si="66"/>
        <v>8.7714285714285722</v>
      </c>
      <c r="M2098" s="4">
        <f t="shared" si="67"/>
        <v>15.649999999999997</v>
      </c>
    </row>
    <row r="2099" spans="1:13" x14ac:dyDescent="0.25">
      <c r="A2099" s="10">
        <v>43234</v>
      </c>
      <c r="B2099" s="9">
        <v>2018</v>
      </c>
      <c r="C2099" s="9">
        <v>5</v>
      </c>
      <c r="D2099" s="9">
        <v>14</v>
      </c>
      <c r="E2099" s="9">
        <v>30.6</v>
      </c>
      <c r="F2099" s="9">
        <v>8.1999999999999993</v>
      </c>
      <c r="G2099" s="9">
        <v>19.399999999999999</v>
      </c>
      <c r="I2099" s="27">
        <v>18.5</v>
      </c>
      <c r="J2099" s="30">
        <v>17.833333333333332</v>
      </c>
      <c r="K2099" s="32">
        <v>16.271428571428572</v>
      </c>
      <c r="L2099" s="4">
        <f t="shared" si="66"/>
        <v>8.2285714285714295</v>
      </c>
      <c r="M2099" s="4">
        <f t="shared" si="67"/>
        <v>16.035714285714285</v>
      </c>
    </row>
    <row r="2100" spans="1:13" x14ac:dyDescent="0.25">
      <c r="A2100" s="10">
        <v>43235</v>
      </c>
      <c r="B2100" s="9">
        <v>2018</v>
      </c>
      <c r="C2100" s="9">
        <v>5</v>
      </c>
      <c r="D2100" s="9">
        <v>15</v>
      </c>
      <c r="E2100" s="9">
        <v>31.5</v>
      </c>
      <c r="F2100" s="9">
        <v>9.6999999999999993</v>
      </c>
      <c r="G2100" s="9">
        <v>20.6</v>
      </c>
      <c r="I2100" s="27">
        <v>20</v>
      </c>
      <c r="J2100" s="30">
        <v>19.2</v>
      </c>
      <c r="K2100" s="32">
        <v>16.842857142857145</v>
      </c>
      <c r="L2100" s="4">
        <f t="shared" si="66"/>
        <v>8.4000000000000021</v>
      </c>
      <c r="M2100" s="4">
        <f t="shared" si="67"/>
        <v>16.607142857142854</v>
      </c>
    </row>
    <row r="2101" spans="1:13" x14ac:dyDescent="0.25">
      <c r="A2101" s="10">
        <v>43236</v>
      </c>
      <c r="B2101" s="9">
        <v>2018</v>
      </c>
      <c r="C2101" s="9">
        <v>5</v>
      </c>
      <c r="D2101" s="9">
        <v>16</v>
      </c>
      <c r="E2101" s="9">
        <v>31.1</v>
      </c>
      <c r="F2101" s="9">
        <v>11.9</v>
      </c>
      <c r="G2101" s="9">
        <v>21.5</v>
      </c>
      <c r="I2101" s="27">
        <v>21.05</v>
      </c>
      <c r="J2101" s="30">
        <v>20.5</v>
      </c>
      <c r="K2101" s="32">
        <v>17.671428571428571</v>
      </c>
      <c r="L2101" s="4">
        <f t="shared" si="66"/>
        <v>8.4571428571428573</v>
      </c>
      <c r="M2101" s="4">
        <f t="shared" si="67"/>
        <v>17.071428571428573</v>
      </c>
    </row>
    <row r="2102" spans="1:13" x14ac:dyDescent="0.25">
      <c r="A2102" s="10">
        <v>43237</v>
      </c>
      <c r="B2102" s="9">
        <v>2018</v>
      </c>
      <c r="C2102" s="9">
        <v>5</v>
      </c>
      <c r="D2102" s="9">
        <v>17</v>
      </c>
      <c r="E2102" s="9">
        <v>22.2</v>
      </c>
      <c r="F2102" s="9">
        <v>10.9</v>
      </c>
      <c r="G2102" s="9">
        <v>16.600000000000001</v>
      </c>
      <c r="I2102" s="27">
        <v>19.05</v>
      </c>
      <c r="J2102" s="30">
        <v>19.566666666666666</v>
      </c>
      <c r="K2102" s="32">
        <v>18.328571428571426</v>
      </c>
      <c r="L2102" s="4">
        <f t="shared" si="66"/>
        <v>9.0857142857142854</v>
      </c>
      <c r="M2102" s="4">
        <f t="shared" si="67"/>
        <v>17.2</v>
      </c>
    </row>
    <row r="2103" spans="1:13" x14ac:dyDescent="0.25">
      <c r="A2103" s="10">
        <v>43238</v>
      </c>
      <c r="B2103" s="9">
        <v>2018</v>
      </c>
      <c r="C2103" s="9">
        <v>5</v>
      </c>
      <c r="D2103" s="9">
        <v>18</v>
      </c>
      <c r="E2103" s="9">
        <v>18.899999999999999</v>
      </c>
      <c r="F2103" s="9">
        <v>13.3</v>
      </c>
      <c r="G2103" s="9">
        <v>16.100000000000001</v>
      </c>
      <c r="I2103" s="27">
        <v>16.350000000000001</v>
      </c>
      <c r="J2103" s="30">
        <v>18.066666666666666</v>
      </c>
      <c r="K2103" s="32">
        <v>18.328571428571426</v>
      </c>
      <c r="L2103" s="4">
        <f t="shared" si="66"/>
        <v>9.7857142857142865</v>
      </c>
      <c r="M2103" s="4">
        <f t="shared" si="67"/>
        <v>17.107142857142858</v>
      </c>
    </row>
    <row r="2104" spans="1:13" x14ac:dyDescent="0.25">
      <c r="A2104" s="10">
        <v>43239</v>
      </c>
      <c r="B2104" s="9">
        <v>2018</v>
      </c>
      <c r="C2104" s="9">
        <v>5</v>
      </c>
      <c r="D2104" s="9">
        <v>19</v>
      </c>
      <c r="E2104" s="9">
        <v>19.899999999999999</v>
      </c>
      <c r="F2104" s="9">
        <v>10.199999999999999</v>
      </c>
      <c r="G2104" s="9">
        <v>15.1</v>
      </c>
      <c r="I2104" s="27">
        <v>15.600000000000001</v>
      </c>
      <c r="J2104" s="30">
        <v>15.933333333333335</v>
      </c>
      <c r="K2104" s="32">
        <v>18.128571428571426</v>
      </c>
      <c r="L2104" s="4">
        <f t="shared" si="66"/>
        <v>10.357142857142858</v>
      </c>
      <c r="M2104" s="4">
        <f t="shared" si="67"/>
        <v>17.035714285714285</v>
      </c>
    </row>
    <row r="2105" spans="1:13" x14ac:dyDescent="0.25">
      <c r="A2105" s="10">
        <v>43240</v>
      </c>
      <c r="B2105" s="9">
        <v>2018</v>
      </c>
      <c r="C2105" s="9">
        <v>5</v>
      </c>
      <c r="D2105" s="9">
        <v>20</v>
      </c>
      <c r="E2105" s="9">
        <v>24.8</v>
      </c>
      <c r="F2105" s="9">
        <v>8.1</v>
      </c>
      <c r="G2105" s="9">
        <v>16.5</v>
      </c>
      <c r="I2105" s="27">
        <v>15.8</v>
      </c>
      <c r="J2105" s="30">
        <v>15.9</v>
      </c>
      <c r="K2105" s="32">
        <v>17.971428571428568</v>
      </c>
      <c r="L2105" s="4">
        <f t="shared" si="66"/>
        <v>10.328571428571427</v>
      </c>
      <c r="M2105" s="4">
        <f t="shared" si="67"/>
        <v>16.99285714285714</v>
      </c>
    </row>
    <row r="2106" spans="1:13" x14ac:dyDescent="0.25">
      <c r="A2106" s="10">
        <v>43241</v>
      </c>
      <c r="B2106" s="9">
        <v>2018</v>
      </c>
      <c r="C2106" s="9">
        <v>5</v>
      </c>
      <c r="D2106" s="9">
        <v>21</v>
      </c>
      <c r="E2106" s="9">
        <v>27.3</v>
      </c>
      <c r="F2106" s="9">
        <v>8.9</v>
      </c>
      <c r="G2106" s="9">
        <v>18.100000000000001</v>
      </c>
      <c r="I2106" s="27">
        <v>17.3</v>
      </c>
      <c r="J2106" s="30">
        <v>16.566666666666666</v>
      </c>
      <c r="K2106" s="32">
        <v>17.785714285714285</v>
      </c>
      <c r="L2106" s="4">
        <f t="shared" si="66"/>
        <v>10.428571428571429</v>
      </c>
      <c r="M2106" s="4">
        <f t="shared" si="67"/>
        <v>17.028571428571428</v>
      </c>
    </row>
    <row r="2107" spans="1:13" x14ac:dyDescent="0.25">
      <c r="A2107" s="10">
        <v>43242</v>
      </c>
      <c r="B2107" s="9">
        <v>2018</v>
      </c>
      <c r="C2107" s="9">
        <v>5</v>
      </c>
      <c r="D2107" s="9">
        <v>22</v>
      </c>
      <c r="E2107" s="9">
        <v>28.1</v>
      </c>
      <c r="F2107" s="9">
        <v>8.5</v>
      </c>
      <c r="G2107" s="9">
        <v>18.3</v>
      </c>
      <c r="I2107" s="27">
        <v>18.200000000000003</v>
      </c>
      <c r="J2107" s="30">
        <v>17.633333333333336</v>
      </c>
      <c r="K2107" s="32">
        <v>17.457142857142859</v>
      </c>
      <c r="L2107" s="4">
        <f t="shared" si="66"/>
        <v>10.257142857142856</v>
      </c>
      <c r="M2107" s="4">
        <f t="shared" si="67"/>
        <v>17.149999999999999</v>
      </c>
    </row>
    <row r="2108" spans="1:13" x14ac:dyDescent="0.25">
      <c r="A2108" s="10">
        <v>43243</v>
      </c>
      <c r="B2108" s="9">
        <v>2018</v>
      </c>
      <c r="C2108" s="9">
        <v>5</v>
      </c>
      <c r="D2108" s="9">
        <v>23</v>
      </c>
      <c r="E2108" s="9">
        <v>31.4</v>
      </c>
      <c r="F2108" s="9">
        <v>10.9</v>
      </c>
      <c r="G2108" s="9">
        <v>21.2</v>
      </c>
      <c r="I2108" s="27">
        <v>19.75</v>
      </c>
      <c r="J2108" s="30">
        <v>19.200000000000003</v>
      </c>
      <c r="K2108" s="32">
        <v>17.414285714285715</v>
      </c>
      <c r="L2108" s="4">
        <f t="shared" si="66"/>
        <v>10.114285714285716</v>
      </c>
      <c r="M2108" s="4">
        <f t="shared" si="67"/>
        <v>17.542857142857141</v>
      </c>
    </row>
    <row r="2109" spans="1:13" x14ac:dyDescent="0.25">
      <c r="A2109" s="10">
        <v>43244</v>
      </c>
      <c r="B2109" s="9">
        <v>2018</v>
      </c>
      <c r="C2109" s="9">
        <v>5</v>
      </c>
      <c r="D2109" s="9">
        <v>24</v>
      </c>
      <c r="E2109" s="9">
        <v>29.1</v>
      </c>
      <c r="F2109" s="9">
        <v>11.7</v>
      </c>
      <c r="G2109" s="9">
        <v>20.399999999999999</v>
      </c>
      <c r="I2109" s="27">
        <v>20.799999999999997</v>
      </c>
      <c r="J2109" s="30">
        <v>19.966666666666665</v>
      </c>
      <c r="K2109" s="32">
        <v>17.957142857142859</v>
      </c>
      <c r="L2109" s="4">
        <f t="shared" si="66"/>
        <v>10.228571428571428</v>
      </c>
      <c r="M2109" s="4">
        <f t="shared" si="67"/>
        <v>18.142857142857142</v>
      </c>
    </row>
    <row r="2110" spans="1:13" x14ac:dyDescent="0.25">
      <c r="A2110" s="10">
        <v>43245</v>
      </c>
      <c r="B2110" s="9">
        <v>2018</v>
      </c>
      <c r="C2110" s="9">
        <v>5</v>
      </c>
      <c r="D2110" s="9">
        <v>25</v>
      </c>
      <c r="E2110" s="9">
        <v>28.9</v>
      </c>
      <c r="F2110" s="9">
        <v>10.5</v>
      </c>
      <c r="G2110" s="9">
        <v>19.7</v>
      </c>
      <c r="I2110" s="27">
        <v>20.049999999999997</v>
      </c>
      <c r="J2110" s="30">
        <v>20.433333333333334</v>
      </c>
      <c r="K2110" s="32">
        <v>18.471428571428568</v>
      </c>
      <c r="L2110" s="4">
        <f t="shared" si="66"/>
        <v>9.8285714285714274</v>
      </c>
      <c r="M2110" s="4">
        <f t="shared" si="67"/>
        <v>18.399999999999999</v>
      </c>
    </row>
    <row r="2111" spans="1:13" x14ac:dyDescent="0.25">
      <c r="A2111" s="10">
        <v>43246</v>
      </c>
      <c r="B2111" s="9">
        <v>2018</v>
      </c>
      <c r="C2111" s="9">
        <v>5</v>
      </c>
      <c r="D2111" s="9">
        <v>26</v>
      </c>
      <c r="E2111" s="9">
        <v>26.5</v>
      </c>
      <c r="F2111" s="9">
        <v>6.4</v>
      </c>
      <c r="G2111" s="9">
        <v>16.5</v>
      </c>
      <c r="I2111" s="27">
        <v>18.100000000000001</v>
      </c>
      <c r="J2111" s="30">
        <v>18.866666666666664</v>
      </c>
      <c r="K2111" s="32">
        <v>18.671428571428571</v>
      </c>
      <c r="L2111" s="4">
        <f t="shared" si="66"/>
        <v>9.2857142857142865</v>
      </c>
      <c r="M2111" s="4">
        <f t="shared" si="67"/>
        <v>18.399999999999999</v>
      </c>
    </row>
    <row r="2112" spans="1:13" x14ac:dyDescent="0.25">
      <c r="A2112" s="10">
        <v>43247</v>
      </c>
      <c r="B2112" s="9">
        <v>2018</v>
      </c>
      <c r="C2112" s="9">
        <v>5</v>
      </c>
      <c r="D2112" s="9">
        <v>27</v>
      </c>
      <c r="E2112" s="9">
        <v>29.3</v>
      </c>
      <c r="F2112" s="9">
        <v>7.4</v>
      </c>
      <c r="G2112" s="9">
        <v>18.399999999999999</v>
      </c>
      <c r="I2112" s="27">
        <v>17.45</v>
      </c>
      <c r="J2112" s="30">
        <v>18.2</v>
      </c>
      <c r="K2112" s="32">
        <v>18.942857142857143</v>
      </c>
      <c r="L2112" s="4">
        <f t="shared" si="66"/>
        <v>9.1857142857142851</v>
      </c>
      <c r="M2112" s="4">
        <f t="shared" si="67"/>
        <v>18.457142857142856</v>
      </c>
    </row>
    <row r="2113" spans="1:13" x14ac:dyDescent="0.25">
      <c r="A2113" s="10">
        <v>43248</v>
      </c>
      <c r="B2113" s="9">
        <v>2018</v>
      </c>
      <c r="C2113" s="9">
        <v>5</v>
      </c>
      <c r="D2113" s="9">
        <v>28</v>
      </c>
      <c r="E2113" s="9">
        <v>28.5</v>
      </c>
      <c r="F2113" s="9">
        <v>10.9</v>
      </c>
      <c r="G2113" s="9">
        <v>19.7</v>
      </c>
      <c r="I2113" s="27">
        <v>19.049999999999997</v>
      </c>
      <c r="J2113" s="30">
        <v>18.2</v>
      </c>
      <c r="K2113" s="32">
        <v>19.171428571428571</v>
      </c>
      <c r="L2113" s="4">
        <f t="shared" si="66"/>
        <v>9.4714285714285715</v>
      </c>
      <c r="M2113" s="4">
        <f t="shared" si="67"/>
        <v>18.478571428571428</v>
      </c>
    </row>
    <row r="2114" spans="1:13" x14ac:dyDescent="0.25">
      <c r="A2114" s="10">
        <v>43249</v>
      </c>
      <c r="B2114" s="9">
        <v>2018</v>
      </c>
      <c r="C2114" s="9">
        <v>5</v>
      </c>
      <c r="D2114" s="9">
        <v>29</v>
      </c>
      <c r="E2114" s="9">
        <v>23.8</v>
      </c>
      <c r="F2114" s="9">
        <v>5.5</v>
      </c>
      <c r="G2114" s="9">
        <v>14.7</v>
      </c>
      <c r="I2114" s="27">
        <v>17.2</v>
      </c>
      <c r="J2114" s="30">
        <v>17.599999999999998</v>
      </c>
      <c r="K2114" s="32">
        <v>18.657142857142855</v>
      </c>
      <c r="L2114" s="4">
        <f t="shared" si="66"/>
        <v>9.0428571428571427</v>
      </c>
      <c r="M2114" s="4">
        <f t="shared" si="67"/>
        <v>18.057142857142857</v>
      </c>
    </row>
    <row r="2115" spans="1:13" x14ac:dyDescent="0.25">
      <c r="A2115" s="10">
        <v>43250</v>
      </c>
      <c r="B2115" s="9">
        <v>2018</v>
      </c>
      <c r="C2115" s="9">
        <v>5</v>
      </c>
      <c r="D2115" s="9">
        <v>30</v>
      </c>
      <c r="E2115" s="9">
        <v>20.8</v>
      </c>
      <c r="F2115" s="9">
        <v>3.5</v>
      </c>
      <c r="G2115" s="9">
        <v>12.2</v>
      </c>
      <c r="I2115" s="27">
        <v>13.45</v>
      </c>
      <c r="J2115" s="30">
        <v>15.533333333333331</v>
      </c>
      <c r="K2115" s="32">
        <v>17.371428571428574</v>
      </c>
      <c r="L2115" s="4">
        <f t="shared" si="66"/>
        <v>7.9857142857142858</v>
      </c>
      <c r="M2115" s="4">
        <f t="shared" si="67"/>
        <v>17.392857142857142</v>
      </c>
    </row>
    <row r="2116" spans="1:13" x14ac:dyDescent="0.25">
      <c r="A2116" s="10">
        <v>43251</v>
      </c>
      <c r="B2116" s="9">
        <v>2018</v>
      </c>
      <c r="C2116" s="9">
        <v>5</v>
      </c>
      <c r="D2116" s="9">
        <v>31</v>
      </c>
      <c r="E2116" s="9">
        <v>22.2</v>
      </c>
      <c r="F2116" s="9">
        <v>6.1</v>
      </c>
      <c r="G2116" s="9">
        <v>14.2</v>
      </c>
      <c r="I2116" s="27">
        <v>13.2</v>
      </c>
      <c r="J2116" s="30">
        <v>13.699999999999998</v>
      </c>
      <c r="K2116" s="32">
        <v>16.485714285714288</v>
      </c>
      <c r="L2116" s="4">
        <f t="shared" si="66"/>
        <v>7.1857142857142851</v>
      </c>
      <c r="M2116" s="4">
        <f t="shared" si="67"/>
        <v>17.221428571428568</v>
      </c>
    </row>
    <row r="2117" spans="1:13" x14ac:dyDescent="0.25">
      <c r="A2117" s="10">
        <v>43252</v>
      </c>
      <c r="B2117" s="9">
        <v>2018</v>
      </c>
      <c r="C2117" s="9">
        <v>6</v>
      </c>
      <c r="D2117" s="9">
        <v>1</v>
      </c>
      <c r="E2117" s="9">
        <v>23.1</v>
      </c>
      <c r="F2117" s="9">
        <v>6.9</v>
      </c>
      <c r="G2117" s="9">
        <v>15</v>
      </c>
      <c r="I2117" s="27">
        <v>14.6</v>
      </c>
      <c r="J2117" s="30">
        <v>13.799999999999999</v>
      </c>
      <c r="K2117" s="32">
        <v>15.814285714285715</v>
      </c>
      <c r="L2117" s="4">
        <f t="shared" si="66"/>
        <v>6.6714285714285717</v>
      </c>
      <c r="M2117" s="4">
        <f t="shared" si="67"/>
        <v>17.142857142857139</v>
      </c>
    </row>
    <row r="2118" spans="1:13" x14ac:dyDescent="0.25">
      <c r="A2118" s="10">
        <v>43253</v>
      </c>
      <c r="B2118" s="9">
        <v>2018</v>
      </c>
      <c r="C2118" s="9">
        <v>6</v>
      </c>
      <c r="D2118" s="9">
        <v>2</v>
      </c>
      <c r="E2118" s="9">
        <v>26.2</v>
      </c>
      <c r="F2118" s="9">
        <v>7.6</v>
      </c>
      <c r="G2118" s="9">
        <v>16.899999999999999</v>
      </c>
      <c r="I2118" s="27">
        <v>15.95</v>
      </c>
      <c r="J2118" s="30">
        <v>15.366666666666665</v>
      </c>
      <c r="K2118" s="32">
        <v>15.87142857142857</v>
      </c>
      <c r="L2118" s="4">
        <f t="shared" si="66"/>
        <v>6.8428571428571425</v>
      </c>
      <c r="M2118" s="4">
        <f t="shared" si="67"/>
        <v>17.271428571428569</v>
      </c>
    </row>
    <row r="2119" spans="1:13" x14ac:dyDescent="0.25">
      <c r="A2119" s="10">
        <v>43254</v>
      </c>
      <c r="B2119" s="9">
        <v>2018</v>
      </c>
      <c r="C2119" s="9">
        <v>6</v>
      </c>
      <c r="D2119" s="9">
        <v>3</v>
      </c>
      <c r="E2119" s="9">
        <v>20.399999999999999</v>
      </c>
      <c r="F2119" s="9">
        <v>10.6</v>
      </c>
      <c r="G2119" s="9">
        <v>15.5</v>
      </c>
      <c r="I2119" s="27">
        <v>16.2</v>
      </c>
      <c r="J2119" s="30">
        <v>15.799999999999999</v>
      </c>
      <c r="K2119" s="32">
        <v>15.457142857142856</v>
      </c>
      <c r="L2119" s="4">
        <f t="shared" si="66"/>
        <v>7.3</v>
      </c>
      <c r="M2119" s="4">
        <f t="shared" si="67"/>
        <v>17.199999999999996</v>
      </c>
    </row>
    <row r="2120" spans="1:13" x14ac:dyDescent="0.25">
      <c r="A2120" s="10">
        <v>43255</v>
      </c>
      <c r="B2120" s="9">
        <v>2018</v>
      </c>
      <c r="C2120" s="9">
        <v>6</v>
      </c>
      <c r="D2120" s="9">
        <v>4</v>
      </c>
      <c r="E2120" s="9">
        <v>21.8</v>
      </c>
      <c r="F2120" s="9">
        <v>7</v>
      </c>
      <c r="G2120" s="9">
        <v>14.4</v>
      </c>
      <c r="I2120" s="27">
        <v>14.95</v>
      </c>
      <c r="J2120" s="30">
        <v>15.6</v>
      </c>
      <c r="K2120" s="32">
        <v>14.700000000000001</v>
      </c>
      <c r="L2120" s="4">
        <f t="shared" si="66"/>
        <v>6.7428571428571429</v>
      </c>
      <c r="M2120" s="4">
        <f t="shared" si="67"/>
        <v>16.935714285714283</v>
      </c>
    </row>
    <row r="2121" spans="1:13" x14ac:dyDescent="0.25">
      <c r="A2121" s="10">
        <v>43256</v>
      </c>
      <c r="B2121" s="9">
        <v>2018</v>
      </c>
      <c r="C2121" s="9">
        <v>6</v>
      </c>
      <c r="D2121" s="9">
        <v>5</v>
      </c>
      <c r="E2121" s="9">
        <v>22.2</v>
      </c>
      <c r="F2121" s="9">
        <v>4.0999999999999996</v>
      </c>
      <c r="G2121" s="9">
        <v>13.2</v>
      </c>
      <c r="I2121" s="27">
        <v>13.8</v>
      </c>
      <c r="J2121" s="30">
        <v>14.366666666666665</v>
      </c>
      <c r="K2121" s="32">
        <v>14.485714285714286</v>
      </c>
      <c r="L2121" s="4">
        <f t="shared" si="66"/>
        <v>6.5428571428571436</v>
      </c>
      <c r="M2121" s="4">
        <f t="shared" si="67"/>
        <v>16.571428571428569</v>
      </c>
    </row>
    <row r="2122" spans="1:13" x14ac:dyDescent="0.25">
      <c r="A2122" s="10">
        <v>43257</v>
      </c>
      <c r="B2122" s="9">
        <v>2018</v>
      </c>
      <c r="C2122" s="9">
        <v>6</v>
      </c>
      <c r="D2122" s="9">
        <v>6</v>
      </c>
      <c r="E2122" s="9">
        <v>25.9</v>
      </c>
      <c r="F2122" s="9">
        <v>6.5</v>
      </c>
      <c r="G2122" s="9">
        <v>16.2</v>
      </c>
      <c r="I2122" s="27">
        <v>14.7</v>
      </c>
      <c r="J2122" s="30">
        <v>14.6</v>
      </c>
      <c r="K2122" s="32">
        <v>15.057142857142859</v>
      </c>
      <c r="L2122" s="4">
        <f t="shared" si="66"/>
        <v>6.9714285714285724</v>
      </c>
      <c r="M2122" s="4">
        <f t="shared" si="67"/>
        <v>16.214285714285715</v>
      </c>
    </row>
    <row r="2123" spans="1:13" x14ac:dyDescent="0.25">
      <c r="A2123" s="10">
        <v>43258</v>
      </c>
      <c r="B2123" s="9">
        <v>2018</v>
      </c>
      <c r="C2123" s="9">
        <v>6</v>
      </c>
      <c r="D2123" s="9">
        <v>7</v>
      </c>
      <c r="E2123" s="9">
        <v>28.8</v>
      </c>
      <c r="F2123" s="9">
        <v>7.9</v>
      </c>
      <c r="G2123" s="9">
        <v>18.399999999999999</v>
      </c>
      <c r="I2123" s="27">
        <v>17.299999999999997</v>
      </c>
      <c r="J2123" s="30">
        <v>15.933333333333332</v>
      </c>
      <c r="K2123" s="32">
        <v>15.657142857142857</v>
      </c>
      <c r="L2123" s="4">
        <f t="shared" si="66"/>
        <v>7.2285714285714286</v>
      </c>
      <c r="M2123" s="4">
        <f t="shared" si="67"/>
        <v>16.071428571428573</v>
      </c>
    </row>
    <row r="2124" spans="1:13" x14ac:dyDescent="0.25">
      <c r="A2124" s="10">
        <v>43259</v>
      </c>
      <c r="B2124" s="9">
        <v>2018</v>
      </c>
      <c r="C2124" s="9">
        <v>6</v>
      </c>
      <c r="D2124" s="9">
        <v>8</v>
      </c>
      <c r="E2124" s="9">
        <v>24.5</v>
      </c>
      <c r="F2124" s="9">
        <v>9.5</v>
      </c>
      <c r="G2124" s="9">
        <v>17</v>
      </c>
      <c r="I2124" s="27">
        <v>17.7</v>
      </c>
      <c r="J2124" s="30">
        <v>17.2</v>
      </c>
      <c r="K2124" s="32">
        <v>15.942857142857141</v>
      </c>
      <c r="L2124" s="4">
        <f t="shared" si="66"/>
        <v>7.6</v>
      </c>
      <c r="M2124" s="4">
        <f t="shared" si="67"/>
        <v>15.878571428571428</v>
      </c>
    </row>
    <row r="2125" spans="1:13" x14ac:dyDescent="0.25">
      <c r="A2125" s="10">
        <v>43260</v>
      </c>
      <c r="B2125" s="9">
        <v>2018</v>
      </c>
      <c r="C2125" s="9">
        <v>6</v>
      </c>
      <c r="D2125" s="9">
        <v>9</v>
      </c>
      <c r="E2125" s="9">
        <v>15.8</v>
      </c>
      <c r="F2125" s="9">
        <v>11.8</v>
      </c>
      <c r="G2125" s="9">
        <v>13.8</v>
      </c>
      <c r="I2125" s="27">
        <v>15.4</v>
      </c>
      <c r="J2125" s="30">
        <v>16.400000000000002</v>
      </c>
      <c r="K2125" s="32">
        <v>15.499999999999998</v>
      </c>
      <c r="L2125" s="4">
        <f t="shared" si="66"/>
        <v>8.2000000000000011</v>
      </c>
      <c r="M2125" s="4">
        <f t="shared" si="67"/>
        <v>15.685714285714285</v>
      </c>
    </row>
    <row r="2126" spans="1:13" x14ac:dyDescent="0.25">
      <c r="A2126" s="10">
        <v>43261</v>
      </c>
      <c r="B2126" s="9">
        <v>2018</v>
      </c>
      <c r="C2126" s="9">
        <v>6</v>
      </c>
      <c r="D2126" s="9">
        <v>10</v>
      </c>
      <c r="E2126" s="9">
        <v>18.7</v>
      </c>
      <c r="F2126" s="9">
        <v>6.2</v>
      </c>
      <c r="G2126" s="9">
        <v>12.5</v>
      </c>
      <c r="I2126" s="27">
        <v>13.15</v>
      </c>
      <c r="J2126" s="30">
        <v>14.433333333333332</v>
      </c>
      <c r="K2126" s="32">
        <v>15.071428571428569</v>
      </c>
      <c r="L2126" s="4">
        <f t="shared" si="66"/>
        <v>7.5714285714285712</v>
      </c>
      <c r="M2126" s="4">
        <f t="shared" si="67"/>
        <v>15.264285714285714</v>
      </c>
    </row>
    <row r="2127" spans="1:13" x14ac:dyDescent="0.25">
      <c r="A2127" s="10">
        <v>43262</v>
      </c>
      <c r="B2127" s="9">
        <v>2018</v>
      </c>
      <c r="C2127" s="9">
        <v>6</v>
      </c>
      <c r="D2127" s="9">
        <v>11</v>
      </c>
      <c r="E2127" s="9">
        <v>21.7</v>
      </c>
      <c r="F2127" s="9">
        <v>4.2</v>
      </c>
      <c r="G2127" s="9">
        <v>13</v>
      </c>
      <c r="I2127" s="27">
        <v>12.75</v>
      </c>
      <c r="J2127" s="30">
        <v>13.1</v>
      </c>
      <c r="K2127" s="32">
        <v>14.87142857142857</v>
      </c>
      <c r="L2127" s="4">
        <f t="shared" si="66"/>
        <v>7.1714285714285717</v>
      </c>
      <c r="M2127" s="4">
        <f t="shared" si="67"/>
        <v>14.785714285714288</v>
      </c>
    </row>
    <row r="2128" spans="1:13" x14ac:dyDescent="0.25">
      <c r="A2128" s="10">
        <v>43263</v>
      </c>
      <c r="B2128" s="9">
        <v>2018</v>
      </c>
      <c r="C2128" s="9">
        <v>6</v>
      </c>
      <c r="D2128" s="9">
        <v>12</v>
      </c>
      <c r="E2128" s="9">
        <v>20.6</v>
      </c>
      <c r="F2128" s="9">
        <v>2.6</v>
      </c>
      <c r="G2128" s="9">
        <v>11.6</v>
      </c>
      <c r="I2128" s="27">
        <v>12.3</v>
      </c>
      <c r="J2128" s="30">
        <v>12.366666666666667</v>
      </c>
      <c r="K2128" s="32">
        <v>14.642857142857141</v>
      </c>
      <c r="L2128" s="4">
        <f t="shared" si="66"/>
        <v>6.9571428571428582</v>
      </c>
      <c r="M2128" s="4">
        <f t="shared" si="67"/>
        <v>14.564285714285715</v>
      </c>
    </row>
    <row r="2129" spans="1:13" x14ac:dyDescent="0.25">
      <c r="A2129" s="10">
        <v>43264</v>
      </c>
      <c r="B2129" s="9">
        <v>2018</v>
      </c>
      <c r="C2129" s="9">
        <v>6</v>
      </c>
      <c r="D2129" s="9">
        <v>13</v>
      </c>
      <c r="E2129" s="9">
        <v>22.1</v>
      </c>
      <c r="F2129" s="9">
        <v>8.1999999999999993</v>
      </c>
      <c r="G2129" s="9">
        <v>15.2</v>
      </c>
      <c r="I2129" s="27">
        <v>13.399999999999999</v>
      </c>
      <c r="J2129" s="30">
        <v>13.266666666666666</v>
      </c>
      <c r="K2129" s="32">
        <v>14.5</v>
      </c>
      <c r="L2129" s="4">
        <f t="shared" si="66"/>
        <v>7.2000000000000011</v>
      </c>
      <c r="M2129" s="4">
        <f t="shared" si="67"/>
        <v>14.778571428571428</v>
      </c>
    </row>
    <row r="2130" spans="1:13" x14ac:dyDescent="0.25">
      <c r="A2130" s="10">
        <v>43265</v>
      </c>
      <c r="B2130" s="9">
        <v>2018</v>
      </c>
      <c r="C2130" s="9">
        <v>6</v>
      </c>
      <c r="D2130" s="9">
        <v>14</v>
      </c>
      <c r="E2130" s="9">
        <v>22.1</v>
      </c>
      <c r="F2130" s="9">
        <v>9.9</v>
      </c>
      <c r="G2130" s="9">
        <v>16</v>
      </c>
      <c r="I2130" s="27">
        <v>15.6</v>
      </c>
      <c r="J2130" s="30">
        <v>14.266666666666666</v>
      </c>
      <c r="K2130" s="32">
        <v>14.157142857142857</v>
      </c>
      <c r="L2130" s="4">
        <f t="shared" si="66"/>
        <v>7.4857142857142858</v>
      </c>
      <c r="M2130" s="4">
        <f t="shared" si="67"/>
        <v>14.907142857142857</v>
      </c>
    </row>
    <row r="2131" spans="1:13" x14ac:dyDescent="0.25">
      <c r="A2131" s="10">
        <v>43266</v>
      </c>
      <c r="B2131" s="9">
        <v>2018</v>
      </c>
      <c r="C2131" s="9">
        <v>6</v>
      </c>
      <c r="D2131" s="9">
        <v>15</v>
      </c>
      <c r="E2131" s="9">
        <v>23.4</v>
      </c>
      <c r="F2131" s="9">
        <v>6.9</v>
      </c>
      <c r="G2131" s="9">
        <v>15.2</v>
      </c>
      <c r="I2131" s="27">
        <v>15.6</v>
      </c>
      <c r="J2131" s="30">
        <v>15.466666666666667</v>
      </c>
      <c r="K2131" s="32">
        <v>13.9</v>
      </c>
      <c r="L2131" s="4">
        <f t="shared" ref="L2131:L2194" si="68">AVERAGE(F2125:F2131)</f>
        <v>7.1142857142857139</v>
      </c>
      <c r="M2131" s="4">
        <f t="shared" si="67"/>
        <v>14.921428571428567</v>
      </c>
    </row>
    <row r="2132" spans="1:13" x14ac:dyDescent="0.25">
      <c r="A2132" s="10">
        <v>43267</v>
      </c>
      <c r="B2132" s="9">
        <v>2018</v>
      </c>
      <c r="C2132" s="9">
        <v>6</v>
      </c>
      <c r="D2132" s="9">
        <v>16</v>
      </c>
      <c r="E2132" s="9">
        <v>27.9</v>
      </c>
      <c r="F2132" s="9">
        <v>13.3</v>
      </c>
      <c r="G2132" s="9">
        <v>20.6</v>
      </c>
      <c r="I2132" s="27">
        <v>17.899999999999999</v>
      </c>
      <c r="J2132" s="30">
        <v>17.266666666666666</v>
      </c>
      <c r="K2132" s="32">
        <v>14.87142857142857</v>
      </c>
      <c r="L2132" s="4">
        <f t="shared" si="68"/>
        <v>7.3285714285714283</v>
      </c>
      <c r="M2132" s="4">
        <f t="shared" si="67"/>
        <v>15.185714285714283</v>
      </c>
    </row>
    <row r="2133" spans="1:13" x14ac:dyDescent="0.25">
      <c r="A2133" s="10">
        <v>43268</v>
      </c>
      <c r="B2133" s="9">
        <v>2018</v>
      </c>
      <c r="C2133" s="9">
        <v>6</v>
      </c>
      <c r="D2133" s="9">
        <v>17</v>
      </c>
      <c r="E2133" s="9">
        <v>31</v>
      </c>
      <c r="F2133" s="9">
        <v>8.1999999999999993</v>
      </c>
      <c r="G2133" s="9">
        <v>19.600000000000001</v>
      </c>
      <c r="I2133" s="27">
        <v>20.100000000000001</v>
      </c>
      <c r="J2133" s="30">
        <v>18.466666666666665</v>
      </c>
      <c r="K2133" s="32">
        <v>15.885714285714284</v>
      </c>
      <c r="L2133" s="4">
        <f t="shared" si="68"/>
        <v>7.6142857142857139</v>
      </c>
      <c r="M2133" s="4">
        <f t="shared" si="67"/>
        <v>15.478571428571426</v>
      </c>
    </row>
    <row r="2134" spans="1:13" x14ac:dyDescent="0.25">
      <c r="A2134" s="10">
        <v>43269</v>
      </c>
      <c r="B2134" s="9">
        <v>2018</v>
      </c>
      <c r="C2134" s="9">
        <v>6</v>
      </c>
      <c r="D2134" s="9">
        <v>18</v>
      </c>
      <c r="E2134" s="9">
        <v>33.6</v>
      </c>
      <c r="F2134" s="9">
        <v>10.9</v>
      </c>
      <c r="G2134" s="9">
        <v>22.3</v>
      </c>
      <c r="I2134" s="27">
        <v>20.950000000000003</v>
      </c>
      <c r="J2134" s="30">
        <v>20.833333333333332</v>
      </c>
      <c r="K2134" s="32">
        <v>17.214285714285712</v>
      </c>
      <c r="L2134" s="4">
        <f t="shared" si="68"/>
        <v>8.571428571428573</v>
      </c>
      <c r="M2134" s="4">
        <f t="shared" si="67"/>
        <v>16.042857142857141</v>
      </c>
    </row>
    <row r="2135" spans="1:13" x14ac:dyDescent="0.25">
      <c r="A2135" s="10">
        <v>43270</v>
      </c>
      <c r="B2135" s="9">
        <v>2018</v>
      </c>
      <c r="C2135" s="9">
        <v>6</v>
      </c>
      <c r="D2135" s="9">
        <v>19</v>
      </c>
      <c r="E2135" s="9">
        <v>32</v>
      </c>
      <c r="F2135" s="9">
        <v>18.2</v>
      </c>
      <c r="G2135" s="9">
        <v>25.1</v>
      </c>
      <c r="I2135" s="27">
        <v>23.700000000000003</v>
      </c>
      <c r="J2135" s="30">
        <v>22.333333333333332</v>
      </c>
      <c r="K2135" s="32">
        <v>19.142857142857142</v>
      </c>
      <c r="L2135" s="4">
        <f t="shared" si="68"/>
        <v>10.799999999999999</v>
      </c>
      <c r="M2135" s="4">
        <f t="shared" si="67"/>
        <v>16.892857142857142</v>
      </c>
    </row>
    <row r="2136" spans="1:13" x14ac:dyDescent="0.25">
      <c r="A2136" s="10">
        <v>43271</v>
      </c>
      <c r="B2136" s="9">
        <v>2018</v>
      </c>
      <c r="C2136" s="9">
        <v>6</v>
      </c>
      <c r="D2136" s="9">
        <v>20</v>
      </c>
      <c r="E2136" s="9">
        <v>32.5</v>
      </c>
      <c r="F2136" s="9">
        <v>16.600000000000001</v>
      </c>
      <c r="G2136" s="9">
        <v>24.6</v>
      </c>
      <c r="I2136" s="27">
        <v>24.85</v>
      </c>
      <c r="J2136" s="30">
        <v>24</v>
      </c>
      <c r="K2136" s="32">
        <v>20.485714285714288</v>
      </c>
      <c r="L2136" s="4">
        <f t="shared" si="68"/>
        <v>12</v>
      </c>
      <c r="M2136" s="4">
        <f t="shared" si="67"/>
        <v>17.49285714285714</v>
      </c>
    </row>
    <row r="2137" spans="1:13" x14ac:dyDescent="0.25">
      <c r="A2137" s="10">
        <v>43272</v>
      </c>
      <c r="B2137" s="9">
        <v>2018</v>
      </c>
      <c r="C2137" s="9">
        <v>6</v>
      </c>
      <c r="D2137" s="9">
        <v>21</v>
      </c>
      <c r="E2137" s="9">
        <v>27.8</v>
      </c>
      <c r="F2137" s="9">
        <v>15.4</v>
      </c>
      <c r="G2137" s="9">
        <v>21.6</v>
      </c>
      <c r="I2137" s="27">
        <v>23.1</v>
      </c>
      <c r="J2137" s="30">
        <v>23.766666666666669</v>
      </c>
      <c r="K2137" s="32">
        <v>21.285714285714285</v>
      </c>
      <c r="L2137" s="4">
        <f t="shared" si="68"/>
        <v>12.785714285714286</v>
      </c>
      <c r="M2137" s="4">
        <f t="shared" ref="M2137:M2200" si="69">AVERAGE(G2124:G2137)</f>
        <v>17.721428571428572</v>
      </c>
    </row>
    <row r="2138" spans="1:13" x14ac:dyDescent="0.25">
      <c r="A2138" s="10">
        <v>43273</v>
      </c>
      <c r="B2138" s="9">
        <v>2018</v>
      </c>
      <c r="C2138" s="9">
        <v>6</v>
      </c>
      <c r="D2138" s="9">
        <v>22</v>
      </c>
      <c r="E2138" s="9">
        <v>26.5</v>
      </c>
      <c r="F2138" s="9">
        <v>13.2</v>
      </c>
      <c r="G2138" s="9">
        <v>19.899999999999999</v>
      </c>
      <c r="I2138" s="27">
        <v>20.75</v>
      </c>
      <c r="J2138" s="30">
        <v>22.033333333333331</v>
      </c>
      <c r="K2138" s="32">
        <v>21.957142857142856</v>
      </c>
      <c r="L2138" s="4">
        <f t="shared" si="68"/>
        <v>13.685714285714285</v>
      </c>
      <c r="M2138" s="4">
        <f t="shared" si="69"/>
        <v>17.928571428571427</v>
      </c>
    </row>
    <row r="2139" spans="1:13" x14ac:dyDescent="0.25">
      <c r="A2139" s="10">
        <v>43274</v>
      </c>
      <c r="B2139" s="9">
        <v>2018</v>
      </c>
      <c r="C2139" s="9">
        <v>6</v>
      </c>
      <c r="D2139" s="9">
        <v>23</v>
      </c>
      <c r="E2139" s="9">
        <v>28.4</v>
      </c>
      <c r="F2139" s="9">
        <v>14</v>
      </c>
      <c r="G2139" s="9">
        <v>21.2</v>
      </c>
      <c r="I2139" s="27">
        <v>20.549999999999997</v>
      </c>
      <c r="J2139" s="30">
        <v>20.900000000000002</v>
      </c>
      <c r="K2139" s="32">
        <v>22.042857142857141</v>
      </c>
      <c r="L2139" s="4">
        <f t="shared" si="68"/>
        <v>13.785714285714286</v>
      </c>
      <c r="M2139" s="4">
        <f t="shared" si="69"/>
        <v>18.457142857142856</v>
      </c>
    </row>
    <row r="2140" spans="1:13" x14ac:dyDescent="0.25">
      <c r="A2140" s="10">
        <v>43275</v>
      </c>
      <c r="B2140" s="9">
        <v>2018</v>
      </c>
      <c r="C2140" s="9">
        <v>6</v>
      </c>
      <c r="D2140" s="9">
        <v>24</v>
      </c>
      <c r="E2140" s="9">
        <v>30.2</v>
      </c>
      <c r="F2140" s="9">
        <v>11</v>
      </c>
      <c r="G2140" s="9">
        <v>20.6</v>
      </c>
      <c r="I2140" s="27">
        <v>20.9</v>
      </c>
      <c r="J2140" s="30">
        <v>20.566666666666666</v>
      </c>
      <c r="K2140" s="32">
        <v>22.185714285714283</v>
      </c>
      <c r="L2140" s="4">
        <f t="shared" si="68"/>
        <v>14.185714285714285</v>
      </c>
      <c r="M2140" s="4">
        <f t="shared" si="69"/>
        <v>19.035714285714285</v>
      </c>
    </row>
    <row r="2141" spans="1:13" x14ac:dyDescent="0.25">
      <c r="A2141" s="10">
        <v>43276</v>
      </c>
      <c r="B2141" s="9">
        <v>2018</v>
      </c>
      <c r="C2141" s="9">
        <v>6</v>
      </c>
      <c r="D2141" s="9">
        <v>25</v>
      </c>
      <c r="E2141" s="9">
        <v>27.1</v>
      </c>
      <c r="F2141" s="9">
        <v>11.4</v>
      </c>
      <c r="G2141" s="9">
        <v>19.3</v>
      </c>
      <c r="I2141" s="27">
        <v>19.950000000000003</v>
      </c>
      <c r="J2141" s="30">
        <v>20.366666666666664</v>
      </c>
      <c r="K2141" s="32">
        <v>21.757142857142863</v>
      </c>
      <c r="L2141" s="4">
        <f t="shared" si="68"/>
        <v>14.257142857142856</v>
      </c>
      <c r="M2141" s="4">
        <f t="shared" si="69"/>
        <v>19.485714285714284</v>
      </c>
    </row>
    <row r="2142" spans="1:13" x14ac:dyDescent="0.25">
      <c r="A2142" s="10">
        <v>43277</v>
      </c>
      <c r="B2142" s="9">
        <v>2018</v>
      </c>
      <c r="C2142" s="9">
        <v>6</v>
      </c>
      <c r="D2142" s="9">
        <v>26</v>
      </c>
      <c r="E2142" s="9">
        <v>24.1</v>
      </c>
      <c r="F2142" s="9">
        <v>5.9</v>
      </c>
      <c r="G2142" s="9">
        <v>15</v>
      </c>
      <c r="I2142" s="27">
        <v>17.149999999999999</v>
      </c>
      <c r="J2142" s="30">
        <v>18.3</v>
      </c>
      <c r="K2142" s="32">
        <v>20.314285714285713</v>
      </c>
      <c r="L2142" s="4">
        <f t="shared" si="68"/>
        <v>12.500000000000002</v>
      </c>
      <c r="M2142" s="4">
        <f t="shared" si="69"/>
        <v>19.728571428571428</v>
      </c>
    </row>
    <row r="2143" spans="1:13" x14ac:dyDescent="0.25">
      <c r="A2143" s="10">
        <v>43278</v>
      </c>
      <c r="B2143" s="9">
        <v>2018</v>
      </c>
      <c r="C2143" s="9">
        <v>6</v>
      </c>
      <c r="D2143" s="9">
        <v>27</v>
      </c>
      <c r="E2143" s="9">
        <v>23.1</v>
      </c>
      <c r="F2143" s="9">
        <v>8.3000000000000007</v>
      </c>
      <c r="G2143" s="9">
        <v>15.7</v>
      </c>
      <c r="I2143" s="27">
        <v>15.35</v>
      </c>
      <c r="J2143" s="30">
        <v>16.666666666666668</v>
      </c>
      <c r="K2143" s="32">
        <v>19.042857142857144</v>
      </c>
      <c r="L2143" s="4">
        <f t="shared" si="68"/>
        <v>11.314285714285715</v>
      </c>
      <c r="M2143" s="4">
        <f t="shared" si="69"/>
        <v>19.764285714285712</v>
      </c>
    </row>
    <row r="2144" spans="1:13" x14ac:dyDescent="0.25">
      <c r="A2144" s="10">
        <v>43279</v>
      </c>
      <c r="B2144" s="9">
        <v>2018</v>
      </c>
      <c r="C2144" s="9">
        <v>6</v>
      </c>
      <c r="D2144" s="9">
        <v>28</v>
      </c>
      <c r="E2144" s="9">
        <v>21.4</v>
      </c>
      <c r="F2144" s="9">
        <v>10.9</v>
      </c>
      <c r="G2144" s="9">
        <v>16.2</v>
      </c>
      <c r="I2144" s="27">
        <v>15.95</v>
      </c>
      <c r="J2144" s="30">
        <v>15.633333333333333</v>
      </c>
      <c r="K2144" s="32">
        <v>18.271428571428572</v>
      </c>
      <c r="L2144" s="4">
        <f t="shared" si="68"/>
        <v>10.671428571428573</v>
      </c>
      <c r="M2144" s="4">
        <f t="shared" si="69"/>
        <v>19.778571428571428</v>
      </c>
    </row>
    <row r="2145" spans="1:13" x14ac:dyDescent="0.25">
      <c r="A2145" s="10">
        <v>43280</v>
      </c>
      <c r="B2145" s="9">
        <v>2018</v>
      </c>
      <c r="C2145" s="9">
        <v>6</v>
      </c>
      <c r="D2145" s="9">
        <v>29</v>
      </c>
      <c r="E2145" s="9">
        <v>25.2</v>
      </c>
      <c r="F2145" s="9">
        <v>8.4</v>
      </c>
      <c r="G2145" s="9">
        <v>16.8</v>
      </c>
      <c r="I2145" s="27">
        <v>16.5</v>
      </c>
      <c r="J2145" s="30">
        <v>16.233333333333334</v>
      </c>
      <c r="K2145" s="32">
        <v>17.828571428571429</v>
      </c>
      <c r="L2145" s="4">
        <f t="shared" si="68"/>
        <v>9.985714285714284</v>
      </c>
      <c r="M2145" s="4">
        <f t="shared" si="69"/>
        <v>19.892857142857142</v>
      </c>
    </row>
    <row r="2146" spans="1:13" x14ac:dyDescent="0.25">
      <c r="A2146" s="10">
        <v>43281</v>
      </c>
      <c r="B2146" s="9">
        <v>2018</v>
      </c>
      <c r="C2146" s="9">
        <v>6</v>
      </c>
      <c r="D2146" s="9">
        <v>30</v>
      </c>
      <c r="E2146" s="9">
        <v>22.6</v>
      </c>
      <c r="F2146" s="9">
        <v>10.4</v>
      </c>
      <c r="G2146" s="9">
        <v>16.5</v>
      </c>
      <c r="I2146" s="27">
        <v>16.649999999999999</v>
      </c>
      <c r="J2146" s="30">
        <v>16.5</v>
      </c>
      <c r="K2146" s="32">
        <v>17.157142857142858</v>
      </c>
      <c r="L2146" s="4">
        <f t="shared" si="68"/>
        <v>9.4714285714285715</v>
      </c>
      <c r="M2146" s="4">
        <f t="shared" si="69"/>
        <v>19.599999999999998</v>
      </c>
    </row>
    <row r="2147" spans="1:13" x14ac:dyDescent="0.25">
      <c r="A2147" s="10">
        <v>43282</v>
      </c>
      <c r="B2147" s="9">
        <v>2018</v>
      </c>
      <c r="C2147" s="9">
        <v>7</v>
      </c>
      <c r="D2147" s="9">
        <v>1</v>
      </c>
      <c r="E2147" s="9">
        <v>26.2</v>
      </c>
      <c r="F2147" s="9">
        <v>9.4</v>
      </c>
      <c r="G2147" s="9">
        <v>17.8</v>
      </c>
      <c r="I2147" s="27">
        <v>17.149999999999999</v>
      </c>
      <c r="J2147" s="30">
        <v>17.033333333333331</v>
      </c>
      <c r="K2147" s="32">
        <v>16.757142857142856</v>
      </c>
      <c r="L2147" s="4">
        <f t="shared" si="68"/>
        <v>9.2428571428571438</v>
      </c>
      <c r="M2147" s="4">
        <f t="shared" si="69"/>
        <v>19.471428571428568</v>
      </c>
    </row>
    <row r="2148" spans="1:13" x14ac:dyDescent="0.25">
      <c r="A2148" s="10">
        <v>43283</v>
      </c>
      <c r="B2148" s="9">
        <v>2018</v>
      </c>
      <c r="C2148" s="9">
        <v>7</v>
      </c>
      <c r="D2148" s="9">
        <v>2</v>
      </c>
      <c r="E2148" s="9">
        <v>20.3</v>
      </c>
      <c r="F2148" s="9">
        <v>9.8000000000000007</v>
      </c>
      <c r="G2148" s="9">
        <v>15.1</v>
      </c>
      <c r="I2148" s="27">
        <v>16.45</v>
      </c>
      <c r="J2148" s="30">
        <v>16.466666666666665</v>
      </c>
      <c r="K2148" s="32">
        <v>16.157142857142855</v>
      </c>
      <c r="L2148" s="4">
        <f t="shared" si="68"/>
        <v>9.0142857142857142</v>
      </c>
      <c r="M2148" s="4">
        <f t="shared" si="69"/>
        <v>18.957142857142859</v>
      </c>
    </row>
    <row r="2149" spans="1:13" x14ac:dyDescent="0.25">
      <c r="A2149" s="10">
        <v>43284</v>
      </c>
      <c r="B2149" s="9">
        <v>2018</v>
      </c>
      <c r="C2149" s="9">
        <v>7</v>
      </c>
      <c r="D2149" s="9">
        <v>3</v>
      </c>
      <c r="E2149" s="9">
        <v>24.5</v>
      </c>
      <c r="F2149" s="9">
        <v>10.9</v>
      </c>
      <c r="G2149" s="9">
        <v>17.7</v>
      </c>
      <c r="I2149" s="27">
        <v>16.399999999999999</v>
      </c>
      <c r="J2149" s="30">
        <v>16.866666666666664</v>
      </c>
      <c r="K2149" s="32">
        <v>16.542857142857141</v>
      </c>
      <c r="L2149" s="4">
        <f t="shared" si="68"/>
        <v>9.7285714285714295</v>
      </c>
      <c r="M2149" s="4">
        <f t="shared" si="69"/>
        <v>18.428571428571427</v>
      </c>
    </row>
    <row r="2150" spans="1:13" x14ac:dyDescent="0.25">
      <c r="A2150" s="10">
        <v>43285</v>
      </c>
      <c r="B2150" s="9">
        <v>2018</v>
      </c>
      <c r="C2150" s="9">
        <v>7</v>
      </c>
      <c r="D2150" s="9">
        <v>4</v>
      </c>
      <c r="E2150" s="9">
        <v>27.1</v>
      </c>
      <c r="F2150" s="9">
        <v>11</v>
      </c>
      <c r="G2150" s="9">
        <v>19.100000000000001</v>
      </c>
      <c r="I2150" s="27">
        <v>18.399999999999999</v>
      </c>
      <c r="J2150" s="30">
        <v>17.3</v>
      </c>
      <c r="K2150" s="32">
        <v>17.028571428571428</v>
      </c>
      <c r="L2150" s="4">
        <f t="shared" si="68"/>
        <v>10.114285714285716</v>
      </c>
      <c r="M2150" s="4">
        <f t="shared" si="69"/>
        <v>18.035714285714285</v>
      </c>
    </row>
    <row r="2151" spans="1:13" x14ac:dyDescent="0.25">
      <c r="A2151" s="10">
        <v>43286</v>
      </c>
      <c r="B2151" s="9">
        <v>2018</v>
      </c>
      <c r="C2151" s="9">
        <v>7</v>
      </c>
      <c r="D2151" s="9">
        <v>5</v>
      </c>
      <c r="E2151" s="9">
        <v>33</v>
      </c>
      <c r="F2151" s="9">
        <v>14.7</v>
      </c>
      <c r="G2151" s="9">
        <v>23.9</v>
      </c>
      <c r="I2151" s="27">
        <v>21.5</v>
      </c>
      <c r="J2151" s="30">
        <v>20.233333333333331</v>
      </c>
      <c r="K2151" s="32">
        <v>18.12857142857143</v>
      </c>
      <c r="L2151" s="4">
        <f t="shared" si="68"/>
        <v>10.657142857142857</v>
      </c>
      <c r="M2151" s="4">
        <f t="shared" si="69"/>
        <v>18.2</v>
      </c>
    </row>
    <row r="2152" spans="1:13" x14ac:dyDescent="0.25">
      <c r="A2152" s="10">
        <v>43287</v>
      </c>
      <c r="B2152" s="9">
        <v>2018</v>
      </c>
      <c r="C2152" s="9">
        <v>7</v>
      </c>
      <c r="D2152" s="9">
        <v>6</v>
      </c>
      <c r="E2152" s="9">
        <v>29.9</v>
      </c>
      <c r="F2152" s="9">
        <v>15.9</v>
      </c>
      <c r="G2152" s="9">
        <v>22.9</v>
      </c>
      <c r="I2152" s="27">
        <v>23.4</v>
      </c>
      <c r="J2152" s="30">
        <v>21.966666666666669</v>
      </c>
      <c r="K2152" s="32">
        <v>19</v>
      </c>
      <c r="L2152" s="4">
        <f t="shared" si="68"/>
        <v>11.72857142857143</v>
      </c>
      <c r="M2152" s="4">
        <f t="shared" si="69"/>
        <v>18.414285714285715</v>
      </c>
    </row>
    <row r="2153" spans="1:13" x14ac:dyDescent="0.25">
      <c r="A2153" s="10">
        <v>43288</v>
      </c>
      <c r="B2153" s="9">
        <v>2018</v>
      </c>
      <c r="C2153" s="9">
        <v>7</v>
      </c>
      <c r="D2153" s="9">
        <v>7</v>
      </c>
      <c r="E2153" s="9">
        <v>25.3</v>
      </c>
      <c r="F2153" s="9">
        <v>11.2</v>
      </c>
      <c r="G2153" s="9">
        <v>18.3</v>
      </c>
      <c r="I2153" s="27">
        <v>20.6</v>
      </c>
      <c r="J2153" s="30">
        <v>21.7</v>
      </c>
      <c r="K2153" s="32">
        <v>19.25714285714286</v>
      </c>
      <c r="L2153" s="4">
        <f t="shared" si="68"/>
        <v>11.842857142857143</v>
      </c>
      <c r="M2153" s="4">
        <f t="shared" si="69"/>
        <v>18.207142857142859</v>
      </c>
    </row>
    <row r="2154" spans="1:13" x14ac:dyDescent="0.25">
      <c r="A2154" s="10">
        <v>43289</v>
      </c>
      <c r="B2154" s="9">
        <v>2018</v>
      </c>
      <c r="C2154" s="9">
        <v>7</v>
      </c>
      <c r="D2154" s="9">
        <v>8</v>
      </c>
      <c r="E2154" s="9">
        <v>27.6</v>
      </c>
      <c r="F2154" s="9">
        <v>10.7</v>
      </c>
      <c r="G2154" s="9">
        <v>19.2</v>
      </c>
      <c r="I2154" s="27">
        <v>18.75</v>
      </c>
      <c r="J2154" s="30">
        <v>20.133333333333336</v>
      </c>
      <c r="K2154" s="32">
        <v>19.457142857142856</v>
      </c>
      <c r="L2154" s="4">
        <f t="shared" si="68"/>
        <v>12.028571428571428</v>
      </c>
      <c r="M2154" s="4">
        <f t="shared" si="69"/>
        <v>18.107142857142858</v>
      </c>
    </row>
    <row r="2155" spans="1:13" x14ac:dyDescent="0.25">
      <c r="A2155" s="10">
        <v>43290</v>
      </c>
      <c r="B2155" s="9">
        <v>2018</v>
      </c>
      <c r="C2155" s="9">
        <v>7</v>
      </c>
      <c r="D2155" s="9">
        <v>9</v>
      </c>
      <c r="E2155" s="9">
        <v>26.5</v>
      </c>
      <c r="F2155" s="9">
        <v>14.2</v>
      </c>
      <c r="G2155" s="9">
        <v>20.399999999999999</v>
      </c>
      <c r="I2155" s="27">
        <v>19.799999999999997</v>
      </c>
      <c r="J2155" s="30">
        <v>19.3</v>
      </c>
      <c r="K2155" s="32">
        <v>20.214285714285715</v>
      </c>
      <c r="L2155" s="4">
        <f t="shared" si="68"/>
        <v>12.657142857142857</v>
      </c>
      <c r="M2155" s="4">
        <f t="shared" si="69"/>
        <v>18.185714285714287</v>
      </c>
    </row>
    <row r="2156" spans="1:13" x14ac:dyDescent="0.25">
      <c r="A2156" s="10">
        <v>43291</v>
      </c>
      <c r="B2156" s="9">
        <v>2018</v>
      </c>
      <c r="C2156" s="9">
        <v>7</v>
      </c>
      <c r="D2156" s="9">
        <v>10</v>
      </c>
      <c r="E2156" s="9">
        <v>24.6</v>
      </c>
      <c r="F2156" s="9">
        <v>15.7</v>
      </c>
      <c r="G2156" s="9">
        <v>20.2</v>
      </c>
      <c r="I2156" s="27">
        <v>20.299999999999997</v>
      </c>
      <c r="J2156" s="30">
        <v>19.933333333333334</v>
      </c>
      <c r="K2156" s="32">
        <v>20.571428571428573</v>
      </c>
      <c r="L2156" s="4">
        <f t="shared" si="68"/>
        <v>13.342857142857143</v>
      </c>
      <c r="M2156" s="4">
        <f t="shared" si="69"/>
        <v>18.557142857142857</v>
      </c>
    </row>
    <row r="2157" spans="1:13" x14ac:dyDescent="0.25">
      <c r="A2157" s="10">
        <v>43292</v>
      </c>
      <c r="B2157" s="9">
        <v>2018</v>
      </c>
      <c r="C2157" s="9">
        <v>7</v>
      </c>
      <c r="D2157" s="9">
        <v>11</v>
      </c>
      <c r="E2157" s="9">
        <v>30</v>
      </c>
      <c r="F2157" s="9">
        <v>11</v>
      </c>
      <c r="G2157" s="9">
        <v>20.5</v>
      </c>
      <c r="I2157" s="27">
        <v>20.350000000000001</v>
      </c>
      <c r="J2157" s="30">
        <v>20.366666666666664</v>
      </c>
      <c r="K2157" s="32">
        <v>20.771428571428569</v>
      </c>
      <c r="L2157" s="4">
        <f t="shared" si="68"/>
        <v>13.342857142857143</v>
      </c>
      <c r="M2157" s="4">
        <f t="shared" si="69"/>
        <v>18.900000000000002</v>
      </c>
    </row>
    <row r="2158" spans="1:13" x14ac:dyDescent="0.25">
      <c r="A2158" s="10">
        <v>43293</v>
      </c>
      <c r="B2158" s="9">
        <v>2018</v>
      </c>
      <c r="C2158" s="9">
        <v>7</v>
      </c>
      <c r="D2158" s="9">
        <v>12</v>
      </c>
      <c r="E2158" s="9">
        <v>33.200000000000003</v>
      </c>
      <c r="F2158" s="9">
        <v>11.2</v>
      </c>
      <c r="G2158" s="9">
        <v>22.2</v>
      </c>
      <c r="I2158" s="27">
        <v>21.35</v>
      </c>
      <c r="J2158" s="30">
        <v>20.966666666666669</v>
      </c>
      <c r="K2158" s="32">
        <v>20.528571428571432</v>
      </c>
      <c r="L2158" s="4">
        <f t="shared" si="68"/>
        <v>12.842857142857143</v>
      </c>
      <c r="M2158" s="4">
        <f t="shared" si="69"/>
        <v>19.328571428571429</v>
      </c>
    </row>
    <row r="2159" spans="1:13" x14ac:dyDescent="0.25">
      <c r="A2159" s="10">
        <v>43294</v>
      </c>
      <c r="B2159" s="9">
        <v>2018</v>
      </c>
      <c r="C2159" s="9">
        <v>7</v>
      </c>
      <c r="D2159" s="9">
        <v>13</v>
      </c>
      <c r="E2159" s="9">
        <v>35.9</v>
      </c>
      <c r="F2159" s="9">
        <v>13</v>
      </c>
      <c r="G2159" s="9">
        <v>24.5</v>
      </c>
      <c r="I2159" s="27">
        <v>23.35</v>
      </c>
      <c r="J2159" s="30">
        <v>22.400000000000002</v>
      </c>
      <c r="K2159" s="32">
        <v>20.75714285714286</v>
      </c>
      <c r="L2159" s="4">
        <f t="shared" si="68"/>
        <v>12.428571428571429</v>
      </c>
      <c r="M2159" s="4">
        <f t="shared" si="69"/>
        <v>19.878571428571426</v>
      </c>
    </row>
    <row r="2160" spans="1:13" x14ac:dyDescent="0.25">
      <c r="A2160" s="10">
        <v>43295</v>
      </c>
      <c r="B2160" s="9">
        <v>2018</v>
      </c>
      <c r="C2160" s="9">
        <v>7</v>
      </c>
      <c r="D2160" s="9">
        <v>14</v>
      </c>
      <c r="E2160" s="9">
        <v>30.1</v>
      </c>
      <c r="F2160" s="9">
        <v>17.3</v>
      </c>
      <c r="G2160" s="9">
        <v>23.7</v>
      </c>
      <c r="I2160" s="27">
        <v>24.1</v>
      </c>
      <c r="J2160" s="30">
        <v>23.466666666666669</v>
      </c>
      <c r="K2160" s="32">
        <v>21.528571428571428</v>
      </c>
      <c r="L2160" s="4">
        <f t="shared" si="68"/>
        <v>13.299999999999999</v>
      </c>
      <c r="M2160" s="4">
        <f t="shared" si="69"/>
        <v>20.392857142857139</v>
      </c>
    </row>
    <row r="2161" spans="1:13" x14ac:dyDescent="0.25">
      <c r="A2161" s="10">
        <v>43296</v>
      </c>
      <c r="B2161" s="9">
        <v>2018</v>
      </c>
      <c r="C2161" s="9">
        <v>7</v>
      </c>
      <c r="D2161" s="9">
        <v>15</v>
      </c>
      <c r="E2161" s="9">
        <v>31.8</v>
      </c>
      <c r="F2161" s="9">
        <v>10</v>
      </c>
      <c r="G2161" s="9">
        <v>20.9</v>
      </c>
      <c r="I2161" s="27">
        <v>22.299999999999997</v>
      </c>
      <c r="J2161" s="30">
        <v>23.033333333333331</v>
      </c>
      <c r="K2161" s="32">
        <v>21.771428571428572</v>
      </c>
      <c r="L2161" s="4">
        <f t="shared" si="68"/>
        <v>13.2</v>
      </c>
      <c r="M2161" s="4">
        <f t="shared" si="69"/>
        <v>20.61428571428571</v>
      </c>
    </row>
    <row r="2162" spans="1:13" x14ac:dyDescent="0.25">
      <c r="A2162" s="10">
        <v>43297</v>
      </c>
      <c r="B2162" s="9">
        <v>2018</v>
      </c>
      <c r="C2162" s="9">
        <v>7</v>
      </c>
      <c r="D2162" s="9">
        <v>16</v>
      </c>
      <c r="E2162" s="9">
        <v>34</v>
      </c>
      <c r="F2162" s="9">
        <v>11.2</v>
      </c>
      <c r="G2162" s="9">
        <v>22.6</v>
      </c>
      <c r="I2162" s="27">
        <v>21.75</v>
      </c>
      <c r="J2162" s="30">
        <v>22.399999999999995</v>
      </c>
      <c r="K2162" s="32">
        <v>22.085714285714285</v>
      </c>
      <c r="L2162" s="4">
        <f t="shared" si="68"/>
        <v>12.771428571428572</v>
      </c>
      <c r="M2162" s="4">
        <f t="shared" si="69"/>
        <v>21.15</v>
      </c>
    </row>
    <row r="2163" spans="1:13" x14ac:dyDescent="0.25">
      <c r="A2163" s="10">
        <v>43298</v>
      </c>
      <c r="B2163" s="9">
        <v>2018</v>
      </c>
      <c r="C2163" s="9">
        <v>7</v>
      </c>
      <c r="D2163" s="9">
        <v>17</v>
      </c>
      <c r="E2163" s="9">
        <v>37.1</v>
      </c>
      <c r="F2163" s="9">
        <v>14.3</v>
      </c>
      <c r="G2163" s="9">
        <v>25.7</v>
      </c>
      <c r="I2163" s="27">
        <v>24.15</v>
      </c>
      <c r="J2163" s="30">
        <v>23.066666666666666</v>
      </c>
      <c r="K2163" s="32">
        <v>22.87142857142857</v>
      </c>
      <c r="L2163" s="4">
        <f t="shared" si="68"/>
        <v>12.571428571428571</v>
      </c>
      <c r="M2163" s="4">
        <f t="shared" si="69"/>
        <v>21.721428571428568</v>
      </c>
    </row>
    <row r="2164" spans="1:13" x14ac:dyDescent="0.25">
      <c r="A2164" s="10">
        <v>43299</v>
      </c>
      <c r="B2164" s="9">
        <v>2018</v>
      </c>
      <c r="C2164" s="9">
        <v>7</v>
      </c>
      <c r="D2164" s="9">
        <v>18</v>
      </c>
      <c r="E2164" s="9">
        <v>35.799999999999997</v>
      </c>
      <c r="F2164" s="9">
        <v>13.6</v>
      </c>
      <c r="G2164" s="9">
        <v>24.7</v>
      </c>
      <c r="I2164" s="27">
        <v>25.2</v>
      </c>
      <c r="J2164" s="30">
        <v>24.333333333333332</v>
      </c>
      <c r="K2164" s="32">
        <v>23.471428571428568</v>
      </c>
      <c r="L2164" s="4">
        <f t="shared" si="68"/>
        <v>12.942857142857141</v>
      </c>
      <c r="M2164" s="4">
        <f t="shared" si="69"/>
        <v>22.121428571428567</v>
      </c>
    </row>
    <row r="2165" spans="1:13" x14ac:dyDescent="0.25">
      <c r="A2165" s="10">
        <v>43300</v>
      </c>
      <c r="B2165" s="9">
        <v>2018</v>
      </c>
      <c r="C2165" s="9">
        <v>7</v>
      </c>
      <c r="D2165" s="9">
        <v>19</v>
      </c>
      <c r="E2165" s="9">
        <v>31.7</v>
      </c>
      <c r="F2165" s="9">
        <v>12.3</v>
      </c>
      <c r="G2165" s="9">
        <v>22</v>
      </c>
      <c r="I2165" s="27">
        <v>23.35</v>
      </c>
      <c r="J2165" s="30">
        <v>24.133333333333336</v>
      </c>
      <c r="K2165" s="32">
        <v>23.442857142857143</v>
      </c>
      <c r="L2165" s="4">
        <f t="shared" si="68"/>
        <v>13.099999999999998</v>
      </c>
      <c r="M2165" s="4">
        <f t="shared" si="69"/>
        <v>21.985714285714288</v>
      </c>
    </row>
    <row r="2166" spans="1:13" x14ac:dyDescent="0.25">
      <c r="A2166" s="10">
        <v>43301</v>
      </c>
      <c r="B2166" s="9">
        <v>2018</v>
      </c>
      <c r="C2166" s="9">
        <v>7</v>
      </c>
      <c r="D2166" s="9">
        <v>20</v>
      </c>
      <c r="E2166" s="9">
        <v>26.3</v>
      </c>
      <c r="F2166" s="9">
        <v>8.1</v>
      </c>
      <c r="G2166" s="9">
        <v>17.2</v>
      </c>
      <c r="I2166" s="27">
        <v>19.600000000000001</v>
      </c>
      <c r="J2166" s="30">
        <v>21.3</v>
      </c>
      <c r="K2166" s="32">
        <v>22.4</v>
      </c>
      <c r="L2166" s="4">
        <f t="shared" si="68"/>
        <v>12.399999999999997</v>
      </c>
      <c r="M2166" s="4">
        <f t="shared" si="69"/>
        <v>21.578571428571426</v>
      </c>
    </row>
    <row r="2167" spans="1:13" x14ac:dyDescent="0.25">
      <c r="A2167" s="10">
        <v>43302</v>
      </c>
      <c r="B2167" s="9">
        <v>2018</v>
      </c>
      <c r="C2167" s="9">
        <v>7</v>
      </c>
      <c r="D2167" s="9">
        <v>21</v>
      </c>
      <c r="E2167" s="9">
        <v>26.9</v>
      </c>
      <c r="F2167" s="9">
        <v>9.6</v>
      </c>
      <c r="G2167" s="9">
        <v>18.3</v>
      </c>
      <c r="I2167" s="27">
        <v>17.75</v>
      </c>
      <c r="J2167" s="30">
        <v>19.166666666666668</v>
      </c>
      <c r="K2167" s="32">
        <v>21.62857142857143</v>
      </c>
      <c r="L2167" s="4">
        <f t="shared" si="68"/>
        <v>11.299999999999999</v>
      </c>
      <c r="M2167" s="4">
        <f t="shared" si="69"/>
        <v>21.578571428571426</v>
      </c>
    </row>
    <row r="2168" spans="1:13" x14ac:dyDescent="0.25">
      <c r="A2168" s="10">
        <v>43303</v>
      </c>
      <c r="B2168" s="9">
        <v>2018</v>
      </c>
      <c r="C2168" s="9">
        <v>7</v>
      </c>
      <c r="D2168" s="9">
        <v>22</v>
      </c>
      <c r="E2168" s="9">
        <v>29.3</v>
      </c>
      <c r="F2168" s="9">
        <v>12</v>
      </c>
      <c r="G2168" s="9">
        <v>20.7</v>
      </c>
      <c r="I2168" s="27">
        <v>19.5</v>
      </c>
      <c r="J2168" s="30">
        <v>18.733333333333334</v>
      </c>
      <c r="K2168" s="32">
        <v>21.599999999999998</v>
      </c>
      <c r="L2168" s="4">
        <f t="shared" si="68"/>
        <v>11.585714285714287</v>
      </c>
      <c r="M2168" s="4">
        <f t="shared" si="69"/>
        <v>21.685714285714283</v>
      </c>
    </row>
    <row r="2169" spans="1:13" x14ac:dyDescent="0.25">
      <c r="A2169" s="10">
        <v>43304</v>
      </c>
      <c r="B2169" s="9">
        <v>2018</v>
      </c>
      <c r="C2169" s="9">
        <v>7</v>
      </c>
      <c r="D2169" s="9">
        <v>23</v>
      </c>
      <c r="E2169" s="9">
        <v>31.7</v>
      </c>
      <c r="F2169" s="9">
        <v>13.7</v>
      </c>
      <c r="G2169" s="9">
        <v>22.7</v>
      </c>
      <c r="I2169" s="27">
        <v>21.7</v>
      </c>
      <c r="J2169" s="30">
        <v>20.566666666666666</v>
      </c>
      <c r="K2169" s="32">
        <v>21.61428571428571</v>
      </c>
      <c r="L2169" s="4">
        <f t="shared" si="68"/>
        <v>11.942857142857145</v>
      </c>
      <c r="M2169" s="4">
        <f t="shared" si="69"/>
        <v>21.849999999999994</v>
      </c>
    </row>
    <row r="2170" spans="1:13" x14ac:dyDescent="0.25">
      <c r="A2170" s="10">
        <v>43305</v>
      </c>
      <c r="B2170" s="9">
        <v>2018</v>
      </c>
      <c r="C2170" s="9">
        <v>7</v>
      </c>
      <c r="D2170" s="9">
        <v>24</v>
      </c>
      <c r="E2170" s="9">
        <v>32.5</v>
      </c>
      <c r="F2170" s="9">
        <v>16.399999999999999</v>
      </c>
      <c r="G2170" s="9">
        <v>24.5</v>
      </c>
      <c r="I2170" s="27">
        <v>23.6</v>
      </c>
      <c r="J2170" s="30">
        <v>22.633333333333336</v>
      </c>
      <c r="K2170" s="32">
        <v>21.442857142857147</v>
      </c>
      <c r="L2170" s="4">
        <f t="shared" si="68"/>
        <v>12.242857142857142</v>
      </c>
      <c r="M2170" s="4">
        <f t="shared" si="69"/>
        <v>22.157142857142855</v>
      </c>
    </row>
    <row r="2171" spans="1:13" x14ac:dyDescent="0.25">
      <c r="A2171" s="10">
        <v>43306</v>
      </c>
      <c r="B2171" s="9">
        <v>2018</v>
      </c>
      <c r="C2171" s="9">
        <v>7</v>
      </c>
      <c r="D2171" s="9">
        <v>25</v>
      </c>
      <c r="E2171" s="9">
        <v>32.200000000000003</v>
      </c>
      <c r="F2171" s="9">
        <v>13.8</v>
      </c>
      <c r="G2171" s="9">
        <v>23</v>
      </c>
      <c r="I2171" s="27">
        <v>23.75</v>
      </c>
      <c r="J2171" s="30">
        <v>23.400000000000002</v>
      </c>
      <c r="K2171" s="32">
        <v>21.2</v>
      </c>
      <c r="L2171" s="4">
        <f t="shared" si="68"/>
        <v>12.27142857142857</v>
      </c>
      <c r="M2171" s="4">
        <f t="shared" si="69"/>
        <v>22.335714285714285</v>
      </c>
    </row>
    <row r="2172" spans="1:13" x14ac:dyDescent="0.25">
      <c r="A2172" s="10">
        <v>43307</v>
      </c>
      <c r="B2172" s="9">
        <v>2018</v>
      </c>
      <c r="C2172" s="9">
        <v>7</v>
      </c>
      <c r="D2172" s="9">
        <v>26</v>
      </c>
      <c r="E2172" s="9">
        <v>32.200000000000003</v>
      </c>
      <c r="F2172" s="9">
        <v>16.2</v>
      </c>
      <c r="G2172" s="9">
        <v>24.2</v>
      </c>
      <c r="I2172" s="27">
        <v>23.6</v>
      </c>
      <c r="J2172" s="30">
        <v>23.900000000000002</v>
      </c>
      <c r="K2172" s="32">
        <v>21.514285714285712</v>
      </c>
      <c r="L2172" s="4">
        <f t="shared" si="68"/>
        <v>12.828571428571427</v>
      </c>
      <c r="M2172" s="4">
        <f t="shared" si="69"/>
        <v>22.478571428571428</v>
      </c>
    </row>
    <row r="2173" spans="1:13" x14ac:dyDescent="0.25">
      <c r="A2173" s="10">
        <v>43308</v>
      </c>
      <c r="B2173" s="9">
        <v>2018</v>
      </c>
      <c r="C2173" s="9">
        <v>7</v>
      </c>
      <c r="D2173" s="9">
        <v>27</v>
      </c>
      <c r="E2173" s="9">
        <v>33.6</v>
      </c>
      <c r="F2173" s="9">
        <v>13.6</v>
      </c>
      <c r="G2173" s="9">
        <v>23.6</v>
      </c>
      <c r="I2173" s="27">
        <v>23.9</v>
      </c>
      <c r="J2173" s="30">
        <v>23.600000000000005</v>
      </c>
      <c r="K2173" s="32">
        <v>22.428571428571427</v>
      </c>
      <c r="L2173" s="4">
        <f t="shared" si="68"/>
        <v>13.614285714285714</v>
      </c>
      <c r="M2173" s="4">
        <f t="shared" si="69"/>
        <v>22.414285714285715</v>
      </c>
    </row>
    <row r="2174" spans="1:13" x14ac:dyDescent="0.25">
      <c r="A2174" s="10">
        <v>43309</v>
      </c>
      <c r="B2174" s="9">
        <v>2018</v>
      </c>
      <c r="C2174" s="9">
        <v>7</v>
      </c>
      <c r="D2174" s="9">
        <v>28</v>
      </c>
      <c r="E2174" s="9">
        <v>35.1</v>
      </c>
      <c r="F2174" s="9">
        <v>14.5</v>
      </c>
      <c r="G2174" s="9">
        <v>24.8</v>
      </c>
      <c r="I2174" s="27">
        <v>24.200000000000003</v>
      </c>
      <c r="J2174" s="30">
        <v>24.2</v>
      </c>
      <c r="K2174" s="32">
        <v>23.357142857142861</v>
      </c>
      <c r="L2174" s="4">
        <f t="shared" si="68"/>
        <v>14.314285714285713</v>
      </c>
      <c r="M2174" s="4">
        <f t="shared" si="69"/>
        <v>22.492857142857144</v>
      </c>
    </row>
    <row r="2175" spans="1:13" x14ac:dyDescent="0.25">
      <c r="A2175" s="10">
        <v>43310</v>
      </c>
      <c r="B2175" s="9">
        <v>2018</v>
      </c>
      <c r="C2175" s="9">
        <v>7</v>
      </c>
      <c r="D2175" s="9">
        <v>29</v>
      </c>
      <c r="E2175" s="9">
        <v>34.799999999999997</v>
      </c>
      <c r="F2175" s="9">
        <v>11.9</v>
      </c>
      <c r="G2175" s="9">
        <v>23.4</v>
      </c>
      <c r="I2175" s="27">
        <v>24.1</v>
      </c>
      <c r="J2175" s="30">
        <v>23.933333333333337</v>
      </c>
      <c r="K2175" s="32">
        <v>23.742857142857144</v>
      </c>
      <c r="L2175" s="4">
        <f t="shared" si="68"/>
        <v>14.299999999999999</v>
      </c>
      <c r="M2175" s="4">
        <f t="shared" si="69"/>
        <v>22.671428571428571</v>
      </c>
    </row>
    <row r="2176" spans="1:13" x14ac:dyDescent="0.25">
      <c r="A2176" s="10">
        <v>43311</v>
      </c>
      <c r="B2176" s="9">
        <v>2018</v>
      </c>
      <c r="C2176" s="9">
        <v>7</v>
      </c>
      <c r="D2176" s="9">
        <v>30</v>
      </c>
      <c r="E2176" s="9">
        <v>35.1</v>
      </c>
      <c r="F2176" s="9">
        <v>14.1</v>
      </c>
      <c r="G2176" s="9">
        <v>24.6</v>
      </c>
      <c r="I2176" s="27">
        <v>24</v>
      </c>
      <c r="J2176" s="30">
        <v>24.266666666666669</v>
      </c>
      <c r="K2176" s="32">
        <v>24.014285714285712</v>
      </c>
      <c r="L2176" s="4">
        <f t="shared" si="68"/>
        <v>14.357142857142858</v>
      </c>
      <c r="M2176" s="4">
        <f t="shared" si="69"/>
        <v>22.814285714285713</v>
      </c>
    </row>
    <row r="2177" spans="1:13" x14ac:dyDescent="0.25">
      <c r="A2177" s="10">
        <v>43312</v>
      </c>
      <c r="B2177" s="9">
        <v>2018</v>
      </c>
      <c r="C2177" s="9">
        <v>7</v>
      </c>
      <c r="D2177" s="9">
        <v>31</v>
      </c>
      <c r="E2177" s="9">
        <v>31.8</v>
      </c>
      <c r="F2177" s="9">
        <v>14.4</v>
      </c>
      <c r="G2177" s="9">
        <v>23.1</v>
      </c>
      <c r="I2177" s="27">
        <v>23.85</v>
      </c>
      <c r="J2177" s="30">
        <v>23.7</v>
      </c>
      <c r="K2177" s="32">
        <v>23.814285714285713</v>
      </c>
      <c r="L2177" s="4">
        <f t="shared" si="68"/>
        <v>14.071428571428571</v>
      </c>
      <c r="M2177" s="4">
        <f t="shared" si="69"/>
        <v>22.628571428571433</v>
      </c>
    </row>
    <row r="2178" spans="1:13" x14ac:dyDescent="0.25">
      <c r="A2178" s="10">
        <v>43313</v>
      </c>
      <c r="B2178" s="9">
        <v>2018</v>
      </c>
      <c r="C2178" s="9">
        <v>8</v>
      </c>
      <c r="D2178" s="9">
        <v>1</v>
      </c>
      <c r="E2178" s="9">
        <v>36.799999999999997</v>
      </c>
      <c r="F2178" s="9">
        <v>15.1</v>
      </c>
      <c r="G2178" s="9">
        <v>26</v>
      </c>
      <c r="I2178" s="27">
        <v>24.55</v>
      </c>
      <c r="J2178" s="30">
        <v>24.566666666666666</v>
      </c>
      <c r="K2178" s="32">
        <v>24.24285714285714</v>
      </c>
      <c r="L2178" s="4">
        <f t="shared" si="68"/>
        <v>14.257142857142856</v>
      </c>
      <c r="M2178" s="4">
        <f t="shared" si="69"/>
        <v>22.721428571428572</v>
      </c>
    </row>
    <row r="2179" spans="1:13" x14ac:dyDescent="0.25">
      <c r="A2179" s="10">
        <v>43314</v>
      </c>
      <c r="B2179" s="9">
        <v>2018</v>
      </c>
      <c r="C2179" s="9">
        <v>8</v>
      </c>
      <c r="D2179" s="9">
        <v>2</v>
      </c>
      <c r="E2179" s="9">
        <v>32</v>
      </c>
      <c r="F2179" s="9">
        <v>14.4</v>
      </c>
      <c r="G2179" s="9">
        <v>23.2</v>
      </c>
      <c r="I2179" s="27">
        <v>24.6</v>
      </c>
      <c r="J2179" s="30">
        <v>24.099999999999998</v>
      </c>
      <c r="K2179" s="32">
        <v>24.099999999999998</v>
      </c>
      <c r="L2179" s="4">
        <f t="shared" si="68"/>
        <v>14</v>
      </c>
      <c r="M2179" s="4">
        <f t="shared" si="69"/>
        <v>22.807142857142857</v>
      </c>
    </row>
    <row r="2180" spans="1:13" x14ac:dyDescent="0.25">
      <c r="A2180" s="10">
        <v>43315</v>
      </c>
      <c r="B2180" s="9">
        <v>2018</v>
      </c>
      <c r="C2180" s="9">
        <v>8</v>
      </c>
      <c r="D2180" s="9">
        <v>3</v>
      </c>
      <c r="E2180" s="9">
        <v>27.6</v>
      </c>
      <c r="F2180" s="9">
        <v>12.3</v>
      </c>
      <c r="G2180" s="9">
        <v>20</v>
      </c>
      <c r="I2180" s="27">
        <v>21.6</v>
      </c>
      <c r="J2180" s="30">
        <v>23.066666666666666</v>
      </c>
      <c r="K2180" s="32">
        <v>23.585714285714285</v>
      </c>
      <c r="L2180" s="4">
        <f t="shared" si="68"/>
        <v>13.814285714285715</v>
      </c>
      <c r="M2180" s="4">
        <f t="shared" si="69"/>
        <v>23.007142857142856</v>
      </c>
    </row>
    <row r="2181" spans="1:13" x14ac:dyDescent="0.25">
      <c r="A2181" s="10">
        <v>43316</v>
      </c>
      <c r="B2181" s="9">
        <v>2018</v>
      </c>
      <c r="C2181" s="9">
        <v>8</v>
      </c>
      <c r="D2181" s="9">
        <v>4</v>
      </c>
      <c r="E2181" s="9">
        <v>30.2</v>
      </c>
      <c r="F2181" s="9">
        <v>11.2</v>
      </c>
      <c r="G2181" s="9">
        <v>20.7</v>
      </c>
      <c r="I2181" s="27">
        <v>20.350000000000001</v>
      </c>
      <c r="J2181" s="30">
        <v>21.3</v>
      </c>
      <c r="K2181" s="32">
        <v>23</v>
      </c>
      <c r="L2181" s="4">
        <f t="shared" si="68"/>
        <v>13.342857142857143</v>
      </c>
      <c r="M2181" s="4">
        <f t="shared" si="69"/>
        <v>23.178571428571427</v>
      </c>
    </row>
    <row r="2182" spans="1:13" x14ac:dyDescent="0.25">
      <c r="A2182" s="10">
        <v>43317</v>
      </c>
      <c r="B2182" s="9">
        <v>2018</v>
      </c>
      <c r="C2182" s="9">
        <v>8</v>
      </c>
      <c r="D2182" s="9">
        <v>5</v>
      </c>
      <c r="E2182" s="9">
        <v>32.5</v>
      </c>
      <c r="F2182" s="9">
        <v>13.5</v>
      </c>
      <c r="G2182" s="9">
        <v>23</v>
      </c>
      <c r="I2182" s="27">
        <v>21.85</v>
      </c>
      <c r="J2182" s="30">
        <v>21.233333333333334</v>
      </c>
      <c r="K2182" s="32">
        <v>22.942857142857143</v>
      </c>
      <c r="L2182" s="4">
        <f t="shared" si="68"/>
        <v>13.571428571428571</v>
      </c>
      <c r="M2182" s="4">
        <f t="shared" si="69"/>
        <v>23.342857142857145</v>
      </c>
    </row>
    <row r="2183" spans="1:13" x14ac:dyDescent="0.25">
      <c r="A2183" s="10">
        <v>43318</v>
      </c>
      <c r="B2183" s="9">
        <v>2018</v>
      </c>
      <c r="C2183" s="9">
        <v>8</v>
      </c>
      <c r="D2183" s="9">
        <v>6</v>
      </c>
      <c r="E2183" s="9">
        <v>34.1</v>
      </c>
      <c r="F2183" s="9">
        <v>12.7</v>
      </c>
      <c r="G2183" s="9">
        <v>23.4</v>
      </c>
      <c r="I2183" s="27">
        <v>23.2</v>
      </c>
      <c r="J2183" s="30">
        <v>22.366666666666664</v>
      </c>
      <c r="K2183" s="32">
        <v>22.771428571428572</v>
      </c>
      <c r="L2183" s="4">
        <f t="shared" si="68"/>
        <v>13.371428571428572</v>
      </c>
      <c r="M2183" s="4">
        <f t="shared" si="69"/>
        <v>23.392857142857139</v>
      </c>
    </row>
    <row r="2184" spans="1:13" x14ac:dyDescent="0.25">
      <c r="A2184" s="10">
        <v>43319</v>
      </c>
      <c r="B2184" s="9">
        <v>2018</v>
      </c>
      <c r="C2184" s="9">
        <v>8</v>
      </c>
      <c r="D2184" s="9">
        <v>7</v>
      </c>
      <c r="E2184" s="9">
        <v>33.1</v>
      </c>
      <c r="F2184" s="9">
        <v>12.3</v>
      </c>
      <c r="G2184" s="9">
        <v>22.7</v>
      </c>
      <c r="I2184" s="27">
        <v>23.049999999999997</v>
      </c>
      <c r="J2184" s="30">
        <v>23.033333333333331</v>
      </c>
      <c r="K2184" s="32">
        <v>22.714285714285715</v>
      </c>
      <c r="L2184" s="4">
        <f t="shared" si="68"/>
        <v>13.071428571428571</v>
      </c>
      <c r="M2184" s="4">
        <f t="shared" si="69"/>
        <v>23.264285714285709</v>
      </c>
    </row>
    <row r="2185" spans="1:13" x14ac:dyDescent="0.25">
      <c r="A2185" s="10">
        <v>43320</v>
      </c>
      <c r="B2185" s="9">
        <v>2018</v>
      </c>
      <c r="C2185" s="9">
        <v>8</v>
      </c>
      <c r="D2185" s="9">
        <v>8</v>
      </c>
      <c r="E2185" s="9">
        <v>33</v>
      </c>
      <c r="F2185" s="9">
        <v>15.1</v>
      </c>
      <c r="G2185" s="9">
        <v>24.1</v>
      </c>
      <c r="I2185" s="27">
        <v>23.4</v>
      </c>
      <c r="J2185" s="30">
        <v>23.399999999999995</v>
      </c>
      <c r="K2185" s="32">
        <v>22.442857142857143</v>
      </c>
      <c r="L2185" s="4">
        <f t="shared" si="68"/>
        <v>13.071428571428571</v>
      </c>
      <c r="M2185" s="4">
        <f t="shared" si="69"/>
        <v>23.342857142857138</v>
      </c>
    </row>
    <row r="2186" spans="1:13" x14ac:dyDescent="0.25">
      <c r="A2186" s="10">
        <v>43321</v>
      </c>
      <c r="B2186" s="9">
        <v>2018</v>
      </c>
      <c r="C2186" s="9">
        <v>8</v>
      </c>
      <c r="D2186" s="9">
        <v>9</v>
      </c>
      <c r="E2186" s="9">
        <v>33.1</v>
      </c>
      <c r="F2186" s="9">
        <v>15.2</v>
      </c>
      <c r="G2186" s="9">
        <v>24.2</v>
      </c>
      <c r="I2186" s="27">
        <v>24.15</v>
      </c>
      <c r="J2186" s="30">
        <v>23.666666666666668</v>
      </c>
      <c r="K2186" s="32">
        <v>22.585714285714285</v>
      </c>
      <c r="L2186" s="4">
        <f t="shared" si="68"/>
        <v>13.185714285714285</v>
      </c>
      <c r="M2186" s="4">
        <f t="shared" si="69"/>
        <v>23.342857142857145</v>
      </c>
    </row>
    <row r="2187" spans="1:13" x14ac:dyDescent="0.25">
      <c r="A2187" s="10">
        <v>43322</v>
      </c>
      <c r="B2187" s="9">
        <v>2018</v>
      </c>
      <c r="C2187" s="9">
        <v>8</v>
      </c>
      <c r="D2187" s="9">
        <v>10</v>
      </c>
      <c r="E2187" s="9">
        <v>32.700000000000003</v>
      </c>
      <c r="F2187" s="9">
        <v>17.5</v>
      </c>
      <c r="G2187" s="9">
        <v>25.1</v>
      </c>
      <c r="I2187" s="27">
        <v>24.65</v>
      </c>
      <c r="J2187" s="30">
        <v>24.466666666666669</v>
      </c>
      <c r="K2187" s="32">
        <v>23.314285714285713</v>
      </c>
      <c r="L2187" s="4">
        <f t="shared" si="68"/>
        <v>13.928571428571429</v>
      </c>
      <c r="M2187" s="4">
        <f t="shared" si="69"/>
        <v>23.45</v>
      </c>
    </row>
    <row r="2188" spans="1:13" x14ac:dyDescent="0.25">
      <c r="A2188" s="10">
        <v>43323</v>
      </c>
      <c r="B2188" s="9">
        <v>2018</v>
      </c>
      <c r="C2188" s="9">
        <v>8</v>
      </c>
      <c r="D2188" s="9">
        <v>11</v>
      </c>
      <c r="E2188" s="9">
        <v>31.3</v>
      </c>
      <c r="F2188" s="9">
        <v>17.600000000000001</v>
      </c>
      <c r="G2188" s="9">
        <v>24.5</v>
      </c>
      <c r="I2188" s="27">
        <v>24.8</v>
      </c>
      <c r="J2188" s="30">
        <v>24.599999999999998</v>
      </c>
      <c r="K2188" s="32">
        <v>23.857142857142858</v>
      </c>
      <c r="L2188" s="4">
        <f t="shared" si="68"/>
        <v>14.842857142857143</v>
      </c>
      <c r="M2188" s="4">
        <f t="shared" si="69"/>
        <v>23.428571428571427</v>
      </c>
    </row>
    <row r="2189" spans="1:13" x14ac:dyDescent="0.25">
      <c r="A2189" s="10">
        <v>43324</v>
      </c>
      <c r="B2189" s="9">
        <v>2018</v>
      </c>
      <c r="C2189" s="9">
        <v>8</v>
      </c>
      <c r="D2189" s="9">
        <v>12</v>
      </c>
      <c r="E2189" s="9">
        <v>23.6</v>
      </c>
      <c r="F2189" s="9">
        <v>12.8</v>
      </c>
      <c r="G2189" s="9">
        <v>18.2</v>
      </c>
      <c r="I2189" s="27">
        <v>21.35</v>
      </c>
      <c r="J2189" s="30">
        <v>22.599999999999998</v>
      </c>
      <c r="K2189" s="32">
        <v>23.171428571428571</v>
      </c>
      <c r="L2189" s="4">
        <f t="shared" si="68"/>
        <v>14.742857142857144</v>
      </c>
      <c r="M2189" s="4">
        <f t="shared" si="69"/>
        <v>23.057142857142853</v>
      </c>
    </row>
    <row r="2190" spans="1:13" x14ac:dyDescent="0.25">
      <c r="A2190" s="10">
        <v>43325</v>
      </c>
      <c r="B2190" s="9">
        <v>2018</v>
      </c>
      <c r="C2190" s="9">
        <v>8</v>
      </c>
      <c r="D2190" s="9">
        <v>13</v>
      </c>
      <c r="E2190" s="9">
        <v>24.8</v>
      </c>
      <c r="F2190" s="9">
        <v>11.8</v>
      </c>
      <c r="G2190" s="9">
        <v>18.3</v>
      </c>
      <c r="I2190" s="27">
        <v>18.25</v>
      </c>
      <c r="J2190" s="30">
        <v>20.333333333333332</v>
      </c>
      <c r="K2190" s="32">
        <v>22.442857142857143</v>
      </c>
      <c r="L2190" s="4">
        <f t="shared" si="68"/>
        <v>14.614285714285712</v>
      </c>
      <c r="M2190" s="4">
        <f t="shared" si="69"/>
        <v>22.607142857142858</v>
      </c>
    </row>
    <row r="2191" spans="1:13" x14ac:dyDescent="0.25">
      <c r="A2191" s="10">
        <v>43326</v>
      </c>
      <c r="B2191" s="9">
        <v>2018</v>
      </c>
      <c r="C2191" s="9">
        <v>8</v>
      </c>
      <c r="D2191" s="9">
        <v>14</v>
      </c>
      <c r="E2191" s="9">
        <v>26.1</v>
      </c>
      <c r="F2191" s="9">
        <v>11</v>
      </c>
      <c r="G2191" s="9">
        <v>18.600000000000001</v>
      </c>
      <c r="I2191" s="27">
        <v>18.450000000000003</v>
      </c>
      <c r="J2191" s="30">
        <v>18.366666666666667</v>
      </c>
      <c r="K2191" s="32">
        <v>21.857142857142858</v>
      </c>
      <c r="L2191" s="4">
        <f t="shared" si="68"/>
        <v>14.428571428571429</v>
      </c>
      <c r="M2191" s="4">
        <f t="shared" si="69"/>
        <v>22.285714285714285</v>
      </c>
    </row>
    <row r="2192" spans="1:13" x14ac:dyDescent="0.25">
      <c r="A2192" s="10">
        <v>43327</v>
      </c>
      <c r="B2192" s="9">
        <v>2018</v>
      </c>
      <c r="C2192" s="9">
        <v>8</v>
      </c>
      <c r="D2192" s="9">
        <v>15</v>
      </c>
      <c r="E2192" s="9">
        <v>27.7</v>
      </c>
      <c r="F2192" s="9">
        <v>12.7</v>
      </c>
      <c r="G2192" s="9">
        <v>20.2</v>
      </c>
      <c r="I2192" s="27">
        <v>19.399999999999999</v>
      </c>
      <c r="J2192" s="30">
        <v>19.033333333333335</v>
      </c>
      <c r="K2192" s="32">
        <v>21.3</v>
      </c>
      <c r="L2192" s="4">
        <f t="shared" si="68"/>
        <v>14.085714285714287</v>
      </c>
      <c r="M2192" s="4">
        <f t="shared" si="69"/>
        <v>21.87142857142857</v>
      </c>
    </row>
    <row r="2193" spans="1:13" x14ac:dyDescent="0.25">
      <c r="A2193" s="10">
        <v>43328</v>
      </c>
      <c r="B2193" s="9">
        <v>2018</v>
      </c>
      <c r="C2193" s="9">
        <v>8</v>
      </c>
      <c r="D2193" s="9">
        <v>16</v>
      </c>
      <c r="E2193" s="9">
        <v>27.9</v>
      </c>
      <c r="F2193" s="9">
        <v>10.1</v>
      </c>
      <c r="G2193" s="9">
        <v>19</v>
      </c>
      <c r="I2193" s="27">
        <v>19.600000000000001</v>
      </c>
      <c r="J2193" s="30">
        <v>19.266666666666666</v>
      </c>
      <c r="K2193" s="32">
        <v>20.557142857142853</v>
      </c>
      <c r="L2193" s="4">
        <f t="shared" si="68"/>
        <v>13.357142857142858</v>
      </c>
      <c r="M2193" s="4">
        <f t="shared" si="69"/>
        <v>21.571428571428573</v>
      </c>
    </row>
    <row r="2194" spans="1:13" x14ac:dyDescent="0.25">
      <c r="A2194" s="10">
        <v>43329</v>
      </c>
      <c r="B2194" s="9">
        <v>2018</v>
      </c>
      <c r="C2194" s="9">
        <v>8</v>
      </c>
      <c r="D2194" s="9">
        <v>17</v>
      </c>
      <c r="E2194" s="9">
        <v>30.6</v>
      </c>
      <c r="F2194" s="9">
        <v>14.4</v>
      </c>
      <c r="G2194" s="9">
        <v>22.5</v>
      </c>
      <c r="I2194" s="27">
        <v>20.75</v>
      </c>
      <c r="J2194" s="30">
        <v>20.566666666666666</v>
      </c>
      <c r="K2194" s="32">
        <v>20.185714285714287</v>
      </c>
      <c r="L2194" s="4">
        <f t="shared" si="68"/>
        <v>12.914285714285715</v>
      </c>
      <c r="M2194" s="4">
        <f t="shared" si="69"/>
        <v>21.75</v>
      </c>
    </row>
    <row r="2195" spans="1:13" x14ac:dyDescent="0.25">
      <c r="A2195" s="10">
        <v>43330</v>
      </c>
      <c r="B2195" s="9">
        <v>2018</v>
      </c>
      <c r="C2195" s="9">
        <v>8</v>
      </c>
      <c r="D2195" s="9">
        <v>18</v>
      </c>
      <c r="E2195" s="9">
        <v>24.9</v>
      </c>
      <c r="F2195" s="9">
        <v>14.8</v>
      </c>
      <c r="G2195" s="9">
        <v>19.899999999999999</v>
      </c>
      <c r="I2195" s="27">
        <v>21.2</v>
      </c>
      <c r="J2195" s="30">
        <v>20.466666666666665</v>
      </c>
      <c r="K2195" s="32">
        <v>19.528571428571428</v>
      </c>
      <c r="L2195" s="4">
        <f t="shared" ref="L2195:L2258" si="70">AVERAGE(F2189:F2195)</f>
        <v>12.514285714285714</v>
      </c>
      <c r="M2195" s="4">
        <f t="shared" si="69"/>
        <v>21.69285714285714</v>
      </c>
    </row>
    <row r="2196" spans="1:13" x14ac:dyDescent="0.25">
      <c r="A2196" s="10">
        <v>43331</v>
      </c>
      <c r="B2196" s="9">
        <v>2018</v>
      </c>
      <c r="C2196" s="9">
        <v>8</v>
      </c>
      <c r="D2196" s="9">
        <v>19</v>
      </c>
      <c r="E2196" s="9">
        <v>25.4</v>
      </c>
      <c r="F2196" s="9">
        <v>11.6</v>
      </c>
      <c r="G2196" s="9">
        <v>18.5</v>
      </c>
      <c r="I2196" s="27">
        <v>19.2</v>
      </c>
      <c r="J2196" s="30">
        <v>20.3</v>
      </c>
      <c r="K2196" s="32">
        <v>19.571428571428573</v>
      </c>
      <c r="L2196" s="4">
        <f t="shared" si="70"/>
        <v>12.342857142857142</v>
      </c>
      <c r="M2196" s="4">
        <f t="shared" si="69"/>
        <v>21.371428571428567</v>
      </c>
    </row>
    <row r="2197" spans="1:13" x14ac:dyDescent="0.25">
      <c r="A2197" s="10">
        <v>43332</v>
      </c>
      <c r="B2197" s="9">
        <v>2018</v>
      </c>
      <c r="C2197" s="9">
        <v>8</v>
      </c>
      <c r="D2197" s="9">
        <v>20</v>
      </c>
      <c r="E2197" s="9">
        <v>29.5</v>
      </c>
      <c r="F2197" s="9">
        <v>11.8</v>
      </c>
      <c r="G2197" s="9">
        <v>20.7</v>
      </c>
      <c r="I2197" s="27">
        <v>19.600000000000001</v>
      </c>
      <c r="J2197" s="30">
        <v>19.7</v>
      </c>
      <c r="K2197" s="32">
        <v>19.914285714285711</v>
      </c>
      <c r="L2197" s="4">
        <f t="shared" si="70"/>
        <v>12.342857142857142</v>
      </c>
      <c r="M2197" s="4">
        <f t="shared" si="69"/>
        <v>21.178571428571423</v>
      </c>
    </row>
    <row r="2198" spans="1:13" x14ac:dyDescent="0.25">
      <c r="A2198" s="10">
        <v>43333</v>
      </c>
      <c r="B2198" s="9">
        <v>2018</v>
      </c>
      <c r="C2198" s="9">
        <v>8</v>
      </c>
      <c r="D2198" s="9">
        <v>21</v>
      </c>
      <c r="E2198" s="9">
        <v>28.8</v>
      </c>
      <c r="F2198" s="9">
        <v>9.8000000000000007</v>
      </c>
      <c r="G2198" s="9">
        <v>19.3</v>
      </c>
      <c r="I2198" s="27">
        <v>20</v>
      </c>
      <c r="J2198" s="30">
        <v>19.5</v>
      </c>
      <c r="K2198" s="32">
        <v>20.014285714285712</v>
      </c>
      <c r="L2198" s="4">
        <f t="shared" si="70"/>
        <v>12.171428571428573</v>
      </c>
      <c r="M2198" s="4">
        <f t="shared" si="69"/>
        <v>20.935714285714287</v>
      </c>
    </row>
    <row r="2199" spans="1:13" x14ac:dyDescent="0.25">
      <c r="A2199" s="10">
        <v>43334</v>
      </c>
      <c r="B2199" s="9">
        <v>2018</v>
      </c>
      <c r="C2199" s="9">
        <v>8</v>
      </c>
      <c r="D2199" s="9">
        <v>22</v>
      </c>
      <c r="E2199" s="9">
        <v>28.6</v>
      </c>
      <c r="F2199" s="9">
        <v>9.4</v>
      </c>
      <c r="G2199" s="9">
        <v>19</v>
      </c>
      <c r="I2199" s="27">
        <v>19.149999999999999</v>
      </c>
      <c r="J2199" s="30">
        <v>19.666666666666668</v>
      </c>
      <c r="K2199" s="32">
        <v>19.842857142857145</v>
      </c>
      <c r="L2199" s="4">
        <f t="shared" si="70"/>
        <v>11.700000000000001</v>
      </c>
      <c r="M2199" s="4">
        <f t="shared" si="69"/>
        <v>20.571428571428573</v>
      </c>
    </row>
    <row r="2200" spans="1:13" x14ac:dyDescent="0.25">
      <c r="A2200" s="10">
        <v>43335</v>
      </c>
      <c r="B2200" s="9">
        <v>2018</v>
      </c>
      <c r="C2200" s="9">
        <v>8</v>
      </c>
      <c r="D2200" s="9">
        <v>23</v>
      </c>
      <c r="E2200" s="9">
        <v>27.7</v>
      </c>
      <c r="F2200" s="9">
        <v>9.3000000000000007</v>
      </c>
      <c r="G2200" s="9">
        <v>20.3</v>
      </c>
      <c r="I2200" s="27">
        <v>19.649999999999999</v>
      </c>
      <c r="J2200" s="30">
        <v>19.533333333333331</v>
      </c>
      <c r="K2200" s="32">
        <v>20.028571428571428</v>
      </c>
      <c r="L2200" s="4">
        <f t="shared" si="70"/>
        <v>11.585714285714287</v>
      </c>
      <c r="M2200" s="4">
        <f t="shared" si="69"/>
        <v>20.292857142857141</v>
      </c>
    </row>
    <row r="2201" spans="1:13" x14ac:dyDescent="0.25">
      <c r="A2201" s="10">
        <v>43336</v>
      </c>
      <c r="B2201" s="9">
        <v>2018</v>
      </c>
      <c r="C2201" s="9">
        <v>8</v>
      </c>
      <c r="D2201" s="9">
        <v>24</v>
      </c>
      <c r="E2201" s="9">
        <v>23.7</v>
      </c>
      <c r="F2201" s="9">
        <v>11.7</v>
      </c>
      <c r="G2201" s="9">
        <v>17.7</v>
      </c>
      <c r="I2201" s="27">
        <v>19</v>
      </c>
      <c r="J2201" s="30">
        <v>19</v>
      </c>
      <c r="K2201" s="32">
        <v>19.342857142857138</v>
      </c>
      <c r="L2201" s="4">
        <f t="shared" si="70"/>
        <v>11.200000000000001</v>
      </c>
      <c r="M2201" s="4">
        <f t="shared" ref="M2201:M2264" si="71">AVERAGE(G2188:G2201)</f>
        <v>19.764285714285712</v>
      </c>
    </row>
    <row r="2202" spans="1:13" x14ac:dyDescent="0.25">
      <c r="A2202" s="10">
        <v>43337</v>
      </c>
      <c r="B2202" s="9">
        <v>2018</v>
      </c>
      <c r="C2202" s="9">
        <v>8</v>
      </c>
      <c r="D2202" s="9">
        <v>25</v>
      </c>
      <c r="E2202" s="9">
        <v>20.7</v>
      </c>
      <c r="F2202" s="9">
        <v>7.1</v>
      </c>
      <c r="G2202" s="9">
        <v>13.9</v>
      </c>
      <c r="I2202" s="27">
        <v>15.8</v>
      </c>
      <c r="J2202" s="30">
        <v>17.3</v>
      </c>
      <c r="K2202" s="32">
        <v>18.485714285714288</v>
      </c>
      <c r="L2202" s="4">
        <f t="shared" si="70"/>
        <v>10.1</v>
      </c>
      <c r="M2202" s="4">
        <f t="shared" si="71"/>
        <v>19.007142857142856</v>
      </c>
    </row>
    <row r="2203" spans="1:13" x14ac:dyDescent="0.25">
      <c r="A2203" s="10">
        <v>43338</v>
      </c>
      <c r="B2203" s="9">
        <v>2018</v>
      </c>
      <c r="C2203" s="9">
        <v>8</v>
      </c>
      <c r="D2203" s="9">
        <v>26</v>
      </c>
      <c r="E2203" s="9">
        <v>20.2</v>
      </c>
      <c r="F2203" s="9">
        <v>7.7</v>
      </c>
      <c r="G2203" s="9">
        <v>14</v>
      </c>
      <c r="I2203" s="27">
        <v>13.95</v>
      </c>
      <c r="J2203" s="30">
        <v>15.200000000000001</v>
      </c>
      <c r="K2203" s="32">
        <v>17.842857142857145</v>
      </c>
      <c r="L2203" s="4">
        <f t="shared" si="70"/>
        <v>9.5428571428571427</v>
      </c>
      <c r="M2203" s="4">
        <f t="shared" si="71"/>
        <v>18.707142857142856</v>
      </c>
    </row>
    <row r="2204" spans="1:13" x14ac:dyDescent="0.25">
      <c r="A2204" s="10">
        <v>43339</v>
      </c>
      <c r="B2204" s="9">
        <v>2018</v>
      </c>
      <c r="C2204" s="9">
        <v>8</v>
      </c>
      <c r="D2204" s="9">
        <v>27</v>
      </c>
      <c r="E2204" s="9">
        <v>24.9</v>
      </c>
      <c r="F2204" s="9">
        <v>11.6</v>
      </c>
      <c r="G2204" s="9">
        <v>18.3</v>
      </c>
      <c r="I2204" s="27">
        <v>16.149999999999999</v>
      </c>
      <c r="J2204" s="30">
        <v>15.4</v>
      </c>
      <c r="K2204" s="32">
        <v>17.5</v>
      </c>
      <c r="L2204" s="4">
        <f t="shared" si="70"/>
        <v>9.514285714285716</v>
      </c>
      <c r="M2204" s="4">
        <f t="shared" si="71"/>
        <v>18.707142857142856</v>
      </c>
    </row>
    <row r="2205" spans="1:13" x14ac:dyDescent="0.25">
      <c r="A2205" s="10">
        <v>43340</v>
      </c>
      <c r="B2205" s="9">
        <v>2018</v>
      </c>
      <c r="C2205" s="9">
        <v>8</v>
      </c>
      <c r="D2205" s="9">
        <v>28</v>
      </c>
      <c r="E2205" s="9">
        <v>25.6</v>
      </c>
      <c r="F2205" s="9">
        <v>8.6999999999999993</v>
      </c>
      <c r="G2205" s="9">
        <v>17.2</v>
      </c>
      <c r="I2205" s="27">
        <v>17.75</v>
      </c>
      <c r="J2205" s="30">
        <v>16.5</v>
      </c>
      <c r="K2205" s="32">
        <v>17.2</v>
      </c>
      <c r="L2205" s="4">
        <f t="shared" si="70"/>
        <v>9.3571428571428577</v>
      </c>
      <c r="M2205" s="4">
        <f t="shared" si="71"/>
        <v>18.607142857142858</v>
      </c>
    </row>
    <row r="2206" spans="1:13" x14ac:dyDescent="0.25">
      <c r="A2206" s="10">
        <v>43341</v>
      </c>
      <c r="B2206" s="9">
        <v>2018</v>
      </c>
      <c r="C2206" s="9">
        <v>8</v>
      </c>
      <c r="D2206" s="9">
        <v>29</v>
      </c>
      <c r="E2206" s="9">
        <v>24.7</v>
      </c>
      <c r="F2206" s="9">
        <v>16.3</v>
      </c>
      <c r="G2206" s="9">
        <v>20.5</v>
      </c>
      <c r="I2206" s="27">
        <v>18.850000000000001</v>
      </c>
      <c r="J2206" s="30">
        <v>18.666666666666668</v>
      </c>
      <c r="K2206" s="32">
        <v>17.414285714285715</v>
      </c>
      <c r="L2206" s="4">
        <f t="shared" si="70"/>
        <v>10.342857142857143</v>
      </c>
      <c r="M2206" s="4">
        <f t="shared" si="71"/>
        <v>18.62857142857143</v>
      </c>
    </row>
    <row r="2207" spans="1:13" x14ac:dyDescent="0.25">
      <c r="A2207" s="10">
        <v>43342</v>
      </c>
      <c r="B2207" s="9">
        <v>2018</v>
      </c>
      <c r="C2207" s="9">
        <v>8</v>
      </c>
      <c r="D2207" s="9">
        <v>30</v>
      </c>
      <c r="E2207" s="9">
        <v>24.6</v>
      </c>
      <c r="F2207" s="9">
        <v>7.4</v>
      </c>
      <c r="G2207" s="9">
        <v>16</v>
      </c>
      <c r="I2207" s="27">
        <v>18.25</v>
      </c>
      <c r="J2207" s="30">
        <v>17.900000000000002</v>
      </c>
      <c r="K2207" s="32">
        <v>16.8</v>
      </c>
      <c r="L2207" s="4">
        <f t="shared" si="70"/>
        <v>10.071428571428571</v>
      </c>
      <c r="M2207" s="4">
        <f t="shared" si="71"/>
        <v>18.414285714285711</v>
      </c>
    </row>
    <row r="2208" spans="1:13" x14ac:dyDescent="0.25">
      <c r="A2208" s="10">
        <v>43343</v>
      </c>
      <c r="B2208" s="9">
        <v>2018</v>
      </c>
      <c r="C2208" s="9">
        <v>8</v>
      </c>
      <c r="D2208" s="9">
        <v>31</v>
      </c>
      <c r="E2208" s="9">
        <v>25.9</v>
      </c>
      <c r="F2208" s="9">
        <v>5.8</v>
      </c>
      <c r="G2208" s="9">
        <v>15.9</v>
      </c>
      <c r="I2208" s="27">
        <v>15.95</v>
      </c>
      <c r="J2208" s="30">
        <v>17.466666666666665</v>
      </c>
      <c r="K2208" s="32">
        <v>16.542857142857144</v>
      </c>
      <c r="L2208" s="4">
        <f t="shared" si="70"/>
        <v>9.2285714285714278</v>
      </c>
      <c r="M2208" s="4">
        <f t="shared" si="71"/>
        <v>17.942857142857143</v>
      </c>
    </row>
    <row r="2209" spans="1:13" x14ac:dyDescent="0.25">
      <c r="A2209" s="10">
        <v>43344</v>
      </c>
      <c r="B2209" s="9">
        <v>2018</v>
      </c>
      <c r="C2209" s="9">
        <v>9</v>
      </c>
      <c r="D2209" s="9">
        <v>1</v>
      </c>
      <c r="E2209" s="9">
        <v>24.3</v>
      </c>
      <c r="F2209" s="9">
        <v>7.3</v>
      </c>
      <c r="G2209" s="9">
        <v>15.8</v>
      </c>
      <c r="I2209" s="27">
        <v>15.850000000000001</v>
      </c>
      <c r="J2209" s="30">
        <v>15.9</v>
      </c>
      <c r="K2209" s="32">
        <v>16.814285714285713</v>
      </c>
      <c r="L2209" s="4">
        <f t="shared" si="70"/>
        <v>9.2571428571428562</v>
      </c>
      <c r="M2209" s="4">
        <f t="shared" si="71"/>
        <v>17.650000000000002</v>
      </c>
    </row>
    <row r="2210" spans="1:13" x14ac:dyDescent="0.25">
      <c r="A2210" s="10">
        <v>43345</v>
      </c>
      <c r="B2210" s="9">
        <v>2018</v>
      </c>
      <c r="C2210" s="9">
        <v>9</v>
      </c>
      <c r="D2210" s="9">
        <v>2</v>
      </c>
      <c r="E2210" s="9">
        <v>27</v>
      </c>
      <c r="F2210" s="9">
        <v>6.2</v>
      </c>
      <c r="G2210" s="9">
        <v>16.600000000000001</v>
      </c>
      <c r="I2210" s="27">
        <v>16.200000000000003</v>
      </c>
      <c r="J2210" s="30">
        <v>16.100000000000001</v>
      </c>
      <c r="K2210" s="32">
        <v>17.185714285714287</v>
      </c>
      <c r="L2210" s="4">
        <f t="shared" si="70"/>
        <v>9.0428571428571409</v>
      </c>
      <c r="M2210" s="4">
        <f t="shared" si="71"/>
        <v>17.514285714285716</v>
      </c>
    </row>
    <row r="2211" spans="1:13" x14ac:dyDescent="0.25">
      <c r="A2211" s="10">
        <v>43346</v>
      </c>
      <c r="B2211" s="9">
        <v>2018</v>
      </c>
      <c r="C2211" s="9">
        <v>9</v>
      </c>
      <c r="D2211" s="9">
        <v>3</v>
      </c>
      <c r="E2211" s="9">
        <v>23</v>
      </c>
      <c r="F2211" s="9">
        <v>11</v>
      </c>
      <c r="G2211" s="9">
        <v>17</v>
      </c>
      <c r="I2211" s="27">
        <v>16.8</v>
      </c>
      <c r="J2211" s="30">
        <v>16.466666666666669</v>
      </c>
      <c r="K2211" s="32">
        <v>17</v>
      </c>
      <c r="L2211" s="4">
        <f t="shared" si="70"/>
        <v>8.9571428571428573</v>
      </c>
      <c r="M2211" s="4">
        <f t="shared" si="71"/>
        <v>17.25</v>
      </c>
    </row>
    <row r="2212" spans="1:13" x14ac:dyDescent="0.25">
      <c r="A2212" s="10">
        <v>43347</v>
      </c>
      <c r="B2212" s="9">
        <v>2018</v>
      </c>
      <c r="C2212" s="9">
        <v>9</v>
      </c>
      <c r="D2212" s="9">
        <v>4</v>
      </c>
      <c r="E2212" s="9">
        <v>23.4</v>
      </c>
      <c r="F2212" s="9">
        <v>6.5</v>
      </c>
      <c r="G2212" s="9">
        <v>15</v>
      </c>
      <c r="I2212" s="27">
        <v>16</v>
      </c>
      <c r="J2212" s="30">
        <v>16.2</v>
      </c>
      <c r="K2212" s="32">
        <v>16.685714285714287</v>
      </c>
      <c r="L2212" s="4">
        <f t="shared" si="70"/>
        <v>8.6428571428571441</v>
      </c>
      <c r="M2212" s="4">
        <f t="shared" si="71"/>
        <v>16.942857142857143</v>
      </c>
    </row>
    <row r="2213" spans="1:13" x14ac:dyDescent="0.25">
      <c r="A2213" s="10">
        <v>43348</v>
      </c>
      <c r="B2213" s="9">
        <v>2018</v>
      </c>
      <c r="C2213" s="9">
        <v>9</v>
      </c>
      <c r="D2213" s="9">
        <v>5</v>
      </c>
      <c r="E2213" s="9">
        <v>23.3</v>
      </c>
      <c r="F2213" s="9">
        <v>7</v>
      </c>
      <c r="G2213" s="9">
        <v>15.2</v>
      </c>
      <c r="I2213" s="27">
        <v>15.1</v>
      </c>
      <c r="J2213" s="30">
        <v>15.733333333333334</v>
      </c>
      <c r="K2213" s="32">
        <v>15.928571428571431</v>
      </c>
      <c r="L2213" s="4">
        <f t="shared" si="70"/>
        <v>7.3142857142857149</v>
      </c>
      <c r="M2213" s="4">
        <f t="shared" si="71"/>
        <v>16.671428571428571</v>
      </c>
    </row>
    <row r="2214" spans="1:13" x14ac:dyDescent="0.25">
      <c r="A2214" s="10">
        <v>43349</v>
      </c>
      <c r="B2214" s="9">
        <v>2018</v>
      </c>
      <c r="C2214" s="9">
        <v>9</v>
      </c>
      <c r="D2214" s="9">
        <v>6</v>
      </c>
      <c r="E2214" s="9">
        <v>24.5</v>
      </c>
      <c r="F2214" s="9">
        <v>8.6999999999999993</v>
      </c>
      <c r="G2214" s="9">
        <v>16.600000000000001</v>
      </c>
      <c r="I2214" s="27">
        <v>15.9</v>
      </c>
      <c r="J2214" s="30">
        <v>15.6</v>
      </c>
      <c r="K2214" s="32">
        <v>16.014285714285716</v>
      </c>
      <c r="L2214" s="4">
        <f t="shared" si="70"/>
        <v>7.5</v>
      </c>
      <c r="M2214" s="4">
        <f t="shared" si="71"/>
        <v>16.407142857142855</v>
      </c>
    </row>
    <row r="2215" spans="1:13" x14ac:dyDescent="0.25">
      <c r="A2215" s="10">
        <v>43350</v>
      </c>
      <c r="B2215" s="9">
        <v>2018</v>
      </c>
      <c r="C2215" s="9">
        <v>9</v>
      </c>
      <c r="D2215" s="9">
        <v>7</v>
      </c>
      <c r="E2215" s="9">
        <v>28.5</v>
      </c>
      <c r="F2215" s="9">
        <v>6.9</v>
      </c>
      <c r="G2215" s="9">
        <v>17.7</v>
      </c>
      <c r="I2215" s="27">
        <v>17.149999999999999</v>
      </c>
      <c r="J2215" s="30">
        <v>16.5</v>
      </c>
      <c r="K2215" s="32">
        <v>16.271428571428576</v>
      </c>
      <c r="L2215" s="4">
        <f t="shared" si="70"/>
        <v>7.6571428571428575</v>
      </c>
      <c r="M2215" s="4">
        <f t="shared" si="71"/>
        <v>16.407142857142855</v>
      </c>
    </row>
    <row r="2216" spans="1:13" x14ac:dyDescent="0.25">
      <c r="A2216" s="10">
        <v>43351</v>
      </c>
      <c r="B2216" s="9">
        <v>2018</v>
      </c>
      <c r="C2216" s="9">
        <v>9</v>
      </c>
      <c r="D2216" s="9">
        <v>8</v>
      </c>
      <c r="E2216" s="9">
        <v>25.8</v>
      </c>
      <c r="F2216" s="9">
        <v>9</v>
      </c>
      <c r="G2216" s="9">
        <v>17.399999999999999</v>
      </c>
      <c r="I2216" s="27">
        <v>17.549999999999997</v>
      </c>
      <c r="J2216" s="30">
        <v>17.233333333333331</v>
      </c>
      <c r="K2216" s="32">
        <v>16.5</v>
      </c>
      <c r="L2216" s="4">
        <f t="shared" si="70"/>
        <v>7.8999999999999995</v>
      </c>
      <c r="M2216" s="4">
        <f t="shared" si="71"/>
        <v>16.657142857142855</v>
      </c>
    </row>
    <row r="2217" spans="1:13" x14ac:dyDescent="0.25">
      <c r="A2217" s="10">
        <v>43352</v>
      </c>
      <c r="B2217" s="9">
        <v>2018</v>
      </c>
      <c r="C2217" s="9">
        <v>9</v>
      </c>
      <c r="D2217" s="9">
        <v>9</v>
      </c>
      <c r="E2217" s="9">
        <v>25.1</v>
      </c>
      <c r="F2217" s="9">
        <v>11.8</v>
      </c>
      <c r="G2217" s="9">
        <v>18.5</v>
      </c>
      <c r="I2217" s="27">
        <v>17.95</v>
      </c>
      <c r="J2217" s="30">
        <v>17.866666666666664</v>
      </c>
      <c r="K2217" s="32">
        <v>16.771428571428572</v>
      </c>
      <c r="L2217" s="4">
        <f t="shared" si="70"/>
        <v>8.7000000000000011</v>
      </c>
      <c r="M2217" s="4">
        <f t="shared" si="71"/>
        <v>16.978571428571428</v>
      </c>
    </row>
    <row r="2218" spans="1:13" x14ac:dyDescent="0.25">
      <c r="A2218" s="10">
        <v>43353</v>
      </c>
      <c r="B2218" s="9">
        <v>2018</v>
      </c>
      <c r="C2218" s="9">
        <v>9</v>
      </c>
      <c r="D2218" s="9">
        <v>10</v>
      </c>
      <c r="E2218" s="9">
        <v>22.7</v>
      </c>
      <c r="F2218" s="9">
        <v>11.9</v>
      </c>
      <c r="G2218" s="9">
        <v>17.3</v>
      </c>
      <c r="I2218" s="27">
        <v>17.899999999999999</v>
      </c>
      <c r="J2218" s="30">
        <v>17.733333333333334</v>
      </c>
      <c r="K2218" s="32">
        <v>16.814285714285713</v>
      </c>
      <c r="L2218" s="4">
        <f t="shared" si="70"/>
        <v>8.8285714285714292</v>
      </c>
      <c r="M2218" s="4">
        <f t="shared" si="71"/>
        <v>16.907142857142855</v>
      </c>
    </row>
    <row r="2219" spans="1:13" x14ac:dyDescent="0.25">
      <c r="A2219" s="10">
        <v>43354</v>
      </c>
      <c r="B2219" s="9">
        <v>2018</v>
      </c>
      <c r="C2219" s="9">
        <v>9</v>
      </c>
      <c r="D2219" s="9">
        <v>11</v>
      </c>
      <c r="E2219" s="9">
        <v>22.3</v>
      </c>
      <c r="F2219" s="9">
        <v>6.2</v>
      </c>
      <c r="G2219" s="9">
        <v>14.3</v>
      </c>
      <c r="I2219" s="27">
        <v>15.8</v>
      </c>
      <c r="J2219" s="30">
        <v>16.7</v>
      </c>
      <c r="K2219" s="32">
        <v>16.714285714285715</v>
      </c>
      <c r="L2219" s="4">
        <f t="shared" si="70"/>
        <v>8.7857142857142865</v>
      </c>
      <c r="M2219" s="4">
        <f t="shared" si="71"/>
        <v>16.7</v>
      </c>
    </row>
    <row r="2220" spans="1:13" x14ac:dyDescent="0.25">
      <c r="A2220" s="10">
        <v>43355</v>
      </c>
      <c r="B2220" s="9">
        <v>2018</v>
      </c>
      <c r="C2220" s="9">
        <v>9</v>
      </c>
      <c r="D2220" s="9">
        <v>12</v>
      </c>
      <c r="E2220" s="9">
        <v>21.4</v>
      </c>
      <c r="F2220" s="9">
        <v>4.0999999999999996</v>
      </c>
      <c r="G2220" s="9">
        <v>12.8</v>
      </c>
      <c r="I2220" s="27">
        <v>13.55</v>
      </c>
      <c r="J2220" s="30">
        <v>14.800000000000002</v>
      </c>
      <c r="K2220" s="32">
        <v>16.37142857142857</v>
      </c>
      <c r="L2220" s="4">
        <f t="shared" si="70"/>
        <v>8.3714285714285719</v>
      </c>
      <c r="M2220" s="4">
        <f t="shared" si="71"/>
        <v>16.150000000000002</v>
      </c>
    </row>
    <row r="2221" spans="1:13" x14ac:dyDescent="0.25">
      <c r="A2221" s="10">
        <v>43356</v>
      </c>
      <c r="B2221" s="9">
        <v>2018</v>
      </c>
      <c r="C2221" s="9">
        <v>9</v>
      </c>
      <c r="D2221" s="9">
        <v>13</v>
      </c>
      <c r="E2221" s="9">
        <v>17.8</v>
      </c>
      <c r="F2221" s="9">
        <v>5</v>
      </c>
      <c r="G2221" s="9">
        <v>11.4</v>
      </c>
      <c r="I2221" s="27">
        <v>12.100000000000001</v>
      </c>
      <c r="J2221" s="30">
        <v>12.833333333333334</v>
      </c>
      <c r="K2221" s="32">
        <v>15.628571428571428</v>
      </c>
      <c r="L2221" s="4">
        <f t="shared" si="70"/>
        <v>7.8428571428571434</v>
      </c>
      <c r="M2221" s="4">
        <f t="shared" si="71"/>
        <v>15.821428571428575</v>
      </c>
    </row>
    <row r="2222" spans="1:13" x14ac:dyDescent="0.25">
      <c r="A2222" s="10">
        <v>43357</v>
      </c>
      <c r="B2222" s="9">
        <v>2018</v>
      </c>
      <c r="C2222" s="9">
        <v>9</v>
      </c>
      <c r="D2222" s="9">
        <v>14</v>
      </c>
      <c r="E2222" s="9">
        <v>16.600000000000001</v>
      </c>
      <c r="F2222" s="9">
        <v>8.8000000000000007</v>
      </c>
      <c r="G2222" s="9">
        <v>12.7</v>
      </c>
      <c r="I2222" s="27">
        <v>12.05</v>
      </c>
      <c r="J2222" s="30">
        <v>12.300000000000002</v>
      </c>
      <c r="K2222" s="32">
        <v>14.914285714285715</v>
      </c>
      <c r="L2222" s="4">
        <f t="shared" si="70"/>
        <v>8.1142857142857157</v>
      </c>
      <c r="M2222" s="4">
        <f t="shared" si="71"/>
        <v>15.592857142857145</v>
      </c>
    </row>
    <row r="2223" spans="1:13" x14ac:dyDescent="0.25">
      <c r="A2223" s="10">
        <v>43358</v>
      </c>
      <c r="B2223" s="9">
        <v>2018</v>
      </c>
      <c r="C2223" s="9">
        <v>9</v>
      </c>
      <c r="D2223" s="9">
        <v>15</v>
      </c>
      <c r="E2223" s="9">
        <v>16.2</v>
      </c>
      <c r="F2223" s="9">
        <v>8.1</v>
      </c>
      <c r="G2223" s="9">
        <v>12.2</v>
      </c>
      <c r="I2223" s="27">
        <v>12.45</v>
      </c>
      <c r="J2223" s="30">
        <v>12.1</v>
      </c>
      <c r="K2223" s="32">
        <v>14.171428571428573</v>
      </c>
      <c r="L2223" s="4">
        <f t="shared" si="70"/>
        <v>7.9857142857142858</v>
      </c>
      <c r="M2223" s="4">
        <f t="shared" si="71"/>
        <v>15.335714285714287</v>
      </c>
    </row>
    <row r="2224" spans="1:13" x14ac:dyDescent="0.25">
      <c r="A2224" s="10">
        <v>43359</v>
      </c>
      <c r="B2224" s="9">
        <v>2018</v>
      </c>
      <c r="C2224" s="9">
        <v>9</v>
      </c>
      <c r="D2224" s="9">
        <v>16</v>
      </c>
      <c r="E2224" s="9">
        <v>18.5</v>
      </c>
      <c r="F2224" s="9">
        <v>7.9</v>
      </c>
      <c r="G2224" s="9">
        <v>13.2</v>
      </c>
      <c r="I2224" s="27">
        <v>12.7</v>
      </c>
      <c r="J2224" s="30">
        <v>12.699999999999998</v>
      </c>
      <c r="K2224" s="32">
        <v>13.414285714285715</v>
      </c>
      <c r="L2224" s="4">
        <f t="shared" si="70"/>
        <v>7.4285714285714288</v>
      </c>
      <c r="M2224" s="4">
        <f t="shared" si="71"/>
        <v>15.092857142857143</v>
      </c>
    </row>
    <row r="2225" spans="1:13" x14ac:dyDescent="0.25">
      <c r="A2225" s="10">
        <v>43360</v>
      </c>
      <c r="B2225" s="9">
        <v>2018</v>
      </c>
      <c r="C2225" s="9">
        <v>9</v>
      </c>
      <c r="D2225" s="9">
        <v>17</v>
      </c>
      <c r="E2225" s="9">
        <v>19.399999999999999</v>
      </c>
      <c r="F2225" s="9">
        <v>2.2000000000000002</v>
      </c>
      <c r="G2225" s="9">
        <v>10.8</v>
      </c>
      <c r="I2225" s="27">
        <v>12</v>
      </c>
      <c r="J2225" s="30">
        <v>12.066666666666668</v>
      </c>
      <c r="K2225" s="32">
        <v>12.485714285714286</v>
      </c>
      <c r="L2225" s="4">
        <f t="shared" si="70"/>
        <v>6.0428571428571436</v>
      </c>
      <c r="M2225" s="4">
        <f t="shared" si="71"/>
        <v>14.65</v>
      </c>
    </row>
    <row r="2226" spans="1:13" x14ac:dyDescent="0.25">
      <c r="A2226" s="10">
        <v>43361</v>
      </c>
      <c r="B2226" s="9">
        <v>2018</v>
      </c>
      <c r="C2226" s="9">
        <v>9</v>
      </c>
      <c r="D2226" s="9">
        <v>18</v>
      </c>
      <c r="E2226" s="9">
        <v>20.100000000000001</v>
      </c>
      <c r="F2226" s="9">
        <v>7.2</v>
      </c>
      <c r="G2226" s="9">
        <v>13.7</v>
      </c>
      <c r="I2226" s="27">
        <v>12.25</v>
      </c>
      <c r="J2226" s="30">
        <v>12.566666666666668</v>
      </c>
      <c r="K2226" s="32">
        <v>12.400000000000002</v>
      </c>
      <c r="L2226" s="4">
        <f t="shared" si="70"/>
        <v>6.1857142857142859</v>
      </c>
      <c r="M2226" s="4">
        <f t="shared" si="71"/>
        <v>14.557142857142855</v>
      </c>
    </row>
    <row r="2227" spans="1:13" x14ac:dyDescent="0.25">
      <c r="A2227" s="10">
        <v>43362</v>
      </c>
      <c r="B2227" s="9">
        <v>2018</v>
      </c>
      <c r="C2227" s="9">
        <v>9</v>
      </c>
      <c r="D2227" s="9">
        <v>19</v>
      </c>
      <c r="E2227" s="9">
        <v>18.100000000000001</v>
      </c>
      <c r="F2227" s="9">
        <v>6.2</v>
      </c>
      <c r="G2227" s="9">
        <v>12.2</v>
      </c>
      <c r="I2227" s="27">
        <v>12.95</v>
      </c>
      <c r="J2227" s="30">
        <v>12.233333333333334</v>
      </c>
      <c r="K2227" s="32">
        <v>12.314285714285715</v>
      </c>
      <c r="L2227" s="4">
        <f t="shared" si="70"/>
        <v>6.4857142857142858</v>
      </c>
      <c r="M2227" s="4">
        <f t="shared" si="71"/>
        <v>14.34285714285714</v>
      </c>
    </row>
    <row r="2228" spans="1:13" x14ac:dyDescent="0.25">
      <c r="A2228" s="10">
        <v>43363</v>
      </c>
      <c r="B2228" s="9">
        <v>2018</v>
      </c>
      <c r="C2228" s="9">
        <v>9</v>
      </c>
      <c r="D2228" s="9">
        <v>20</v>
      </c>
      <c r="E2228" s="9">
        <v>19.3</v>
      </c>
      <c r="F2228" s="9">
        <v>6.5</v>
      </c>
      <c r="G2228" s="9">
        <v>12.9</v>
      </c>
      <c r="I2228" s="27">
        <v>12.55</v>
      </c>
      <c r="J2228" s="30">
        <v>12.933333333333332</v>
      </c>
      <c r="K2228" s="32">
        <v>12.528571428571428</v>
      </c>
      <c r="L2228" s="4">
        <f t="shared" si="70"/>
        <v>6.7</v>
      </c>
      <c r="M2228" s="4">
        <f t="shared" si="71"/>
        <v>14.078571428571426</v>
      </c>
    </row>
    <row r="2229" spans="1:13" x14ac:dyDescent="0.25">
      <c r="A2229" s="10">
        <v>43364</v>
      </c>
      <c r="B2229" s="9">
        <v>2018</v>
      </c>
      <c r="C2229" s="9">
        <v>9</v>
      </c>
      <c r="D2229" s="9">
        <v>21</v>
      </c>
      <c r="E2229" s="9">
        <v>17</v>
      </c>
      <c r="F2229" s="9">
        <v>10.199999999999999</v>
      </c>
      <c r="G2229" s="9">
        <v>13.6</v>
      </c>
      <c r="I2229" s="27">
        <v>13.25</v>
      </c>
      <c r="J2229" s="30">
        <v>12.9</v>
      </c>
      <c r="K2229" s="32">
        <v>12.657142857142858</v>
      </c>
      <c r="L2229" s="4">
        <f t="shared" si="70"/>
        <v>6.8999999999999995</v>
      </c>
      <c r="M2229" s="4">
        <f t="shared" si="71"/>
        <v>13.785714285714286</v>
      </c>
    </row>
    <row r="2230" spans="1:13" x14ac:dyDescent="0.25">
      <c r="A2230" s="10">
        <v>43365</v>
      </c>
      <c r="B2230" s="9">
        <v>2018</v>
      </c>
      <c r="C2230" s="9">
        <v>9</v>
      </c>
      <c r="D2230" s="9">
        <v>22</v>
      </c>
      <c r="E2230" s="9">
        <v>18.5</v>
      </c>
      <c r="F2230" s="9">
        <v>10.1</v>
      </c>
      <c r="G2230" s="9">
        <v>14.3</v>
      </c>
      <c r="I2230" s="27">
        <v>13.95</v>
      </c>
      <c r="J2230" s="30">
        <v>13.6</v>
      </c>
      <c r="K2230" s="32">
        <v>12.957142857142857</v>
      </c>
      <c r="L2230" s="4">
        <f t="shared" si="70"/>
        <v>7.1857142857142859</v>
      </c>
      <c r="M2230" s="4">
        <f t="shared" si="71"/>
        <v>13.564285714285715</v>
      </c>
    </row>
    <row r="2231" spans="1:13" x14ac:dyDescent="0.25">
      <c r="A2231" s="10">
        <v>43366</v>
      </c>
      <c r="B2231" s="9">
        <v>2018</v>
      </c>
      <c r="C2231" s="9">
        <v>9</v>
      </c>
      <c r="D2231" s="9">
        <v>23</v>
      </c>
      <c r="E2231" s="9">
        <v>19.100000000000001</v>
      </c>
      <c r="F2231" s="9">
        <v>6.8</v>
      </c>
      <c r="G2231" s="9">
        <v>13</v>
      </c>
      <c r="I2231" s="27">
        <v>13.65</v>
      </c>
      <c r="J2231" s="30">
        <v>13.633333333333333</v>
      </c>
      <c r="K2231" s="32">
        <v>12.928571428571429</v>
      </c>
      <c r="L2231" s="4">
        <f t="shared" si="70"/>
        <v>7.0285714285714276</v>
      </c>
      <c r="M2231" s="4">
        <f t="shared" si="71"/>
        <v>13.171428571428573</v>
      </c>
    </row>
    <row r="2232" spans="1:13" x14ac:dyDescent="0.25">
      <c r="A2232" s="10">
        <v>43367</v>
      </c>
      <c r="B2232" s="9">
        <v>2018</v>
      </c>
      <c r="C2232" s="9">
        <v>9</v>
      </c>
      <c r="D2232" s="9">
        <v>24</v>
      </c>
      <c r="E2232" s="9">
        <v>21.1</v>
      </c>
      <c r="F2232" s="9">
        <v>7.9</v>
      </c>
      <c r="G2232" s="9">
        <v>14.5</v>
      </c>
      <c r="I2232" s="27">
        <v>13.75</v>
      </c>
      <c r="J2232" s="30">
        <v>13.933333333333332</v>
      </c>
      <c r="K2232" s="32">
        <v>13.457142857142857</v>
      </c>
      <c r="L2232" s="4">
        <f t="shared" si="70"/>
        <v>7.8428571428571416</v>
      </c>
      <c r="M2232" s="4">
        <f t="shared" si="71"/>
        <v>12.971428571428573</v>
      </c>
    </row>
    <row r="2233" spans="1:13" x14ac:dyDescent="0.25">
      <c r="A2233" s="10">
        <v>43368</v>
      </c>
      <c r="B2233" s="9">
        <v>2018</v>
      </c>
      <c r="C2233" s="9">
        <v>9</v>
      </c>
      <c r="D2233" s="9">
        <v>25</v>
      </c>
      <c r="E2233" s="9">
        <v>19.5</v>
      </c>
      <c r="F2233" s="9">
        <v>4.2</v>
      </c>
      <c r="G2233" s="9">
        <v>11.9</v>
      </c>
      <c r="I2233" s="27">
        <v>13.2</v>
      </c>
      <c r="J2233" s="30">
        <v>13.133333333333333</v>
      </c>
      <c r="K2233" s="32">
        <v>13.200000000000001</v>
      </c>
      <c r="L2233" s="4">
        <f t="shared" si="70"/>
        <v>7.4142857142857137</v>
      </c>
      <c r="M2233" s="4">
        <f t="shared" si="71"/>
        <v>12.8</v>
      </c>
    </row>
    <row r="2234" spans="1:13" x14ac:dyDescent="0.25">
      <c r="A2234" s="10">
        <v>43369</v>
      </c>
      <c r="B2234" s="9">
        <v>2018</v>
      </c>
      <c r="C2234" s="9">
        <v>9</v>
      </c>
      <c r="D2234" s="9">
        <v>26</v>
      </c>
      <c r="E2234" s="9">
        <v>19.2</v>
      </c>
      <c r="F2234" s="9">
        <v>4.5999999999999996</v>
      </c>
      <c r="G2234" s="9">
        <v>11.9</v>
      </c>
      <c r="I2234" s="27">
        <v>11.9</v>
      </c>
      <c r="J2234" s="30">
        <v>12.766666666666666</v>
      </c>
      <c r="K2234" s="32">
        <v>13.157142857142858</v>
      </c>
      <c r="L2234" s="4">
        <f t="shared" si="70"/>
        <v>7.1857142857142851</v>
      </c>
      <c r="M2234" s="4">
        <f t="shared" si="71"/>
        <v>12.735714285714286</v>
      </c>
    </row>
    <row r="2235" spans="1:13" x14ac:dyDescent="0.25">
      <c r="A2235" s="10">
        <v>43370</v>
      </c>
      <c r="B2235" s="9">
        <v>2018</v>
      </c>
      <c r="C2235" s="9">
        <v>9</v>
      </c>
      <c r="D2235" s="9">
        <v>27</v>
      </c>
      <c r="E2235" s="9">
        <v>20.399999999999999</v>
      </c>
      <c r="F2235" s="9">
        <v>8</v>
      </c>
      <c r="G2235" s="9">
        <v>14.2</v>
      </c>
      <c r="I2235" s="27">
        <v>13.05</v>
      </c>
      <c r="J2235" s="30">
        <v>12.666666666666666</v>
      </c>
      <c r="K2235" s="32">
        <v>13.342857142857143</v>
      </c>
      <c r="L2235" s="4">
        <f t="shared" si="70"/>
        <v>7.4</v>
      </c>
      <c r="M2235" s="4">
        <f t="shared" si="71"/>
        <v>12.935714285714285</v>
      </c>
    </row>
    <row r="2236" spans="1:13" x14ac:dyDescent="0.25">
      <c r="A2236" s="10">
        <v>43371</v>
      </c>
      <c r="B2236" s="9">
        <v>2018</v>
      </c>
      <c r="C2236" s="9">
        <v>9</v>
      </c>
      <c r="D2236" s="9">
        <v>28</v>
      </c>
      <c r="E2236" s="9">
        <v>19.7</v>
      </c>
      <c r="F2236" s="9">
        <v>8.4</v>
      </c>
      <c r="G2236" s="9">
        <v>14.1</v>
      </c>
      <c r="I2236" s="27">
        <v>14.149999999999999</v>
      </c>
      <c r="J2236" s="30">
        <v>13.4</v>
      </c>
      <c r="K2236" s="32">
        <v>13.414285714285713</v>
      </c>
      <c r="L2236" s="4">
        <f t="shared" si="70"/>
        <v>7.1428571428571415</v>
      </c>
      <c r="M2236" s="4">
        <f t="shared" si="71"/>
        <v>13.035714285714286</v>
      </c>
    </row>
    <row r="2237" spans="1:13" x14ac:dyDescent="0.25">
      <c r="A2237" s="10">
        <v>43372</v>
      </c>
      <c r="B2237" s="9">
        <v>2018</v>
      </c>
      <c r="C2237" s="9">
        <v>9</v>
      </c>
      <c r="D2237" s="9">
        <v>29</v>
      </c>
      <c r="E2237" s="9">
        <v>15.2</v>
      </c>
      <c r="F2237" s="9">
        <v>5.8</v>
      </c>
      <c r="G2237" s="9">
        <v>10.5</v>
      </c>
      <c r="I2237" s="27">
        <v>12.3</v>
      </c>
      <c r="J2237" s="30">
        <v>12.933333333333332</v>
      </c>
      <c r="K2237" s="32">
        <v>12.87142857142857</v>
      </c>
      <c r="L2237" s="4">
        <f t="shared" si="70"/>
        <v>6.5285714285714276</v>
      </c>
      <c r="M2237" s="4">
        <f t="shared" si="71"/>
        <v>12.914285714285713</v>
      </c>
    </row>
    <row r="2238" spans="1:13" x14ac:dyDescent="0.25">
      <c r="A2238" s="10">
        <v>43373</v>
      </c>
      <c r="B2238" s="9">
        <v>2018</v>
      </c>
      <c r="C2238" s="9">
        <v>9</v>
      </c>
      <c r="D2238" s="9">
        <v>30</v>
      </c>
      <c r="E2238" s="9">
        <v>13.3</v>
      </c>
      <c r="F2238" s="9">
        <v>7.7</v>
      </c>
      <c r="G2238" s="9">
        <v>10.5</v>
      </c>
      <c r="I2238" s="27">
        <v>10.5</v>
      </c>
      <c r="J2238" s="30">
        <v>11.700000000000001</v>
      </c>
      <c r="K2238" s="32">
        <v>12.514285714285714</v>
      </c>
      <c r="L2238" s="4">
        <f t="shared" si="70"/>
        <v>6.6571428571428575</v>
      </c>
      <c r="M2238" s="4">
        <f t="shared" si="71"/>
        <v>12.721428571428572</v>
      </c>
    </row>
    <row r="2239" spans="1:13" x14ac:dyDescent="0.25">
      <c r="A2239" s="10">
        <v>43374</v>
      </c>
      <c r="B2239" s="9">
        <v>2018</v>
      </c>
      <c r="C2239" s="9">
        <v>10</v>
      </c>
      <c r="D2239" s="9">
        <v>1</v>
      </c>
      <c r="E2239" s="9">
        <v>16.899999999999999</v>
      </c>
      <c r="F2239" s="9">
        <v>4.3</v>
      </c>
      <c r="G2239" s="9">
        <v>10.6</v>
      </c>
      <c r="I2239" s="27">
        <v>10.55</v>
      </c>
      <c r="J2239" s="30">
        <v>10.533333333333333</v>
      </c>
      <c r="K2239" s="32">
        <v>11.957142857142856</v>
      </c>
      <c r="L2239" s="4">
        <f t="shared" si="70"/>
        <v>6.1428571428571432</v>
      </c>
      <c r="M2239" s="4">
        <f t="shared" si="71"/>
        <v>12.707142857142857</v>
      </c>
    </row>
    <row r="2240" spans="1:13" x14ac:dyDescent="0.25">
      <c r="A2240" s="10">
        <v>43375</v>
      </c>
      <c r="B2240" s="9">
        <v>2018</v>
      </c>
      <c r="C2240" s="9">
        <v>10</v>
      </c>
      <c r="D2240" s="9">
        <v>2</v>
      </c>
      <c r="E2240" s="9">
        <v>10.8</v>
      </c>
      <c r="F2240" s="9">
        <v>4.5999999999999996</v>
      </c>
      <c r="G2240" s="9">
        <v>7.7</v>
      </c>
      <c r="I2240" s="27">
        <v>9.15</v>
      </c>
      <c r="J2240" s="30">
        <v>9.6</v>
      </c>
      <c r="K2240" s="32">
        <v>11.357142857142858</v>
      </c>
      <c r="L2240" s="4">
        <f t="shared" si="70"/>
        <v>6.2</v>
      </c>
      <c r="M2240" s="4">
        <f t="shared" si="71"/>
        <v>12.278571428571428</v>
      </c>
    </row>
    <row r="2241" spans="1:13" x14ac:dyDescent="0.25">
      <c r="A2241" s="10">
        <v>43376</v>
      </c>
      <c r="B2241" s="9">
        <v>2018</v>
      </c>
      <c r="C2241" s="9">
        <v>10</v>
      </c>
      <c r="D2241" s="9">
        <v>3</v>
      </c>
      <c r="E2241" s="9">
        <v>9.6999999999999993</v>
      </c>
      <c r="F2241" s="9">
        <v>-1</v>
      </c>
      <c r="G2241" s="9">
        <v>4.4000000000000004</v>
      </c>
      <c r="I2241" s="27">
        <v>6.0500000000000007</v>
      </c>
      <c r="J2241" s="30">
        <v>7.5666666666666673</v>
      </c>
      <c r="K2241" s="32">
        <v>10.285714285714286</v>
      </c>
      <c r="L2241" s="4">
        <f t="shared" si="70"/>
        <v>5.3999999999999995</v>
      </c>
      <c r="M2241" s="4">
        <f t="shared" si="71"/>
        <v>11.721428571428572</v>
      </c>
    </row>
    <row r="2242" spans="1:13" x14ac:dyDescent="0.25">
      <c r="A2242" s="10">
        <v>43377</v>
      </c>
      <c r="B2242" s="9">
        <v>2018</v>
      </c>
      <c r="C2242" s="9">
        <v>10</v>
      </c>
      <c r="D2242" s="9">
        <v>4</v>
      </c>
      <c r="E2242" s="9">
        <v>13.3</v>
      </c>
      <c r="F2242" s="9">
        <v>3.4</v>
      </c>
      <c r="G2242" s="9">
        <v>8.4</v>
      </c>
      <c r="I2242" s="27">
        <v>6.4</v>
      </c>
      <c r="J2242" s="30">
        <v>6.833333333333333</v>
      </c>
      <c r="K2242" s="32">
        <v>9.4571428571428573</v>
      </c>
      <c r="L2242" s="4">
        <f t="shared" si="70"/>
        <v>4.742857142857142</v>
      </c>
      <c r="M2242" s="4">
        <f t="shared" si="71"/>
        <v>11.4</v>
      </c>
    </row>
    <row r="2243" spans="1:13" x14ac:dyDescent="0.25">
      <c r="A2243" s="10">
        <v>43378</v>
      </c>
      <c r="B2243" s="9">
        <v>2018</v>
      </c>
      <c r="C2243" s="9">
        <v>10</v>
      </c>
      <c r="D2243" s="9">
        <v>5</v>
      </c>
      <c r="E2243" s="9">
        <v>10.9</v>
      </c>
      <c r="F2243" s="9">
        <v>-1.5</v>
      </c>
      <c r="G2243" s="9">
        <v>4.7</v>
      </c>
      <c r="I2243" s="27">
        <v>6.5500000000000007</v>
      </c>
      <c r="J2243" s="30">
        <v>5.833333333333333</v>
      </c>
      <c r="K2243" s="32">
        <v>8.1142857142857157</v>
      </c>
      <c r="L2243" s="4">
        <f t="shared" si="70"/>
        <v>3.3285714285714283</v>
      </c>
      <c r="M2243" s="4">
        <f t="shared" si="71"/>
        <v>10.764285714285714</v>
      </c>
    </row>
    <row r="2244" spans="1:13" x14ac:dyDescent="0.25">
      <c r="A2244" s="10">
        <v>43379</v>
      </c>
      <c r="B2244" s="9">
        <v>2018</v>
      </c>
      <c r="C2244" s="9">
        <v>10</v>
      </c>
      <c r="D2244" s="9">
        <v>6</v>
      </c>
      <c r="E2244" s="9">
        <v>14.4</v>
      </c>
      <c r="F2244" s="9">
        <v>3.8</v>
      </c>
      <c r="G2244" s="9">
        <v>9.1</v>
      </c>
      <c r="I2244" s="27">
        <v>6.9</v>
      </c>
      <c r="J2244" s="30">
        <v>7.4000000000000012</v>
      </c>
      <c r="K2244" s="32">
        <v>7.9142857142857155</v>
      </c>
      <c r="L2244" s="4">
        <f t="shared" si="70"/>
        <v>3.0428571428571431</v>
      </c>
      <c r="M2244" s="4">
        <f t="shared" si="71"/>
        <v>10.392857142857141</v>
      </c>
    </row>
    <row r="2245" spans="1:13" x14ac:dyDescent="0.25">
      <c r="A2245" s="10">
        <v>43380</v>
      </c>
      <c r="B2245" s="9">
        <v>2018</v>
      </c>
      <c r="C2245" s="9">
        <v>10</v>
      </c>
      <c r="D2245" s="9">
        <v>7</v>
      </c>
      <c r="E2245" s="9">
        <v>11.4</v>
      </c>
      <c r="F2245" s="9">
        <v>1.1000000000000001</v>
      </c>
      <c r="G2245" s="9">
        <v>6.3</v>
      </c>
      <c r="I2245" s="27">
        <v>7.6999999999999993</v>
      </c>
      <c r="J2245" s="30">
        <v>6.7</v>
      </c>
      <c r="K2245" s="32">
        <v>7.3142857142857149</v>
      </c>
      <c r="L2245" s="4">
        <f t="shared" si="70"/>
        <v>2.0999999999999996</v>
      </c>
      <c r="M2245" s="4">
        <f t="shared" si="71"/>
        <v>9.9142857142857146</v>
      </c>
    </row>
    <row r="2246" spans="1:13" x14ac:dyDescent="0.25">
      <c r="A2246" s="10">
        <v>43381</v>
      </c>
      <c r="B2246" s="9">
        <v>2018</v>
      </c>
      <c r="C2246" s="9">
        <v>10</v>
      </c>
      <c r="D2246" s="9">
        <v>8</v>
      </c>
      <c r="E2246" s="9">
        <v>10.7</v>
      </c>
      <c r="F2246" s="9">
        <v>7.4</v>
      </c>
      <c r="G2246" s="9">
        <v>9.1</v>
      </c>
      <c r="I2246" s="27">
        <v>7.6999999999999993</v>
      </c>
      <c r="J2246" s="30">
        <v>8.1666666666666661</v>
      </c>
      <c r="K2246" s="32">
        <v>7.1</v>
      </c>
      <c r="L2246" s="4">
        <f t="shared" si="70"/>
        <v>2.5428571428571431</v>
      </c>
      <c r="M2246" s="4">
        <f t="shared" si="71"/>
        <v>9.5285714285714285</v>
      </c>
    </row>
    <row r="2247" spans="1:13" x14ac:dyDescent="0.25">
      <c r="A2247" s="10">
        <v>43382</v>
      </c>
      <c r="B2247" s="9">
        <v>2018</v>
      </c>
      <c r="C2247" s="9">
        <v>10</v>
      </c>
      <c r="D2247" s="9">
        <v>9</v>
      </c>
      <c r="E2247" s="9">
        <v>15.1</v>
      </c>
      <c r="F2247" s="9">
        <v>7.2</v>
      </c>
      <c r="G2247" s="9">
        <v>11.2</v>
      </c>
      <c r="I2247" s="27">
        <v>10.149999999999999</v>
      </c>
      <c r="J2247" s="30">
        <v>8.8666666666666654</v>
      </c>
      <c r="K2247" s="32">
        <v>7.6000000000000005</v>
      </c>
      <c r="L2247" s="4">
        <f t="shared" si="70"/>
        <v>2.9142857142857141</v>
      </c>
      <c r="M2247" s="4">
        <f t="shared" si="71"/>
        <v>9.4785714285714278</v>
      </c>
    </row>
    <row r="2248" spans="1:13" x14ac:dyDescent="0.25">
      <c r="A2248" s="10">
        <v>43383</v>
      </c>
      <c r="B2248" s="9">
        <v>2018</v>
      </c>
      <c r="C2248" s="9">
        <v>10</v>
      </c>
      <c r="D2248" s="9">
        <v>10</v>
      </c>
      <c r="E2248" s="9">
        <v>15.7</v>
      </c>
      <c r="F2248" s="9">
        <v>4.8</v>
      </c>
      <c r="G2248" s="9">
        <v>10.3</v>
      </c>
      <c r="I2248" s="27">
        <v>10.75</v>
      </c>
      <c r="J2248" s="30">
        <v>10.199999999999999</v>
      </c>
      <c r="K2248" s="32">
        <v>8.4428571428571413</v>
      </c>
      <c r="L2248" s="4">
        <f t="shared" si="70"/>
        <v>3.7428571428571429</v>
      </c>
      <c r="M2248" s="4">
        <f t="shared" si="71"/>
        <v>9.3642857142857139</v>
      </c>
    </row>
    <row r="2249" spans="1:13" x14ac:dyDescent="0.25">
      <c r="A2249" s="10">
        <v>43384</v>
      </c>
      <c r="B2249" s="9">
        <v>2018</v>
      </c>
      <c r="C2249" s="9">
        <v>10</v>
      </c>
      <c r="D2249" s="9">
        <v>11</v>
      </c>
      <c r="E2249" s="9">
        <v>12.4</v>
      </c>
      <c r="F2249" s="9">
        <v>0.9</v>
      </c>
      <c r="G2249" s="9">
        <v>6.7</v>
      </c>
      <c r="I2249" s="27">
        <v>8.5</v>
      </c>
      <c r="J2249" s="30">
        <v>9.4</v>
      </c>
      <c r="K2249" s="32">
        <v>8.2000000000000011</v>
      </c>
      <c r="L2249" s="4">
        <f t="shared" si="70"/>
        <v>3.3857142857142857</v>
      </c>
      <c r="M2249" s="4">
        <f t="shared" si="71"/>
        <v>8.8285714285714274</v>
      </c>
    </row>
    <row r="2250" spans="1:13" x14ac:dyDescent="0.25">
      <c r="A2250" s="10">
        <v>43385</v>
      </c>
      <c r="B2250" s="9">
        <v>2018</v>
      </c>
      <c r="C2250" s="9">
        <v>10</v>
      </c>
      <c r="D2250" s="9">
        <v>12</v>
      </c>
      <c r="E2250" s="9">
        <v>17.8</v>
      </c>
      <c r="F2250" s="9">
        <v>2.4</v>
      </c>
      <c r="G2250" s="9">
        <v>10.1</v>
      </c>
      <c r="I2250" s="27">
        <v>8.4</v>
      </c>
      <c r="J2250" s="30">
        <v>9.0333333333333332</v>
      </c>
      <c r="K2250" s="32">
        <v>8.9714285714285715</v>
      </c>
      <c r="L2250" s="4">
        <f t="shared" si="70"/>
        <v>3.9428571428571426</v>
      </c>
      <c r="M2250" s="4">
        <f t="shared" si="71"/>
        <v>8.5428571428571427</v>
      </c>
    </row>
    <row r="2251" spans="1:13" x14ac:dyDescent="0.25">
      <c r="A2251" s="10">
        <v>43386</v>
      </c>
      <c r="B2251" s="9">
        <v>2018</v>
      </c>
      <c r="C2251" s="9">
        <v>10</v>
      </c>
      <c r="D2251" s="9">
        <v>13</v>
      </c>
      <c r="E2251" s="9">
        <v>15.7</v>
      </c>
      <c r="F2251" s="9">
        <v>3.4</v>
      </c>
      <c r="G2251" s="9">
        <v>9.6</v>
      </c>
      <c r="I2251" s="27">
        <v>9.85</v>
      </c>
      <c r="J2251" s="30">
        <v>8.7999999999999989</v>
      </c>
      <c r="K2251" s="32">
        <v>9.0428571428571427</v>
      </c>
      <c r="L2251" s="4">
        <f t="shared" si="70"/>
        <v>3.8857142857142852</v>
      </c>
      <c r="M2251" s="4">
        <f t="shared" si="71"/>
        <v>8.4785714285714278</v>
      </c>
    </row>
    <row r="2252" spans="1:13" x14ac:dyDescent="0.25">
      <c r="A2252" s="10">
        <v>43387</v>
      </c>
      <c r="B2252" s="9">
        <v>2018</v>
      </c>
      <c r="C2252" s="9">
        <v>10</v>
      </c>
      <c r="D2252" s="9">
        <v>14</v>
      </c>
      <c r="E2252" s="9">
        <v>13.3</v>
      </c>
      <c r="F2252" s="9">
        <v>-2.7</v>
      </c>
      <c r="G2252" s="9">
        <v>5.3</v>
      </c>
      <c r="I2252" s="27">
        <v>7.4499999999999993</v>
      </c>
      <c r="J2252" s="30">
        <v>8.3333333333333339</v>
      </c>
      <c r="K2252" s="32">
        <v>8.9</v>
      </c>
      <c r="L2252" s="4">
        <f t="shared" si="70"/>
        <v>3.3428571428571425</v>
      </c>
      <c r="M2252" s="4">
        <f t="shared" si="71"/>
        <v>8.1071428571428559</v>
      </c>
    </row>
    <row r="2253" spans="1:13" x14ac:dyDescent="0.25">
      <c r="A2253" s="10">
        <v>43388</v>
      </c>
      <c r="B2253" s="9">
        <v>2018</v>
      </c>
      <c r="C2253" s="9">
        <v>10</v>
      </c>
      <c r="D2253" s="9">
        <v>15</v>
      </c>
      <c r="E2253" s="9">
        <v>13.4</v>
      </c>
      <c r="F2253" s="9">
        <v>-1.9</v>
      </c>
      <c r="G2253" s="9">
        <v>5.8</v>
      </c>
      <c r="I2253" s="27">
        <v>5.55</v>
      </c>
      <c r="J2253" s="30">
        <v>6.8999999999999995</v>
      </c>
      <c r="K2253" s="32">
        <v>8.428571428571427</v>
      </c>
      <c r="L2253" s="4">
        <f t="shared" si="70"/>
        <v>2.0142857142857142</v>
      </c>
      <c r="M2253" s="4">
        <f t="shared" si="71"/>
        <v>7.7642857142857125</v>
      </c>
    </row>
    <row r="2254" spans="1:13" x14ac:dyDescent="0.25">
      <c r="A2254" s="10">
        <v>43389</v>
      </c>
      <c r="B2254" s="9">
        <v>2018</v>
      </c>
      <c r="C2254" s="9">
        <v>10</v>
      </c>
      <c r="D2254" s="9">
        <v>16</v>
      </c>
      <c r="E2254" s="9">
        <v>13.8</v>
      </c>
      <c r="F2254" s="9">
        <v>-1.1000000000000001</v>
      </c>
      <c r="G2254" s="9">
        <v>6.4</v>
      </c>
      <c r="I2254" s="27">
        <v>6.1</v>
      </c>
      <c r="J2254" s="30">
        <v>5.833333333333333</v>
      </c>
      <c r="K2254" s="32">
        <v>7.742857142857142</v>
      </c>
      <c r="L2254" s="4">
        <f t="shared" si="70"/>
        <v>0.82857142857142863</v>
      </c>
      <c r="M2254" s="4">
        <f t="shared" si="71"/>
        <v>7.6714285714285708</v>
      </c>
    </row>
    <row r="2255" spans="1:13" x14ac:dyDescent="0.25">
      <c r="A2255" s="10">
        <v>43390</v>
      </c>
      <c r="B2255" s="9">
        <v>2018</v>
      </c>
      <c r="C2255" s="9">
        <v>10</v>
      </c>
      <c r="D2255" s="9">
        <v>17</v>
      </c>
      <c r="E2255" s="9">
        <v>14.4</v>
      </c>
      <c r="F2255" s="9">
        <v>-2.9</v>
      </c>
      <c r="G2255" s="9">
        <v>5.8</v>
      </c>
      <c r="I2255" s="27">
        <v>6.1</v>
      </c>
      <c r="J2255" s="30">
        <v>6</v>
      </c>
      <c r="K2255" s="32">
        <v>7.1</v>
      </c>
      <c r="L2255" s="4">
        <f t="shared" si="70"/>
        <v>-0.27142857142857152</v>
      </c>
      <c r="M2255" s="4">
        <f t="shared" si="71"/>
        <v>7.7714285714285705</v>
      </c>
    </row>
    <row r="2256" spans="1:13" x14ac:dyDescent="0.25">
      <c r="A2256" s="10">
        <v>43391</v>
      </c>
      <c r="B2256" s="9">
        <v>2018</v>
      </c>
      <c r="C2256" s="9">
        <v>10</v>
      </c>
      <c r="D2256" s="9">
        <v>18</v>
      </c>
      <c r="E2256" s="9">
        <v>15.7</v>
      </c>
      <c r="F2256" s="9">
        <v>-1.5</v>
      </c>
      <c r="G2256" s="9">
        <v>7.1</v>
      </c>
      <c r="I2256" s="27">
        <v>6.4499999999999993</v>
      </c>
      <c r="J2256" s="30">
        <v>6.4333333333333327</v>
      </c>
      <c r="K2256" s="32">
        <v>7.1571428571428575</v>
      </c>
      <c r="L2256" s="4">
        <f t="shared" si="70"/>
        <v>-0.61428571428571443</v>
      </c>
      <c r="M2256" s="4">
        <f t="shared" si="71"/>
        <v>7.6785714285714279</v>
      </c>
    </row>
    <row r="2257" spans="1:13" x14ac:dyDescent="0.25">
      <c r="A2257" s="10">
        <v>43392</v>
      </c>
      <c r="B2257" s="9">
        <v>2018</v>
      </c>
      <c r="C2257" s="9">
        <v>10</v>
      </c>
      <c r="D2257" s="9">
        <v>19</v>
      </c>
      <c r="E2257" s="9">
        <v>15.9</v>
      </c>
      <c r="F2257" s="9">
        <v>0.5</v>
      </c>
      <c r="G2257" s="9">
        <v>8.1999999999999993</v>
      </c>
      <c r="I2257" s="27">
        <v>7.6499999999999995</v>
      </c>
      <c r="J2257" s="30">
        <v>7.0333333333333323</v>
      </c>
      <c r="K2257" s="32">
        <v>6.8857142857142861</v>
      </c>
      <c r="L2257" s="4">
        <f t="shared" si="70"/>
        <v>-0.88571428571428579</v>
      </c>
      <c r="M2257" s="4">
        <f t="shared" si="71"/>
        <v>7.9285714285714288</v>
      </c>
    </row>
    <row r="2258" spans="1:13" x14ac:dyDescent="0.25">
      <c r="A2258" s="10">
        <v>43393</v>
      </c>
      <c r="B2258" s="9">
        <v>2018</v>
      </c>
      <c r="C2258" s="9">
        <v>10</v>
      </c>
      <c r="D2258" s="9">
        <v>20</v>
      </c>
      <c r="E2258" s="9">
        <v>16.100000000000001</v>
      </c>
      <c r="F2258" s="9">
        <v>-1.1000000000000001</v>
      </c>
      <c r="G2258" s="9">
        <v>7.5</v>
      </c>
      <c r="I2258" s="27">
        <v>7.85</v>
      </c>
      <c r="J2258" s="30">
        <v>7.5999999999999988</v>
      </c>
      <c r="K2258" s="32">
        <v>6.5857142857142845</v>
      </c>
      <c r="L2258" s="4">
        <f t="shared" si="70"/>
        <v>-1.5285714285714285</v>
      </c>
      <c r="M2258" s="4">
        <f t="shared" si="71"/>
        <v>7.8142857142857149</v>
      </c>
    </row>
    <row r="2259" spans="1:13" x14ac:dyDescent="0.25">
      <c r="A2259" s="10">
        <v>43394</v>
      </c>
      <c r="B2259" s="9">
        <v>2018</v>
      </c>
      <c r="C2259" s="9">
        <v>10</v>
      </c>
      <c r="D2259" s="9">
        <v>21</v>
      </c>
      <c r="E2259" s="9">
        <v>13.7</v>
      </c>
      <c r="F2259" s="9">
        <v>1.5</v>
      </c>
      <c r="G2259" s="9">
        <v>7.6</v>
      </c>
      <c r="I2259" s="27">
        <v>7.55</v>
      </c>
      <c r="J2259" s="30">
        <v>7.7666666666666657</v>
      </c>
      <c r="K2259" s="32">
        <v>6.9142857142857137</v>
      </c>
      <c r="L2259" s="4">
        <f t="shared" ref="L2259:L2322" si="72">AVERAGE(F2253:F2259)</f>
        <v>-0.9285714285714286</v>
      </c>
      <c r="M2259" s="4">
        <f t="shared" si="71"/>
        <v>7.9071428571428566</v>
      </c>
    </row>
    <row r="2260" spans="1:13" x14ac:dyDescent="0.25">
      <c r="A2260" s="10">
        <v>43395</v>
      </c>
      <c r="B2260" s="9">
        <v>2018</v>
      </c>
      <c r="C2260" s="9">
        <v>10</v>
      </c>
      <c r="D2260" s="9">
        <v>22</v>
      </c>
      <c r="E2260" s="9">
        <v>12.6</v>
      </c>
      <c r="F2260" s="9">
        <v>0.5</v>
      </c>
      <c r="G2260" s="9">
        <v>6.6</v>
      </c>
      <c r="I2260" s="27">
        <v>7.1</v>
      </c>
      <c r="J2260" s="30">
        <v>7.2333333333333334</v>
      </c>
      <c r="K2260" s="32">
        <v>7.0285714285714294</v>
      </c>
      <c r="L2260" s="4">
        <f t="shared" si="72"/>
        <v>-0.58571428571428563</v>
      </c>
      <c r="M2260" s="4">
        <f t="shared" si="71"/>
        <v>7.7285714285714269</v>
      </c>
    </row>
    <row r="2261" spans="1:13" x14ac:dyDescent="0.25">
      <c r="A2261" s="10">
        <v>43396</v>
      </c>
      <c r="B2261" s="9">
        <v>2018</v>
      </c>
      <c r="C2261" s="9">
        <v>10</v>
      </c>
      <c r="D2261" s="9">
        <v>23</v>
      </c>
      <c r="E2261" s="9">
        <v>12.8</v>
      </c>
      <c r="F2261" s="9">
        <v>-1.9</v>
      </c>
      <c r="G2261" s="9">
        <v>5.5</v>
      </c>
      <c r="I2261" s="27">
        <v>6.05</v>
      </c>
      <c r="J2261" s="30">
        <v>6.5666666666666664</v>
      </c>
      <c r="K2261" s="32">
        <v>6.8999999999999995</v>
      </c>
      <c r="L2261" s="4">
        <f t="shared" si="72"/>
        <v>-0.70000000000000007</v>
      </c>
      <c r="M2261" s="4">
        <f t="shared" si="71"/>
        <v>7.3214285714285703</v>
      </c>
    </row>
    <row r="2262" spans="1:13" x14ac:dyDescent="0.25">
      <c r="A2262" s="10">
        <v>43397</v>
      </c>
      <c r="B2262" s="9">
        <v>2018</v>
      </c>
      <c r="C2262" s="9">
        <v>10</v>
      </c>
      <c r="D2262" s="9">
        <v>24</v>
      </c>
      <c r="E2262" s="9">
        <v>16.399999999999999</v>
      </c>
      <c r="F2262" s="9">
        <v>3.3</v>
      </c>
      <c r="G2262" s="9">
        <v>9.9</v>
      </c>
      <c r="I2262" s="27">
        <v>7.7</v>
      </c>
      <c r="J2262" s="30">
        <v>7.333333333333333</v>
      </c>
      <c r="K2262" s="32">
        <v>7.4857142857142858</v>
      </c>
      <c r="L2262" s="4">
        <f t="shared" si="72"/>
        <v>0.18571428571428569</v>
      </c>
      <c r="M2262" s="4">
        <f t="shared" si="71"/>
        <v>7.2928571428571427</v>
      </c>
    </row>
    <row r="2263" spans="1:13" x14ac:dyDescent="0.25">
      <c r="A2263" s="10">
        <v>43398</v>
      </c>
      <c r="B2263" s="9">
        <v>2018</v>
      </c>
      <c r="C2263" s="9">
        <v>10</v>
      </c>
      <c r="D2263" s="9">
        <v>25</v>
      </c>
      <c r="E2263" s="9">
        <v>14.8</v>
      </c>
      <c r="F2263" s="9">
        <v>10.1</v>
      </c>
      <c r="G2263" s="9">
        <v>12.5</v>
      </c>
      <c r="I2263" s="27">
        <v>11.2</v>
      </c>
      <c r="J2263" s="30">
        <v>9.2999999999999989</v>
      </c>
      <c r="K2263" s="32">
        <v>8.2571428571428562</v>
      </c>
      <c r="L2263" s="4">
        <f t="shared" si="72"/>
        <v>1.8428571428571427</v>
      </c>
      <c r="M2263" s="4">
        <f t="shared" si="71"/>
        <v>7.7071428571428564</v>
      </c>
    </row>
    <row r="2264" spans="1:13" x14ac:dyDescent="0.25">
      <c r="A2264" s="10">
        <v>43399</v>
      </c>
      <c r="B2264" s="9">
        <v>2018</v>
      </c>
      <c r="C2264" s="9">
        <v>10</v>
      </c>
      <c r="D2264" s="9">
        <v>26</v>
      </c>
      <c r="E2264" s="9">
        <v>14.4</v>
      </c>
      <c r="F2264" s="9">
        <v>3.7</v>
      </c>
      <c r="G2264" s="9">
        <v>9.1</v>
      </c>
      <c r="I2264" s="27">
        <v>10.8</v>
      </c>
      <c r="J2264" s="30">
        <v>10.5</v>
      </c>
      <c r="K2264" s="32">
        <v>8.3857142857142861</v>
      </c>
      <c r="L2264" s="4">
        <f t="shared" si="72"/>
        <v>2.2999999999999998</v>
      </c>
      <c r="M2264" s="4">
        <f t="shared" si="71"/>
        <v>7.6357142857142861</v>
      </c>
    </row>
    <row r="2265" spans="1:13" x14ac:dyDescent="0.25">
      <c r="A2265" s="10">
        <v>43400</v>
      </c>
      <c r="B2265" s="9">
        <v>2018</v>
      </c>
      <c r="C2265" s="9">
        <v>10</v>
      </c>
      <c r="D2265" s="9">
        <v>27</v>
      </c>
      <c r="E2265" s="9">
        <v>13.1</v>
      </c>
      <c r="F2265" s="9">
        <v>-2</v>
      </c>
      <c r="G2265" s="9">
        <v>5.6</v>
      </c>
      <c r="I2265" s="27">
        <v>7.35</v>
      </c>
      <c r="J2265" s="30">
        <v>9.0666666666666682</v>
      </c>
      <c r="K2265" s="32">
        <v>8.1142857142857157</v>
      </c>
      <c r="L2265" s="4">
        <f t="shared" si="72"/>
        <v>2.1714285714285713</v>
      </c>
      <c r="M2265" s="4">
        <f t="shared" ref="M2265:M2328" si="73">AVERAGE(G2252:G2265)</f>
        <v>7.35</v>
      </c>
    </row>
    <row r="2266" spans="1:13" x14ac:dyDescent="0.25">
      <c r="A2266" s="10">
        <v>43401</v>
      </c>
      <c r="B2266" s="9">
        <v>2018</v>
      </c>
      <c r="C2266" s="9">
        <v>10</v>
      </c>
      <c r="D2266" s="9">
        <v>28</v>
      </c>
      <c r="E2266" s="9">
        <v>12.3</v>
      </c>
      <c r="F2266" s="9">
        <v>4.3</v>
      </c>
      <c r="G2266" s="9">
        <v>8.3000000000000007</v>
      </c>
      <c r="I2266" s="27">
        <v>6.95</v>
      </c>
      <c r="J2266" s="30">
        <v>7.666666666666667</v>
      </c>
      <c r="K2266" s="32">
        <v>8.2142857142857135</v>
      </c>
      <c r="L2266" s="4">
        <f t="shared" si="72"/>
        <v>2.5714285714285716</v>
      </c>
      <c r="M2266" s="4">
        <f t="shared" si="73"/>
        <v>7.5642857142857141</v>
      </c>
    </row>
    <row r="2267" spans="1:13" x14ac:dyDescent="0.25">
      <c r="A2267" s="10">
        <v>43402</v>
      </c>
      <c r="B2267" s="9">
        <v>2018</v>
      </c>
      <c r="C2267" s="9">
        <v>10</v>
      </c>
      <c r="D2267" s="9">
        <v>29</v>
      </c>
      <c r="E2267" s="9">
        <v>13.8</v>
      </c>
      <c r="F2267" s="9">
        <v>2.9</v>
      </c>
      <c r="G2267" s="9">
        <v>8.4</v>
      </c>
      <c r="I2267" s="27">
        <v>8.3500000000000014</v>
      </c>
      <c r="J2267" s="30">
        <v>7.4333333333333336</v>
      </c>
      <c r="K2267" s="32">
        <v>8.4714285714285715</v>
      </c>
      <c r="L2267" s="4">
        <f t="shared" si="72"/>
        <v>2.9142857142857141</v>
      </c>
      <c r="M2267" s="4">
        <f t="shared" si="73"/>
        <v>7.75</v>
      </c>
    </row>
    <row r="2268" spans="1:13" x14ac:dyDescent="0.25">
      <c r="A2268" s="10">
        <v>43403</v>
      </c>
      <c r="B2268" s="9">
        <v>2018</v>
      </c>
      <c r="C2268" s="9">
        <v>10</v>
      </c>
      <c r="D2268" s="9">
        <v>30</v>
      </c>
      <c r="E2268" s="9">
        <v>12.8</v>
      </c>
      <c r="F2268" s="9">
        <v>0.8</v>
      </c>
      <c r="G2268" s="9">
        <v>6.8</v>
      </c>
      <c r="I2268" s="27">
        <v>7.6</v>
      </c>
      <c r="J2268" s="30">
        <v>7.8333333333333348</v>
      </c>
      <c r="K2268" s="32">
        <v>8.6571428571428566</v>
      </c>
      <c r="L2268" s="4">
        <f t="shared" si="72"/>
        <v>3.3</v>
      </c>
      <c r="M2268" s="4">
        <f t="shared" si="73"/>
        <v>7.7785714285714267</v>
      </c>
    </row>
    <row r="2269" spans="1:13" x14ac:dyDescent="0.25">
      <c r="A2269" s="10">
        <v>43404</v>
      </c>
      <c r="B2269" s="9">
        <v>2018</v>
      </c>
      <c r="C2269" s="9">
        <v>10</v>
      </c>
      <c r="D2269" s="9">
        <v>31</v>
      </c>
      <c r="E2269" s="9">
        <v>11.2</v>
      </c>
      <c r="F2269" s="9">
        <v>7</v>
      </c>
      <c r="G2269" s="9">
        <v>9.1</v>
      </c>
      <c r="I2269" s="27">
        <v>7.9499999999999993</v>
      </c>
      <c r="J2269" s="30">
        <v>8.1</v>
      </c>
      <c r="K2269" s="32">
        <v>8.5428571428571427</v>
      </c>
      <c r="L2269" s="4">
        <f t="shared" si="72"/>
        <v>3.8285714285714287</v>
      </c>
      <c r="M2269" s="4">
        <f t="shared" si="73"/>
        <v>8.0142857142857142</v>
      </c>
    </row>
    <row r="2270" spans="1:13" x14ac:dyDescent="0.25">
      <c r="A2270" s="10">
        <v>43405</v>
      </c>
      <c r="B2270" s="9">
        <v>2018</v>
      </c>
      <c r="C2270" s="9">
        <v>11</v>
      </c>
      <c r="D2270" s="9">
        <v>1</v>
      </c>
      <c r="E2270" s="9">
        <v>10.9</v>
      </c>
      <c r="F2270" s="9">
        <v>6.7</v>
      </c>
      <c r="G2270" s="9">
        <v>8.8000000000000007</v>
      </c>
      <c r="I2270" s="27">
        <v>8.9499999999999993</v>
      </c>
      <c r="J2270" s="30">
        <v>8.2333333333333325</v>
      </c>
      <c r="K2270" s="32">
        <v>8.0142857142857142</v>
      </c>
      <c r="L2270" s="4">
        <f t="shared" si="72"/>
        <v>3.342857142857143</v>
      </c>
      <c r="M2270" s="4">
        <f t="shared" si="73"/>
        <v>8.1357142857142843</v>
      </c>
    </row>
    <row r="2271" spans="1:13" x14ac:dyDescent="0.25">
      <c r="A2271" s="10">
        <v>43406</v>
      </c>
      <c r="B2271" s="9">
        <v>2018</v>
      </c>
      <c r="C2271" s="9">
        <v>11</v>
      </c>
      <c r="D2271" s="9">
        <v>2</v>
      </c>
      <c r="E2271" s="9">
        <v>16.8</v>
      </c>
      <c r="F2271" s="9">
        <v>6.9</v>
      </c>
      <c r="G2271" s="9">
        <v>11.9</v>
      </c>
      <c r="I2271" s="27">
        <v>10.350000000000001</v>
      </c>
      <c r="J2271" s="30">
        <v>9.9333333333333318</v>
      </c>
      <c r="K2271" s="32">
        <v>8.4142857142857146</v>
      </c>
      <c r="L2271" s="4">
        <f t="shared" si="72"/>
        <v>3.8000000000000003</v>
      </c>
      <c r="M2271" s="4">
        <f t="shared" si="73"/>
        <v>8.4</v>
      </c>
    </row>
    <row r="2272" spans="1:13" x14ac:dyDescent="0.25">
      <c r="A2272" s="10">
        <v>43407</v>
      </c>
      <c r="B2272" s="9">
        <v>2018</v>
      </c>
      <c r="C2272" s="9">
        <v>11</v>
      </c>
      <c r="D2272" s="9">
        <v>3</v>
      </c>
      <c r="E2272" s="9">
        <v>12.2</v>
      </c>
      <c r="F2272" s="9">
        <v>5.7</v>
      </c>
      <c r="G2272" s="9">
        <v>9</v>
      </c>
      <c r="I2272" s="27">
        <v>10.45</v>
      </c>
      <c r="J2272" s="30">
        <v>9.9</v>
      </c>
      <c r="K2272" s="32">
        <v>8.9</v>
      </c>
      <c r="L2272" s="4">
        <f t="shared" si="72"/>
        <v>4.9000000000000004</v>
      </c>
      <c r="M2272" s="4">
        <f t="shared" si="73"/>
        <v>8.507142857142858</v>
      </c>
    </row>
    <row r="2273" spans="1:13" x14ac:dyDescent="0.25">
      <c r="A2273" s="10">
        <v>43408</v>
      </c>
      <c r="B2273" s="9">
        <v>2018</v>
      </c>
      <c r="C2273" s="9">
        <v>11</v>
      </c>
      <c r="D2273" s="9">
        <v>4</v>
      </c>
      <c r="E2273" s="9">
        <v>17</v>
      </c>
      <c r="F2273" s="9">
        <v>4.9000000000000004</v>
      </c>
      <c r="G2273" s="9">
        <v>11</v>
      </c>
      <c r="I2273" s="27">
        <v>10</v>
      </c>
      <c r="J2273" s="30">
        <v>10.633333333333333</v>
      </c>
      <c r="K2273" s="32">
        <v>9.2857142857142865</v>
      </c>
      <c r="L2273" s="4">
        <f t="shared" si="72"/>
        <v>4.9857142857142858</v>
      </c>
      <c r="M2273" s="4">
        <f t="shared" si="73"/>
        <v>8.75</v>
      </c>
    </row>
    <row r="2274" spans="1:13" x14ac:dyDescent="0.25">
      <c r="A2274" s="10">
        <v>43409</v>
      </c>
      <c r="B2274" s="9">
        <v>2018</v>
      </c>
      <c r="C2274" s="9">
        <v>11</v>
      </c>
      <c r="D2274" s="9">
        <v>5</v>
      </c>
      <c r="E2274" s="9">
        <v>11.2</v>
      </c>
      <c r="F2274" s="9">
        <v>1.2</v>
      </c>
      <c r="G2274" s="9">
        <v>6.2</v>
      </c>
      <c r="I2274" s="27">
        <v>8.6</v>
      </c>
      <c r="J2274" s="30">
        <v>8.7333333333333325</v>
      </c>
      <c r="K2274" s="32">
        <v>8.9714285714285715</v>
      </c>
      <c r="L2274" s="4">
        <f t="shared" si="72"/>
        <v>4.7428571428571429</v>
      </c>
      <c r="M2274" s="4">
        <f t="shared" si="73"/>
        <v>8.7214285714285715</v>
      </c>
    </row>
    <row r="2275" spans="1:13" x14ac:dyDescent="0.25">
      <c r="A2275" s="10">
        <v>43410</v>
      </c>
      <c r="B2275" s="9">
        <v>2018</v>
      </c>
      <c r="C2275" s="9">
        <v>11</v>
      </c>
      <c r="D2275" s="9">
        <v>6</v>
      </c>
      <c r="E2275" s="9">
        <v>8.8000000000000007</v>
      </c>
      <c r="F2275" s="9">
        <v>0.2</v>
      </c>
      <c r="G2275" s="9">
        <v>4.5</v>
      </c>
      <c r="I2275" s="27">
        <v>5.35</v>
      </c>
      <c r="J2275" s="30">
        <v>7.2333333333333334</v>
      </c>
      <c r="K2275" s="32">
        <v>8.6428571428571423</v>
      </c>
      <c r="L2275" s="4">
        <f t="shared" si="72"/>
        <v>4.6571428571428584</v>
      </c>
      <c r="M2275" s="4">
        <f t="shared" si="73"/>
        <v>8.65</v>
      </c>
    </row>
    <row r="2276" spans="1:13" x14ac:dyDescent="0.25">
      <c r="A2276" s="10">
        <v>43411</v>
      </c>
      <c r="B2276" s="9">
        <v>2018</v>
      </c>
      <c r="C2276" s="9">
        <v>11</v>
      </c>
      <c r="D2276" s="9">
        <v>7</v>
      </c>
      <c r="E2276" s="9">
        <v>6.7</v>
      </c>
      <c r="F2276" s="9">
        <v>-0.9</v>
      </c>
      <c r="G2276" s="9">
        <v>2.9</v>
      </c>
      <c r="I2276" s="27">
        <v>3.7</v>
      </c>
      <c r="J2276" s="30">
        <v>4.5333333333333332</v>
      </c>
      <c r="K2276" s="32">
        <v>7.757142857142858</v>
      </c>
      <c r="L2276" s="4">
        <f t="shared" si="72"/>
        <v>3.5285714285714289</v>
      </c>
      <c r="M2276" s="4">
        <f t="shared" si="73"/>
        <v>8.15</v>
      </c>
    </row>
    <row r="2277" spans="1:13" x14ac:dyDescent="0.25">
      <c r="A2277" s="10">
        <v>43412</v>
      </c>
      <c r="B2277" s="9">
        <v>2018</v>
      </c>
      <c r="C2277" s="9">
        <v>11</v>
      </c>
      <c r="D2277" s="9">
        <v>8</v>
      </c>
      <c r="E2277" s="9">
        <v>4.5</v>
      </c>
      <c r="F2277" s="9">
        <v>-5.6</v>
      </c>
      <c r="G2277" s="9">
        <v>-0.6</v>
      </c>
      <c r="I2277" s="27">
        <v>1.1499999999999999</v>
      </c>
      <c r="J2277" s="30">
        <v>2.2666666666666671</v>
      </c>
      <c r="K2277" s="32">
        <v>6.4142857142857137</v>
      </c>
      <c r="L2277" s="4">
        <f t="shared" si="72"/>
        <v>1.7714285714285716</v>
      </c>
      <c r="M2277" s="4">
        <f t="shared" si="73"/>
        <v>7.2142857142857153</v>
      </c>
    </row>
    <row r="2278" spans="1:13" x14ac:dyDescent="0.25">
      <c r="A2278" s="10">
        <v>43413</v>
      </c>
      <c r="B2278" s="9">
        <v>2018</v>
      </c>
      <c r="C2278" s="9">
        <v>11</v>
      </c>
      <c r="D2278" s="9">
        <v>9</v>
      </c>
      <c r="E2278" s="9">
        <v>3.4</v>
      </c>
      <c r="F2278" s="9">
        <v>-4.2</v>
      </c>
      <c r="G2278" s="9">
        <v>-0.4</v>
      </c>
      <c r="I2278" s="27">
        <v>-0.5</v>
      </c>
      <c r="J2278" s="30">
        <v>0.6333333333333333</v>
      </c>
      <c r="K2278" s="32">
        <v>4.6571428571428575</v>
      </c>
      <c r="L2278" s="4">
        <f t="shared" si="72"/>
        <v>0.18571428571428569</v>
      </c>
      <c r="M2278" s="4">
        <f t="shared" si="73"/>
        <v>6.5357142857142865</v>
      </c>
    </row>
    <row r="2279" spans="1:13" x14ac:dyDescent="0.25">
      <c r="A2279" s="10">
        <v>43414</v>
      </c>
      <c r="B2279" s="9">
        <v>2018</v>
      </c>
      <c r="C2279" s="9">
        <v>11</v>
      </c>
      <c r="D2279" s="9">
        <v>10</v>
      </c>
      <c r="E2279" s="9">
        <v>8.1</v>
      </c>
      <c r="F2279" s="9">
        <v>0</v>
      </c>
      <c r="G2279" s="9">
        <v>4.0999999999999996</v>
      </c>
      <c r="I2279" s="27">
        <v>1.8499999999999999</v>
      </c>
      <c r="J2279" s="30">
        <v>1.0333333333333332</v>
      </c>
      <c r="K2279" s="32">
        <v>3.9571428571428564</v>
      </c>
      <c r="L2279" s="4">
        <f t="shared" si="72"/>
        <v>-0.62857142857142845</v>
      </c>
      <c r="M2279" s="4">
        <f t="shared" si="73"/>
        <v>6.4285714285714297</v>
      </c>
    </row>
    <row r="2280" spans="1:13" x14ac:dyDescent="0.25">
      <c r="A2280" s="10">
        <v>43415</v>
      </c>
      <c r="B2280" s="9">
        <v>2018</v>
      </c>
      <c r="C2280" s="9">
        <v>11</v>
      </c>
      <c r="D2280" s="9">
        <v>11</v>
      </c>
      <c r="E2280" s="9">
        <v>7.2</v>
      </c>
      <c r="F2280" s="9">
        <v>-5.0999999999999996</v>
      </c>
      <c r="G2280" s="9">
        <v>1.1000000000000001</v>
      </c>
      <c r="I2280" s="27">
        <v>2.5999999999999996</v>
      </c>
      <c r="J2280" s="30">
        <v>1.5999999999999999</v>
      </c>
      <c r="K2280" s="32">
        <v>2.5428571428571431</v>
      </c>
      <c r="L2280" s="4">
        <f t="shared" si="72"/>
        <v>-2.0571428571428574</v>
      </c>
      <c r="M2280" s="4">
        <f t="shared" si="73"/>
        <v>5.9142857142857137</v>
      </c>
    </row>
    <row r="2281" spans="1:13" x14ac:dyDescent="0.25">
      <c r="A2281" s="10">
        <v>43416</v>
      </c>
      <c r="B2281" s="9">
        <v>2018</v>
      </c>
      <c r="C2281" s="9">
        <v>11</v>
      </c>
      <c r="D2281" s="9">
        <v>12</v>
      </c>
      <c r="E2281" s="9">
        <v>6.1</v>
      </c>
      <c r="F2281" s="9">
        <v>-2.9</v>
      </c>
      <c r="G2281" s="9">
        <v>1.6</v>
      </c>
      <c r="I2281" s="27">
        <v>1.35</v>
      </c>
      <c r="J2281" s="30">
        <v>2.2666666666666662</v>
      </c>
      <c r="K2281" s="32">
        <v>1.8857142857142857</v>
      </c>
      <c r="L2281" s="4">
        <f t="shared" si="72"/>
        <v>-2.6428571428571428</v>
      </c>
      <c r="M2281" s="4">
        <f t="shared" si="73"/>
        <v>5.4285714285714288</v>
      </c>
    </row>
    <row r="2282" spans="1:13" x14ac:dyDescent="0.25">
      <c r="A2282" s="10">
        <v>43417</v>
      </c>
      <c r="B2282" s="9">
        <v>2018</v>
      </c>
      <c r="C2282" s="9">
        <v>11</v>
      </c>
      <c r="D2282" s="9">
        <v>13</v>
      </c>
      <c r="E2282" s="9">
        <v>6.4</v>
      </c>
      <c r="F2282" s="9">
        <v>2.1</v>
      </c>
      <c r="G2282" s="9">
        <v>4.3</v>
      </c>
      <c r="I2282" s="27">
        <v>2.95</v>
      </c>
      <c r="J2282" s="30">
        <v>2.3333333333333335</v>
      </c>
      <c r="K2282" s="32">
        <v>1.8571428571428572</v>
      </c>
      <c r="L2282" s="4">
        <f t="shared" si="72"/>
        <v>-2.371428571428571</v>
      </c>
      <c r="M2282" s="4">
        <f t="shared" si="73"/>
        <v>5.2499999999999991</v>
      </c>
    </row>
    <row r="2283" spans="1:13" x14ac:dyDescent="0.25">
      <c r="A2283" s="10">
        <v>43418</v>
      </c>
      <c r="B2283" s="9">
        <v>2018</v>
      </c>
      <c r="C2283" s="9">
        <v>11</v>
      </c>
      <c r="D2283" s="9">
        <v>14</v>
      </c>
      <c r="E2283" s="9">
        <v>5</v>
      </c>
      <c r="F2283" s="9">
        <v>1.3</v>
      </c>
      <c r="G2283" s="9">
        <v>3.2</v>
      </c>
      <c r="I2283" s="27">
        <v>3.75</v>
      </c>
      <c r="J2283" s="30">
        <v>3.0333333333333337</v>
      </c>
      <c r="K2283" s="32">
        <v>1.8999999999999997</v>
      </c>
      <c r="L2283" s="4">
        <f t="shared" si="72"/>
        <v>-2.0571428571428574</v>
      </c>
      <c r="M2283" s="4">
        <f t="shared" si="73"/>
        <v>4.8285714285714292</v>
      </c>
    </row>
    <row r="2284" spans="1:13" x14ac:dyDescent="0.25">
      <c r="A2284" s="10">
        <v>43419</v>
      </c>
      <c r="B2284" s="9">
        <v>2018</v>
      </c>
      <c r="C2284" s="9">
        <v>11</v>
      </c>
      <c r="D2284" s="9">
        <v>15</v>
      </c>
      <c r="E2284" s="9">
        <v>5.4</v>
      </c>
      <c r="F2284" s="9">
        <v>0.7</v>
      </c>
      <c r="G2284" s="9">
        <v>3.1</v>
      </c>
      <c r="I2284" s="27">
        <v>3.1500000000000004</v>
      </c>
      <c r="J2284" s="30">
        <v>3.5333333333333332</v>
      </c>
      <c r="K2284" s="32">
        <v>2.4285714285714284</v>
      </c>
      <c r="L2284" s="4">
        <f t="shared" si="72"/>
        <v>-1.1571428571428573</v>
      </c>
      <c r="M2284" s="4">
        <f t="shared" si="73"/>
        <v>4.4214285714285717</v>
      </c>
    </row>
    <row r="2285" spans="1:13" x14ac:dyDescent="0.25">
      <c r="A2285" s="10">
        <v>43420</v>
      </c>
      <c r="B2285" s="9">
        <v>2018</v>
      </c>
      <c r="C2285" s="9">
        <v>11</v>
      </c>
      <c r="D2285" s="9">
        <v>16</v>
      </c>
      <c r="E2285" s="9">
        <v>10.6</v>
      </c>
      <c r="F2285" s="9">
        <v>0.9</v>
      </c>
      <c r="G2285" s="9">
        <v>5.8</v>
      </c>
      <c r="I2285" s="27">
        <v>4.45</v>
      </c>
      <c r="J2285" s="30">
        <v>4.0333333333333341</v>
      </c>
      <c r="K2285" s="32">
        <v>3.3142857142857141</v>
      </c>
      <c r="L2285" s="4">
        <f t="shared" si="72"/>
        <v>-0.42857142857142866</v>
      </c>
      <c r="M2285" s="4">
        <f t="shared" si="73"/>
        <v>3.9857142857142862</v>
      </c>
    </row>
    <row r="2286" spans="1:13" x14ac:dyDescent="0.25">
      <c r="A2286" s="10">
        <v>43421</v>
      </c>
      <c r="B2286" s="9">
        <v>2018</v>
      </c>
      <c r="C2286" s="9">
        <v>11</v>
      </c>
      <c r="D2286" s="9">
        <v>17</v>
      </c>
      <c r="E2286" s="9">
        <v>6.1</v>
      </c>
      <c r="F2286" s="9">
        <v>-2.6</v>
      </c>
      <c r="G2286" s="9">
        <v>1.8</v>
      </c>
      <c r="I2286" s="27">
        <v>3.8</v>
      </c>
      <c r="J2286" s="30">
        <v>3.5666666666666669</v>
      </c>
      <c r="K2286" s="32">
        <v>2.9857142857142853</v>
      </c>
      <c r="L2286" s="4">
        <f t="shared" si="72"/>
        <v>-0.8</v>
      </c>
      <c r="M2286" s="4">
        <f t="shared" si="73"/>
        <v>3.4714285714285711</v>
      </c>
    </row>
    <row r="2287" spans="1:13" x14ac:dyDescent="0.25">
      <c r="A2287" s="10">
        <v>43422</v>
      </c>
      <c r="B2287" s="9">
        <v>2018</v>
      </c>
      <c r="C2287" s="9">
        <v>11</v>
      </c>
      <c r="D2287" s="9">
        <v>18</v>
      </c>
      <c r="E2287" s="9">
        <v>4.4000000000000004</v>
      </c>
      <c r="F2287" s="9">
        <v>-5.9</v>
      </c>
      <c r="G2287" s="9">
        <v>-0.8</v>
      </c>
      <c r="I2287" s="27">
        <v>0.5</v>
      </c>
      <c r="J2287" s="30">
        <v>2.2666666666666666</v>
      </c>
      <c r="K2287" s="32">
        <v>2.7142857142857144</v>
      </c>
      <c r="L2287" s="4">
        <f t="shared" si="72"/>
        <v>-0.91428571428571437</v>
      </c>
      <c r="M2287" s="4">
        <f t="shared" si="73"/>
        <v>2.628571428571429</v>
      </c>
    </row>
    <row r="2288" spans="1:13" x14ac:dyDescent="0.25">
      <c r="A2288" s="10">
        <v>43423</v>
      </c>
      <c r="B2288" s="9">
        <v>2018</v>
      </c>
      <c r="C2288" s="9">
        <v>11</v>
      </c>
      <c r="D2288" s="9">
        <v>19</v>
      </c>
      <c r="E2288" s="9">
        <v>4.2</v>
      </c>
      <c r="F2288" s="9">
        <v>-5.6</v>
      </c>
      <c r="G2288" s="9">
        <v>-0.7</v>
      </c>
      <c r="I2288" s="27">
        <v>-0.75</v>
      </c>
      <c r="J2288" s="30">
        <v>0.10000000000000002</v>
      </c>
      <c r="K2288" s="32">
        <v>2.3857142857142857</v>
      </c>
      <c r="L2288" s="4">
        <f t="shared" si="72"/>
        <v>-1.3</v>
      </c>
      <c r="M2288" s="4">
        <f t="shared" si="73"/>
        <v>2.1357142857142857</v>
      </c>
    </row>
    <row r="2289" spans="1:13" x14ac:dyDescent="0.25">
      <c r="A2289" s="10">
        <v>43424</v>
      </c>
      <c r="B2289" s="9">
        <v>2018</v>
      </c>
      <c r="C2289" s="9">
        <v>11</v>
      </c>
      <c r="D2289" s="9">
        <v>20</v>
      </c>
      <c r="E2289" s="9">
        <v>4.4000000000000004</v>
      </c>
      <c r="F2289" s="9">
        <v>-7.5</v>
      </c>
      <c r="G2289" s="9">
        <v>-1.6</v>
      </c>
      <c r="I2289" s="27">
        <v>-1.1499999999999999</v>
      </c>
      <c r="J2289" s="30">
        <v>-1.0333333333333334</v>
      </c>
      <c r="K2289" s="32">
        <v>1.5428571428571431</v>
      </c>
      <c r="L2289" s="4">
        <f t="shared" si="72"/>
        <v>-2.6714285714285713</v>
      </c>
      <c r="M2289" s="4">
        <f t="shared" si="73"/>
        <v>1.7</v>
      </c>
    </row>
    <row r="2290" spans="1:13" x14ac:dyDescent="0.25">
      <c r="A2290" s="10">
        <v>43425</v>
      </c>
      <c r="B2290" s="9">
        <v>2018</v>
      </c>
      <c r="C2290" s="9">
        <v>11</v>
      </c>
      <c r="D2290" s="9">
        <v>21</v>
      </c>
      <c r="E2290" s="9">
        <v>6.3</v>
      </c>
      <c r="F2290" s="9">
        <v>-5.2</v>
      </c>
      <c r="G2290" s="9">
        <v>0.6</v>
      </c>
      <c r="I2290" s="27">
        <v>-0.5</v>
      </c>
      <c r="J2290" s="30">
        <v>-0.56666666666666654</v>
      </c>
      <c r="K2290" s="32">
        <v>1.1714285714285715</v>
      </c>
      <c r="L2290" s="4">
        <f t="shared" si="72"/>
        <v>-3.6</v>
      </c>
      <c r="M2290" s="4">
        <f t="shared" si="73"/>
        <v>1.5357142857142858</v>
      </c>
    </row>
    <row r="2291" spans="1:13" x14ac:dyDescent="0.25">
      <c r="A2291" s="10">
        <v>43426</v>
      </c>
      <c r="B2291" s="9">
        <v>2018</v>
      </c>
      <c r="C2291" s="9">
        <v>11</v>
      </c>
      <c r="D2291" s="9">
        <v>22</v>
      </c>
      <c r="E2291" s="9">
        <v>7.1</v>
      </c>
      <c r="F2291" s="9">
        <v>3.9</v>
      </c>
      <c r="G2291" s="9">
        <v>5.5</v>
      </c>
      <c r="I2291" s="27">
        <v>3.05</v>
      </c>
      <c r="J2291" s="30">
        <v>1.5</v>
      </c>
      <c r="K2291" s="32">
        <v>1.5142857142857142</v>
      </c>
      <c r="L2291" s="4">
        <f t="shared" si="72"/>
        <v>-3.1428571428571428</v>
      </c>
      <c r="M2291" s="4">
        <f t="shared" si="73"/>
        <v>1.9714285714285715</v>
      </c>
    </row>
    <row r="2292" spans="1:13" x14ac:dyDescent="0.25">
      <c r="A2292" s="10">
        <v>43427</v>
      </c>
      <c r="B2292" s="9">
        <v>2018</v>
      </c>
      <c r="C2292" s="9">
        <v>11</v>
      </c>
      <c r="D2292" s="9">
        <v>23</v>
      </c>
      <c r="E2292" s="9">
        <v>4.5</v>
      </c>
      <c r="F2292" s="9">
        <v>0.8</v>
      </c>
      <c r="G2292" s="9">
        <v>2.7</v>
      </c>
      <c r="I2292" s="27">
        <v>4.0999999999999996</v>
      </c>
      <c r="J2292" s="30">
        <v>2.9333333333333336</v>
      </c>
      <c r="K2292" s="32">
        <v>1.0714285714285714</v>
      </c>
      <c r="L2292" s="4">
        <f t="shared" si="72"/>
        <v>-3.1571428571428575</v>
      </c>
      <c r="M2292" s="4">
        <f t="shared" si="73"/>
        <v>2.1928571428571426</v>
      </c>
    </row>
    <row r="2293" spans="1:13" x14ac:dyDescent="0.25">
      <c r="A2293" s="10">
        <v>43428</v>
      </c>
      <c r="B2293" s="9">
        <v>2018</v>
      </c>
      <c r="C2293" s="9">
        <v>11</v>
      </c>
      <c r="D2293" s="9">
        <v>24</v>
      </c>
      <c r="E2293" s="9">
        <v>6.3</v>
      </c>
      <c r="F2293" s="9">
        <v>-2.2999999999999998</v>
      </c>
      <c r="G2293" s="9">
        <v>2</v>
      </c>
      <c r="I2293" s="27">
        <v>2.35</v>
      </c>
      <c r="J2293" s="30">
        <v>3.4</v>
      </c>
      <c r="K2293" s="32">
        <v>1.1000000000000001</v>
      </c>
      <c r="L2293" s="4">
        <f t="shared" si="72"/>
        <v>-3.1142857142857143</v>
      </c>
      <c r="M2293" s="4">
        <f t="shared" si="73"/>
        <v>2.0428571428571427</v>
      </c>
    </row>
    <row r="2294" spans="1:13" x14ac:dyDescent="0.25">
      <c r="A2294" s="10">
        <v>43429</v>
      </c>
      <c r="B2294" s="9">
        <v>2018</v>
      </c>
      <c r="C2294" s="9">
        <v>11</v>
      </c>
      <c r="D2294" s="9">
        <v>25</v>
      </c>
      <c r="E2294" s="9">
        <v>6.1</v>
      </c>
      <c r="F2294" s="9">
        <v>-2.7</v>
      </c>
      <c r="G2294" s="9">
        <v>1.7</v>
      </c>
      <c r="I2294" s="27">
        <v>1.85</v>
      </c>
      <c r="J2294" s="30">
        <v>2.1333333333333333</v>
      </c>
      <c r="K2294" s="32">
        <v>1.4571428571428571</v>
      </c>
      <c r="L2294" s="4">
        <f t="shared" si="72"/>
        <v>-2.657142857142857</v>
      </c>
      <c r="M2294" s="4">
        <f t="shared" si="73"/>
        <v>2.0857142857142859</v>
      </c>
    </row>
    <row r="2295" spans="1:13" x14ac:dyDescent="0.25">
      <c r="A2295" s="10">
        <v>43430</v>
      </c>
      <c r="B2295" s="9">
        <v>2018</v>
      </c>
      <c r="C2295" s="9">
        <v>11</v>
      </c>
      <c r="D2295" s="9">
        <v>26</v>
      </c>
      <c r="E2295" s="9">
        <v>6.5</v>
      </c>
      <c r="F2295" s="9">
        <v>5.2</v>
      </c>
      <c r="G2295" s="9">
        <v>5.9</v>
      </c>
      <c r="I2295" s="27">
        <v>3.8000000000000003</v>
      </c>
      <c r="J2295" s="30">
        <v>3.2000000000000006</v>
      </c>
      <c r="K2295" s="32">
        <v>2.3999999999999995</v>
      </c>
      <c r="L2295" s="4">
        <f t="shared" si="72"/>
        <v>-1.1142857142857143</v>
      </c>
      <c r="M2295" s="4">
        <f t="shared" si="73"/>
        <v>2.3928571428571428</v>
      </c>
    </row>
    <row r="2296" spans="1:13" x14ac:dyDescent="0.25">
      <c r="A2296" s="10">
        <v>43431</v>
      </c>
      <c r="B2296" s="9">
        <v>2018</v>
      </c>
      <c r="C2296" s="9">
        <v>11</v>
      </c>
      <c r="D2296" s="9">
        <v>27</v>
      </c>
      <c r="E2296" s="9">
        <v>8.1</v>
      </c>
      <c r="F2296" s="9">
        <v>5.4</v>
      </c>
      <c r="G2296" s="9">
        <v>6.8</v>
      </c>
      <c r="I2296" s="27">
        <v>6.35</v>
      </c>
      <c r="J2296" s="30">
        <v>4.8</v>
      </c>
      <c r="K2296" s="32">
        <v>3.6</v>
      </c>
      <c r="L2296" s="4">
        <f t="shared" si="72"/>
        <v>0.72857142857142865</v>
      </c>
      <c r="M2296" s="4">
        <f t="shared" si="73"/>
        <v>2.5714285714285716</v>
      </c>
    </row>
    <row r="2297" spans="1:13" x14ac:dyDescent="0.25">
      <c r="A2297" s="10">
        <v>43432</v>
      </c>
      <c r="B2297" s="9">
        <v>2018</v>
      </c>
      <c r="C2297" s="9">
        <v>11</v>
      </c>
      <c r="D2297" s="9">
        <v>28</v>
      </c>
      <c r="E2297" s="9">
        <v>7.7</v>
      </c>
      <c r="F2297" s="9">
        <v>5.6</v>
      </c>
      <c r="G2297" s="9">
        <v>6.7</v>
      </c>
      <c r="I2297" s="27">
        <v>6.75</v>
      </c>
      <c r="J2297" s="30">
        <v>6.4666666666666659</v>
      </c>
      <c r="K2297" s="32">
        <v>4.4714285714285706</v>
      </c>
      <c r="L2297" s="4">
        <f t="shared" si="72"/>
        <v>2.2714285714285714</v>
      </c>
      <c r="M2297" s="4">
        <f t="shared" si="73"/>
        <v>2.8214285714285716</v>
      </c>
    </row>
    <row r="2298" spans="1:13" x14ac:dyDescent="0.25">
      <c r="A2298" s="10">
        <v>43433</v>
      </c>
      <c r="B2298" s="9">
        <v>2018</v>
      </c>
      <c r="C2298" s="9">
        <v>11</v>
      </c>
      <c r="D2298" s="9">
        <v>29</v>
      </c>
      <c r="E2298" s="9">
        <v>6.2</v>
      </c>
      <c r="F2298" s="9">
        <v>3.7</v>
      </c>
      <c r="G2298" s="9">
        <v>5</v>
      </c>
      <c r="I2298" s="27">
        <v>5.85</v>
      </c>
      <c r="J2298" s="30">
        <v>6.166666666666667</v>
      </c>
      <c r="K2298" s="32">
        <v>4.4000000000000004</v>
      </c>
      <c r="L2298" s="4">
        <f t="shared" si="72"/>
        <v>2.2428571428571429</v>
      </c>
      <c r="M2298" s="4">
        <f t="shared" si="73"/>
        <v>2.9571428571428569</v>
      </c>
    </row>
    <row r="2299" spans="1:13" x14ac:dyDescent="0.25">
      <c r="A2299" s="10">
        <v>43434</v>
      </c>
      <c r="B2299" s="9">
        <v>2018</v>
      </c>
      <c r="C2299" s="9">
        <v>11</v>
      </c>
      <c r="D2299" s="9">
        <v>30</v>
      </c>
      <c r="E2299" s="9">
        <v>7.7</v>
      </c>
      <c r="F2299" s="9">
        <v>2</v>
      </c>
      <c r="G2299" s="9">
        <v>4.9000000000000004</v>
      </c>
      <c r="I2299" s="27">
        <v>4.95</v>
      </c>
      <c r="J2299" s="30">
        <v>5.5333333333333341</v>
      </c>
      <c r="K2299" s="32">
        <v>4.7142857142857144</v>
      </c>
      <c r="L2299" s="4">
        <f t="shared" si="72"/>
        <v>2.4142857142857141</v>
      </c>
      <c r="M2299" s="4">
        <f t="shared" si="73"/>
        <v>2.8928571428571428</v>
      </c>
    </row>
    <row r="2300" spans="1:13" x14ac:dyDescent="0.25">
      <c r="A2300" s="10">
        <v>43435</v>
      </c>
      <c r="B2300" s="9">
        <v>2018</v>
      </c>
      <c r="C2300" s="9">
        <v>12</v>
      </c>
      <c r="D2300" s="9">
        <v>1</v>
      </c>
      <c r="E2300" s="9">
        <v>6</v>
      </c>
      <c r="F2300" s="9">
        <v>1.6</v>
      </c>
      <c r="G2300" s="9">
        <v>3.8</v>
      </c>
      <c r="I2300" s="27">
        <v>4.3499999999999996</v>
      </c>
      <c r="J2300" s="30">
        <v>4.5666666666666664</v>
      </c>
      <c r="K2300" s="32">
        <v>4.9714285714285706</v>
      </c>
      <c r="L2300" s="4">
        <f t="shared" si="72"/>
        <v>2.9714285714285715</v>
      </c>
      <c r="M2300" s="4">
        <f t="shared" si="73"/>
        <v>3.0357142857142851</v>
      </c>
    </row>
    <row r="2301" spans="1:13" x14ac:dyDescent="0.25">
      <c r="A2301" s="10">
        <v>43436</v>
      </c>
      <c r="B2301" s="9">
        <v>2018</v>
      </c>
      <c r="C2301" s="9">
        <v>12</v>
      </c>
      <c r="D2301" s="9">
        <v>2</v>
      </c>
      <c r="E2301" s="9">
        <v>4.5999999999999996</v>
      </c>
      <c r="F2301" s="9">
        <v>1.6</v>
      </c>
      <c r="G2301" s="9">
        <v>3.1</v>
      </c>
      <c r="I2301" s="27">
        <v>3.45</v>
      </c>
      <c r="J2301" s="30">
        <v>3.9333333333333331</v>
      </c>
      <c r="K2301" s="32">
        <v>5.1714285714285708</v>
      </c>
      <c r="L2301" s="4">
        <f t="shared" si="72"/>
        <v>3.5857142857142863</v>
      </c>
      <c r="M2301" s="4">
        <f t="shared" si="73"/>
        <v>3.3142857142857141</v>
      </c>
    </row>
    <row r="2302" spans="1:13" x14ac:dyDescent="0.25">
      <c r="A2302" s="10">
        <v>43437</v>
      </c>
      <c r="B2302" s="9">
        <v>2018</v>
      </c>
      <c r="C2302" s="9">
        <v>12</v>
      </c>
      <c r="D2302" s="9">
        <v>3</v>
      </c>
      <c r="E2302" s="9">
        <v>5</v>
      </c>
      <c r="F2302" s="9">
        <v>-2.5</v>
      </c>
      <c r="G2302" s="9">
        <v>1.3</v>
      </c>
      <c r="I2302" s="27">
        <v>2.2000000000000002</v>
      </c>
      <c r="J2302" s="30">
        <v>2.7333333333333338</v>
      </c>
      <c r="K2302" s="32">
        <v>4.5142857142857142</v>
      </c>
      <c r="L2302" s="4">
        <f t="shared" si="72"/>
        <v>2.4857142857142862</v>
      </c>
      <c r="M2302" s="4">
        <f t="shared" si="73"/>
        <v>3.4571428571428564</v>
      </c>
    </row>
    <row r="2303" spans="1:13" x14ac:dyDescent="0.25">
      <c r="A2303" s="10">
        <v>43438</v>
      </c>
      <c r="B2303" s="9">
        <v>2018</v>
      </c>
      <c r="C2303" s="9">
        <v>12</v>
      </c>
      <c r="D2303" s="9">
        <v>4</v>
      </c>
      <c r="E2303" s="9">
        <v>1.2</v>
      </c>
      <c r="F2303" s="9">
        <v>-8.8000000000000007</v>
      </c>
      <c r="G2303" s="9">
        <v>-3.8</v>
      </c>
      <c r="I2303" s="27">
        <v>-1.25</v>
      </c>
      <c r="J2303" s="30">
        <v>0.20000000000000018</v>
      </c>
      <c r="K2303" s="32">
        <v>3.0000000000000004</v>
      </c>
      <c r="L2303" s="4">
        <f t="shared" si="72"/>
        <v>0.45714285714285702</v>
      </c>
      <c r="M2303" s="4">
        <f t="shared" si="73"/>
        <v>3.3</v>
      </c>
    </row>
    <row r="2304" spans="1:13" x14ac:dyDescent="0.25">
      <c r="A2304" s="10">
        <v>43439</v>
      </c>
      <c r="B2304" s="9">
        <v>2018</v>
      </c>
      <c r="C2304" s="9">
        <v>12</v>
      </c>
      <c r="D2304" s="9">
        <v>5</v>
      </c>
      <c r="E2304" s="9">
        <v>2</v>
      </c>
      <c r="F2304" s="9">
        <v>-8.1999999999999993</v>
      </c>
      <c r="G2304" s="9">
        <v>-3.1</v>
      </c>
      <c r="I2304" s="27">
        <v>-3.45</v>
      </c>
      <c r="J2304" s="30">
        <v>-1.8666666666666665</v>
      </c>
      <c r="K2304" s="32">
        <v>1.6</v>
      </c>
      <c r="L2304" s="4">
        <f t="shared" si="72"/>
        <v>-1.5142857142857142</v>
      </c>
      <c r="M2304" s="4">
        <f t="shared" si="73"/>
        <v>3.0357142857142851</v>
      </c>
    </row>
    <row r="2305" spans="1:13" x14ac:dyDescent="0.25">
      <c r="A2305" s="10">
        <v>43440</v>
      </c>
      <c r="B2305" s="9">
        <v>2018</v>
      </c>
      <c r="C2305" s="9">
        <v>12</v>
      </c>
      <c r="D2305" s="9">
        <v>6</v>
      </c>
      <c r="E2305" s="9">
        <v>-0.6</v>
      </c>
      <c r="F2305" s="9">
        <v>-10.7</v>
      </c>
      <c r="G2305" s="9">
        <v>-5.7</v>
      </c>
      <c r="I2305" s="27">
        <v>-4.4000000000000004</v>
      </c>
      <c r="J2305" s="30">
        <v>-4.2</v>
      </c>
      <c r="K2305" s="32">
        <v>7.142857142857155E-2</v>
      </c>
      <c r="L2305" s="4">
        <f t="shared" si="72"/>
        <v>-3.5714285714285716</v>
      </c>
      <c r="M2305" s="4">
        <f t="shared" si="73"/>
        <v>2.2357142857142858</v>
      </c>
    </row>
    <row r="2306" spans="1:13" x14ac:dyDescent="0.25">
      <c r="A2306" s="10">
        <v>43441</v>
      </c>
      <c r="B2306" s="9">
        <v>2018</v>
      </c>
      <c r="C2306" s="9">
        <v>12</v>
      </c>
      <c r="D2306" s="9">
        <v>7</v>
      </c>
      <c r="E2306" s="9">
        <v>-0.1</v>
      </c>
      <c r="F2306" s="9">
        <v>-8.5</v>
      </c>
      <c r="G2306" s="9">
        <v>-4.3</v>
      </c>
      <c r="I2306" s="27">
        <v>-5</v>
      </c>
      <c r="J2306" s="30">
        <v>-4.3666666666666671</v>
      </c>
      <c r="K2306" s="32">
        <v>-1.2428571428571427</v>
      </c>
      <c r="L2306" s="4">
        <f t="shared" si="72"/>
        <v>-5.0714285714285712</v>
      </c>
      <c r="M2306" s="4">
        <f t="shared" si="73"/>
        <v>1.7357142857142855</v>
      </c>
    </row>
    <row r="2307" spans="1:13" x14ac:dyDescent="0.25">
      <c r="A2307" s="10">
        <v>43442</v>
      </c>
      <c r="B2307" s="9">
        <v>2018</v>
      </c>
      <c r="C2307" s="9">
        <v>12</v>
      </c>
      <c r="D2307" s="9">
        <v>8</v>
      </c>
      <c r="E2307" s="9">
        <v>1.7</v>
      </c>
      <c r="F2307" s="9">
        <v>-0.8</v>
      </c>
      <c r="G2307" s="9">
        <v>0.5</v>
      </c>
      <c r="I2307" s="27">
        <v>-1.9</v>
      </c>
      <c r="J2307" s="30">
        <v>-3.1666666666666665</v>
      </c>
      <c r="K2307" s="32">
        <v>-1.7142857142857142</v>
      </c>
      <c r="L2307" s="4">
        <f t="shared" si="72"/>
        <v>-5.4142857142857128</v>
      </c>
      <c r="M2307" s="4">
        <f t="shared" si="73"/>
        <v>1.6285714285714283</v>
      </c>
    </row>
    <row r="2308" spans="1:13" x14ac:dyDescent="0.25">
      <c r="A2308" s="10">
        <v>43443</v>
      </c>
      <c r="B2308" s="9">
        <v>2018</v>
      </c>
      <c r="C2308" s="9">
        <v>12</v>
      </c>
      <c r="D2308" s="9">
        <v>9</v>
      </c>
      <c r="E2308" s="9">
        <v>4</v>
      </c>
      <c r="F2308" s="9">
        <v>1.1000000000000001</v>
      </c>
      <c r="G2308" s="9">
        <v>2.6</v>
      </c>
      <c r="I2308" s="27">
        <v>1.55</v>
      </c>
      <c r="J2308" s="30">
        <v>-0.39999999999999991</v>
      </c>
      <c r="K2308" s="32">
        <v>-1.785714285714286</v>
      </c>
      <c r="L2308" s="4">
        <f t="shared" si="72"/>
        <v>-5.4857142857142858</v>
      </c>
      <c r="M2308" s="4">
        <f t="shared" si="73"/>
        <v>1.6928571428571426</v>
      </c>
    </row>
    <row r="2309" spans="1:13" x14ac:dyDescent="0.25">
      <c r="A2309" s="10">
        <v>43444</v>
      </c>
      <c r="B2309" s="9">
        <v>2018</v>
      </c>
      <c r="C2309" s="9">
        <v>12</v>
      </c>
      <c r="D2309" s="9">
        <v>10</v>
      </c>
      <c r="E2309" s="9">
        <v>3.4</v>
      </c>
      <c r="F2309" s="9">
        <v>2</v>
      </c>
      <c r="G2309" s="9">
        <v>2.7</v>
      </c>
      <c r="I2309" s="27">
        <v>2.6500000000000004</v>
      </c>
      <c r="J2309" s="30">
        <v>1.9333333333333336</v>
      </c>
      <c r="K2309" s="32">
        <v>-1.5857142857142859</v>
      </c>
      <c r="L2309" s="4">
        <f t="shared" si="72"/>
        <v>-4.8428571428571425</v>
      </c>
      <c r="M2309" s="4">
        <f t="shared" si="73"/>
        <v>1.4642857142857142</v>
      </c>
    </row>
    <row r="2310" spans="1:13" x14ac:dyDescent="0.25">
      <c r="A2310" s="10">
        <v>43445</v>
      </c>
      <c r="B2310" s="9">
        <v>2018</v>
      </c>
      <c r="C2310" s="9">
        <v>12</v>
      </c>
      <c r="D2310" s="9">
        <v>11</v>
      </c>
      <c r="E2310" s="9">
        <v>2.9</v>
      </c>
      <c r="F2310" s="9">
        <v>0.4</v>
      </c>
      <c r="G2310" s="9">
        <v>1.7</v>
      </c>
      <c r="I2310" s="27">
        <v>2.2000000000000002</v>
      </c>
      <c r="J2310" s="30">
        <v>2.3333333333333335</v>
      </c>
      <c r="K2310" s="32">
        <v>-0.80000000000000016</v>
      </c>
      <c r="L2310" s="4">
        <f t="shared" si="72"/>
        <v>-3.5285714285714285</v>
      </c>
      <c r="M2310" s="4">
        <f t="shared" si="73"/>
        <v>1.1000000000000001</v>
      </c>
    </row>
    <row r="2311" spans="1:13" x14ac:dyDescent="0.25">
      <c r="A2311" s="10">
        <v>43446</v>
      </c>
      <c r="B2311" s="9">
        <v>2018</v>
      </c>
      <c r="C2311" s="9">
        <v>12</v>
      </c>
      <c r="D2311" s="9">
        <v>12</v>
      </c>
      <c r="E2311" s="9">
        <v>5.6</v>
      </c>
      <c r="F2311" s="9">
        <v>1</v>
      </c>
      <c r="G2311" s="9">
        <v>3.3</v>
      </c>
      <c r="I2311" s="27">
        <v>2.5</v>
      </c>
      <c r="J2311" s="30">
        <v>2.5666666666666669</v>
      </c>
      <c r="K2311" s="32">
        <v>0.11428571428571425</v>
      </c>
      <c r="L2311" s="4">
        <f t="shared" si="72"/>
        <v>-2.2142857142857144</v>
      </c>
      <c r="M2311" s="4">
        <f t="shared" si="73"/>
        <v>0.8571428571428571</v>
      </c>
    </row>
    <row r="2312" spans="1:13" x14ac:dyDescent="0.25">
      <c r="A2312" s="10">
        <v>43447</v>
      </c>
      <c r="B2312" s="9">
        <v>2018</v>
      </c>
      <c r="C2312" s="9">
        <v>12</v>
      </c>
      <c r="D2312" s="9">
        <v>13</v>
      </c>
      <c r="E2312" s="9">
        <v>7.9</v>
      </c>
      <c r="F2312" s="9">
        <v>5.2</v>
      </c>
      <c r="G2312" s="9">
        <v>6.6</v>
      </c>
      <c r="I2312" s="27">
        <v>4.9499999999999993</v>
      </c>
      <c r="J2312" s="30">
        <v>3.8666666666666667</v>
      </c>
      <c r="K2312" s="32">
        <v>1.8714285714285714</v>
      </c>
      <c r="L2312" s="4">
        <f t="shared" si="72"/>
        <v>5.7142857142857065E-2</v>
      </c>
      <c r="M2312" s="4">
        <f t="shared" si="73"/>
        <v>0.97142857142857153</v>
      </c>
    </row>
    <row r="2313" spans="1:13" x14ac:dyDescent="0.25">
      <c r="A2313" s="10">
        <v>43448</v>
      </c>
      <c r="B2313" s="9">
        <v>2018</v>
      </c>
      <c r="C2313" s="9">
        <v>12</v>
      </c>
      <c r="D2313" s="9">
        <v>14</v>
      </c>
      <c r="E2313" s="9">
        <v>7.8</v>
      </c>
      <c r="F2313" s="9">
        <v>5.8</v>
      </c>
      <c r="G2313" s="9">
        <v>6.8</v>
      </c>
      <c r="I2313" s="27">
        <v>6.6999999999999993</v>
      </c>
      <c r="J2313" s="30">
        <v>5.5666666666666664</v>
      </c>
      <c r="K2313" s="32">
        <v>3.4571428571428569</v>
      </c>
      <c r="L2313" s="4">
        <f t="shared" si="72"/>
        <v>2.1</v>
      </c>
      <c r="M2313" s="4">
        <f t="shared" si="73"/>
        <v>1.1071428571428572</v>
      </c>
    </row>
    <row r="2314" spans="1:13" x14ac:dyDescent="0.25">
      <c r="A2314" s="10">
        <v>43449</v>
      </c>
      <c r="B2314" s="9">
        <v>2018</v>
      </c>
      <c r="C2314" s="9">
        <v>12</v>
      </c>
      <c r="D2314" s="9">
        <v>15</v>
      </c>
      <c r="E2314" s="9">
        <v>7.3</v>
      </c>
      <c r="F2314" s="9">
        <v>3</v>
      </c>
      <c r="G2314" s="9">
        <v>5.2</v>
      </c>
      <c r="I2314" s="27">
        <v>6</v>
      </c>
      <c r="J2314" s="30">
        <v>6.1999999999999993</v>
      </c>
      <c r="K2314" s="32">
        <v>4.1285714285714281</v>
      </c>
      <c r="L2314" s="4">
        <f t="shared" si="72"/>
        <v>2.6428571428571428</v>
      </c>
      <c r="M2314" s="4">
        <f t="shared" si="73"/>
        <v>1.2071428571428571</v>
      </c>
    </row>
    <row r="2315" spans="1:13" x14ac:dyDescent="0.25">
      <c r="A2315" s="10">
        <v>43450</v>
      </c>
      <c r="B2315" s="9">
        <v>2018</v>
      </c>
      <c r="C2315" s="9">
        <v>12</v>
      </c>
      <c r="D2315" s="9">
        <v>16</v>
      </c>
      <c r="E2315" s="9">
        <v>6.3</v>
      </c>
      <c r="F2315" s="9">
        <v>3.4</v>
      </c>
      <c r="G2315" s="9">
        <v>4.9000000000000004</v>
      </c>
      <c r="I2315" s="27">
        <v>5.0500000000000007</v>
      </c>
      <c r="J2315" s="30">
        <v>5.6333333333333329</v>
      </c>
      <c r="K2315" s="32">
        <v>4.4571428571428573</v>
      </c>
      <c r="L2315" s="4">
        <f t="shared" si="72"/>
        <v>2.9714285714285711</v>
      </c>
      <c r="M2315" s="4">
        <f t="shared" si="73"/>
        <v>1.3357142857142854</v>
      </c>
    </row>
    <row r="2316" spans="1:13" x14ac:dyDescent="0.25">
      <c r="A2316" s="10">
        <v>43451</v>
      </c>
      <c r="B2316" s="9">
        <v>2018</v>
      </c>
      <c r="C2316" s="9">
        <v>12</v>
      </c>
      <c r="D2316" s="9">
        <v>17</v>
      </c>
      <c r="E2316" s="9">
        <v>7.6</v>
      </c>
      <c r="F2316" s="9">
        <v>5.0999999999999996</v>
      </c>
      <c r="G2316" s="9">
        <v>6.4</v>
      </c>
      <c r="I2316" s="27">
        <v>5.65</v>
      </c>
      <c r="J2316" s="30">
        <v>5.5</v>
      </c>
      <c r="K2316" s="32">
        <v>4.9857142857142858</v>
      </c>
      <c r="L2316" s="4">
        <f t="shared" si="72"/>
        <v>3.4142857142857141</v>
      </c>
      <c r="M2316" s="4">
        <f t="shared" si="73"/>
        <v>1.6999999999999997</v>
      </c>
    </row>
    <row r="2317" spans="1:13" x14ac:dyDescent="0.25">
      <c r="A2317" s="10">
        <v>43452</v>
      </c>
      <c r="B2317" s="9">
        <v>2018</v>
      </c>
      <c r="C2317" s="9">
        <v>12</v>
      </c>
      <c r="D2317" s="9">
        <v>18</v>
      </c>
      <c r="E2317" s="9">
        <v>9.4</v>
      </c>
      <c r="F2317" s="9">
        <v>5.8</v>
      </c>
      <c r="G2317" s="9">
        <v>7.6</v>
      </c>
      <c r="I2317" s="27">
        <v>7</v>
      </c>
      <c r="J2317" s="30">
        <v>6.3</v>
      </c>
      <c r="K2317" s="32">
        <v>5.8285714285714283</v>
      </c>
      <c r="L2317" s="4">
        <f t="shared" si="72"/>
        <v>4.1857142857142859</v>
      </c>
      <c r="M2317" s="4">
        <f t="shared" si="73"/>
        <v>2.5142857142857138</v>
      </c>
    </row>
    <row r="2318" spans="1:13" x14ac:dyDescent="0.25">
      <c r="A2318" s="10">
        <v>43453</v>
      </c>
      <c r="B2318" s="9">
        <v>2018</v>
      </c>
      <c r="C2318" s="9">
        <v>12</v>
      </c>
      <c r="D2318" s="9">
        <v>19</v>
      </c>
      <c r="E2318" s="9">
        <v>7.6</v>
      </c>
      <c r="F2318" s="9">
        <v>4.4000000000000004</v>
      </c>
      <c r="G2318" s="9">
        <v>6</v>
      </c>
      <c r="I2318" s="27">
        <v>6.8</v>
      </c>
      <c r="J2318" s="30">
        <v>6.666666666666667</v>
      </c>
      <c r="K2318" s="32">
        <v>6.2142857142857144</v>
      </c>
      <c r="L2318" s="4">
        <f t="shared" si="72"/>
        <v>4.6714285714285717</v>
      </c>
      <c r="M2318" s="4">
        <f t="shared" si="73"/>
        <v>3.1642857142857141</v>
      </c>
    </row>
    <row r="2319" spans="1:13" x14ac:dyDescent="0.25">
      <c r="A2319" s="10">
        <v>43454</v>
      </c>
      <c r="B2319" s="9">
        <v>2018</v>
      </c>
      <c r="C2319" s="9">
        <v>12</v>
      </c>
      <c r="D2319" s="9">
        <v>20</v>
      </c>
      <c r="E2319" s="9">
        <v>8.8000000000000007</v>
      </c>
      <c r="F2319" s="9">
        <v>4.8</v>
      </c>
      <c r="G2319" s="9">
        <v>6.8</v>
      </c>
      <c r="I2319" s="27">
        <v>6.4</v>
      </c>
      <c r="J2319" s="30">
        <v>6.8</v>
      </c>
      <c r="K2319" s="32">
        <v>6.242857142857142</v>
      </c>
      <c r="L2319" s="4">
        <f t="shared" si="72"/>
        <v>4.6142857142857139</v>
      </c>
      <c r="M2319" s="4">
        <f t="shared" si="73"/>
        <v>4.0571428571428569</v>
      </c>
    </row>
    <row r="2320" spans="1:13" x14ac:dyDescent="0.25">
      <c r="A2320" s="10">
        <v>43455</v>
      </c>
      <c r="B2320" s="9">
        <v>2018</v>
      </c>
      <c r="C2320" s="9">
        <v>12</v>
      </c>
      <c r="D2320" s="9">
        <v>21</v>
      </c>
      <c r="E2320" s="9">
        <v>8.5</v>
      </c>
      <c r="F2320" s="9">
        <v>-3.4</v>
      </c>
      <c r="G2320" s="9">
        <v>2.6</v>
      </c>
      <c r="I2320" s="27">
        <v>4.7</v>
      </c>
      <c r="J2320" s="30">
        <v>5.1333333333333337</v>
      </c>
      <c r="K2320" s="32">
        <v>5.6428571428571432</v>
      </c>
      <c r="L2320" s="4">
        <f t="shared" si="72"/>
        <v>3.3000000000000007</v>
      </c>
      <c r="M2320" s="4">
        <f t="shared" si="73"/>
        <v>4.55</v>
      </c>
    </row>
    <row r="2321" spans="1:33" x14ac:dyDescent="0.25">
      <c r="A2321" s="10">
        <v>43456</v>
      </c>
      <c r="B2321" s="9">
        <v>2018</v>
      </c>
      <c r="C2321" s="9">
        <v>12</v>
      </c>
      <c r="D2321" s="9">
        <v>22</v>
      </c>
      <c r="E2321" s="9">
        <v>2.4</v>
      </c>
      <c r="F2321" s="9">
        <v>-7.5</v>
      </c>
      <c r="G2321" s="9">
        <v>-2.6</v>
      </c>
      <c r="I2321" s="27">
        <v>0</v>
      </c>
      <c r="J2321" s="30">
        <v>2.2666666666666671</v>
      </c>
      <c r="K2321" s="32">
        <v>4.5285714285714276</v>
      </c>
      <c r="L2321" s="4">
        <f t="shared" si="72"/>
        <v>1.8000000000000007</v>
      </c>
      <c r="M2321" s="4">
        <f t="shared" si="73"/>
        <v>4.3285714285714283</v>
      </c>
    </row>
    <row r="2322" spans="1:33" x14ac:dyDescent="0.25">
      <c r="A2322" s="10">
        <v>43457</v>
      </c>
      <c r="B2322" s="9">
        <v>2018</v>
      </c>
      <c r="C2322" s="9">
        <v>12</v>
      </c>
      <c r="D2322" s="9">
        <v>23</v>
      </c>
      <c r="E2322" s="9">
        <v>4.2</v>
      </c>
      <c r="F2322" s="9">
        <v>0.8</v>
      </c>
      <c r="G2322" s="9">
        <v>2.5</v>
      </c>
      <c r="I2322" s="27">
        <v>-5.0000000000000044E-2</v>
      </c>
      <c r="J2322" s="30">
        <v>0.83333333333333337</v>
      </c>
      <c r="K2322" s="32">
        <v>4.1857142857142859</v>
      </c>
      <c r="L2322" s="4">
        <f t="shared" si="72"/>
        <v>1.4285714285714286</v>
      </c>
      <c r="M2322" s="4">
        <f t="shared" si="73"/>
        <v>4.3214285714285712</v>
      </c>
    </row>
    <row r="2323" spans="1:33" x14ac:dyDescent="0.25">
      <c r="A2323" s="10">
        <v>43458</v>
      </c>
      <c r="B2323" s="9">
        <v>2018</v>
      </c>
      <c r="C2323" s="9">
        <v>12</v>
      </c>
      <c r="D2323" s="9">
        <v>24</v>
      </c>
      <c r="E2323" s="9">
        <v>4.5</v>
      </c>
      <c r="F2323" s="9">
        <v>-1.5</v>
      </c>
      <c r="G2323" s="9">
        <v>1.5</v>
      </c>
      <c r="I2323" s="27">
        <v>2</v>
      </c>
      <c r="J2323" s="30">
        <v>0.46666666666666662</v>
      </c>
      <c r="K2323" s="32">
        <v>3.4857142857142853</v>
      </c>
      <c r="L2323" s="4">
        <f t="shared" ref="L2323:L2386" si="74">AVERAGE(F2317:F2323)</f>
        <v>0.48571428571428565</v>
      </c>
      <c r="M2323" s="4">
        <f t="shared" si="73"/>
        <v>4.2357142857142858</v>
      </c>
    </row>
    <row r="2324" spans="1:33" x14ac:dyDescent="0.25">
      <c r="A2324" s="10">
        <v>43459</v>
      </c>
      <c r="B2324" s="9">
        <v>2018</v>
      </c>
      <c r="C2324" s="9">
        <v>12</v>
      </c>
      <c r="D2324" s="9">
        <v>25</v>
      </c>
      <c r="E2324" s="9">
        <v>4.3</v>
      </c>
      <c r="F2324" s="9">
        <v>-0.1</v>
      </c>
      <c r="G2324" s="9">
        <v>2.1</v>
      </c>
      <c r="I2324" s="27">
        <v>1.8</v>
      </c>
      <c r="J2324" s="30">
        <v>2.0333333333333332</v>
      </c>
      <c r="K2324" s="32">
        <v>2.7</v>
      </c>
      <c r="L2324" s="4">
        <f t="shared" si="74"/>
        <v>-0.35714285714285732</v>
      </c>
      <c r="M2324" s="4">
        <f t="shared" si="73"/>
        <v>4.2642857142857142</v>
      </c>
    </row>
    <row r="2325" spans="1:33" x14ac:dyDescent="0.25">
      <c r="A2325" s="10">
        <v>43460</v>
      </c>
      <c r="B2325" s="9">
        <v>2018</v>
      </c>
      <c r="C2325" s="9">
        <v>12</v>
      </c>
      <c r="D2325" s="9">
        <v>26</v>
      </c>
      <c r="E2325" s="9">
        <v>0.8</v>
      </c>
      <c r="F2325" s="9">
        <v>-0.6</v>
      </c>
      <c r="G2325" s="9">
        <v>0.1</v>
      </c>
      <c r="I2325" s="27">
        <v>1.1000000000000001</v>
      </c>
      <c r="J2325" s="30">
        <v>1.2333333333333334</v>
      </c>
      <c r="K2325" s="32">
        <v>1.8571428571428572</v>
      </c>
      <c r="L2325" s="4">
        <f t="shared" si="74"/>
        <v>-1.0714285714285714</v>
      </c>
      <c r="M2325" s="4">
        <f t="shared" si="73"/>
        <v>4.0357142857142856</v>
      </c>
    </row>
    <row r="2326" spans="1:33" x14ac:dyDescent="0.25">
      <c r="A2326" s="10">
        <v>43461</v>
      </c>
      <c r="B2326" s="9">
        <v>2018</v>
      </c>
      <c r="C2326" s="9">
        <v>12</v>
      </c>
      <c r="D2326" s="9">
        <v>27</v>
      </c>
      <c r="E2326" s="9">
        <v>1.2</v>
      </c>
      <c r="F2326" s="9">
        <v>-3.5</v>
      </c>
      <c r="G2326" s="9">
        <v>-1.2</v>
      </c>
      <c r="I2326" s="27">
        <v>-0.54999999999999993</v>
      </c>
      <c r="J2326" s="30">
        <v>0.33333333333333343</v>
      </c>
      <c r="K2326" s="32">
        <v>0.71428571428571419</v>
      </c>
      <c r="L2326" s="4">
        <f t="shared" si="74"/>
        <v>-2.2571428571428571</v>
      </c>
      <c r="M2326" s="4">
        <f t="shared" si="73"/>
        <v>3.4785714285714282</v>
      </c>
    </row>
    <row r="2327" spans="1:33" x14ac:dyDescent="0.25">
      <c r="A2327" s="10">
        <v>43462</v>
      </c>
      <c r="B2327" s="9">
        <v>2018</v>
      </c>
      <c r="C2327" s="9">
        <v>12</v>
      </c>
      <c r="D2327" s="9">
        <v>28</v>
      </c>
      <c r="E2327" s="9">
        <v>-0.5</v>
      </c>
      <c r="F2327" s="9">
        <v>-4.2</v>
      </c>
      <c r="G2327" s="9">
        <v>-2.4</v>
      </c>
      <c r="I2327" s="27">
        <v>-1.7999999999999998</v>
      </c>
      <c r="J2327" s="30">
        <v>-1.1666666666666667</v>
      </c>
      <c r="K2327" s="32">
        <v>0</v>
      </c>
      <c r="L2327" s="4">
        <f t="shared" si="74"/>
        <v>-2.371428571428571</v>
      </c>
      <c r="M2327" s="4">
        <f t="shared" si="73"/>
        <v>2.8214285714285716</v>
      </c>
    </row>
    <row r="2328" spans="1:33" x14ac:dyDescent="0.25">
      <c r="A2328" s="10">
        <v>43463</v>
      </c>
      <c r="B2328" s="9">
        <v>2018</v>
      </c>
      <c r="C2328" s="9">
        <v>12</v>
      </c>
      <c r="D2328" s="9">
        <v>29</v>
      </c>
      <c r="E2328" s="9">
        <v>3.2</v>
      </c>
      <c r="F2328" s="9">
        <v>-2.9</v>
      </c>
      <c r="G2328" s="9">
        <v>0.2</v>
      </c>
      <c r="I2328" s="27">
        <v>-1.0999999999999999</v>
      </c>
      <c r="J2328" s="30">
        <v>-1.1333333333333331</v>
      </c>
      <c r="K2328" s="32">
        <v>0.39999999999999991</v>
      </c>
      <c r="L2328" s="4">
        <f t="shared" si="74"/>
        <v>-1.7142857142857146</v>
      </c>
      <c r="M2328" s="4">
        <f t="shared" si="73"/>
        <v>2.4642857142857144</v>
      </c>
    </row>
    <row r="2329" spans="1:33" x14ac:dyDescent="0.25">
      <c r="A2329" s="10">
        <v>43464</v>
      </c>
      <c r="B2329" s="9">
        <v>2018</v>
      </c>
      <c r="C2329" s="9">
        <v>12</v>
      </c>
      <c r="D2329" s="9">
        <v>30</v>
      </c>
      <c r="E2329" s="9">
        <v>5.2</v>
      </c>
      <c r="F2329" s="9">
        <v>-0.2</v>
      </c>
      <c r="G2329" s="9">
        <v>2.5</v>
      </c>
      <c r="I2329" s="27">
        <v>1.35</v>
      </c>
      <c r="J2329" s="30">
        <v>0.10000000000000009</v>
      </c>
      <c r="K2329" s="32">
        <v>0.4</v>
      </c>
      <c r="L2329" s="4">
        <f t="shared" si="74"/>
        <v>-1.8571428571428572</v>
      </c>
      <c r="M2329" s="4">
        <f t="shared" ref="M2329:M2392" si="75">AVERAGE(G2316:G2329)</f>
        <v>2.2928571428571431</v>
      </c>
    </row>
    <row r="2330" spans="1:33" x14ac:dyDescent="0.25">
      <c r="A2330" s="10">
        <v>43465</v>
      </c>
      <c r="B2330" s="9">
        <v>2018</v>
      </c>
      <c r="C2330" s="9">
        <v>12</v>
      </c>
      <c r="D2330" s="9">
        <v>31</v>
      </c>
      <c r="E2330" s="9">
        <v>1.1000000000000001</v>
      </c>
      <c r="F2330" s="9">
        <v>-6.4</v>
      </c>
      <c r="G2330" s="9">
        <v>-2.7</v>
      </c>
      <c r="I2330" s="27">
        <v>-0.10000000000000009</v>
      </c>
      <c r="J2330" s="30">
        <v>0</v>
      </c>
      <c r="K2330" s="32">
        <v>-0.19999999999999998</v>
      </c>
      <c r="L2330" s="4">
        <f t="shared" si="74"/>
        <v>-2.5571428571428569</v>
      </c>
      <c r="M2330" s="4">
        <f t="shared" si="75"/>
        <v>1.642857142857143</v>
      </c>
    </row>
    <row r="2331" spans="1:33" x14ac:dyDescent="0.25">
      <c r="A2331" s="10">
        <v>43466</v>
      </c>
      <c r="B2331" s="9">
        <v>2019</v>
      </c>
      <c r="C2331" s="9">
        <v>1</v>
      </c>
      <c r="D2331" s="9">
        <v>1</v>
      </c>
      <c r="E2331" s="9">
        <v>1.2</v>
      </c>
      <c r="F2331" s="9">
        <v>-3.2</v>
      </c>
      <c r="G2331" s="9">
        <v>-1</v>
      </c>
      <c r="H2331" s="4"/>
      <c r="I2331" s="27">
        <v>-1.85</v>
      </c>
      <c r="J2331" s="30">
        <v>-0.40000000000000008</v>
      </c>
      <c r="K2331" s="32">
        <v>-0.6428571428571429</v>
      </c>
      <c r="L2331" s="4">
        <f t="shared" si="74"/>
        <v>-3</v>
      </c>
      <c r="M2331" s="4">
        <f t="shared" si="75"/>
        <v>1.0285714285714287</v>
      </c>
      <c r="O2331" s="4"/>
      <c r="P2331" s="4"/>
      <c r="AG2331" s="42"/>
    </row>
    <row r="2332" spans="1:33" x14ac:dyDescent="0.25">
      <c r="A2332" s="10">
        <v>43467</v>
      </c>
      <c r="B2332" s="9">
        <v>2019</v>
      </c>
      <c r="C2332" s="9">
        <v>1</v>
      </c>
      <c r="D2332" s="9">
        <v>2</v>
      </c>
      <c r="E2332" s="9">
        <v>1.4</v>
      </c>
      <c r="F2332" s="9">
        <v>-0.2</v>
      </c>
      <c r="G2332" s="9">
        <v>0.6</v>
      </c>
      <c r="H2332" s="4"/>
      <c r="I2332" s="27">
        <v>-0.2</v>
      </c>
      <c r="J2332" s="30">
        <v>-1.0333333333333334</v>
      </c>
      <c r="K2332" s="32">
        <v>-0.5714285714285714</v>
      </c>
      <c r="L2332" s="4">
        <f t="shared" si="74"/>
        <v>-2.9428571428571426</v>
      </c>
      <c r="M2332" s="4">
        <f t="shared" si="75"/>
        <v>0.64285714285714268</v>
      </c>
      <c r="O2332" s="4"/>
      <c r="P2332" s="4"/>
      <c r="AD2332" s="11"/>
      <c r="AG2332" s="42"/>
    </row>
    <row r="2333" spans="1:33" x14ac:dyDescent="0.25">
      <c r="A2333" s="10">
        <v>43468</v>
      </c>
      <c r="B2333" s="9">
        <v>2019</v>
      </c>
      <c r="C2333" s="9">
        <v>1</v>
      </c>
      <c r="D2333" s="9">
        <v>3</v>
      </c>
      <c r="E2333" s="9">
        <v>5.3</v>
      </c>
      <c r="F2333" s="9">
        <v>0.8</v>
      </c>
      <c r="G2333" s="9">
        <v>3.1</v>
      </c>
      <c r="H2333" s="4"/>
      <c r="I2333" s="27">
        <v>1.85</v>
      </c>
      <c r="J2333" s="30">
        <v>0.9</v>
      </c>
      <c r="K2333" s="32">
        <v>4.2857142857142892E-2</v>
      </c>
      <c r="L2333" s="4">
        <f t="shared" si="74"/>
        <v>-2.3285714285714283</v>
      </c>
      <c r="M2333" s="4">
        <f t="shared" si="75"/>
        <v>0.3785714285714285</v>
      </c>
      <c r="O2333" s="4"/>
      <c r="P2333" s="4"/>
      <c r="W2333" s="9"/>
      <c r="AD2333" s="11"/>
      <c r="AG2333" s="42"/>
    </row>
    <row r="2334" spans="1:33" x14ac:dyDescent="0.25">
      <c r="A2334" s="10">
        <v>43469</v>
      </c>
      <c r="B2334" s="9">
        <v>2019</v>
      </c>
      <c r="C2334" s="9">
        <v>1</v>
      </c>
      <c r="D2334" s="9">
        <v>4</v>
      </c>
      <c r="E2334" s="9">
        <v>9</v>
      </c>
      <c r="F2334" s="9">
        <v>4.7</v>
      </c>
      <c r="G2334" s="9">
        <v>6.9</v>
      </c>
      <c r="H2334" s="4"/>
      <c r="I2334" s="27">
        <v>5</v>
      </c>
      <c r="J2334" s="30">
        <v>3.5333333333333337</v>
      </c>
      <c r="K2334" s="32">
        <v>1.3714285714285717</v>
      </c>
      <c r="L2334" s="4">
        <f t="shared" si="74"/>
        <v>-1.0571428571428567</v>
      </c>
      <c r="M2334" s="4">
        <f t="shared" si="75"/>
        <v>0.68571428571428583</v>
      </c>
      <c r="O2334" s="4"/>
      <c r="P2334" s="4"/>
      <c r="W2334" s="9"/>
      <c r="AD2334" s="11"/>
      <c r="AG2334" s="42"/>
    </row>
    <row r="2335" spans="1:33" x14ac:dyDescent="0.25">
      <c r="A2335" s="10">
        <v>43470</v>
      </c>
      <c r="B2335" s="9">
        <v>2019</v>
      </c>
      <c r="C2335" s="9">
        <v>1</v>
      </c>
      <c r="D2335" s="9">
        <v>5</v>
      </c>
      <c r="E2335" s="9">
        <v>6.1</v>
      </c>
      <c r="F2335" s="9">
        <v>-1.8</v>
      </c>
      <c r="G2335" s="9">
        <v>2.2000000000000002</v>
      </c>
      <c r="H2335" s="4"/>
      <c r="I2335" s="27">
        <v>4.5500000000000007</v>
      </c>
      <c r="J2335" s="30">
        <v>4.0666666666666664</v>
      </c>
      <c r="K2335" s="32">
        <v>1.6571428571428573</v>
      </c>
      <c r="L2335" s="4">
        <f t="shared" si="74"/>
        <v>-0.8999999999999998</v>
      </c>
      <c r="M2335" s="4">
        <f t="shared" si="75"/>
        <v>1.0285714285714285</v>
      </c>
      <c r="O2335" s="4"/>
      <c r="P2335" s="4"/>
      <c r="W2335" s="9"/>
      <c r="AD2335" s="11"/>
      <c r="AG2335" s="42"/>
    </row>
    <row r="2336" spans="1:33" x14ac:dyDescent="0.25">
      <c r="A2336" s="10">
        <v>43471</v>
      </c>
      <c r="B2336" s="9">
        <v>2019</v>
      </c>
      <c r="C2336" s="9">
        <v>1</v>
      </c>
      <c r="D2336" s="9">
        <v>6</v>
      </c>
      <c r="E2336" s="9">
        <v>7.8</v>
      </c>
      <c r="F2336" s="9">
        <v>-1.7</v>
      </c>
      <c r="G2336" s="9">
        <v>3.1</v>
      </c>
      <c r="H2336" s="4"/>
      <c r="I2336" s="27">
        <v>2.6500000000000004</v>
      </c>
      <c r="J2336" s="30">
        <v>4.0666666666666673</v>
      </c>
      <c r="K2336" s="32">
        <v>1.7428571428571431</v>
      </c>
      <c r="L2336" s="4">
        <f t="shared" si="74"/>
        <v>-1.1142857142857143</v>
      </c>
      <c r="M2336" s="4">
        <f t="shared" si="75"/>
        <v>1.0714285714285716</v>
      </c>
      <c r="O2336" s="4"/>
      <c r="P2336" s="4"/>
      <c r="W2336" s="9"/>
      <c r="AD2336" s="11"/>
      <c r="AG2336" s="42"/>
    </row>
    <row r="2337" spans="1:33" x14ac:dyDescent="0.25">
      <c r="A2337" s="10">
        <v>43472</v>
      </c>
      <c r="B2337" s="9">
        <v>2019</v>
      </c>
      <c r="C2337" s="9">
        <v>1</v>
      </c>
      <c r="D2337" s="9">
        <v>7</v>
      </c>
      <c r="E2337" s="9">
        <v>5.4</v>
      </c>
      <c r="F2337" s="9">
        <v>-4.5999999999999996</v>
      </c>
      <c r="G2337" s="9">
        <v>0.4</v>
      </c>
      <c r="H2337" s="4"/>
      <c r="I2337" s="27">
        <v>1.75</v>
      </c>
      <c r="J2337" s="30">
        <v>1.9000000000000004</v>
      </c>
      <c r="K2337" s="32">
        <v>2.1857142857142859</v>
      </c>
      <c r="L2337" s="4">
        <f t="shared" si="74"/>
        <v>-0.8571428571428571</v>
      </c>
      <c r="M2337" s="4">
        <f t="shared" si="75"/>
        <v>0.99285714285714299</v>
      </c>
      <c r="O2337" s="4"/>
      <c r="P2337" s="4"/>
      <c r="W2337" s="9"/>
      <c r="AD2337" s="11"/>
      <c r="AG2337" s="42"/>
    </row>
    <row r="2338" spans="1:33" x14ac:dyDescent="0.25">
      <c r="A2338" s="10">
        <v>43473</v>
      </c>
      <c r="B2338" s="9">
        <v>2019</v>
      </c>
      <c r="C2338" s="9">
        <v>1</v>
      </c>
      <c r="D2338" s="9">
        <v>8</v>
      </c>
      <c r="E2338" s="9">
        <v>-0.7</v>
      </c>
      <c r="F2338" s="9">
        <v>-8.6</v>
      </c>
      <c r="G2338" s="9">
        <v>-4.7</v>
      </c>
      <c r="H2338" s="4"/>
      <c r="I2338" s="27">
        <v>-2.15</v>
      </c>
      <c r="J2338" s="30">
        <v>-0.40000000000000008</v>
      </c>
      <c r="K2338" s="32">
        <v>1.6571428571428573</v>
      </c>
      <c r="L2338" s="4">
        <f t="shared" si="74"/>
        <v>-1.6285714285714283</v>
      </c>
      <c r="M2338" s="4">
        <f t="shared" si="75"/>
        <v>0.50714285714285723</v>
      </c>
      <c r="O2338" s="4"/>
      <c r="P2338" s="4"/>
      <c r="W2338" s="9"/>
      <c r="AD2338" s="11"/>
      <c r="AG2338" s="42"/>
    </row>
    <row r="2339" spans="1:33" x14ac:dyDescent="0.25">
      <c r="A2339" s="10">
        <v>43474</v>
      </c>
      <c r="B2339" s="9">
        <v>2019</v>
      </c>
      <c r="C2339" s="9">
        <v>1</v>
      </c>
      <c r="D2339" s="9">
        <v>9</v>
      </c>
      <c r="E2339" s="9">
        <v>3.8</v>
      </c>
      <c r="F2339" s="9">
        <v>-2.8</v>
      </c>
      <c r="G2339" s="9">
        <v>0.5</v>
      </c>
      <c r="H2339" s="4"/>
      <c r="I2339" s="27">
        <v>-2.1</v>
      </c>
      <c r="J2339" s="30">
        <v>-1.2666666666666666</v>
      </c>
      <c r="K2339" s="32">
        <v>1.6428571428571428</v>
      </c>
      <c r="L2339" s="4">
        <f t="shared" si="74"/>
        <v>-2</v>
      </c>
      <c r="M2339" s="4">
        <f t="shared" si="75"/>
        <v>0.53571428571428581</v>
      </c>
      <c r="O2339" s="4"/>
      <c r="P2339" s="4"/>
      <c r="W2339" s="9"/>
      <c r="AD2339" s="11"/>
      <c r="AG2339" s="42"/>
    </row>
    <row r="2340" spans="1:33" x14ac:dyDescent="0.25">
      <c r="A2340" s="10">
        <v>43475</v>
      </c>
      <c r="B2340" s="9">
        <v>2019</v>
      </c>
      <c r="C2340" s="9">
        <v>1</v>
      </c>
      <c r="D2340" s="9">
        <v>10</v>
      </c>
      <c r="E2340" s="9">
        <v>5.3</v>
      </c>
      <c r="F2340" s="9">
        <v>3.3</v>
      </c>
      <c r="G2340" s="9">
        <v>4.3</v>
      </c>
      <c r="H2340" s="4"/>
      <c r="I2340" s="27">
        <v>2.4</v>
      </c>
      <c r="J2340" s="30">
        <v>3.3333333333333215E-2</v>
      </c>
      <c r="K2340" s="32">
        <v>1.8142857142857147</v>
      </c>
      <c r="L2340" s="4">
        <f t="shared" si="74"/>
        <v>-1.6428571428571428</v>
      </c>
      <c r="M2340" s="4">
        <f t="shared" si="75"/>
        <v>0.92857142857142883</v>
      </c>
      <c r="O2340" s="4"/>
      <c r="P2340" s="4"/>
      <c r="W2340" s="9"/>
      <c r="AD2340" s="11"/>
      <c r="AG2340" s="42"/>
    </row>
    <row r="2341" spans="1:33" x14ac:dyDescent="0.25">
      <c r="A2341" s="10">
        <v>43476</v>
      </c>
      <c r="B2341" s="9">
        <v>2019</v>
      </c>
      <c r="C2341" s="9">
        <v>1</v>
      </c>
      <c r="D2341" s="9">
        <v>11</v>
      </c>
      <c r="E2341" s="9">
        <v>5.0999999999999996</v>
      </c>
      <c r="F2341" s="9">
        <v>-2.2999999999999998</v>
      </c>
      <c r="G2341" s="9">
        <v>1.4</v>
      </c>
      <c r="H2341" s="4"/>
      <c r="I2341" s="27">
        <v>2.8499999999999996</v>
      </c>
      <c r="J2341" s="30">
        <v>2.0666666666666664</v>
      </c>
      <c r="K2341" s="32">
        <v>1.0285714285714287</v>
      </c>
      <c r="L2341" s="4">
        <f t="shared" si="74"/>
        <v>-2.6428571428571428</v>
      </c>
      <c r="M2341" s="4">
        <f t="shared" si="75"/>
        <v>1.2</v>
      </c>
      <c r="O2341" s="4"/>
      <c r="P2341" s="4"/>
      <c r="W2341" s="9"/>
      <c r="AD2341" s="11"/>
      <c r="AG2341" s="42"/>
    </row>
    <row r="2342" spans="1:33" x14ac:dyDescent="0.25">
      <c r="A2342" s="10">
        <v>43477</v>
      </c>
      <c r="B2342" s="9">
        <v>2019</v>
      </c>
      <c r="C2342" s="9">
        <v>1</v>
      </c>
      <c r="D2342" s="9">
        <v>12</v>
      </c>
      <c r="E2342" s="9">
        <v>2.1</v>
      </c>
      <c r="F2342" s="9">
        <v>-4.4000000000000004</v>
      </c>
      <c r="G2342" s="9">
        <v>-1.2</v>
      </c>
      <c r="H2342" s="4"/>
      <c r="I2342" s="27">
        <v>9.9999999999999978E-2</v>
      </c>
      <c r="J2342" s="30">
        <v>1.4999999999999998</v>
      </c>
      <c r="K2342" s="32">
        <v>0.54285714285714282</v>
      </c>
      <c r="L2342" s="4">
        <f t="shared" si="74"/>
        <v>-3.0142857142857147</v>
      </c>
      <c r="M2342" s="4">
        <f t="shared" si="75"/>
        <v>1.1000000000000001</v>
      </c>
      <c r="O2342" s="4"/>
      <c r="P2342" s="4"/>
      <c r="W2342" s="9"/>
      <c r="AD2342" s="11"/>
      <c r="AG2342" s="42"/>
    </row>
    <row r="2343" spans="1:33" x14ac:dyDescent="0.25">
      <c r="A2343" s="10">
        <v>43478</v>
      </c>
      <c r="B2343" s="9">
        <v>2019</v>
      </c>
      <c r="C2343" s="9">
        <v>1</v>
      </c>
      <c r="D2343" s="9">
        <v>13</v>
      </c>
      <c r="E2343" s="9">
        <v>1.5</v>
      </c>
      <c r="F2343" s="9">
        <v>0.1</v>
      </c>
      <c r="G2343" s="9">
        <v>0.8</v>
      </c>
      <c r="H2343" s="4"/>
      <c r="I2343" s="27">
        <v>-0.19999999999999996</v>
      </c>
      <c r="J2343" s="30">
        <v>0.33333333333333331</v>
      </c>
      <c r="K2343" s="32">
        <v>0.21428571428571427</v>
      </c>
      <c r="L2343" s="4">
        <f t="shared" si="74"/>
        <v>-2.7571428571428567</v>
      </c>
      <c r="M2343" s="4">
        <f t="shared" si="75"/>
        <v>0.97857142857142887</v>
      </c>
      <c r="O2343" s="4"/>
      <c r="P2343" s="4"/>
      <c r="W2343" s="9"/>
      <c r="AD2343" s="11"/>
      <c r="AG2343" s="42"/>
    </row>
    <row r="2344" spans="1:33" x14ac:dyDescent="0.25">
      <c r="A2344" s="10">
        <v>43479</v>
      </c>
      <c r="B2344" s="9">
        <v>2019</v>
      </c>
      <c r="C2344" s="9">
        <v>1</v>
      </c>
      <c r="D2344" s="9">
        <v>14</v>
      </c>
      <c r="E2344" s="9">
        <v>0.2</v>
      </c>
      <c r="F2344" s="9">
        <v>-1.1000000000000001</v>
      </c>
      <c r="G2344" s="9">
        <v>-0.5</v>
      </c>
      <c r="H2344" s="4"/>
      <c r="I2344" s="27">
        <v>0.15000000000000002</v>
      </c>
      <c r="J2344" s="30">
        <v>-0.3</v>
      </c>
      <c r="K2344" s="32">
        <v>8.571428571428566E-2</v>
      </c>
      <c r="L2344" s="4">
        <f t="shared" si="74"/>
        <v>-2.2571428571428571</v>
      </c>
      <c r="M2344" s="4">
        <f t="shared" si="75"/>
        <v>1.1357142857142859</v>
      </c>
      <c r="O2344" s="4"/>
      <c r="P2344" s="4"/>
      <c r="W2344" s="9"/>
      <c r="AD2344" s="11"/>
      <c r="AG2344" s="42"/>
    </row>
    <row r="2345" spans="1:33" x14ac:dyDescent="0.25">
      <c r="A2345" s="10">
        <v>43480</v>
      </c>
      <c r="B2345" s="9">
        <v>2019</v>
      </c>
      <c r="C2345" s="9">
        <v>1</v>
      </c>
      <c r="D2345" s="9">
        <v>15</v>
      </c>
      <c r="E2345" s="9">
        <v>-0.5</v>
      </c>
      <c r="F2345" s="9">
        <v>-2.2000000000000002</v>
      </c>
      <c r="G2345" s="9">
        <v>-1.4</v>
      </c>
      <c r="H2345" s="4"/>
      <c r="I2345" s="27">
        <v>-0.95</v>
      </c>
      <c r="J2345" s="30">
        <v>-0.36666666666666664</v>
      </c>
      <c r="K2345" s="32">
        <v>0.55714285714285705</v>
      </c>
      <c r="L2345" s="4">
        <f t="shared" si="74"/>
        <v>-1.3428571428571432</v>
      </c>
      <c r="M2345" s="4">
        <f t="shared" si="75"/>
        <v>1.1071428571428572</v>
      </c>
      <c r="O2345" s="4"/>
      <c r="P2345" s="4"/>
      <c r="W2345" s="9"/>
      <c r="AD2345" s="11"/>
      <c r="AG2345" s="42"/>
    </row>
    <row r="2346" spans="1:33" x14ac:dyDescent="0.25">
      <c r="A2346" s="10">
        <v>43481</v>
      </c>
      <c r="B2346" s="9">
        <v>2019</v>
      </c>
      <c r="C2346" s="9">
        <v>1</v>
      </c>
      <c r="D2346" s="9">
        <v>16</v>
      </c>
      <c r="E2346" s="9">
        <v>1.5</v>
      </c>
      <c r="F2346" s="9">
        <v>-2</v>
      </c>
      <c r="G2346" s="9">
        <v>-0.3</v>
      </c>
      <c r="H2346" s="4"/>
      <c r="I2346" s="27">
        <v>-0.85</v>
      </c>
      <c r="J2346" s="30">
        <v>-0.73333333333333328</v>
      </c>
      <c r="K2346" s="32">
        <v>0.44285714285714273</v>
      </c>
      <c r="L2346" s="4">
        <f t="shared" si="74"/>
        <v>-1.2285714285714289</v>
      </c>
      <c r="M2346" s="4">
        <f t="shared" si="75"/>
        <v>1.0428571428571429</v>
      </c>
      <c r="O2346" s="4"/>
      <c r="P2346" s="4"/>
      <c r="W2346" s="9"/>
      <c r="AD2346" s="11"/>
      <c r="AG2346" s="42"/>
    </row>
    <row r="2347" spans="1:33" x14ac:dyDescent="0.25">
      <c r="A2347" s="10">
        <v>43482</v>
      </c>
      <c r="B2347" s="9">
        <v>2019</v>
      </c>
      <c r="C2347" s="9">
        <v>1</v>
      </c>
      <c r="D2347" s="9">
        <v>17</v>
      </c>
      <c r="E2347" s="9">
        <v>1.4</v>
      </c>
      <c r="F2347" s="9">
        <v>-0.8</v>
      </c>
      <c r="G2347" s="9">
        <v>0.3</v>
      </c>
      <c r="H2347" s="4"/>
      <c r="I2347" s="27">
        <v>0</v>
      </c>
      <c r="J2347" s="30">
        <v>-0.46666666666666662</v>
      </c>
      <c r="K2347" s="32">
        <v>-0.12857142857142856</v>
      </c>
      <c r="L2347" s="4">
        <f t="shared" si="74"/>
        <v>-1.8142857142857147</v>
      </c>
      <c r="M2347" s="4">
        <f t="shared" si="75"/>
        <v>0.84285714285714319</v>
      </c>
      <c r="O2347" s="4"/>
      <c r="P2347" s="4"/>
      <c r="W2347" s="9"/>
      <c r="AD2347" s="11"/>
      <c r="AG2347" s="42"/>
    </row>
    <row r="2348" spans="1:33" x14ac:dyDescent="0.25">
      <c r="A2348" s="10">
        <v>43483</v>
      </c>
      <c r="B2348" s="9">
        <v>2019</v>
      </c>
      <c r="C2348" s="9">
        <v>1</v>
      </c>
      <c r="D2348" s="9">
        <v>18</v>
      </c>
      <c r="E2348" s="9">
        <v>4.9000000000000004</v>
      </c>
      <c r="F2348" s="9">
        <v>1.4</v>
      </c>
      <c r="G2348" s="9">
        <v>3.2</v>
      </c>
      <c r="H2348" s="4"/>
      <c r="I2348" s="27">
        <v>1.75</v>
      </c>
      <c r="J2348" s="30">
        <v>1.0666666666666667</v>
      </c>
      <c r="K2348" s="32">
        <v>0.12857142857142861</v>
      </c>
      <c r="L2348" s="4">
        <f t="shared" si="74"/>
        <v>-1.285714285714286</v>
      </c>
      <c r="M2348" s="4">
        <f t="shared" si="75"/>
        <v>0.57857142857142863</v>
      </c>
      <c r="O2348" s="4"/>
      <c r="P2348" s="4"/>
      <c r="W2348" s="9"/>
      <c r="AD2348" s="11"/>
      <c r="AG2348" s="42"/>
    </row>
    <row r="2349" spans="1:33" x14ac:dyDescent="0.25">
      <c r="A2349" s="10">
        <v>43484</v>
      </c>
      <c r="B2349" s="9">
        <v>2019</v>
      </c>
      <c r="C2349" s="9">
        <v>1</v>
      </c>
      <c r="D2349" s="9">
        <v>19</v>
      </c>
      <c r="E2349" s="9">
        <v>6.6</v>
      </c>
      <c r="F2349" s="9">
        <v>3.1</v>
      </c>
      <c r="G2349" s="9">
        <v>4.9000000000000004</v>
      </c>
      <c r="H2349" s="4"/>
      <c r="I2349" s="27">
        <v>4.0500000000000007</v>
      </c>
      <c r="J2349" s="30">
        <v>2.8000000000000003</v>
      </c>
      <c r="K2349" s="32">
        <v>1.0000000000000002</v>
      </c>
      <c r="L2349" s="4">
        <f t="shared" si="74"/>
        <v>-0.21428571428571422</v>
      </c>
      <c r="M2349" s="4">
        <f t="shared" si="75"/>
        <v>0.77142857142857146</v>
      </c>
      <c r="O2349" s="4"/>
      <c r="P2349" s="4"/>
      <c r="W2349" s="9"/>
      <c r="AD2349" s="11"/>
      <c r="AG2349" s="42"/>
    </row>
    <row r="2350" spans="1:33" x14ac:dyDescent="0.25">
      <c r="A2350" s="10">
        <v>43485</v>
      </c>
      <c r="B2350" s="9">
        <v>2019</v>
      </c>
      <c r="C2350" s="9">
        <v>1</v>
      </c>
      <c r="D2350" s="9">
        <v>20</v>
      </c>
      <c r="E2350" s="9">
        <v>3.6</v>
      </c>
      <c r="F2350" s="9">
        <v>-3.3</v>
      </c>
      <c r="G2350" s="9">
        <v>0.2</v>
      </c>
      <c r="H2350" s="4"/>
      <c r="I2350" s="27">
        <v>2.5500000000000003</v>
      </c>
      <c r="J2350" s="30">
        <v>2.7666666666666671</v>
      </c>
      <c r="K2350" s="32">
        <v>0.91428571428571448</v>
      </c>
      <c r="L2350" s="4">
        <f t="shared" si="74"/>
        <v>-0.70000000000000007</v>
      </c>
      <c r="M2350" s="4">
        <f t="shared" si="75"/>
        <v>0.56428571428571439</v>
      </c>
      <c r="O2350" s="4"/>
      <c r="P2350" s="4"/>
      <c r="W2350" s="9"/>
      <c r="AD2350" s="11"/>
      <c r="AG2350" s="42"/>
    </row>
    <row r="2351" spans="1:33" x14ac:dyDescent="0.25">
      <c r="A2351" s="10">
        <v>43486</v>
      </c>
      <c r="B2351" s="9">
        <v>2019</v>
      </c>
      <c r="C2351" s="9">
        <v>1</v>
      </c>
      <c r="D2351" s="9">
        <v>21</v>
      </c>
      <c r="E2351" s="9">
        <v>3.3</v>
      </c>
      <c r="F2351" s="9">
        <v>-6.7</v>
      </c>
      <c r="G2351" s="9">
        <v>-1.7</v>
      </c>
      <c r="H2351" s="4"/>
      <c r="I2351" s="27">
        <v>-0.75</v>
      </c>
      <c r="J2351" s="30">
        <v>1.1333333333333335</v>
      </c>
      <c r="K2351" s="32">
        <v>0.74285714285714299</v>
      </c>
      <c r="L2351" s="4">
        <f t="shared" si="74"/>
        <v>-1.5</v>
      </c>
      <c r="M2351" s="4">
        <f t="shared" si="75"/>
        <v>0.41428571428571431</v>
      </c>
      <c r="O2351" s="4"/>
      <c r="P2351" s="4"/>
      <c r="W2351" s="9"/>
      <c r="AD2351" s="11"/>
      <c r="AG2351" s="42"/>
    </row>
    <row r="2352" spans="1:33" x14ac:dyDescent="0.25">
      <c r="A2352" s="10">
        <v>43487</v>
      </c>
      <c r="B2352" s="9">
        <v>2019</v>
      </c>
      <c r="C2352" s="9">
        <v>1</v>
      </c>
      <c r="D2352" s="9">
        <v>22</v>
      </c>
      <c r="E2352" s="9">
        <v>2.8</v>
      </c>
      <c r="F2352" s="9">
        <v>-5.3</v>
      </c>
      <c r="G2352" s="9">
        <v>-1.3</v>
      </c>
      <c r="H2352" s="4"/>
      <c r="I2352" s="27">
        <v>-1.5</v>
      </c>
      <c r="J2352" s="30">
        <v>-0.93333333333333324</v>
      </c>
      <c r="K2352" s="32">
        <v>0.75714285714285723</v>
      </c>
      <c r="L2352" s="4">
        <f t="shared" si="74"/>
        <v>-1.9428571428571431</v>
      </c>
      <c r="M2352" s="4">
        <f t="shared" si="75"/>
        <v>0.65714285714285714</v>
      </c>
      <c r="O2352" s="4"/>
      <c r="P2352" s="4"/>
      <c r="W2352" s="9"/>
      <c r="AD2352" s="11"/>
      <c r="AG2352" s="42"/>
    </row>
    <row r="2353" spans="1:33" x14ac:dyDescent="0.25">
      <c r="A2353" s="10">
        <v>43488</v>
      </c>
      <c r="B2353" s="9">
        <v>2019</v>
      </c>
      <c r="C2353" s="9">
        <v>1</v>
      </c>
      <c r="D2353" s="9">
        <v>23</v>
      </c>
      <c r="E2353" s="9">
        <v>2.7</v>
      </c>
      <c r="F2353" s="9">
        <v>-6.4</v>
      </c>
      <c r="G2353" s="9">
        <v>-1.9</v>
      </c>
      <c r="H2353" s="4"/>
      <c r="I2353" s="27">
        <v>-1.6</v>
      </c>
      <c r="J2353" s="30">
        <v>-1.6333333333333335</v>
      </c>
      <c r="K2353" s="32">
        <v>0.52857142857142858</v>
      </c>
      <c r="L2353" s="4">
        <f t="shared" si="74"/>
        <v>-2.5714285714285716</v>
      </c>
      <c r="M2353" s="4">
        <f t="shared" si="75"/>
        <v>0.48571428571428565</v>
      </c>
      <c r="O2353" s="4"/>
      <c r="P2353" s="4"/>
      <c r="W2353" s="9"/>
      <c r="AD2353" s="11"/>
      <c r="AG2353" s="42"/>
    </row>
    <row r="2354" spans="1:33" x14ac:dyDescent="0.25">
      <c r="A2354" s="10">
        <v>43489</v>
      </c>
      <c r="B2354" s="9">
        <v>2019</v>
      </c>
      <c r="C2354" s="9">
        <v>1</v>
      </c>
      <c r="D2354" s="9">
        <v>24</v>
      </c>
      <c r="E2354" s="9">
        <v>-1.3</v>
      </c>
      <c r="F2354" s="9">
        <v>-6.6</v>
      </c>
      <c r="G2354" s="9">
        <v>-4</v>
      </c>
      <c r="H2354" s="4"/>
      <c r="I2354" s="27">
        <v>-2.95</v>
      </c>
      <c r="J2354" s="30">
        <v>-2.4</v>
      </c>
      <c r="K2354" s="32">
        <v>-8.5714285714285604E-2</v>
      </c>
      <c r="L2354" s="4">
        <f t="shared" si="74"/>
        <v>-3.4000000000000008</v>
      </c>
      <c r="M2354" s="4">
        <f t="shared" si="75"/>
        <v>-0.10714285714285705</v>
      </c>
      <c r="O2354" s="4"/>
      <c r="P2354" s="4"/>
      <c r="W2354" s="9"/>
      <c r="AD2354" s="11"/>
      <c r="AG2354" s="42"/>
    </row>
    <row r="2355" spans="1:33" x14ac:dyDescent="0.25">
      <c r="A2355" s="10">
        <v>43490</v>
      </c>
      <c r="B2355" s="9">
        <v>2019</v>
      </c>
      <c r="C2355" s="9">
        <v>1</v>
      </c>
      <c r="D2355" s="9">
        <v>25</v>
      </c>
      <c r="E2355" s="9">
        <v>0.7</v>
      </c>
      <c r="F2355" s="9">
        <v>-4.2</v>
      </c>
      <c r="G2355" s="9">
        <v>-1.8</v>
      </c>
      <c r="H2355" s="4"/>
      <c r="I2355" s="27">
        <v>-2.9</v>
      </c>
      <c r="J2355" s="30">
        <v>-2.5666666666666669</v>
      </c>
      <c r="K2355" s="32">
        <v>-0.79999999999999993</v>
      </c>
      <c r="L2355" s="4">
        <f t="shared" si="74"/>
        <v>-4.2</v>
      </c>
      <c r="M2355" s="4">
        <f t="shared" si="75"/>
        <v>-0.33571428571428569</v>
      </c>
      <c r="O2355" s="4"/>
      <c r="P2355" s="4"/>
      <c r="W2355" s="9"/>
      <c r="AD2355" s="11"/>
      <c r="AG2355" s="42"/>
    </row>
    <row r="2356" spans="1:33" x14ac:dyDescent="0.25">
      <c r="A2356" s="10">
        <v>43491</v>
      </c>
      <c r="B2356" s="9">
        <v>2019</v>
      </c>
      <c r="C2356" s="9">
        <v>1</v>
      </c>
      <c r="D2356" s="9">
        <v>26</v>
      </c>
      <c r="E2356" s="9">
        <v>0.1</v>
      </c>
      <c r="F2356" s="9">
        <v>-3.7</v>
      </c>
      <c r="G2356" s="9">
        <v>-1.8</v>
      </c>
      <c r="H2356" s="4"/>
      <c r="I2356" s="27">
        <v>-1.8</v>
      </c>
      <c r="J2356" s="30">
        <v>-2.5333333333333332</v>
      </c>
      <c r="K2356" s="32">
        <v>-1.7571428571428573</v>
      </c>
      <c r="L2356" s="4">
        <f t="shared" si="74"/>
        <v>-5.1714285714285726</v>
      </c>
      <c r="M2356" s="4">
        <f t="shared" si="75"/>
        <v>-0.3785714285714285</v>
      </c>
      <c r="O2356" s="4"/>
      <c r="P2356" s="4"/>
      <c r="W2356" s="9"/>
      <c r="AD2356" s="11"/>
      <c r="AG2356" s="42"/>
    </row>
    <row r="2357" spans="1:33" x14ac:dyDescent="0.25">
      <c r="A2357" s="10">
        <v>43492</v>
      </c>
      <c r="B2357" s="9">
        <v>2019</v>
      </c>
      <c r="C2357" s="9">
        <v>1</v>
      </c>
      <c r="D2357" s="9">
        <v>27</v>
      </c>
      <c r="E2357" s="9">
        <v>8.3000000000000007</v>
      </c>
      <c r="F2357" s="9">
        <v>-2.8</v>
      </c>
      <c r="G2357" s="9">
        <v>2.8</v>
      </c>
      <c r="H2357" s="4"/>
      <c r="I2357" s="27">
        <v>0.49999999999999989</v>
      </c>
      <c r="J2357" s="30">
        <v>-0.26666666666666677</v>
      </c>
      <c r="K2357" s="32">
        <v>-1.3857142857142861</v>
      </c>
      <c r="L2357" s="4">
        <f t="shared" si="74"/>
        <v>-5.0999999999999996</v>
      </c>
      <c r="M2357" s="4">
        <f t="shared" si="75"/>
        <v>-0.23571428571428563</v>
      </c>
      <c r="O2357" s="4"/>
      <c r="P2357" s="4"/>
      <c r="W2357" s="9"/>
      <c r="AD2357" s="11"/>
      <c r="AG2357" s="42"/>
    </row>
    <row r="2358" spans="1:33" x14ac:dyDescent="0.25">
      <c r="A2358" s="10">
        <v>43493</v>
      </c>
      <c r="B2358" s="9">
        <v>2019</v>
      </c>
      <c r="C2358" s="9">
        <v>1</v>
      </c>
      <c r="D2358" s="9">
        <v>28</v>
      </c>
      <c r="E2358" s="9">
        <v>2.2000000000000002</v>
      </c>
      <c r="F2358" s="9">
        <v>-7</v>
      </c>
      <c r="G2358" s="9">
        <v>-2.4</v>
      </c>
      <c r="H2358" s="4"/>
      <c r="I2358" s="27">
        <v>0.19999999999999996</v>
      </c>
      <c r="J2358" s="30">
        <v>-0.46666666666666673</v>
      </c>
      <c r="K2358" s="32">
        <v>-1.4857142857142858</v>
      </c>
      <c r="L2358" s="4">
        <f t="shared" si="74"/>
        <v>-5.1428571428571432</v>
      </c>
      <c r="M2358" s="4">
        <f t="shared" si="75"/>
        <v>-0.37142857142857139</v>
      </c>
      <c r="O2358" s="4"/>
      <c r="P2358" s="4"/>
      <c r="W2358" s="9"/>
      <c r="AD2358" s="11"/>
      <c r="AG2358" s="42"/>
    </row>
    <row r="2359" spans="1:33" x14ac:dyDescent="0.25">
      <c r="A2359" s="10">
        <v>43494</v>
      </c>
      <c r="B2359" s="9">
        <v>2019</v>
      </c>
      <c r="C2359" s="9">
        <v>1</v>
      </c>
      <c r="D2359" s="9">
        <v>29</v>
      </c>
      <c r="E2359" s="9">
        <v>-1.2</v>
      </c>
      <c r="F2359" s="9">
        <v>-8.9</v>
      </c>
      <c r="G2359" s="9">
        <v>-5.0999999999999996</v>
      </c>
      <c r="H2359" s="4"/>
      <c r="I2359" s="27">
        <v>-3.75</v>
      </c>
      <c r="J2359" s="30">
        <v>-1.5666666666666664</v>
      </c>
      <c r="K2359" s="32">
        <v>-2.0285714285714285</v>
      </c>
      <c r="L2359" s="4">
        <f t="shared" si="74"/>
        <v>-5.6571428571428575</v>
      </c>
      <c r="M2359" s="4">
        <f t="shared" si="75"/>
        <v>-0.63571428571428557</v>
      </c>
      <c r="O2359" s="4"/>
      <c r="P2359" s="4"/>
      <c r="W2359" s="9"/>
      <c r="AD2359" s="11"/>
      <c r="AG2359" s="42"/>
    </row>
    <row r="2360" spans="1:33" x14ac:dyDescent="0.25">
      <c r="A2360" s="10">
        <v>43495</v>
      </c>
      <c r="B2360" s="9">
        <v>2019</v>
      </c>
      <c r="C2360" s="9">
        <v>1</v>
      </c>
      <c r="D2360" s="9">
        <v>30</v>
      </c>
      <c r="E2360" s="9">
        <v>-0.2</v>
      </c>
      <c r="F2360" s="9">
        <v>-6.2</v>
      </c>
      <c r="G2360" s="9">
        <v>-3.2</v>
      </c>
      <c r="H2360" s="4"/>
      <c r="I2360" s="27">
        <v>-4.1500000000000004</v>
      </c>
      <c r="J2360" s="30">
        <v>-3.5666666666666664</v>
      </c>
      <c r="K2360" s="32">
        <v>-2.2142857142857144</v>
      </c>
      <c r="L2360" s="4">
        <f t="shared" si="74"/>
        <v>-5.628571428571429</v>
      </c>
      <c r="M2360" s="4">
        <f t="shared" si="75"/>
        <v>-0.84285714285714286</v>
      </c>
      <c r="O2360" s="4"/>
      <c r="P2360" s="4"/>
      <c r="W2360" s="9"/>
      <c r="AD2360" s="11"/>
      <c r="AG2360" s="42"/>
    </row>
    <row r="2361" spans="1:33" x14ac:dyDescent="0.25">
      <c r="A2361" s="10">
        <v>43496</v>
      </c>
      <c r="B2361" s="9">
        <v>2019</v>
      </c>
      <c r="C2361" s="9">
        <v>1</v>
      </c>
      <c r="D2361" s="9">
        <v>31</v>
      </c>
      <c r="E2361" s="9">
        <v>0.7</v>
      </c>
      <c r="F2361" s="9">
        <v>-1.2</v>
      </c>
      <c r="G2361" s="9">
        <v>-0.3</v>
      </c>
      <c r="H2361" s="4"/>
      <c r="I2361" s="27">
        <v>-1.75</v>
      </c>
      <c r="J2361" s="30">
        <v>-2.8666666666666671</v>
      </c>
      <c r="K2361" s="32">
        <v>-1.6857142857142857</v>
      </c>
      <c r="L2361" s="4">
        <f t="shared" si="74"/>
        <v>-4.8571428571428585</v>
      </c>
      <c r="M2361" s="4">
        <f t="shared" si="75"/>
        <v>-0.88571428571428557</v>
      </c>
      <c r="O2361" s="4"/>
      <c r="P2361" s="4"/>
      <c r="W2361" s="9"/>
      <c r="AD2361" s="11"/>
      <c r="AG2361" s="42"/>
    </row>
    <row r="2362" spans="1:33" x14ac:dyDescent="0.25">
      <c r="A2362" s="10">
        <v>43497</v>
      </c>
      <c r="B2362" s="9">
        <v>2019</v>
      </c>
      <c r="C2362" s="9">
        <v>2</v>
      </c>
      <c r="D2362" s="9">
        <v>1</v>
      </c>
      <c r="E2362" s="9">
        <v>2.4</v>
      </c>
      <c r="F2362" s="9">
        <v>0</v>
      </c>
      <c r="G2362" s="9">
        <v>1.2</v>
      </c>
      <c r="H2362" s="4"/>
      <c r="I2362" s="27">
        <v>0.44999999999999996</v>
      </c>
      <c r="J2362" s="30">
        <v>-0.76666666666666661</v>
      </c>
      <c r="K2362" s="32">
        <v>-1.2571428571428573</v>
      </c>
      <c r="L2362" s="4">
        <f t="shared" si="74"/>
        <v>-4.2571428571428571</v>
      </c>
      <c r="M2362" s="4">
        <f t="shared" si="75"/>
        <v>-1.0285714285714287</v>
      </c>
      <c r="O2362" s="4"/>
      <c r="P2362" s="4"/>
      <c r="W2362" s="9"/>
      <c r="AD2362" s="11"/>
      <c r="AG2362" s="42"/>
    </row>
    <row r="2363" spans="1:33" x14ac:dyDescent="0.25">
      <c r="A2363" s="10">
        <v>43498</v>
      </c>
      <c r="B2363" s="9">
        <v>2019</v>
      </c>
      <c r="C2363" s="9">
        <v>2</v>
      </c>
      <c r="D2363" s="9">
        <v>2</v>
      </c>
      <c r="E2363" s="9">
        <v>2.8</v>
      </c>
      <c r="F2363" s="9">
        <v>-3.3</v>
      </c>
      <c r="G2363" s="9">
        <v>-0.3</v>
      </c>
      <c r="H2363" s="4"/>
      <c r="I2363" s="27">
        <v>0.44999999999999996</v>
      </c>
      <c r="J2363" s="30">
        <v>0.19999999999999996</v>
      </c>
      <c r="K2363" s="32">
        <v>-1.0428571428571427</v>
      </c>
      <c r="L2363" s="4">
        <f t="shared" si="74"/>
        <v>-4.2</v>
      </c>
      <c r="M2363" s="4">
        <f t="shared" si="75"/>
        <v>-1.4000000000000001</v>
      </c>
      <c r="O2363" s="4"/>
      <c r="P2363" s="4"/>
      <c r="W2363" s="9"/>
      <c r="AD2363" s="11"/>
      <c r="AG2363" s="42"/>
    </row>
    <row r="2364" spans="1:33" x14ac:dyDescent="0.25">
      <c r="A2364" s="10">
        <v>43499</v>
      </c>
      <c r="B2364" s="9">
        <v>2019</v>
      </c>
      <c r="C2364" s="9">
        <v>2</v>
      </c>
      <c r="D2364" s="9">
        <v>3</v>
      </c>
      <c r="E2364" s="9">
        <v>0.4</v>
      </c>
      <c r="F2364" s="9">
        <v>-12.7</v>
      </c>
      <c r="G2364" s="9">
        <v>-6.2</v>
      </c>
      <c r="H2364" s="4"/>
      <c r="I2364" s="27">
        <v>-3.25</v>
      </c>
      <c r="J2364" s="30">
        <v>-1.7666666666666668</v>
      </c>
      <c r="K2364" s="32">
        <v>-2.3285714285714287</v>
      </c>
      <c r="L2364" s="4">
        <f t="shared" si="74"/>
        <v>-5.6142857142857139</v>
      </c>
      <c r="M2364" s="4">
        <f t="shared" si="75"/>
        <v>-1.8571428571428574</v>
      </c>
      <c r="O2364" s="4"/>
      <c r="P2364" s="4"/>
      <c r="W2364" s="9"/>
      <c r="AD2364" s="11"/>
      <c r="AG2364" s="42"/>
    </row>
    <row r="2365" spans="1:33" x14ac:dyDescent="0.25">
      <c r="A2365" s="10">
        <v>43500</v>
      </c>
      <c r="B2365" s="9">
        <v>2019</v>
      </c>
      <c r="C2365" s="9">
        <v>2</v>
      </c>
      <c r="D2365" s="9">
        <v>4</v>
      </c>
      <c r="E2365" s="9">
        <v>-10.5</v>
      </c>
      <c r="F2365" s="9">
        <v>-14.2</v>
      </c>
      <c r="G2365" s="9">
        <v>-12.4</v>
      </c>
      <c r="H2365" s="4"/>
      <c r="I2365" s="27">
        <v>-9.3000000000000007</v>
      </c>
      <c r="J2365" s="30">
        <v>-6.3</v>
      </c>
      <c r="K2365" s="32">
        <v>-3.7571428571428576</v>
      </c>
      <c r="L2365" s="4">
        <f t="shared" si="74"/>
        <v>-6.6428571428571432</v>
      </c>
      <c r="M2365" s="4">
        <f t="shared" si="75"/>
        <v>-2.6214285714285714</v>
      </c>
      <c r="O2365" s="4"/>
      <c r="P2365" s="4"/>
      <c r="W2365" s="9"/>
      <c r="AD2365" s="11"/>
      <c r="AG2365" s="42"/>
    </row>
    <row r="2366" spans="1:33" x14ac:dyDescent="0.25">
      <c r="A2366" s="10">
        <v>43501</v>
      </c>
      <c r="B2366" s="9">
        <v>2019</v>
      </c>
      <c r="C2366" s="9">
        <v>2</v>
      </c>
      <c r="D2366" s="9">
        <v>5</v>
      </c>
      <c r="E2366" s="9">
        <v>-8.8000000000000007</v>
      </c>
      <c r="F2366" s="9">
        <v>-14.9</v>
      </c>
      <c r="G2366" s="9">
        <v>-11.9</v>
      </c>
      <c r="H2366" s="4"/>
      <c r="I2366" s="27">
        <v>-12.15</v>
      </c>
      <c r="J2366" s="30">
        <v>-10.166666666666666</v>
      </c>
      <c r="K2366" s="32">
        <v>-4.7285714285714286</v>
      </c>
      <c r="L2366" s="4">
        <f t="shared" si="74"/>
        <v>-7.4999999999999991</v>
      </c>
      <c r="M2366" s="4">
        <f t="shared" si="75"/>
        <v>-3.3785714285714286</v>
      </c>
      <c r="O2366" s="4"/>
      <c r="P2366" s="4"/>
      <c r="W2366" s="9"/>
      <c r="AD2366" s="11"/>
      <c r="AG2366" s="42"/>
    </row>
    <row r="2367" spans="1:33" x14ac:dyDescent="0.25">
      <c r="A2367" s="10">
        <v>43502</v>
      </c>
      <c r="B2367" s="9">
        <v>2019</v>
      </c>
      <c r="C2367" s="9">
        <v>2</v>
      </c>
      <c r="D2367" s="9">
        <v>6</v>
      </c>
      <c r="E2367" s="9">
        <v>-6.8</v>
      </c>
      <c r="F2367" s="9">
        <v>-13.8</v>
      </c>
      <c r="G2367" s="9">
        <v>-10.3</v>
      </c>
      <c r="H2367" s="4"/>
      <c r="I2367" s="27">
        <v>-11.100000000000001</v>
      </c>
      <c r="J2367" s="30">
        <v>-11.533333333333333</v>
      </c>
      <c r="K2367" s="32">
        <v>-5.7428571428571429</v>
      </c>
      <c r="L2367" s="4">
        <f t="shared" si="74"/>
        <v>-8.5857142857142854</v>
      </c>
      <c r="M2367" s="4">
        <f t="shared" si="75"/>
        <v>-3.9785714285714286</v>
      </c>
      <c r="O2367" s="4"/>
      <c r="P2367" s="4"/>
      <c r="W2367" s="9"/>
      <c r="AD2367" s="11"/>
      <c r="AG2367" s="42"/>
    </row>
    <row r="2368" spans="1:33" x14ac:dyDescent="0.25">
      <c r="A2368" s="10">
        <v>43503</v>
      </c>
      <c r="B2368" s="9">
        <v>2019</v>
      </c>
      <c r="C2368" s="9">
        <v>2</v>
      </c>
      <c r="D2368" s="9">
        <v>7</v>
      </c>
      <c r="E2368" s="9">
        <v>-4.9000000000000004</v>
      </c>
      <c r="F2368" s="9">
        <v>-15.9</v>
      </c>
      <c r="G2368" s="9">
        <v>-10.4</v>
      </c>
      <c r="H2368" s="4"/>
      <c r="I2368" s="27">
        <v>-10.350000000000001</v>
      </c>
      <c r="J2368" s="30">
        <v>-10.866666666666667</v>
      </c>
      <c r="K2368" s="32">
        <v>-7.1857142857142859</v>
      </c>
      <c r="L2368" s="4">
        <f t="shared" si="74"/>
        <v>-10.685714285714287</v>
      </c>
      <c r="M2368" s="4">
        <f t="shared" si="75"/>
        <v>-4.4357142857142859</v>
      </c>
      <c r="O2368" s="4"/>
      <c r="P2368" s="4"/>
      <c r="W2368" s="9"/>
      <c r="AD2368" s="11"/>
      <c r="AG2368" s="42"/>
    </row>
    <row r="2369" spans="1:33" x14ac:dyDescent="0.25">
      <c r="A2369" s="10">
        <v>43504</v>
      </c>
      <c r="B2369" s="9">
        <v>2019</v>
      </c>
      <c r="C2369" s="9">
        <v>2</v>
      </c>
      <c r="D2369" s="9">
        <v>8</v>
      </c>
      <c r="E2369" s="9">
        <v>-2.6</v>
      </c>
      <c r="F2369" s="9">
        <v>-7.6</v>
      </c>
      <c r="G2369" s="9">
        <v>-5.0999999999999996</v>
      </c>
      <c r="H2369" s="4"/>
      <c r="I2369" s="27">
        <v>-7.75</v>
      </c>
      <c r="J2369" s="30">
        <v>-8.6000000000000014</v>
      </c>
      <c r="K2369" s="32">
        <v>-8.0857142857142854</v>
      </c>
      <c r="L2369" s="4">
        <f t="shared" si="74"/>
        <v>-11.771428571428572</v>
      </c>
      <c r="M2369" s="4">
        <f t="shared" si="75"/>
        <v>-4.6714285714285717</v>
      </c>
      <c r="O2369" s="4"/>
      <c r="P2369" s="4"/>
      <c r="W2369" s="9"/>
      <c r="AD2369" s="11"/>
      <c r="AG2369" s="42"/>
    </row>
    <row r="2370" spans="1:33" x14ac:dyDescent="0.25">
      <c r="A2370" s="10">
        <v>43505</v>
      </c>
      <c r="B2370" s="9">
        <v>2019</v>
      </c>
      <c r="C2370" s="9">
        <v>2</v>
      </c>
      <c r="D2370" s="9">
        <v>9</v>
      </c>
      <c r="E2370" s="9">
        <v>-5.5</v>
      </c>
      <c r="F2370" s="9">
        <v>-10.1</v>
      </c>
      <c r="G2370" s="9">
        <v>-7.8</v>
      </c>
      <c r="H2370" s="4"/>
      <c r="I2370" s="27">
        <v>-6.4499999999999993</v>
      </c>
      <c r="J2370" s="30">
        <v>-7.7666666666666666</v>
      </c>
      <c r="K2370" s="32">
        <v>-9.1571428571428566</v>
      </c>
      <c r="L2370" s="4">
        <f t="shared" si="74"/>
        <v>-12.742857142857142</v>
      </c>
      <c r="M2370" s="4">
        <f t="shared" si="75"/>
        <v>-5.0999999999999996</v>
      </c>
      <c r="O2370" s="4"/>
      <c r="P2370" s="4"/>
      <c r="W2370" s="9"/>
      <c r="AD2370" s="11"/>
      <c r="AG2370" s="42"/>
    </row>
    <row r="2371" spans="1:33" x14ac:dyDescent="0.25">
      <c r="A2371" s="10">
        <v>43506</v>
      </c>
      <c r="B2371" s="9">
        <v>2019</v>
      </c>
      <c r="C2371" s="9">
        <v>2</v>
      </c>
      <c r="D2371" s="9">
        <v>10</v>
      </c>
      <c r="E2371" s="9">
        <v>-8.6999999999999993</v>
      </c>
      <c r="F2371" s="9">
        <v>-14.8</v>
      </c>
      <c r="G2371" s="9">
        <v>-11.8</v>
      </c>
      <c r="H2371" s="4"/>
      <c r="I2371" s="27">
        <v>-9.8000000000000007</v>
      </c>
      <c r="J2371" s="30">
        <v>-8.2333333333333325</v>
      </c>
      <c r="K2371" s="32">
        <v>-9.9571428571428573</v>
      </c>
      <c r="L2371" s="4">
        <f t="shared" si="74"/>
        <v>-13.042857142857143</v>
      </c>
      <c r="M2371" s="4">
        <f t="shared" si="75"/>
        <v>-6.1428571428571432</v>
      </c>
      <c r="O2371" s="4"/>
      <c r="P2371" s="4"/>
      <c r="W2371" s="9"/>
      <c r="AD2371" s="11"/>
      <c r="AG2371" s="42"/>
    </row>
    <row r="2372" spans="1:33" x14ac:dyDescent="0.25">
      <c r="A2372" s="10">
        <v>43507</v>
      </c>
      <c r="B2372" s="9">
        <v>2019</v>
      </c>
      <c r="C2372" s="9">
        <v>2</v>
      </c>
      <c r="D2372" s="9">
        <v>11</v>
      </c>
      <c r="E2372" s="9">
        <v>-7.8</v>
      </c>
      <c r="F2372" s="9">
        <v>-12.8</v>
      </c>
      <c r="G2372" s="9">
        <v>-10.3</v>
      </c>
      <c r="H2372" s="4"/>
      <c r="I2372" s="27">
        <v>-11.05</v>
      </c>
      <c r="J2372" s="30">
        <v>-9.9666666666666668</v>
      </c>
      <c r="K2372" s="32">
        <v>-9.6571428571428566</v>
      </c>
      <c r="L2372" s="4">
        <f t="shared" si="74"/>
        <v>-12.842857142857143</v>
      </c>
      <c r="M2372" s="4">
        <f t="shared" si="75"/>
        <v>-6.7071428571428564</v>
      </c>
      <c r="O2372" s="4"/>
      <c r="P2372" s="4"/>
      <c r="W2372" s="9"/>
      <c r="AD2372" s="11"/>
      <c r="AG2372" s="42"/>
    </row>
    <row r="2373" spans="1:33" x14ac:dyDescent="0.25">
      <c r="A2373" s="10">
        <v>43508</v>
      </c>
      <c r="B2373" s="9">
        <v>2019</v>
      </c>
      <c r="C2373" s="9">
        <v>2</v>
      </c>
      <c r="D2373" s="9">
        <v>12</v>
      </c>
      <c r="E2373" s="9">
        <v>-6</v>
      </c>
      <c r="F2373" s="9">
        <v>-12.1</v>
      </c>
      <c r="G2373" s="9">
        <v>-9.1</v>
      </c>
      <c r="H2373" s="4"/>
      <c r="I2373" s="27">
        <v>-9.6999999999999993</v>
      </c>
      <c r="J2373" s="30">
        <v>-10.4</v>
      </c>
      <c r="K2373" s="32">
        <v>-9.2571428571428562</v>
      </c>
      <c r="L2373" s="4">
        <f t="shared" si="74"/>
        <v>-12.442857142857141</v>
      </c>
      <c r="M2373" s="4">
        <f t="shared" si="75"/>
        <v>-6.992857142857142</v>
      </c>
      <c r="O2373" s="4"/>
      <c r="P2373" s="4"/>
      <c r="W2373" s="9"/>
      <c r="AD2373" s="11"/>
      <c r="AG2373" s="42"/>
    </row>
    <row r="2374" spans="1:33" x14ac:dyDescent="0.25">
      <c r="A2374" s="10">
        <v>43509</v>
      </c>
      <c r="B2374" s="9">
        <v>2019</v>
      </c>
      <c r="C2374" s="9">
        <v>2</v>
      </c>
      <c r="D2374" s="9">
        <v>13</v>
      </c>
      <c r="E2374" s="9">
        <v>-3.7</v>
      </c>
      <c r="F2374" s="9">
        <v>-11.2</v>
      </c>
      <c r="G2374" s="9">
        <v>-7.5</v>
      </c>
      <c r="H2374" s="4"/>
      <c r="I2374" s="27">
        <v>-8.3000000000000007</v>
      </c>
      <c r="J2374" s="30">
        <v>-8.9666666666666668</v>
      </c>
      <c r="K2374" s="32">
        <v>-8.8571428571428577</v>
      </c>
      <c r="L2374" s="4">
        <f t="shared" si="74"/>
        <v>-12.071428571428571</v>
      </c>
      <c r="M2374" s="4">
        <f t="shared" si="75"/>
        <v>-7.2999999999999989</v>
      </c>
      <c r="O2374" s="4"/>
      <c r="P2374" s="4"/>
      <c r="W2374" s="9"/>
      <c r="AD2374" s="11"/>
      <c r="AG2374" s="42"/>
    </row>
    <row r="2375" spans="1:33" x14ac:dyDescent="0.25">
      <c r="A2375" s="10">
        <v>43510</v>
      </c>
      <c r="B2375" s="9">
        <v>2019</v>
      </c>
      <c r="C2375" s="9">
        <v>2</v>
      </c>
      <c r="D2375" s="9">
        <v>14</v>
      </c>
      <c r="E2375" s="9">
        <v>-5.6</v>
      </c>
      <c r="F2375" s="9">
        <v>-13.4</v>
      </c>
      <c r="G2375" s="9">
        <v>-9.5</v>
      </c>
      <c r="H2375" s="4"/>
      <c r="I2375" s="27">
        <v>-8.5</v>
      </c>
      <c r="J2375" s="30">
        <v>-8.7000000000000011</v>
      </c>
      <c r="K2375" s="32">
        <v>-8.7285714285714295</v>
      </c>
      <c r="L2375" s="4">
        <f t="shared" si="74"/>
        <v>-11.714285714285714</v>
      </c>
      <c r="M2375" s="4">
        <f t="shared" si="75"/>
        <v>-7.9571428571428564</v>
      </c>
      <c r="O2375" s="4"/>
      <c r="P2375" s="4"/>
      <c r="W2375" s="9"/>
      <c r="AD2375" s="11"/>
      <c r="AG2375" s="42"/>
    </row>
    <row r="2376" spans="1:33" x14ac:dyDescent="0.25">
      <c r="A2376" s="10">
        <v>43511</v>
      </c>
      <c r="B2376" s="9">
        <v>2019</v>
      </c>
      <c r="C2376" s="9">
        <v>2</v>
      </c>
      <c r="D2376" s="9">
        <v>15</v>
      </c>
      <c r="E2376" s="9">
        <v>0.3</v>
      </c>
      <c r="F2376" s="9">
        <v>-6.2</v>
      </c>
      <c r="G2376" s="9">
        <v>-3</v>
      </c>
      <c r="H2376" s="4"/>
      <c r="I2376" s="27">
        <v>-6.25</v>
      </c>
      <c r="J2376" s="30">
        <v>-6.666666666666667</v>
      </c>
      <c r="K2376" s="32">
        <v>-8.4285714285714288</v>
      </c>
      <c r="L2376" s="4">
        <f t="shared" si="74"/>
        <v>-11.514285714285716</v>
      </c>
      <c r="M2376" s="4">
        <f t="shared" si="75"/>
        <v>-8.2571428571428562</v>
      </c>
      <c r="O2376" s="4"/>
      <c r="P2376" s="4"/>
      <c r="W2376" s="9"/>
      <c r="AD2376" s="11"/>
      <c r="AG2376" s="42"/>
    </row>
    <row r="2377" spans="1:33" x14ac:dyDescent="0.25">
      <c r="A2377" s="10">
        <v>43512</v>
      </c>
      <c r="B2377" s="9">
        <v>2019</v>
      </c>
      <c r="C2377" s="9">
        <v>2</v>
      </c>
      <c r="D2377" s="9">
        <v>16</v>
      </c>
      <c r="E2377" s="9">
        <v>2.7</v>
      </c>
      <c r="F2377" s="9">
        <v>-3.2</v>
      </c>
      <c r="G2377" s="9">
        <v>-0.3</v>
      </c>
      <c r="H2377" s="4"/>
      <c r="I2377" s="27">
        <v>-1.65</v>
      </c>
      <c r="J2377" s="30">
        <v>-4.2666666666666666</v>
      </c>
      <c r="K2377" s="32">
        <v>-7.3571428571428568</v>
      </c>
      <c r="L2377" s="4">
        <f t="shared" si="74"/>
        <v>-10.52857142857143</v>
      </c>
      <c r="M2377" s="4">
        <f t="shared" si="75"/>
        <v>-8.2571428571428562</v>
      </c>
      <c r="O2377" s="4"/>
      <c r="P2377" s="4"/>
      <c r="W2377" s="9"/>
      <c r="AD2377" s="11"/>
      <c r="AG2377" s="42"/>
    </row>
    <row r="2378" spans="1:33" x14ac:dyDescent="0.25">
      <c r="A2378" s="10">
        <v>43513</v>
      </c>
      <c r="B2378" s="9">
        <v>2019</v>
      </c>
      <c r="C2378" s="9">
        <v>2</v>
      </c>
      <c r="D2378" s="9">
        <v>17</v>
      </c>
      <c r="E2378" s="9">
        <v>0.9</v>
      </c>
      <c r="F2378" s="9">
        <v>-5.7</v>
      </c>
      <c r="G2378" s="9">
        <v>-2.4</v>
      </c>
      <c r="H2378" s="4"/>
      <c r="I2378" s="27">
        <v>-1.3499999999999999</v>
      </c>
      <c r="J2378" s="30">
        <v>-1.8999999999999997</v>
      </c>
      <c r="K2378" s="32">
        <v>-6.0142857142857133</v>
      </c>
      <c r="L2378" s="4">
        <f t="shared" si="74"/>
        <v>-9.2285714285714278</v>
      </c>
      <c r="M2378" s="4">
        <f t="shared" si="75"/>
        <v>-7.9857142857142858</v>
      </c>
      <c r="O2378" s="4"/>
      <c r="P2378" s="4"/>
      <c r="W2378" s="9"/>
      <c r="AD2378" s="11"/>
      <c r="AG2378" s="42"/>
    </row>
    <row r="2379" spans="1:33" x14ac:dyDescent="0.25">
      <c r="A2379" s="10">
        <v>43514</v>
      </c>
      <c r="B2379" s="9">
        <v>2019</v>
      </c>
      <c r="C2379" s="9">
        <v>2</v>
      </c>
      <c r="D2379" s="9">
        <v>18</v>
      </c>
      <c r="E2379" s="9">
        <v>-1.8</v>
      </c>
      <c r="F2379" s="9">
        <v>-12.2</v>
      </c>
      <c r="G2379" s="9">
        <v>-7</v>
      </c>
      <c r="H2379" s="4"/>
      <c r="I2379" s="27">
        <v>-4.7</v>
      </c>
      <c r="J2379" s="30">
        <v>-3.2333333333333329</v>
      </c>
      <c r="K2379" s="32">
        <v>-5.5428571428571427</v>
      </c>
      <c r="L2379" s="4">
        <f t="shared" si="74"/>
        <v>-9.1428571428571423</v>
      </c>
      <c r="M2379" s="4">
        <f t="shared" si="75"/>
        <v>-7.6</v>
      </c>
      <c r="O2379" s="4"/>
      <c r="P2379" s="4"/>
      <c r="W2379" s="9"/>
      <c r="AD2379" s="11"/>
      <c r="AG2379" s="42"/>
    </row>
    <row r="2380" spans="1:33" x14ac:dyDescent="0.25">
      <c r="A2380" s="10">
        <v>43515</v>
      </c>
      <c r="B2380" s="9">
        <v>2019</v>
      </c>
      <c r="C2380" s="9">
        <v>2</v>
      </c>
      <c r="D2380" s="9">
        <v>19</v>
      </c>
      <c r="E2380" s="9">
        <v>-2.7</v>
      </c>
      <c r="F2380" s="9">
        <v>-13.4</v>
      </c>
      <c r="G2380" s="9">
        <v>-8.1</v>
      </c>
      <c r="H2380" s="4"/>
      <c r="I2380" s="27">
        <v>-7.55</v>
      </c>
      <c r="J2380" s="30">
        <v>-5.833333333333333</v>
      </c>
      <c r="K2380" s="32">
        <v>-5.3999999999999995</v>
      </c>
      <c r="L2380" s="4">
        <f t="shared" si="74"/>
        <v>-9.328571428571431</v>
      </c>
      <c r="M2380" s="4">
        <f t="shared" si="75"/>
        <v>-7.3285714285714283</v>
      </c>
      <c r="O2380" s="4"/>
      <c r="P2380" s="4"/>
      <c r="W2380" s="9"/>
      <c r="AD2380" s="11"/>
      <c r="AG2380" s="42"/>
    </row>
    <row r="2381" spans="1:33" x14ac:dyDescent="0.25">
      <c r="A2381" s="10">
        <v>43516</v>
      </c>
      <c r="B2381" s="9">
        <v>2019</v>
      </c>
      <c r="C2381" s="9">
        <v>2</v>
      </c>
      <c r="D2381" s="9">
        <v>20</v>
      </c>
      <c r="E2381" s="9">
        <v>0.4</v>
      </c>
      <c r="F2381" s="9">
        <v>-8.8000000000000007</v>
      </c>
      <c r="G2381" s="9">
        <v>-4.2</v>
      </c>
      <c r="H2381" s="4"/>
      <c r="I2381" s="27">
        <v>-6.15</v>
      </c>
      <c r="J2381" s="30">
        <v>-6.4333333333333336</v>
      </c>
      <c r="K2381" s="32">
        <v>-4.9285714285714297</v>
      </c>
      <c r="L2381" s="4">
        <f t="shared" si="74"/>
        <v>-8.9857142857142858</v>
      </c>
      <c r="M2381" s="4">
        <f t="shared" si="75"/>
        <v>-6.8928571428571432</v>
      </c>
      <c r="O2381" s="4"/>
      <c r="P2381" s="4"/>
      <c r="W2381" s="9"/>
      <c r="AD2381" s="11"/>
      <c r="AG2381" s="42"/>
    </row>
    <row r="2382" spans="1:33" x14ac:dyDescent="0.25">
      <c r="A2382" s="10">
        <v>43517</v>
      </c>
      <c r="B2382" s="9">
        <v>2019</v>
      </c>
      <c r="C2382" s="9">
        <v>2</v>
      </c>
      <c r="D2382" s="9">
        <v>21</v>
      </c>
      <c r="E2382" s="9">
        <v>1.6</v>
      </c>
      <c r="F2382" s="9">
        <v>-6.1</v>
      </c>
      <c r="G2382" s="9">
        <v>-2.2999999999999998</v>
      </c>
      <c r="H2382" s="4"/>
      <c r="I2382" s="27">
        <v>-3.25</v>
      </c>
      <c r="J2382" s="30">
        <v>-4.8666666666666671</v>
      </c>
      <c r="K2382" s="32">
        <v>-3.8999999999999995</v>
      </c>
      <c r="L2382" s="4">
        <f t="shared" si="74"/>
        <v>-7.9428571428571431</v>
      </c>
      <c r="M2382" s="4">
        <f t="shared" si="75"/>
        <v>-6.3142857142857141</v>
      </c>
      <c r="O2382" s="4"/>
      <c r="P2382" s="4"/>
      <c r="W2382" s="9"/>
      <c r="AD2382" s="11"/>
      <c r="AG2382" s="42"/>
    </row>
    <row r="2383" spans="1:33" x14ac:dyDescent="0.25">
      <c r="A2383" s="10">
        <v>43518</v>
      </c>
      <c r="B2383" s="9">
        <v>2019</v>
      </c>
      <c r="C2383" s="9">
        <v>2</v>
      </c>
      <c r="D2383" s="9">
        <v>22</v>
      </c>
      <c r="E2383" s="9">
        <v>-0.8</v>
      </c>
      <c r="F2383" s="9">
        <v>-7.2</v>
      </c>
      <c r="G2383" s="9">
        <v>-4</v>
      </c>
      <c r="H2383" s="4"/>
      <c r="I2383" s="27">
        <v>-3.15</v>
      </c>
      <c r="J2383" s="30">
        <v>-3.5</v>
      </c>
      <c r="K2383" s="32">
        <v>-4.0428571428571427</v>
      </c>
      <c r="L2383" s="4">
        <f t="shared" si="74"/>
        <v>-8.0857142857142854</v>
      </c>
      <c r="M2383" s="4">
        <f t="shared" si="75"/>
        <v>-6.2357142857142849</v>
      </c>
      <c r="O2383" s="4"/>
      <c r="P2383" s="4"/>
      <c r="W2383" s="9"/>
      <c r="AD2383" s="11"/>
      <c r="AG2383" s="42"/>
    </row>
    <row r="2384" spans="1:33" x14ac:dyDescent="0.25">
      <c r="A2384" s="10">
        <v>43519</v>
      </c>
      <c r="B2384" s="9">
        <v>2019</v>
      </c>
      <c r="C2384" s="9">
        <v>2</v>
      </c>
      <c r="D2384" s="9">
        <v>23</v>
      </c>
      <c r="E2384" s="9">
        <v>-0.5</v>
      </c>
      <c r="F2384" s="9">
        <v>-10.6</v>
      </c>
      <c r="G2384" s="9">
        <v>-5.6</v>
      </c>
      <c r="H2384" s="4"/>
      <c r="I2384" s="27">
        <v>-4.8</v>
      </c>
      <c r="J2384" s="30">
        <v>-3.9666666666666663</v>
      </c>
      <c r="K2384" s="32">
        <v>-4.8</v>
      </c>
      <c r="L2384" s="4">
        <f t="shared" si="74"/>
        <v>-9.1428571428571423</v>
      </c>
      <c r="M2384" s="4">
        <f t="shared" si="75"/>
        <v>-6.0785714285714283</v>
      </c>
      <c r="O2384" s="4"/>
      <c r="P2384" s="4"/>
      <c r="W2384" s="9"/>
      <c r="AD2384" s="11"/>
      <c r="AG2384" s="42"/>
    </row>
    <row r="2385" spans="1:33" x14ac:dyDescent="0.25">
      <c r="A2385" s="10">
        <v>43520</v>
      </c>
      <c r="B2385" s="9">
        <v>2019</v>
      </c>
      <c r="C2385" s="9">
        <v>2</v>
      </c>
      <c r="D2385" s="9">
        <v>24</v>
      </c>
      <c r="E2385" s="9">
        <v>2.4</v>
      </c>
      <c r="F2385" s="9">
        <v>-5.4</v>
      </c>
      <c r="G2385" s="9">
        <v>-1.5</v>
      </c>
      <c r="H2385" s="4"/>
      <c r="I2385" s="27">
        <v>-3.55</v>
      </c>
      <c r="J2385" s="30">
        <v>-3.6999999999999997</v>
      </c>
      <c r="K2385" s="32">
        <v>-4.6714285714285717</v>
      </c>
      <c r="L2385" s="4">
        <f t="shared" si="74"/>
        <v>-9.1000000000000014</v>
      </c>
      <c r="M2385" s="4">
        <f t="shared" si="75"/>
        <v>-5.3428571428571416</v>
      </c>
      <c r="O2385" s="4"/>
      <c r="P2385" s="4"/>
      <c r="W2385" s="9"/>
      <c r="AD2385" s="11"/>
      <c r="AG2385" s="42"/>
    </row>
    <row r="2386" spans="1:33" x14ac:dyDescent="0.25">
      <c r="A2386" s="10">
        <v>43521</v>
      </c>
      <c r="B2386" s="9">
        <v>2019</v>
      </c>
      <c r="C2386" s="9">
        <v>2</v>
      </c>
      <c r="D2386" s="9">
        <v>25</v>
      </c>
      <c r="E2386" s="9">
        <v>-0.6</v>
      </c>
      <c r="F2386" s="9">
        <v>-5.4</v>
      </c>
      <c r="G2386" s="9">
        <v>-3</v>
      </c>
      <c r="H2386" s="4"/>
      <c r="I2386" s="27">
        <v>-2.25</v>
      </c>
      <c r="J2386" s="30">
        <v>-3.3666666666666667</v>
      </c>
      <c r="K2386" s="32">
        <v>-4.1000000000000005</v>
      </c>
      <c r="L2386" s="4">
        <f t="shared" si="74"/>
        <v>-8.1285714285714299</v>
      </c>
      <c r="M2386" s="4">
        <f t="shared" si="75"/>
        <v>-4.8214285714285712</v>
      </c>
      <c r="O2386" s="4"/>
      <c r="P2386" s="4"/>
      <c r="W2386" s="9"/>
      <c r="AD2386" s="11"/>
      <c r="AG2386" s="42"/>
    </row>
    <row r="2387" spans="1:33" x14ac:dyDescent="0.25">
      <c r="A2387" s="10">
        <v>43522</v>
      </c>
      <c r="B2387" s="9">
        <v>2019</v>
      </c>
      <c r="C2387" s="9">
        <v>2</v>
      </c>
      <c r="D2387" s="9">
        <v>26</v>
      </c>
      <c r="E2387" s="9">
        <v>-2.6</v>
      </c>
      <c r="F2387" s="9">
        <v>-11.6</v>
      </c>
      <c r="G2387" s="9">
        <v>-7.1</v>
      </c>
      <c r="H2387" s="4"/>
      <c r="I2387" s="27">
        <v>-5.05</v>
      </c>
      <c r="J2387" s="30">
        <v>-3.8666666666666667</v>
      </c>
      <c r="K2387" s="32">
        <v>-3.9571428571428577</v>
      </c>
      <c r="L2387" s="4">
        <f t="shared" ref="L2387:L2401" si="76">AVERAGE(F2381:F2387)</f>
        <v>-7.8714285714285719</v>
      </c>
      <c r="M2387" s="4">
        <f t="shared" si="75"/>
        <v>-4.6785714285714288</v>
      </c>
      <c r="O2387" s="4"/>
      <c r="P2387" s="4"/>
      <c r="W2387" s="9"/>
      <c r="AD2387" s="11"/>
      <c r="AG2387" s="42"/>
    </row>
    <row r="2388" spans="1:33" x14ac:dyDescent="0.25">
      <c r="A2388" s="10">
        <v>43523</v>
      </c>
      <c r="B2388" s="9">
        <v>2019</v>
      </c>
      <c r="C2388" s="9">
        <v>2</v>
      </c>
      <c r="D2388" s="9">
        <v>27</v>
      </c>
      <c r="E2388" s="9">
        <v>-3.9</v>
      </c>
      <c r="F2388" s="9">
        <v>-12.2</v>
      </c>
      <c r="G2388" s="9">
        <v>-8.1</v>
      </c>
      <c r="H2388" s="4"/>
      <c r="I2388" s="27">
        <v>-7.6</v>
      </c>
      <c r="J2388" s="30">
        <v>-6.0666666666666664</v>
      </c>
      <c r="K2388" s="32">
        <v>-4.5142857142857142</v>
      </c>
      <c r="L2388" s="4">
        <f t="shared" si="76"/>
        <v>-8.3571428571428577</v>
      </c>
      <c r="M2388" s="4">
        <f t="shared" si="75"/>
        <v>-4.7214285714285724</v>
      </c>
      <c r="O2388" s="4"/>
      <c r="P2388" s="4"/>
      <c r="W2388" s="9"/>
      <c r="AD2388" s="11"/>
      <c r="AG2388" s="42"/>
    </row>
    <row r="2389" spans="1:33" x14ac:dyDescent="0.25">
      <c r="A2389" s="10">
        <v>43524</v>
      </c>
      <c r="B2389" s="9">
        <v>2019</v>
      </c>
      <c r="C2389" s="9">
        <v>2</v>
      </c>
      <c r="D2389" s="9">
        <v>28</v>
      </c>
      <c r="E2389" s="9">
        <v>0.4</v>
      </c>
      <c r="F2389" s="9">
        <v>-5.0999999999999996</v>
      </c>
      <c r="G2389" s="9">
        <v>-2.4</v>
      </c>
      <c r="H2389" s="4"/>
      <c r="I2389" s="27">
        <v>-5.25</v>
      </c>
      <c r="J2389" s="30">
        <v>-5.8666666666666663</v>
      </c>
      <c r="K2389" s="32">
        <v>-4.5285714285714276</v>
      </c>
      <c r="L2389" s="4">
        <f t="shared" si="76"/>
        <v>-8.2142857142857153</v>
      </c>
      <c r="M2389" s="4">
        <f t="shared" si="75"/>
        <v>-4.2142857142857144</v>
      </c>
      <c r="O2389" s="4"/>
      <c r="P2389" s="4"/>
      <c r="W2389" s="9"/>
      <c r="AD2389" s="11"/>
      <c r="AG2389" s="42"/>
    </row>
    <row r="2390" spans="1:33" x14ac:dyDescent="0.25">
      <c r="A2390" s="10">
        <v>43525</v>
      </c>
      <c r="B2390" s="9">
        <v>2019</v>
      </c>
      <c r="C2390" s="9">
        <v>3</v>
      </c>
      <c r="D2390" s="9">
        <v>1</v>
      </c>
      <c r="E2390" s="9">
        <v>2.2999999999999998</v>
      </c>
      <c r="F2390" s="9">
        <v>-7.2</v>
      </c>
      <c r="G2390" s="9">
        <v>-2.5</v>
      </c>
      <c r="H2390" s="4"/>
      <c r="I2390" s="27">
        <v>-2.4500000000000002</v>
      </c>
      <c r="J2390" s="30">
        <v>-4.333333333333333</v>
      </c>
      <c r="K2390" s="32">
        <v>-4.3142857142857141</v>
      </c>
      <c r="L2390" s="4">
        <f t="shared" si="76"/>
        <v>-8.2142857142857153</v>
      </c>
      <c r="M2390" s="4">
        <f t="shared" si="75"/>
        <v>-4.1785714285714288</v>
      </c>
      <c r="O2390" s="4"/>
      <c r="P2390" s="4"/>
      <c r="W2390" s="9"/>
      <c r="AD2390" s="11"/>
      <c r="AG2390" s="42"/>
    </row>
    <row r="2391" spans="1:33" x14ac:dyDescent="0.25">
      <c r="A2391" s="10">
        <v>43526</v>
      </c>
      <c r="B2391" s="9">
        <v>2019</v>
      </c>
      <c r="C2391" s="9">
        <v>3</v>
      </c>
      <c r="D2391" s="9">
        <v>2</v>
      </c>
      <c r="E2391" s="9">
        <v>0.2</v>
      </c>
      <c r="F2391" s="9">
        <v>-8.6</v>
      </c>
      <c r="G2391" s="9">
        <v>-4.2</v>
      </c>
      <c r="H2391" s="4"/>
      <c r="I2391" s="27">
        <v>-3.35</v>
      </c>
      <c r="J2391" s="30">
        <v>-3.0333333333333337</v>
      </c>
      <c r="K2391" s="32">
        <v>-4.1142857142857139</v>
      </c>
      <c r="L2391" s="4">
        <f t="shared" si="76"/>
        <v>-7.9285714285714288</v>
      </c>
      <c r="M2391" s="4">
        <f t="shared" si="75"/>
        <v>-4.4571428571428573</v>
      </c>
      <c r="O2391" s="4"/>
      <c r="P2391" s="4"/>
      <c r="W2391" s="9"/>
      <c r="AD2391" s="11"/>
      <c r="AG2391" s="42"/>
    </row>
    <row r="2392" spans="1:33" x14ac:dyDescent="0.25">
      <c r="A2392" s="10">
        <v>43527</v>
      </c>
      <c r="B2392" s="9">
        <v>2019</v>
      </c>
      <c r="C2392" s="9">
        <v>3</v>
      </c>
      <c r="D2392" s="9">
        <v>3</v>
      </c>
      <c r="E2392" s="9">
        <v>-2.5</v>
      </c>
      <c r="F2392" s="9">
        <v>-10.9</v>
      </c>
      <c r="G2392" s="9">
        <v>-6.7</v>
      </c>
      <c r="H2392" s="4"/>
      <c r="I2392" s="27">
        <v>-5.45</v>
      </c>
      <c r="J2392" s="30">
        <v>-4.4666666666666668</v>
      </c>
      <c r="K2392" s="32">
        <v>-4.8571428571428568</v>
      </c>
      <c r="L2392" s="4">
        <f t="shared" si="76"/>
        <v>-8.7142857142857135</v>
      </c>
      <c r="M2392" s="4">
        <f t="shared" si="75"/>
        <v>-4.7642857142857142</v>
      </c>
      <c r="O2392" s="4"/>
      <c r="P2392" s="4"/>
      <c r="W2392" s="9"/>
      <c r="AD2392" s="11"/>
      <c r="AG2392" s="42"/>
    </row>
    <row r="2393" spans="1:33" x14ac:dyDescent="0.25">
      <c r="A2393" s="10">
        <v>43528</v>
      </c>
      <c r="B2393" s="9">
        <v>2019</v>
      </c>
      <c r="C2393" s="9">
        <v>3</v>
      </c>
      <c r="D2393" s="9">
        <v>4</v>
      </c>
      <c r="E2393" s="9">
        <v>-2.4</v>
      </c>
      <c r="F2393" s="9">
        <v>-15.1</v>
      </c>
      <c r="G2393" s="9">
        <v>-8.8000000000000007</v>
      </c>
      <c r="H2393" s="4"/>
      <c r="I2393" s="27">
        <v>-7.75</v>
      </c>
      <c r="J2393" s="30">
        <v>-6.5666666666666673</v>
      </c>
      <c r="K2393" s="32">
        <v>-5.6857142857142851</v>
      </c>
      <c r="L2393" s="4">
        <f t="shared" si="76"/>
        <v>-10.1</v>
      </c>
      <c r="M2393" s="4">
        <f t="shared" ref="M2393:M2401" si="77">AVERAGE(G2380:G2393)</f>
        <v>-4.8928571428571441</v>
      </c>
      <c r="O2393" s="4"/>
      <c r="P2393" s="4"/>
      <c r="W2393" s="9"/>
      <c r="AD2393" s="11"/>
      <c r="AG2393" s="42"/>
    </row>
    <row r="2394" spans="1:33" x14ac:dyDescent="0.25">
      <c r="A2394" s="10">
        <v>43529</v>
      </c>
      <c r="B2394" s="9">
        <v>2019</v>
      </c>
      <c r="C2394" s="9">
        <v>3</v>
      </c>
      <c r="D2394" s="9">
        <v>5</v>
      </c>
      <c r="E2394" s="9">
        <v>-2</v>
      </c>
      <c r="F2394" s="9">
        <v>-13.7</v>
      </c>
      <c r="G2394" s="9">
        <v>-7.9</v>
      </c>
      <c r="H2394" s="4"/>
      <c r="I2394" s="27">
        <v>-8.3500000000000014</v>
      </c>
      <c r="J2394" s="30">
        <v>-7.8</v>
      </c>
      <c r="K2394" s="32">
        <v>-5.8</v>
      </c>
      <c r="L2394" s="4">
        <f t="shared" si="76"/>
        <v>-10.4</v>
      </c>
      <c r="M2394" s="4">
        <f t="shared" si="77"/>
        <v>-4.878571428571429</v>
      </c>
      <c r="O2394" s="4"/>
      <c r="P2394" s="4"/>
      <c r="W2394" s="9"/>
      <c r="AD2394" s="11"/>
      <c r="AG2394" s="42"/>
    </row>
    <row r="2395" spans="1:33" x14ac:dyDescent="0.25">
      <c r="A2395" s="10">
        <v>43530</v>
      </c>
      <c r="B2395" s="9">
        <v>2019</v>
      </c>
      <c r="C2395" s="9">
        <v>3</v>
      </c>
      <c r="D2395" s="9">
        <v>6</v>
      </c>
      <c r="E2395" s="9">
        <v>0.7</v>
      </c>
      <c r="F2395" s="9">
        <v>-3.3</v>
      </c>
      <c r="G2395" s="9">
        <v>-1.3</v>
      </c>
      <c r="H2395" s="4"/>
      <c r="I2395" s="27">
        <v>-4.6000000000000005</v>
      </c>
      <c r="J2395" s="30">
        <v>-6.0000000000000009</v>
      </c>
      <c r="K2395" s="32">
        <v>-4.8285714285714283</v>
      </c>
      <c r="L2395" s="4">
        <f t="shared" si="76"/>
        <v>-9.1285714285714281</v>
      </c>
      <c r="M2395" s="4">
        <f t="shared" si="77"/>
        <v>-4.6714285714285717</v>
      </c>
      <c r="O2395" s="4"/>
      <c r="P2395" s="4"/>
      <c r="W2395" s="9"/>
      <c r="AD2395" s="11"/>
      <c r="AG2395" s="42"/>
    </row>
    <row r="2396" spans="1:33" x14ac:dyDescent="0.25">
      <c r="A2396" s="10">
        <v>43531</v>
      </c>
      <c r="B2396" s="9">
        <v>2019</v>
      </c>
      <c r="C2396" s="9">
        <v>3</v>
      </c>
      <c r="D2396" s="9">
        <v>7</v>
      </c>
      <c r="E2396" s="9">
        <v>2.4</v>
      </c>
      <c r="F2396" s="9">
        <v>-1.8</v>
      </c>
      <c r="G2396" s="9">
        <v>0.3</v>
      </c>
      <c r="H2396" s="4"/>
      <c r="I2396" s="27">
        <v>-0.5</v>
      </c>
      <c r="J2396" s="30">
        <v>-2.9666666666666668</v>
      </c>
      <c r="K2396" s="32">
        <v>-4.4428571428571431</v>
      </c>
      <c r="L2396" s="4">
        <f t="shared" si="76"/>
        <v>-8.6571428571428566</v>
      </c>
      <c r="M2396" s="4">
        <f t="shared" si="77"/>
        <v>-4.4857142857142858</v>
      </c>
      <c r="O2396" s="4"/>
      <c r="P2396" s="4"/>
      <c r="W2396" s="9"/>
      <c r="AD2396" s="11"/>
      <c r="AG2396" s="42"/>
    </row>
    <row r="2397" spans="1:33" x14ac:dyDescent="0.25">
      <c r="A2397" s="10">
        <v>43532</v>
      </c>
      <c r="B2397" s="9">
        <v>2019</v>
      </c>
      <c r="C2397" s="9">
        <v>3</v>
      </c>
      <c r="D2397" s="9">
        <v>8</v>
      </c>
      <c r="E2397" s="9">
        <v>1.9</v>
      </c>
      <c r="F2397" s="9">
        <v>-6.1</v>
      </c>
      <c r="G2397" s="9">
        <v>-2.1</v>
      </c>
      <c r="H2397" s="4"/>
      <c r="I2397" s="27">
        <v>-0.9</v>
      </c>
      <c r="J2397" s="30">
        <v>-1.0333333333333334</v>
      </c>
      <c r="K2397" s="32">
        <v>-4.3857142857142861</v>
      </c>
      <c r="L2397" s="4">
        <f t="shared" si="76"/>
        <v>-8.4999999999999982</v>
      </c>
      <c r="M2397" s="4">
        <f t="shared" si="77"/>
        <v>-4.3500000000000005</v>
      </c>
      <c r="O2397" s="4"/>
      <c r="P2397" s="4"/>
      <c r="W2397" s="9"/>
      <c r="AD2397" s="11"/>
      <c r="AG2397" s="42"/>
    </row>
    <row r="2398" spans="1:33" x14ac:dyDescent="0.25">
      <c r="A2398" s="10">
        <v>43533</v>
      </c>
      <c r="B2398" s="9">
        <v>2019</v>
      </c>
      <c r="C2398" s="9">
        <v>3</v>
      </c>
      <c r="D2398" s="9">
        <v>9</v>
      </c>
      <c r="E2398" s="9">
        <v>1.8</v>
      </c>
      <c r="F2398" s="9">
        <v>-5</v>
      </c>
      <c r="G2398" s="9">
        <v>-1.6</v>
      </c>
      <c r="H2398" s="4"/>
      <c r="I2398" s="27">
        <v>-1.85</v>
      </c>
      <c r="J2398" s="30">
        <v>-1.1333333333333335</v>
      </c>
      <c r="K2398" s="32">
        <v>-4.0142857142857142</v>
      </c>
      <c r="L2398" s="4">
        <f t="shared" si="76"/>
        <v>-7.9857142857142858</v>
      </c>
      <c r="M2398" s="4">
        <f t="shared" si="77"/>
        <v>-4.0642857142857141</v>
      </c>
      <c r="O2398" s="4"/>
      <c r="P2398" s="4"/>
      <c r="W2398" s="9"/>
      <c r="AD2398" s="11"/>
      <c r="AG2398" s="42"/>
    </row>
    <row r="2399" spans="1:33" x14ac:dyDescent="0.25">
      <c r="A2399" s="10">
        <v>43534</v>
      </c>
      <c r="B2399" s="9">
        <v>2019</v>
      </c>
      <c r="C2399" s="9">
        <v>3</v>
      </c>
      <c r="D2399" s="9">
        <v>10</v>
      </c>
      <c r="E2399" s="9">
        <v>4.2</v>
      </c>
      <c r="F2399" s="9">
        <v>-11.8</v>
      </c>
      <c r="G2399" s="9">
        <v>-3.8</v>
      </c>
      <c r="H2399" s="4"/>
      <c r="I2399" s="27">
        <v>-2.7</v>
      </c>
      <c r="J2399" s="30">
        <v>-2.5</v>
      </c>
      <c r="K2399" s="32">
        <v>-3.600000000000001</v>
      </c>
      <c r="L2399" s="4">
        <f t="shared" si="76"/>
        <v>-8.1142857142857139</v>
      </c>
      <c r="M2399" s="4">
        <f t="shared" si="77"/>
        <v>-4.2285714285714286</v>
      </c>
      <c r="O2399" s="4"/>
      <c r="P2399" s="4"/>
      <c r="W2399" s="9"/>
      <c r="AD2399" s="11"/>
      <c r="AG2399" s="42"/>
    </row>
    <row r="2400" spans="1:33" x14ac:dyDescent="0.25">
      <c r="A2400" s="10">
        <v>43535</v>
      </c>
      <c r="B2400" s="9">
        <v>2019</v>
      </c>
      <c r="C2400" s="9">
        <v>3</v>
      </c>
      <c r="D2400" s="9">
        <v>11</v>
      </c>
      <c r="E2400" s="9">
        <v>0.1</v>
      </c>
      <c r="F2400" s="9">
        <v>-2.2999999999999998</v>
      </c>
      <c r="G2400" s="9">
        <v>-1.1000000000000001</v>
      </c>
      <c r="H2400" s="4"/>
      <c r="I2400" s="27">
        <v>-2.4500000000000002</v>
      </c>
      <c r="J2400" s="30">
        <v>-2.1666666666666665</v>
      </c>
      <c r="K2400" s="32">
        <v>-2.5</v>
      </c>
      <c r="L2400" s="4">
        <f t="shared" si="76"/>
        <v>-6.2857142857142856</v>
      </c>
      <c r="M2400" s="4">
        <f t="shared" si="77"/>
        <v>-4.0928571428571425</v>
      </c>
      <c r="O2400" s="4"/>
      <c r="P2400" s="4"/>
      <c r="W2400" s="9"/>
      <c r="AD2400" s="11"/>
      <c r="AG2400" s="42"/>
    </row>
    <row r="2401" spans="1:33" x14ac:dyDescent="0.25">
      <c r="A2401" s="10">
        <v>43536</v>
      </c>
      <c r="B2401" s="9">
        <v>2019</v>
      </c>
      <c r="C2401" s="9">
        <v>3</v>
      </c>
      <c r="D2401" s="9">
        <v>12</v>
      </c>
      <c r="E2401" s="9">
        <v>2.2000000000000002</v>
      </c>
      <c r="F2401" s="9">
        <v>-5.2</v>
      </c>
      <c r="G2401" s="9">
        <v>-1.5</v>
      </c>
      <c r="H2401" s="4"/>
      <c r="I2401" s="27">
        <v>-1.3</v>
      </c>
      <c r="J2401" s="30">
        <v>-2.1333333333333302</v>
      </c>
      <c r="K2401" s="32">
        <v>-1.5857142857142856</v>
      </c>
      <c r="L2401" s="4">
        <f t="shared" si="76"/>
        <v>-5.0714285714285712</v>
      </c>
      <c r="M2401" s="4">
        <f t="shared" si="77"/>
        <v>-3.6928571428571431</v>
      </c>
      <c r="O2401" s="4"/>
      <c r="P2401" s="4"/>
      <c r="W2401" s="9"/>
      <c r="AD2401" s="11"/>
      <c r="AG2401" s="42"/>
    </row>
    <row r="2402" spans="1:33" x14ac:dyDescent="0.25">
      <c r="A2402" s="10">
        <v>43537</v>
      </c>
      <c r="B2402" s="9">
        <v>2019</v>
      </c>
      <c r="C2402" s="9">
        <v>3</v>
      </c>
      <c r="D2402" s="9">
        <v>13</v>
      </c>
      <c r="E2402" s="9">
        <v>4.9000000000000004</v>
      </c>
      <c r="F2402" s="9">
        <v>-10.1</v>
      </c>
      <c r="G2402" s="42">
        <v>-2.6</v>
      </c>
      <c r="H2402" s="36"/>
      <c r="I2402" s="27">
        <v>-2.0499999999999998</v>
      </c>
      <c r="J2402" s="30">
        <v>-1.7333333333333334</v>
      </c>
      <c r="K2402" s="32">
        <v>-1.7714285714285716</v>
      </c>
      <c r="L2402" s="4">
        <v>-6.0428571428571436</v>
      </c>
      <c r="M2402" s="4">
        <v>-3.3000000000000003</v>
      </c>
      <c r="N2402" s="4"/>
      <c r="O2402" s="4"/>
      <c r="P2402" s="4"/>
      <c r="S2402" s="9"/>
      <c r="T2402" s="9"/>
      <c r="U2402" s="9"/>
      <c r="W2402" s="9"/>
      <c r="AA2402" s="11"/>
      <c r="AD2402" s="41"/>
      <c r="AG2402" s="9"/>
    </row>
    <row r="2403" spans="1:33" x14ac:dyDescent="0.25">
      <c r="A2403" s="10">
        <v>43538</v>
      </c>
      <c r="B2403" s="9">
        <v>2019</v>
      </c>
      <c r="C2403" s="9">
        <v>3</v>
      </c>
      <c r="D2403" s="9">
        <v>14</v>
      </c>
      <c r="E2403" s="9">
        <v>6.2</v>
      </c>
      <c r="F2403" s="9">
        <v>-5.8</v>
      </c>
      <c r="G2403" s="42">
        <v>0.2</v>
      </c>
      <c r="H2403" s="36"/>
      <c r="I2403" s="27">
        <v>-1.2</v>
      </c>
      <c r="J2403" s="30">
        <v>-1.2999999999999998</v>
      </c>
      <c r="K2403" s="32">
        <v>-1.7857142857142858</v>
      </c>
      <c r="L2403" s="4">
        <v>-6.6142857142857139</v>
      </c>
      <c r="M2403" s="4">
        <v>-3.1142857142857143</v>
      </c>
      <c r="N2403" s="4"/>
      <c r="O2403" s="4"/>
      <c r="P2403" s="4"/>
      <c r="S2403" s="9"/>
      <c r="T2403" s="9"/>
      <c r="U2403" s="9"/>
      <c r="W2403" s="9"/>
      <c r="AD2403" s="41"/>
      <c r="AG2403" s="9"/>
    </row>
    <row r="2404" spans="1:33" x14ac:dyDescent="0.25">
      <c r="A2404" s="10">
        <v>43539</v>
      </c>
      <c r="B2404" s="9">
        <v>2019</v>
      </c>
      <c r="C2404" s="9">
        <v>3</v>
      </c>
      <c r="D2404" s="9">
        <v>15</v>
      </c>
      <c r="E2404" s="9">
        <v>8.6</v>
      </c>
      <c r="F2404" s="9">
        <v>1.7</v>
      </c>
      <c r="G2404" s="42">
        <v>5.2</v>
      </c>
      <c r="H2404" s="36"/>
      <c r="I2404" s="27">
        <v>2.7</v>
      </c>
      <c r="J2404" s="30">
        <v>0.93333333333333346</v>
      </c>
      <c r="K2404" s="32">
        <v>-0.74285714285714288</v>
      </c>
      <c r="L2404" s="4">
        <v>-5.4999999999999991</v>
      </c>
      <c r="M2404" s="4">
        <v>-2.5642857142857141</v>
      </c>
      <c r="N2404" s="4"/>
      <c r="O2404" s="4"/>
      <c r="P2404" s="4"/>
      <c r="S2404" s="9"/>
      <c r="T2404" s="11"/>
      <c r="U2404" s="9"/>
      <c r="W2404" s="9"/>
      <c r="AD2404" s="41"/>
      <c r="AG2404" s="9"/>
    </row>
    <row r="2405" spans="1:33" x14ac:dyDescent="0.25">
      <c r="A2405" s="10">
        <v>43540</v>
      </c>
      <c r="B2405" s="9">
        <v>2019</v>
      </c>
      <c r="C2405" s="9">
        <v>3</v>
      </c>
      <c r="D2405" s="9">
        <v>16</v>
      </c>
      <c r="E2405" s="9">
        <v>10.5</v>
      </c>
      <c r="F2405" s="9">
        <v>-3.5</v>
      </c>
      <c r="G2405" s="42">
        <v>3.5</v>
      </c>
      <c r="H2405" s="36"/>
      <c r="I2405" s="27">
        <v>4.3499999999999996</v>
      </c>
      <c r="J2405" s="30">
        <v>2.9666666666666668</v>
      </c>
      <c r="K2405" s="32">
        <v>-1.4285714285714362E-2</v>
      </c>
      <c r="L2405" s="4">
        <v>-5.2857142857142847</v>
      </c>
      <c r="M2405" s="4">
        <v>-2.0142857142857142</v>
      </c>
      <c r="N2405" s="4"/>
      <c r="O2405" s="4"/>
      <c r="P2405" s="4"/>
      <c r="S2405" s="9"/>
      <c r="T2405" s="11"/>
      <c r="U2405" s="9"/>
      <c r="W2405" s="9"/>
      <c r="AD2405" s="41"/>
      <c r="AG2405" s="9"/>
    </row>
    <row r="2406" spans="1:33" x14ac:dyDescent="0.25">
      <c r="A2406" s="10">
        <v>43541</v>
      </c>
      <c r="B2406" s="9">
        <v>2019</v>
      </c>
      <c r="C2406" s="9">
        <v>3</v>
      </c>
      <c r="D2406" s="9">
        <v>17</v>
      </c>
      <c r="E2406" s="9">
        <v>11</v>
      </c>
      <c r="F2406" s="9">
        <v>-3.8</v>
      </c>
      <c r="G2406" s="42">
        <v>3.6</v>
      </c>
      <c r="H2406" s="36"/>
      <c r="I2406" s="27">
        <v>3.55</v>
      </c>
      <c r="J2406" s="30">
        <v>4.0999999999999996</v>
      </c>
      <c r="K2406" s="32">
        <v>1.0428571428571429</v>
      </c>
      <c r="L2406" s="4">
        <v>-4.1428571428571432</v>
      </c>
      <c r="M2406" s="4">
        <v>-1.2785714285714291</v>
      </c>
      <c r="N2406" s="4"/>
      <c r="O2406" s="4"/>
      <c r="P2406" s="4"/>
      <c r="S2406" s="9"/>
      <c r="T2406" s="11"/>
      <c r="U2406" s="9"/>
      <c r="W2406" s="9"/>
      <c r="AD2406" s="41"/>
      <c r="AG2406" s="9"/>
    </row>
    <row r="2407" spans="1:33" x14ac:dyDescent="0.25">
      <c r="A2407" s="10">
        <v>43542</v>
      </c>
      <c r="B2407" s="9">
        <v>2019</v>
      </c>
      <c r="C2407" s="9">
        <v>3</v>
      </c>
      <c r="D2407" s="9">
        <v>18</v>
      </c>
      <c r="E2407" s="9">
        <v>11.7</v>
      </c>
      <c r="F2407" s="9">
        <v>-2.9</v>
      </c>
      <c r="G2407" s="42">
        <v>4.4000000000000004</v>
      </c>
      <c r="H2407" s="36"/>
      <c r="I2407" s="27">
        <v>4</v>
      </c>
      <c r="J2407" s="30">
        <v>3.8333333333333335</v>
      </c>
      <c r="K2407" s="32">
        <v>1.8285714285714287</v>
      </c>
      <c r="L2407" s="4">
        <v>-4.2285714285714286</v>
      </c>
      <c r="M2407" s="4">
        <v>-0.33571428571428591</v>
      </c>
      <c r="N2407" s="4"/>
      <c r="O2407" s="4"/>
      <c r="P2407" s="4"/>
      <c r="S2407" s="9"/>
      <c r="T2407" s="11"/>
      <c r="U2407" s="9"/>
      <c r="W2407" s="9"/>
      <c r="AD2407" s="41"/>
      <c r="AG2407" s="9"/>
    </row>
    <row r="2408" spans="1:33" x14ac:dyDescent="0.25">
      <c r="A2408" s="10">
        <v>43543</v>
      </c>
      <c r="B2408" s="9">
        <v>2019</v>
      </c>
      <c r="C2408" s="9">
        <v>3</v>
      </c>
      <c r="D2408" s="9">
        <v>19</v>
      </c>
      <c r="E2408" s="9">
        <v>12.3</v>
      </c>
      <c r="F2408" s="9">
        <v>-4.2</v>
      </c>
      <c r="G2408" s="42">
        <v>4.0999999999999996</v>
      </c>
      <c r="H2408" s="36"/>
      <c r="I2408" s="27">
        <v>4.25</v>
      </c>
      <c r="J2408" s="30">
        <v>4.0333333333333332</v>
      </c>
      <c r="K2408" s="32">
        <v>2.6285714285714286</v>
      </c>
      <c r="L2408" s="4">
        <v>-4.0857142857142854</v>
      </c>
      <c r="M2408" s="4">
        <v>0.52142857142857135</v>
      </c>
      <c r="N2408" s="4"/>
      <c r="O2408" s="4"/>
      <c r="P2408" s="4"/>
      <c r="S2408" s="9"/>
      <c r="T2408" s="11"/>
      <c r="U2408" s="9"/>
      <c r="W2408" s="9"/>
      <c r="AD2408" s="41"/>
      <c r="AG2408" s="9"/>
    </row>
    <row r="2409" spans="1:33" x14ac:dyDescent="0.25">
      <c r="A2409" s="10">
        <v>43544</v>
      </c>
      <c r="B2409" s="9">
        <v>2019</v>
      </c>
      <c r="C2409" s="9">
        <v>3</v>
      </c>
      <c r="D2409" s="9">
        <v>20</v>
      </c>
      <c r="E2409" s="9">
        <v>14.2</v>
      </c>
      <c r="F2409" s="9">
        <v>-3.3</v>
      </c>
      <c r="G2409" s="42">
        <v>5.5</v>
      </c>
      <c r="H2409" s="36"/>
      <c r="I2409" s="27">
        <v>4.8</v>
      </c>
      <c r="J2409" s="30">
        <v>4.666666666666667</v>
      </c>
      <c r="K2409" s="32">
        <v>3.7857142857142856</v>
      </c>
      <c r="L2409" s="4">
        <v>-3.1142857142857143</v>
      </c>
      <c r="M2409" s="4">
        <v>1.0071428571428571</v>
      </c>
      <c r="N2409" s="4"/>
      <c r="O2409" s="4"/>
      <c r="P2409" s="4"/>
      <c r="S2409" s="9"/>
      <c r="T2409" s="11"/>
      <c r="U2409" s="9"/>
      <c r="W2409" s="9"/>
      <c r="AD2409" s="41"/>
      <c r="AG2409" s="9"/>
    </row>
    <row r="2410" spans="1:33" x14ac:dyDescent="0.25">
      <c r="A2410" s="10">
        <v>43545</v>
      </c>
      <c r="B2410" s="9">
        <v>2019</v>
      </c>
      <c r="C2410" s="9">
        <v>3</v>
      </c>
      <c r="D2410" s="9">
        <v>21</v>
      </c>
      <c r="E2410" s="9">
        <v>14.3</v>
      </c>
      <c r="F2410" s="9">
        <v>-2.9</v>
      </c>
      <c r="G2410" s="42">
        <v>5.7</v>
      </c>
      <c r="H2410" s="36"/>
      <c r="I2410" s="27">
        <v>5.6</v>
      </c>
      <c r="J2410" s="30">
        <v>5.1000000000000005</v>
      </c>
      <c r="K2410" s="32">
        <v>4.5714285714285712</v>
      </c>
      <c r="L2410" s="4">
        <v>-2.6999999999999997</v>
      </c>
      <c r="M2410" s="4">
        <v>1.3928571428571428</v>
      </c>
      <c r="N2410" s="4"/>
      <c r="O2410" s="4"/>
      <c r="P2410" s="4"/>
      <c r="S2410" s="9"/>
      <c r="T2410" s="11"/>
      <c r="U2410" s="9"/>
      <c r="W2410" s="9"/>
      <c r="AD2410" s="41"/>
      <c r="AG2410" s="9"/>
    </row>
    <row r="2411" spans="1:33" x14ac:dyDescent="0.25">
      <c r="A2411" s="10">
        <v>43546</v>
      </c>
      <c r="B2411" s="9">
        <v>2019</v>
      </c>
      <c r="C2411" s="9">
        <v>3</v>
      </c>
      <c r="D2411" s="9">
        <v>22</v>
      </c>
      <c r="E2411" s="9">
        <v>16.5</v>
      </c>
      <c r="F2411" s="9">
        <v>-2.2999999999999998</v>
      </c>
      <c r="G2411" s="42">
        <v>7.1</v>
      </c>
      <c r="H2411" s="36"/>
      <c r="I2411" s="27">
        <v>6.4</v>
      </c>
      <c r="J2411" s="30">
        <v>6.0999999999999988</v>
      </c>
      <c r="K2411" s="32">
        <v>4.8428571428571425</v>
      </c>
      <c r="L2411" s="4">
        <v>-3.2714285714285714</v>
      </c>
      <c r="M2411" s="4">
        <v>2.0500000000000003</v>
      </c>
      <c r="N2411" s="4"/>
      <c r="O2411" s="4"/>
      <c r="P2411" s="4"/>
      <c r="S2411" s="9"/>
      <c r="T2411" s="11"/>
      <c r="U2411" s="9"/>
      <c r="W2411" s="9"/>
      <c r="AD2411" s="41"/>
      <c r="AG2411" s="9"/>
    </row>
    <row r="2412" spans="1:33" x14ac:dyDescent="0.25">
      <c r="A2412" s="10">
        <v>43547</v>
      </c>
      <c r="B2412" s="9">
        <v>2019</v>
      </c>
      <c r="C2412" s="9">
        <v>3</v>
      </c>
      <c r="D2412" s="9">
        <v>23</v>
      </c>
      <c r="E2412" s="9">
        <v>17.100000000000001</v>
      </c>
      <c r="F2412" s="9">
        <v>5</v>
      </c>
      <c r="G2412" s="42">
        <v>11.1</v>
      </c>
      <c r="H2412" s="36"/>
      <c r="I2412" s="27">
        <v>9.1</v>
      </c>
      <c r="J2412" s="30">
        <v>7.9666666666666659</v>
      </c>
      <c r="K2412" s="32">
        <v>5.9285714285714288</v>
      </c>
      <c r="L2412" s="4">
        <v>-2.0571428571428569</v>
      </c>
      <c r="M2412" s="4">
        <v>2.9571428571428569</v>
      </c>
      <c r="N2412" s="4"/>
      <c r="O2412" s="4"/>
      <c r="P2412" s="4"/>
      <c r="S2412" s="9"/>
      <c r="T2412" s="11"/>
      <c r="U2412" s="9"/>
      <c r="W2412" s="9"/>
      <c r="AD2412" s="41"/>
      <c r="AG2412" s="9"/>
    </row>
    <row r="2413" spans="1:33" x14ac:dyDescent="0.25">
      <c r="A2413" s="10">
        <v>43548</v>
      </c>
      <c r="B2413" s="9">
        <v>2019</v>
      </c>
      <c r="C2413" s="9">
        <v>3</v>
      </c>
      <c r="D2413" s="9">
        <v>24</v>
      </c>
      <c r="E2413" s="9">
        <v>11.9</v>
      </c>
      <c r="F2413" s="9">
        <v>1.6</v>
      </c>
      <c r="G2413" s="42">
        <v>6.8</v>
      </c>
      <c r="H2413" s="36"/>
      <c r="I2413" s="27">
        <v>8.9499999999999993</v>
      </c>
      <c r="J2413" s="30">
        <v>8.3333333333333339</v>
      </c>
      <c r="K2413" s="32">
        <v>6.3857142857142852</v>
      </c>
      <c r="L2413" s="4">
        <v>-1.2857142857142854</v>
      </c>
      <c r="M2413" s="4">
        <v>3.7142857142857144</v>
      </c>
      <c r="N2413" s="4"/>
      <c r="O2413" s="4"/>
      <c r="P2413" s="4"/>
      <c r="S2413" s="9"/>
      <c r="T2413" s="11"/>
      <c r="U2413" s="9"/>
      <c r="W2413" s="9"/>
      <c r="AD2413" s="41"/>
      <c r="AG2413" s="9"/>
    </row>
    <row r="2414" spans="1:33" x14ac:dyDescent="0.25">
      <c r="A2414" s="10">
        <v>43549</v>
      </c>
      <c r="B2414" s="9">
        <v>2019</v>
      </c>
      <c r="C2414" s="9">
        <v>3</v>
      </c>
      <c r="D2414" s="9">
        <v>25</v>
      </c>
      <c r="E2414" s="9">
        <v>13.2</v>
      </c>
      <c r="F2414" s="9">
        <v>6</v>
      </c>
      <c r="G2414" s="42">
        <v>9.6</v>
      </c>
      <c r="H2414" s="36"/>
      <c r="I2414" s="27">
        <v>8.1999999999999993</v>
      </c>
      <c r="J2414" s="30">
        <v>9.1666666666666661</v>
      </c>
      <c r="K2414" s="32">
        <v>7.1285714285714281</v>
      </c>
      <c r="L2414" s="4">
        <v>-1.4285714285714235E-2</v>
      </c>
      <c r="M2414" s="4">
        <v>4.4785714285714286</v>
      </c>
      <c r="N2414" s="4"/>
      <c r="O2414" s="4"/>
      <c r="P2414" s="4"/>
      <c r="S2414" s="9"/>
      <c r="T2414" s="11"/>
      <c r="U2414" s="9"/>
      <c r="W2414" s="9"/>
      <c r="AD2414" s="41"/>
      <c r="AG2414" s="9"/>
    </row>
    <row r="2415" spans="1:33" x14ac:dyDescent="0.25">
      <c r="A2415" s="10">
        <v>43550</v>
      </c>
      <c r="B2415" s="9">
        <v>2019</v>
      </c>
      <c r="C2415" s="9">
        <v>3</v>
      </c>
      <c r="D2415" s="9">
        <v>26</v>
      </c>
      <c r="E2415" s="9">
        <v>12.9</v>
      </c>
      <c r="F2415" s="9">
        <v>1.9</v>
      </c>
      <c r="G2415" s="42">
        <v>7.4</v>
      </c>
      <c r="H2415" s="36"/>
      <c r="I2415" s="27">
        <v>8.5</v>
      </c>
      <c r="J2415" s="30">
        <v>7.9333333333333327</v>
      </c>
      <c r="K2415" s="32">
        <v>7.6</v>
      </c>
      <c r="L2415" s="4">
        <v>0.8571428571428571</v>
      </c>
      <c r="M2415" s="4">
        <v>5.1142857142857139</v>
      </c>
      <c r="N2415" s="4"/>
      <c r="O2415" s="4"/>
      <c r="P2415" s="4"/>
      <c r="S2415" s="9"/>
      <c r="T2415" s="11"/>
      <c r="U2415" s="9"/>
      <c r="W2415" s="9"/>
      <c r="AD2415" s="41"/>
      <c r="AG2415" s="9"/>
    </row>
    <row r="2416" spans="1:33" x14ac:dyDescent="0.25">
      <c r="A2416" s="10">
        <v>43551</v>
      </c>
      <c r="B2416" s="9">
        <v>2019</v>
      </c>
      <c r="C2416" s="9">
        <v>3</v>
      </c>
      <c r="D2416" s="9">
        <v>27</v>
      </c>
      <c r="E2416" s="9">
        <v>14.9</v>
      </c>
      <c r="F2416" s="9">
        <v>-3</v>
      </c>
      <c r="G2416" s="42">
        <v>6</v>
      </c>
      <c r="H2416" s="36"/>
      <c r="I2416" s="27">
        <v>6.7</v>
      </c>
      <c r="J2416" s="30">
        <v>7.666666666666667</v>
      </c>
      <c r="K2416" s="32">
        <v>7.6714285714285708</v>
      </c>
      <c r="L2416" s="4">
        <v>0.90000000000000013</v>
      </c>
      <c r="M2416" s="4">
        <v>5.7285714285714286</v>
      </c>
      <c r="N2416" s="4"/>
      <c r="O2416" s="4"/>
      <c r="P2416" s="4"/>
      <c r="S2416" s="9"/>
      <c r="T2416" s="11"/>
      <c r="U2416" s="9"/>
      <c r="W2416" s="9"/>
      <c r="AD2416" s="41"/>
      <c r="AG2416" s="9"/>
    </row>
    <row r="2417" spans="1:33" x14ac:dyDescent="0.25">
      <c r="A2417" s="10">
        <v>43552</v>
      </c>
      <c r="B2417" s="9">
        <v>2019</v>
      </c>
      <c r="C2417" s="9">
        <v>3</v>
      </c>
      <c r="D2417" s="9">
        <v>28</v>
      </c>
      <c r="E2417" s="9">
        <v>13.9</v>
      </c>
      <c r="F2417" s="9">
        <v>0.2</v>
      </c>
      <c r="G2417" s="42">
        <v>7.1</v>
      </c>
      <c r="H2417" s="36"/>
      <c r="I2417" s="27">
        <v>6.55</v>
      </c>
      <c r="J2417" s="30">
        <v>6.833333333333333</v>
      </c>
      <c r="K2417" s="32">
        <v>7.8714285714285719</v>
      </c>
      <c r="L2417" s="4">
        <v>1.342857142857143</v>
      </c>
      <c r="M2417" s="4">
        <v>6.2214285714285706</v>
      </c>
      <c r="N2417" s="4"/>
      <c r="O2417" s="4"/>
      <c r="P2417" s="4"/>
      <c r="S2417" s="9"/>
      <c r="T2417" s="11"/>
      <c r="U2417" s="9"/>
      <c r="W2417" s="9"/>
      <c r="AD2417" s="41"/>
      <c r="AG2417" s="9"/>
    </row>
    <row r="2418" spans="1:33" x14ac:dyDescent="0.25">
      <c r="A2418" s="10">
        <v>43553</v>
      </c>
      <c r="B2418" s="9">
        <v>2019</v>
      </c>
      <c r="C2418" s="9">
        <v>3</v>
      </c>
      <c r="D2418" s="9">
        <v>29</v>
      </c>
      <c r="E2418" s="9">
        <v>15.4</v>
      </c>
      <c r="F2418" s="9">
        <v>-1.4</v>
      </c>
      <c r="G2418" s="42">
        <v>7</v>
      </c>
      <c r="H2418" s="36"/>
      <c r="I2418" s="27">
        <v>7.05</v>
      </c>
      <c r="J2418" s="30">
        <v>6.7</v>
      </c>
      <c r="K2418" s="32">
        <v>7.8571428571428568</v>
      </c>
      <c r="L2418" s="4">
        <v>1.4714285714285713</v>
      </c>
      <c r="M2418" s="4">
        <v>6.35</v>
      </c>
      <c r="N2418" s="4"/>
      <c r="O2418" s="4"/>
      <c r="P2418" s="4"/>
      <c r="S2418" s="9"/>
      <c r="T2418" s="11"/>
      <c r="U2418" s="9"/>
      <c r="W2418" s="9"/>
      <c r="AD2418" s="41"/>
      <c r="AG2418" s="9"/>
    </row>
    <row r="2419" spans="1:33" x14ac:dyDescent="0.25">
      <c r="A2419" s="10">
        <v>43554</v>
      </c>
      <c r="B2419" s="9">
        <v>2019</v>
      </c>
      <c r="C2419" s="9">
        <v>3</v>
      </c>
      <c r="D2419" s="9">
        <v>30</v>
      </c>
      <c r="E2419" s="9">
        <v>14.4</v>
      </c>
      <c r="F2419" s="9">
        <v>-2.8</v>
      </c>
      <c r="G2419" s="42">
        <v>5.8</v>
      </c>
      <c r="H2419" s="36"/>
      <c r="I2419" s="27">
        <v>6.4</v>
      </c>
      <c r="J2419" s="30">
        <v>6.6333333333333329</v>
      </c>
      <c r="K2419" s="32">
        <v>7.1</v>
      </c>
      <c r="L2419" s="4">
        <v>0.35714285714285726</v>
      </c>
      <c r="M2419" s="4">
        <v>6.5142857142857133</v>
      </c>
      <c r="N2419" s="4"/>
      <c r="O2419" s="4"/>
      <c r="P2419" s="4"/>
      <c r="S2419" s="9"/>
      <c r="T2419" s="11"/>
      <c r="U2419" s="9"/>
      <c r="W2419" s="9"/>
      <c r="AD2419" s="41"/>
      <c r="AG2419" s="9"/>
    </row>
    <row r="2420" spans="1:33" x14ac:dyDescent="0.25">
      <c r="A2420" s="10">
        <v>43555</v>
      </c>
      <c r="B2420" s="9">
        <v>2019</v>
      </c>
      <c r="C2420" s="9">
        <v>3</v>
      </c>
      <c r="D2420" s="9">
        <v>31</v>
      </c>
      <c r="E2420" s="9">
        <v>18</v>
      </c>
      <c r="F2420" s="9">
        <v>4.2</v>
      </c>
      <c r="G2420" s="42">
        <v>11.1</v>
      </c>
      <c r="H2420" s="36"/>
      <c r="I2420" s="27">
        <v>8.4499999999999993</v>
      </c>
      <c r="J2420" s="30">
        <v>7.9666666666666659</v>
      </c>
      <c r="K2420" s="32">
        <v>7.7142857142857144</v>
      </c>
      <c r="L2420" s="4">
        <v>0.72857142857142876</v>
      </c>
      <c r="M2420" s="4">
        <v>7.049999999999998</v>
      </c>
      <c r="N2420" s="4"/>
      <c r="O2420" s="4"/>
      <c r="P2420" s="4"/>
      <c r="S2420" s="9"/>
      <c r="T2420" s="11"/>
      <c r="U2420" s="9"/>
      <c r="W2420" s="9"/>
      <c r="AD2420" s="41"/>
      <c r="AG2420" s="9"/>
    </row>
    <row r="2421" spans="1:33" x14ac:dyDescent="0.25">
      <c r="A2421" s="10">
        <v>43556</v>
      </c>
      <c r="B2421" s="9">
        <v>2019</v>
      </c>
      <c r="C2421" s="9">
        <v>4</v>
      </c>
      <c r="D2421" s="9">
        <v>1</v>
      </c>
      <c r="E2421" s="9">
        <v>15.3</v>
      </c>
      <c r="F2421" s="9">
        <v>-0.6</v>
      </c>
      <c r="G2421" s="42">
        <v>7.4</v>
      </c>
      <c r="H2421" s="36"/>
      <c r="I2421" s="27">
        <v>9.25</v>
      </c>
      <c r="J2421" s="30">
        <v>8.1</v>
      </c>
      <c r="K2421" s="32">
        <v>7.3999999999999995</v>
      </c>
      <c r="L2421" s="4">
        <v>-0.21428571428571422</v>
      </c>
      <c r="M2421" s="4">
        <v>7.2642857142857133</v>
      </c>
      <c r="N2421" s="4"/>
      <c r="O2421" s="4"/>
      <c r="P2421" s="4"/>
      <c r="S2421" s="9"/>
      <c r="T2421" s="11"/>
      <c r="U2421" s="9"/>
      <c r="W2421" s="9"/>
      <c r="AD2421" s="41"/>
      <c r="AG2421" s="9"/>
    </row>
    <row r="2422" spans="1:33" x14ac:dyDescent="0.25">
      <c r="A2422" s="10">
        <v>43557</v>
      </c>
      <c r="B2422" s="9">
        <v>2019</v>
      </c>
      <c r="C2422" s="9">
        <v>4</v>
      </c>
      <c r="D2422" s="9">
        <v>2</v>
      </c>
      <c r="E2422" s="9">
        <v>15.2</v>
      </c>
      <c r="F2422" s="9">
        <v>-0.9</v>
      </c>
      <c r="G2422" s="42">
        <v>7.2</v>
      </c>
      <c r="H2422" s="36"/>
      <c r="I2422" s="27">
        <v>7.3000000000000007</v>
      </c>
      <c r="J2422" s="30">
        <v>8.5666666666666664</v>
      </c>
      <c r="K2422" s="32">
        <v>7.3714285714285719</v>
      </c>
      <c r="L2422" s="4">
        <v>-0.6142857142857141</v>
      </c>
      <c r="M2422" s="4">
        <v>7.4857142857142858</v>
      </c>
      <c r="N2422" s="4"/>
      <c r="O2422" s="4"/>
      <c r="P2422" s="4"/>
      <c r="S2422" s="9"/>
      <c r="T2422" s="11"/>
      <c r="U2422" s="9"/>
      <c r="W2422" s="9"/>
      <c r="AD2422" s="41"/>
      <c r="AG2422" s="9"/>
    </row>
    <row r="2423" spans="1:33" x14ac:dyDescent="0.25">
      <c r="A2423" s="10">
        <v>43558</v>
      </c>
      <c r="B2423" s="9">
        <v>2019</v>
      </c>
      <c r="C2423" s="9">
        <v>4</v>
      </c>
      <c r="D2423" s="9">
        <v>3</v>
      </c>
      <c r="E2423" s="9">
        <v>12.6</v>
      </c>
      <c r="F2423" s="9">
        <v>3.1</v>
      </c>
      <c r="G2423" s="42">
        <v>7.9</v>
      </c>
      <c r="H2423" s="36"/>
      <c r="I2423" s="27">
        <v>7.5500000000000007</v>
      </c>
      <c r="J2423" s="30">
        <v>7.5</v>
      </c>
      <c r="K2423" s="32">
        <v>7.6428571428571432</v>
      </c>
      <c r="L2423" s="4">
        <v>0.25714285714285717</v>
      </c>
      <c r="M2423" s="4">
        <v>7.6571428571428575</v>
      </c>
      <c r="N2423" s="4"/>
      <c r="O2423" s="4"/>
      <c r="P2423" s="4"/>
      <c r="S2423" s="9"/>
      <c r="T2423" s="11"/>
      <c r="U2423" s="9"/>
      <c r="W2423" s="9"/>
      <c r="AD2423" s="41"/>
      <c r="AG2423" s="9"/>
    </row>
    <row r="2424" spans="1:33" x14ac:dyDescent="0.25">
      <c r="A2424" s="10">
        <v>43559</v>
      </c>
      <c r="B2424" s="9">
        <v>2019</v>
      </c>
      <c r="C2424" s="9">
        <v>4</v>
      </c>
      <c r="D2424" s="9">
        <v>4</v>
      </c>
      <c r="E2424" s="9">
        <v>16.399999999999999</v>
      </c>
      <c r="F2424" s="9">
        <v>-0.9</v>
      </c>
      <c r="G2424" s="42">
        <v>7.8</v>
      </c>
      <c r="H2424" s="36"/>
      <c r="I2424" s="27">
        <v>7.85</v>
      </c>
      <c r="J2424" s="30">
        <v>7.6333333333333337</v>
      </c>
      <c r="K2424" s="32">
        <v>7.742857142857142</v>
      </c>
      <c r="L2424" s="4">
        <v>0.10000000000000013</v>
      </c>
      <c r="M2424" s="4">
        <v>7.8071428571428578</v>
      </c>
      <c r="N2424" s="4"/>
      <c r="O2424" s="4"/>
      <c r="P2424" s="4"/>
      <c r="S2424" s="9"/>
      <c r="T2424" s="11"/>
      <c r="U2424" s="9"/>
      <c r="W2424" s="9"/>
      <c r="AD2424" s="41"/>
      <c r="AG2424" s="9"/>
    </row>
    <row r="2425" spans="1:33" x14ac:dyDescent="0.25">
      <c r="A2425" s="10">
        <v>43560</v>
      </c>
      <c r="B2425" s="9">
        <v>2019</v>
      </c>
      <c r="C2425" s="9">
        <v>4</v>
      </c>
      <c r="D2425" s="9">
        <v>5</v>
      </c>
      <c r="E2425" s="9">
        <v>12.4</v>
      </c>
      <c r="F2425" s="9">
        <v>5.4</v>
      </c>
      <c r="G2425" s="42">
        <v>8.9</v>
      </c>
      <c r="H2425" s="36"/>
      <c r="I2425" s="27">
        <v>8.35</v>
      </c>
      <c r="J2425" s="30">
        <v>8.2000000000000011</v>
      </c>
      <c r="K2425" s="32">
        <v>8.0142857142857142</v>
      </c>
      <c r="L2425" s="4">
        <v>1.0714285714285716</v>
      </c>
      <c r="M2425" s="4">
        <v>7.9357142857142859</v>
      </c>
      <c r="N2425" s="4"/>
      <c r="O2425" s="4"/>
      <c r="P2425" s="4"/>
      <c r="S2425" s="9"/>
      <c r="T2425" s="11"/>
      <c r="U2425" s="9"/>
      <c r="W2425" s="9"/>
      <c r="AD2425" s="41"/>
      <c r="AG2425" s="9"/>
    </row>
    <row r="2426" spans="1:33" x14ac:dyDescent="0.25">
      <c r="A2426" s="10">
        <v>43561</v>
      </c>
      <c r="B2426" s="9">
        <v>2019</v>
      </c>
      <c r="C2426" s="9">
        <v>4</v>
      </c>
      <c r="D2426" s="9">
        <v>6</v>
      </c>
      <c r="E2426" s="9">
        <v>10.6</v>
      </c>
      <c r="F2426" s="9">
        <v>1.5</v>
      </c>
      <c r="G2426" s="42">
        <v>6.1</v>
      </c>
      <c r="H2426" s="36"/>
      <c r="I2426" s="27">
        <v>7.5</v>
      </c>
      <c r="J2426" s="30">
        <v>7.5999999999999988</v>
      </c>
      <c r="K2426" s="32">
        <v>8.0571428571428569</v>
      </c>
      <c r="L2426" s="4">
        <v>1.6857142857142857</v>
      </c>
      <c r="M2426" s="4">
        <v>7.5785714285714292</v>
      </c>
      <c r="N2426" s="4"/>
      <c r="O2426" s="4"/>
      <c r="P2426" s="4"/>
      <c r="S2426" s="9"/>
      <c r="T2426" s="11"/>
      <c r="U2426" s="9"/>
      <c r="W2426" s="9"/>
      <c r="AD2426" s="41"/>
      <c r="AG2426" s="9"/>
    </row>
    <row r="2427" spans="1:33" x14ac:dyDescent="0.25">
      <c r="A2427" s="10">
        <v>43562</v>
      </c>
      <c r="B2427" s="9">
        <v>2019</v>
      </c>
      <c r="C2427" s="9">
        <v>4</v>
      </c>
      <c r="D2427" s="9">
        <v>7</v>
      </c>
      <c r="E2427" s="9">
        <v>16</v>
      </c>
      <c r="F2427" s="9">
        <v>3.2</v>
      </c>
      <c r="G2427" s="42">
        <v>9.6</v>
      </c>
      <c r="H2427" s="36"/>
      <c r="I2427" s="27">
        <v>7.85</v>
      </c>
      <c r="J2427" s="30">
        <v>8.2000000000000011</v>
      </c>
      <c r="K2427" s="32">
        <v>7.8428571428571434</v>
      </c>
      <c r="L2427" s="4">
        <v>1.5428571428571429</v>
      </c>
      <c r="M2427" s="4">
        <v>7.7785714285714276</v>
      </c>
      <c r="N2427" s="4"/>
      <c r="O2427" s="4"/>
      <c r="P2427" s="4"/>
      <c r="S2427" s="9"/>
      <c r="T2427" s="11"/>
      <c r="U2427" s="9"/>
      <c r="W2427" s="9"/>
      <c r="AD2427" s="41"/>
      <c r="AG2427" s="9"/>
    </row>
    <row r="2428" spans="1:33" x14ac:dyDescent="0.25">
      <c r="A2428" s="10">
        <v>43563</v>
      </c>
      <c r="B2428" s="9">
        <v>2019</v>
      </c>
      <c r="C2428" s="9">
        <v>4</v>
      </c>
      <c r="D2428" s="9">
        <v>8</v>
      </c>
      <c r="E2428" s="9">
        <v>13.8</v>
      </c>
      <c r="F2428" s="9">
        <v>0.6</v>
      </c>
      <c r="G2428" s="42">
        <v>7.2</v>
      </c>
      <c r="H2428" s="36"/>
      <c r="I2428" s="27">
        <v>8.4</v>
      </c>
      <c r="J2428" s="30">
        <v>7.6333333333333329</v>
      </c>
      <c r="K2428" s="32">
        <v>7.8142857142857158</v>
      </c>
      <c r="L2428" s="4">
        <v>1.7142857142857146</v>
      </c>
      <c r="M2428" s="4">
        <v>7.6071428571428568</v>
      </c>
      <c r="N2428" s="4"/>
      <c r="O2428" s="4"/>
      <c r="P2428" s="4"/>
      <c r="S2428" s="9"/>
      <c r="T2428" s="11"/>
      <c r="U2428" s="9"/>
      <c r="W2428" s="9"/>
      <c r="AD2428" s="41"/>
      <c r="AG2428" s="9"/>
    </row>
    <row r="2429" spans="1:33" x14ac:dyDescent="0.25">
      <c r="A2429" s="10">
        <v>43564</v>
      </c>
      <c r="B2429" s="9">
        <v>2019</v>
      </c>
      <c r="C2429" s="9">
        <v>4</v>
      </c>
      <c r="D2429" s="9">
        <v>9</v>
      </c>
      <c r="E2429" s="9">
        <v>16.7</v>
      </c>
      <c r="F2429" s="9">
        <v>4.2</v>
      </c>
      <c r="G2429" s="42">
        <v>10.5</v>
      </c>
      <c r="H2429" s="36"/>
      <c r="I2429" s="27">
        <v>8.85</v>
      </c>
      <c r="J2429" s="30">
        <v>9.1</v>
      </c>
      <c r="K2429" s="32">
        <v>8.2857142857142865</v>
      </c>
      <c r="L2429" s="4">
        <v>2.4428571428571431</v>
      </c>
      <c r="M2429" s="4">
        <v>7.8285714285714283</v>
      </c>
      <c r="N2429" s="4"/>
      <c r="O2429" s="4"/>
      <c r="P2429" s="4"/>
      <c r="S2429" s="9"/>
      <c r="T2429" s="11"/>
      <c r="U2429" s="9"/>
      <c r="W2429" s="9"/>
      <c r="AD2429" s="41"/>
      <c r="AG2429" s="9"/>
    </row>
    <row r="2430" spans="1:33" x14ac:dyDescent="0.25">
      <c r="A2430" s="10">
        <v>43565</v>
      </c>
      <c r="B2430" s="9">
        <v>2019</v>
      </c>
      <c r="C2430" s="9">
        <v>4</v>
      </c>
      <c r="D2430" s="9">
        <v>10</v>
      </c>
      <c r="E2430" s="9">
        <v>12.2</v>
      </c>
      <c r="F2430" s="9">
        <v>2.8</v>
      </c>
      <c r="G2430" s="42">
        <v>7.5</v>
      </c>
      <c r="H2430" s="36"/>
      <c r="I2430" s="27">
        <v>9</v>
      </c>
      <c r="J2430" s="30">
        <v>8.4</v>
      </c>
      <c r="K2430" s="32">
        <v>8.2285714285714295</v>
      </c>
      <c r="L2430" s="4">
        <v>2.4</v>
      </c>
      <c r="M2430" s="4">
        <v>7.9357142857142851</v>
      </c>
      <c r="N2430" s="4"/>
      <c r="O2430" s="4"/>
      <c r="P2430" s="4"/>
      <c r="S2430" s="9"/>
      <c r="T2430" s="11"/>
      <c r="U2430" s="9"/>
      <c r="W2430" s="9"/>
      <c r="AD2430" s="41"/>
      <c r="AG2430" s="9"/>
    </row>
    <row r="2431" spans="1:33" x14ac:dyDescent="0.25">
      <c r="A2431" s="10">
        <v>43566</v>
      </c>
      <c r="B2431" s="9">
        <v>2019</v>
      </c>
      <c r="C2431" s="9">
        <v>4</v>
      </c>
      <c r="D2431" s="9">
        <v>11</v>
      </c>
      <c r="E2431" s="46">
        <v>10.8</v>
      </c>
      <c r="F2431" s="47">
        <v>0.6</v>
      </c>
      <c r="G2431" s="48">
        <v>5.7</v>
      </c>
      <c r="H2431" s="36"/>
      <c r="I2431" s="27">
        <v>6.6</v>
      </c>
      <c r="J2431" s="30">
        <v>7.8999999999999995</v>
      </c>
      <c r="K2431" s="32">
        <v>7.9285714285714288</v>
      </c>
      <c r="L2431" s="4">
        <v>2.6142857142857148</v>
      </c>
      <c r="M2431" s="4">
        <v>7.8357142857142845</v>
      </c>
      <c r="N2431" s="4"/>
      <c r="O2431" s="4"/>
      <c r="P2431" s="4"/>
      <c r="S2431" s="9"/>
      <c r="T2431" s="11"/>
      <c r="U2431" s="9"/>
      <c r="W2431" s="9"/>
      <c r="AD2431" s="41"/>
      <c r="AG2431" s="9"/>
    </row>
    <row r="2432" spans="1:33" x14ac:dyDescent="0.25">
      <c r="A2432" s="10">
        <v>43567</v>
      </c>
      <c r="B2432" s="9">
        <v>2019</v>
      </c>
      <c r="C2432" s="9">
        <v>4</v>
      </c>
      <c r="D2432" s="9">
        <v>12</v>
      </c>
      <c r="E2432" s="9">
        <v>14.3</v>
      </c>
      <c r="F2432" s="9">
        <v>3.9</v>
      </c>
      <c r="G2432" s="42">
        <v>9.1</v>
      </c>
      <c r="H2432" s="36"/>
      <c r="I2432" s="27">
        <v>7.4</v>
      </c>
      <c r="J2432" s="30">
        <v>7.4333333333333327</v>
      </c>
      <c r="K2432" s="32">
        <v>7.9571428571428573</v>
      </c>
      <c r="L2432" s="4">
        <v>2.4</v>
      </c>
      <c r="M2432" s="4">
        <v>7.9857142857142858</v>
      </c>
      <c r="N2432" s="4"/>
      <c r="O2432" s="4"/>
      <c r="P2432" s="4"/>
      <c r="S2432" s="9"/>
      <c r="T2432" s="11"/>
      <c r="U2432" s="9"/>
      <c r="W2432" s="9"/>
      <c r="AD2432" s="41"/>
      <c r="AG2432" s="9"/>
    </row>
    <row r="2433" spans="1:33" x14ac:dyDescent="0.25">
      <c r="A2433" s="10">
        <v>43568</v>
      </c>
      <c r="B2433" s="9">
        <v>2019</v>
      </c>
      <c r="C2433" s="9">
        <v>4</v>
      </c>
      <c r="D2433" s="9">
        <v>13</v>
      </c>
      <c r="E2433" s="9">
        <v>11.6</v>
      </c>
      <c r="F2433" s="9">
        <v>0.2</v>
      </c>
      <c r="G2433" s="42">
        <v>5.9</v>
      </c>
      <c r="H2433" s="36"/>
      <c r="I2433" s="27">
        <v>7.5</v>
      </c>
      <c r="J2433" s="30">
        <v>6.9000000000000012</v>
      </c>
      <c r="K2433" s="32">
        <v>7.9285714285714288</v>
      </c>
      <c r="L2433" s="4">
        <v>2.2142857142857144</v>
      </c>
      <c r="M2433" s="4">
        <v>7.9928571428571429</v>
      </c>
      <c r="N2433" s="4"/>
      <c r="O2433" s="4"/>
      <c r="P2433" s="4"/>
      <c r="S2433" s="9"/>
      <c r="T2433" s="11"/>
      <c r="U2433" s="9"/>
      <c r="W2433" s="9"/>
      <c r="AD2433" s="41"/>
      <c r="AG2433" s="9"/>
    </row>
    <row r="2434" spans="1:33" x14ac:dyDescent="0.25">
      <c r="A2434" s="10">
        <v>43569</v>
      </c>
      <c r="B2434" s="9">
        <v>2019</v>
      </c>
      <c r="C2434" s="9">
        <v>4</v>
      </c>
      <c r="D2434" s="9">
        <v>14</v>
      </c>
      <c r="E2434" s="9">
        <v>13.2</v>
      </c>
      <c r="F2434" s="9">
        <v>5</v>
      </c>
      <c r="G2434" s="42">
        <v>9.1</v>
      </c>
      <c r="H2434" s="36"/>
      <c r="I2434" s="27">
        <v>7.5</v>
      </c>
      <c r="J2434" s="30">
        <v>8.0333333333333332</v>
      </c>
      <c r="K2434" s="32">
        <v>7.8571428571428568</v>
      </c>
      <c r="L2434" s="4">
        <v>2.4714285714285711</v>
      </c>
      <c r="M2434" s="4">
        <v>7.8500000000000005</v>
      </c>
      <c r="N2434" s="4"/>
      <c r="O2434" s="4"/>
      <c r="P2434" s="4"/>
      <c r="S2434" s="9"/>
      <c r="T2434" s="11"/>
      <c r="U2434" s="9"/>
      <c r="W2434" s="9"/>
      <c r="AD2434" s="41"/>
      <c r="AG2434" s="9"/>
    </row>
    <row r="2435" spans="1:33" x14ac:dyDescent="0.25">
      <c r="A2435" s="10">
        <v>43570</v>
      </c>
      <c r="B2435" s="9">
        <v>2019</v>
      </c>
      <c r="C2435" s="9">
        <v>4</v>
      </c>
      <c r="D2435" s="9">
        <v>15</v>
      </c>
      <c r="E2435" s="9">
        <v>14.6</v>
      </c>
      <c r="F2435" s="9">
        <v>-2.5</v>
      </c>
      <c r="G2435" s="42">
        <v>6.1</v>
      </c>
      <c r="H2435" s="42"/>
      <c r="I2435" s="27">
        <v>7.6</v>
      </c>
      <c r="J2435" s="30">
        <v>7.0333333333333341</v>
      </c>
      <c r="K2435" s="32">
        <v>7.7</v>
      </c>
      <c r="L2435" s="4">
        <v>2.0285714285714285</v>
      </c>
      <c r="M2435" s="4">
        <v>7.757142857142858</v>
      </c>
      <c r="N2435" s="4"/>
      <c r="O2435" s="4"/>
      <c r="P2435" s="4"/>
      <c r="S2435" s="9"/>
      <c r="T2435" s="11"/>
      <c r="U2435" s="9"/>
      <c r="W2435" s="9"/>
      <c r="AD2435" s="41"/>
      <c r="AG2435" s="9"/>
    </row>
    <row r="2436" spans="1:33" x14ac:dyDescent="0.25">
      <c r="A2436" s="10">
        <v>43571</v>
      </c>
      <c r="B2436" s="9">
        <v>2019</v>
      </c>
      <c r="C2436" s="9">
        <v>4</v>
      </c>
      <c r="D2436" s="9">
        <v>16</v>
      </c>
      <c r="E2436" s="9">
        <v>16.399999999999999</v>
      </c>
      <c r="F2436" s="9">
        <v>-1.3</v>
      </c>
      <c r="G2436" s="42">
        <v>7.6</v>
      </c>
      <c r="H2436" s="41"/>
      <c r="I2436" s="27">
        <v>6.85</v>
      </c>
      <c r="J2436" s="30">
        <v>7.5999999999999988</v>
      </c>
      <c r="K2436" s="32">
        <v>7.2857142857142856</v>
      </c>
      <c r="L2436" s="4">
        <v>1.2428571428571427</v>
      </c>
      <c r="M2436" s="4">
        <v>7.7857142857142847</v>
      </c>
      <c r="N2436" s="4"/>
      <c r="O2436" s="4"/>
      <c r="P2436" s="4"/>
      <c r="S2436" s="9"/>
      <c r="T2436" s="11"/>
      <c r="U2436" s="9"/>
      <c r="W2436" s="9"/>
      <c r="AD2436" s="41"/>
      <c r="AG2436" s="9"/>
    </row>
    <row r="2437" spans="1:33" x14ac:dyDescent="0.25">
      <c r="G2437" s="41"/>
      <c r="H2437" s="41"/>
      <c r="I2437" s="49"/>
      <c r="J2437" s="30"/>
      <c r="M2437" s="9"/>
      <c r="O2437" s="4"/>
      <c r="P2437" s="4"/>
      <c r="T2437" s="9"/>
      <c r="U2437" s="11"/>
      <c r="W2437" s="9"/>
      <c r="AE2437" s="41"/>
      <c r="AG2437" s="9"/>
    </row>
    <row r="2438" spans="1:33" x14ac:dyDescent="0.25">
      <c r="G2438" s="42"/>
      <c r="H2438" s="42"/>
      <c r="P2438" s="4"/>
      <c r="U2438" s="9"/>
      <c r="V2438" s="11"/>
      <c r="W2438" s="9"/>
      <c r="AF2438" s="41"/>
      <c r="AG2438" s="9"/>
    </row>
    <row r="2439" spans="1:33" x14ac:dyDescent="0.25">
      <c r="G2439" s="42"/>
      <c r="H2439" s="42"/>
      <c r="P2439" s="4"/>
      <c r="U2439" s="9"/>
      <c r="V2439" s="11"/>
      <c r="W2439" s="9"/>
      <c r="AF2439" s="41"/>
      <c r="AG2439" s="9"/>
    </row>
  </sheetData>
  <mergeCells count="2">
    <mergeCell ref="Q16:W16"/>
    <mergeCell ref="Y16:AE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231"/>
  <sheetViews>
    <sheetView workbookViewId="0">
      <selection activeCell="P30" sqref="P30"/>
    </sheetView>
  </sheetViews>
  <sheetFormatPr defaultRowHeight="15" x14ac:dyDescent="0.25"/>
  <cols>
    <col min="1" max="1" width="16.7109375" style="9" customWidth="1"/>
    <col min="2" max="3" width="9.140625" style="9"/>
    <col min="4" max="4" width="9.140625" style="3"/>
    <col min="5" max="5" width="9.140625" style="12"/>
    <col min="6" max="14" width="9.140625" style="9"/>
    <col min="23" max="23" width="9.140625" style="4"/>
  </cols>
  <sheetData>
    <row r="2" spans="1:23" x14ac:dyDescent="0.25">
      <c r="A2" s="9" t="s">
        <v>76</v>
      </c>
      <c r="B2" s="21" t="s">
        <v>77</v>
      </c>
      <c r="C2" s="21" t="s">
        <v>78</v>
      </c>
      <c r="D2" s="21" t="s">
        <v>79</v>
      </c>
      <c r="E2" s="21" t="s">
        <v>80</v>
      </c>
      <c r="F2" s="21" t="s">
        <v>81</v>
      </c>
      <c r="G2" s="21" t="s">
        <v>82</v>
      </c>
      <c r="H2" s="21" t="s">
        <v>83</v>
      </c>
      <c r="I2" s="21" t="s">
        <v>84</v>
      </c>
      <c r="J2" s="21" t="s">
        <v>85</v>
      </c>
      <c r="K2" s="21" t="s">
        <v>86</v>
      </c>
      <c r="L2" s="21" t="s">
        <v>87</v>
      </c>
      <c r="M2" s="21" t="s">
        <v>88</v>
      </c>
      <c r="O2" s="24" t="s">
        <v>102</v>
      </c>
      <c r="W2"/>
    </row>
    <row r="3" spans="1:23" x14ac:dyDescent="0.25">
      <c r="A3" s="9" t="s">
        <v>89</v>
      </c>
      <c r="B3" s="22">
        <v>-0.6</v>
      </c>
      <c r="C3" s="22">
        <v>1</v>
      </c>
      <c r="D3" s="22">
        <v>5</v>
      </c>
      <c r="E3" s="22">
        <v>9.1</v>
      </c>
      <c r="F3" s="22">
        <v>13.9</v>
      </c>
      <c r="G3" s="22">
        <v>17.7</v>
      </c>
      <c r="H3" s="22">
        <v>21</v>
      </c>
      <c r="I3" s="22">
        <v>20.399999999999999</v>
      </c>
      <c r="J3" s="22">
        <v>15.1</v>
      </c>
      <c r="K3" s="22">
        <v>8.8000000000000007</v>
      </c>
      <c r="L3" s="22">
        <v>3.2</v>
      </c>
      <c r="M3" s="22">
        <v>-1.1000000000000001</v>
      </c>
      <c r="P3" s="25" t="s">
        <v>101</v>
      </c>
    </row>
    <row r="5" spans="1:23" x14ac:dyDescent="0.25">
      <c r="A5" s="2">
        <v>41153</v>
      </c>
    </row>
    <row r="6" spans="1:23" x14ac:dyDescent="0.25">
      <c r="A6" s="2">
        <v>41154</v>
      </c>
      <c r="D6" s="16" t="s">
        <v>99</v>
      </c>
      <c r="E6" s="17"/>
      <c r="F6" s="18"/>
      <c r="G6" s="18"/>
      <c r="H6" s="18"/>
      <c r="I6" s="18"/>
    </row>
    <row r="7" spans="1:23" x14ac:dyDescent="0.25">
      <c r="A7" s="2">
        <v>41155</v>
      </c>
    </row>
    <row r="8" spans="1:23" x14ac:dyDescent="0.25">
      <c r="A8" s="2">
        <v>41156</v>
      </c>
    </row>
    <row r="9" spans="1:23" x14ac:dyDescent="0.25">
      <c r="A9" s="2">
        <v>41157</v>
      </c>
    </row>
    <row r="10" spans="1:23" x14ac:dyDescent="0.25">
      <c r="A10" s="2">
        <v>41158</v>
      </c>
    </row>
    <row r="11" spans="1:23" x14ac:dyDescent="0.25">
      <c r="A11" s="2">
        <v>41159</v>
      </c>
    </row>
    <row r="12" spans="1:23" x14ac:dyDescent="0.25">
      <c r="A12" s="2">
        <v>41160</v>
      </c>
      <c r="F12" s="9" t="s">
        <v>90</v>
      </c>
    </row>
    <row r="13" spans="1:23" x14ac:dyDescent="0.25">
      <c r="A13" s="2">
        <v>41161</v>
      </c>
    </row>
    <row r="14" spans="1:23" x14ac:dyDescent="0.25">
      <c r="A14" s="2">
        <v>41162</v>
      </c>
    </row>
    <row r="15" spans="1:23" x14ac:dyDescent="0.25">
      <c r="A15" s="2">
        <v>41163</v>
      </c>
      <c r="D15" s="13"/>
    </row>
    <row r="16" spans="1:23" x14ac:dyDescent="0.25">
      <c r="A16" s="2">
        <v>41164</v>
      </c>
      <c r="B16" s="21"/>
      <c r="C16" s="21" t="s">
        <v>100</v>
      </c>
      <c r="D16" s="23"/>
    </row>
    <row r="17" spans="1:27" x14ac:dyDescent="0.25">
      <c r="A17" s="2">
        <v>41165</v>
      </c>
      <c r="V17" s="20" t="s">
        <v>99</v>
      </c>
      <c r="W17" s="17"/>
      <c r="X17" s="18"/>
      <c r="Y17" s="18"/>
      <c r="Z17" s="18"/>
      <c r="AA17" s="18"/>
    </row>
    <row r="18" spans="1:27" x14ac:dyDescent="0.25">
      <c r="A18" s="2">
        <v>41166</v>
      </c>
      <c r="B18" s="11" t="s">
        <v>91</v>
      </c>
      <c r="C18" s="11" t="s">
        <v>92</v>
      </c>
      <c r="D18" s="4" t="s">
        <v>92</v>
      </c>
    </row>
    <row r="19" spans="1:27" x14ac:dyDescent="0.25">
      <c r="A19" s="2">
        <v>41167</v>
      </c>
      <c r="B19" s="9">
        <v>1</v>
      </c>
      <c r="C19" s="9">
        <v>15.1</v>
      </c>
      <c r="D19" s="15">
        <f>((0.0005*(B19^2))-(0.2291*(B19))+15.341)</f>
        <v>15.112399999999999</v>
      </c>
      <c r="V19" s="2">
        <v>41167</v>
      </c>
      <c r="W19" s="15">
        <v>15.112399999999999</v>
      </c>
    </row>
    <row r="20" spans="1:27" x14ac:dyDescent="0.25">
      <c r="A20" s="2">
        <v>41168</v>
      </c>
      <c r="B20" s="9">
        <v>2</v>
      </c>
      <c r="D20" s="15">
        <f t="shared" ref="D20:D83" si="0">((0.0005*(B20^2))-(0.2291*(B20))+15.341)</f>
        <v>14.884799999999998</v>
      </c>
      <c r="V20" s="2">
        <v>41168</v>
      </c>
      <c r="W20" s="15">
        <v>14.884799999999998</v>
      </c>
    </row>
    <row r="21" spans="1:27" x14ac:dyDescent="0.25">
      <c r="A21" s="2">
        <v>41169</v>
      </c>
      <c r="B21" s="9">
        <v>3</v>
      </c>
      <c r="D21" s="15">
        <f t="shared" si="0"/>
        <v>14.658199999999999</v>
      </c>
      <c r="V21" s="2">
        <v>41169</v>
      </c>
      <c r="W21" s="15">
        <v>14.658199999999999</v>
      </c>
    </row>
    <row r="22" spans="1:27" x14ac:dyDescent="0.25">
      <c r="A22" s="2">
        <v>41170</v>
      </c>
      <c r="B22" s="9">
        <v>4</v>
      </c>
      <c r="D22" s="15">
        <f t="shared" si="0"/>
        <v>14.432599999999999</v>
      </c>
      <c r="V22" s="2">
        <v>41170</v>
      </c>
      <c r="W22" s="15">
        <v>14.432599999999999</v>
      </c>
    </row>
    <row r="23" spans="1:27" x14ac:dyDescent="0.25">
      <c r="A23" s="2">
        <v>41171</v>
      </c>
      <c r="B23" s="9">
        <v>5</v>
      </c>
      <c r="D23" s="15">
        <f t="shared" si="0"/>
        <v>14.207999999999998</v>
      </c>
      <c r="V23" s="2">
        <v>41171</v>
      </c>
      <c r="W23" s="15">
        <v>14.207999999999998</v>
      </c>
    </row>
    <row r="24" spans="1:27" x14ac:dyDescent="0.25">
      <c r="A24" s="2">
        <v>41172</v>
      </c>
      <c r="B24" s="9">
        <v>6</v>
      </c>
      <c r="D24" s="15">
        <f t="shared" si="0"/>
        <v>13.984399999999999</v>
      </c>
      <c r="V24" s="2">
        <v>41172</v>
      </c>
      <c r="W24" s="15">
        <v>13.984399999999999</v>
      </c>
    </row>
    <row r="25" spans="1:27" x14ac:dyDescent="0.25">
      <c r="A25" s="2">
        <v>41173</v>
      </c>
      <c r="B25" s="9">
        <v>7</v>
      </c>
      <c r="D25" s="15">
        <f t="shared" si="0"/>
        <v>13.761799999999999</v>
      </c>
      <c r="V25" s="2">
        <v>41173</v>
      </c>
      <c r="W25" s="15">
        <v>13.761799999999999</v>
      </c>
    </row>
    <row r="26" spans="1:27" x14ac:dyDescent="0.25">
      <c r="A26" s="2">
        <v>41174</v>
      </c>
      <c r="B26" s="9">
        <v>8</v>
      </c>
      <c r="D26" s="15">
        <f t="shared" si="0"/>
        <v>13.540199999999999</v>
      </c>
      <c r="V26" s="2">
        <v>41174</v>
      </c>
      <c r="W26" s="15">
        <v>13.540199999999999</v>
      </c>
    </row>
    <row r="27" spans="1:27" x14ac:dyDescent="0.25">
      <c r="A27" s="2">
        <v>41175</v>
      </c>
      <c r="B27" s="9">
        <v>9</v>
      </c>
      <c r="D27" s="15">
        <f t="shared" si="0"/>
        <v>13.319599999999999</v>
      </c>
      <c r="V27" s="2">
        <v>41175</v>
      </c>
      <c r="W27" s="15">
        <v>13.319599999999999</v>
      </c>
    </row>
    <row r="28" spans="1:27" x14ac:dyDescent="0.25">
      <c r="A28" s="2">
        <v>41176</v>
      </c>
      <c r="B28" s="9">
        <v>10</v>
      </c>
      <c r="D28" s="15">
        <f t="shared" si="0"/>
        <v>13.1</v>
      </c>
      <c r="V28" s="2">
        <v>41176</v>
      </c>
      <c r="W28" s="15">
        <v>13.1</v>
      </c>
    </row>
    <row r="29" spans="1:27" x14ac:dyDescent="0.25">
      <c r="A29" s="2">
        <v>41177</v>
      </c>
      <c r="B29" s="9">
        <v>11</v>
      </c>
      <c r="D29" s="15">
        <f t="shared" si="0"/>
        <v>12.881399999999999</v>
      </c>
      <c r="V29" s="2">
        <v>41177</v>
      </c>
      <c r="W29" s="15">
        <v>12.881399999999999</v>
      </c>
    </row>
    <row r="30" spans="1:27" x14ac:dyDescent="0.25">
      <c r="A30" s="2">
        <v>41178</v>
      </c>
      <c r="B30" s="9">
        <v>12</v>
      </c>
      <c r="D30" s="15">
        <f t="shared" si="0"/>
        <v>12.663799999999998</v>
      </c>
      <c r="V30" s="2">
        <v>41178</v>
      </c>
      <c r="W30" s="15">
        <v>12.663799999999998</v>
      </c>
    </row>
    <row r="31" spans="1:27" x14ac:dyDescent="0.25">
      <c r="A31" s="2">
        <v>41179</v>
      </c>
      <c r="B31" s="9">
        <v>13</v>
      </c>
      <c r="D31" s="15">
        <f t="shared" si="0"/>
        <v>12.447199999999999</v>
      </c>
      <c r="V31" s="2">
        <v>41179</v>
      </c>
      <c r="W31" s="15">
        <v>12.447199999999999</v>
      </c>
    </row>
    <row r="32" spans="1:27" x14ac:dyDescent="0.25">
      <c r="A32" s="2">
        <v>41180</v>
      </c>
      <c r="B32" s="9">
        <v>14</v>
      </c>
      <c r="D32" s="15">
        <f t="shared" si="0"/>
        <v>12.2316</v>
      </c>
      <c r="V32" s="2">
        <v>41180</v>
      </c>
      <c r="W32" s="15">
        <v>12.2316</v>
      </c>
    </row>
    <row r="33" spans="1:23" x14ac:dyDescent="0.25">
      <c r="A33" s="2">
        <v>41181</v>
      </c>
      <c r="B33" s="9">
        <v>15</v>
      </c>
      <c r="D33" s="15">
        <f t="shared" si="0"/>
        <v>12.016999999999999</v>
      </c>
      <c r="V33" s="2">
        <v>41181</v>
      </c>
      <c r="W33" s="15">
        <v>12.016999999999999</v>
      </c>
    </row>
    <row r="34" spans="1:23" x14ac:dyDescent="0.25">
      <c r="A34" s="2">
        <v>41182</v>
      </c>
      <c r="B34" s="9">
        <v>16</v>
      </c>
      <c r="D34" s="15">
        <f t="shared" si="0"/>
        <v>11.8034</v>
      </c>
      <c r="E34" s="14" t="s">
        <v>93</v>
      </c>
      <c r="F34" s="11" t="s">
        <v>94</v>
      </c>
      <c r="G34" s="11" t="s">
        <v>95</v>
      </c>
      <c r="V34" s="2">
        <v>41182</v>
      </c>
      <c r="W34" s="15">
        <v>11.8034</v>
      </c>
    </row>
    <row r="35" spans="1:23" x14ac:dyDescent="0.25">
      <c r="A35" s="2">
        <v>41183</v>
      </c>
      <c r="B35" s="9">
        <v>17</v>
      </c>
      <c r="D35" s="15">
        <f t="shared" si="0"/>
        <v>11.5908</v>
      </c>
      <c r="E35" s="14">
        <f>(D34-D35)</f>
        <v>0.21260000000000012</v>
      </c>
      <c r="F35" s="9">
        <v>-6</v>
      </c>
      <c r="V35" s="2">
        <v>41183</v>
      </c>
      <c r="W35" s="15">
        <v>11.5908</v>
      </c>
    </row>
    <row r="36" spans="1:23" x14ac:dyDescent="0.25">
      <c r="A36" s="2">
        <v>41184</v>
      </c>
      <c r="B36" s="9">
        <v>18</v>
      </c>
      <c r="D36" s="15">
        <f t="shared" si="0"/>
        <v>11.379199999999999</v>
      </c>
      <c r="E36" s="14">
        <f t="shared" ref="E36:E99" si="1">(D35-D36)</f>
        <v>0.21160000000000068</v>
      </c>
      <c r="F36" s="12">
        <f>(F35-(E36*1.5))</f>
        <v>-6.317400000000001</v>
      </c>
      <c r="G36" s="12">
        <f>(F36-F35)</f>
        <v>-0.31740000000000101</v>
      </c>
      <c r="V36" s="2">
        <v>41184</v>
      </c>
      <c r="W36" s="15">
        <v>11.379199999999999</v>
      </c>
    </row>
    <row r="37" spans="1:23" x14ac:dyDescent="0.25">
      <c r="A37" s="2">
        <v>41185</v>
      </c>
      <c r="B37" s="9">
        <v>19</v>
      </c>
      <c r="D37" s="15">
        <f t="shared" si="0"/>
        <v>11.1686</v>
      </c>
      <c r="E37" s="14">
        <f t="shared" si="1"/>
        <v>0.21059999999999945</v>
      </c>
      <c r="F37" s="12">
        <f>(F36-(E37*1.5))</f>
        <v>-6.6333000000000002</v>
      </c>
      <c r="G37" s="12">
        <f t="shared" ref="G37:G100" si="2">(F37-F36)</f>
        <v>-0.31589999999999918</v>
      </c>
      <c r="V37" s="2">
        <v>41185</v>
      </c>
      <c r="W37" s="15">
        <v>11.1686</v>
      </c>
    </row>
    <row r="38" spans="1:23" x14ac:dyDescent="0.25">
      <c r="A38" s="2">
        <v>41186</v>
      </c>
      <c r="B38" s="9">
        <v>20</v>
      </c>
      <c r="D38" s="15">
        <f t="shared" si="0"/>
        <v>10.959</v>
      </c>
      <c r="E38" s="14">
        <f t="shared" si="1"/>
        <v>0.20960000000000001</v>
      </c>
      <c r="F38" s="12">
        <f t="shared" ref="F38:F101" si="3">(F37-(E38*1.5))</f>
        <v>-6.9477000000000002</v>
      </c>
      <c r="G38" s="12">
        <f t="shared" si="2"/>
        <v>-0.31440000000000001</v>
      </c>
      <c r="V38" s="2">
        <v>41186</v>
      </c>
      <c r="W38" s="15">
        <v>10.959</v>
      </c>
    </row>
    <row r="39" spans="1:23" x14ac:dyDescent="0.25">
      <c r="A39" s="2">
        <v>41187</v>
      </c>
      <c r="B39" s="9">
        <v>21</v>
      </c>
      <c r="D39" s="15">
        <f t="shared" si="0"/>
        <v>10.750399999999999</v>
      </c>
      <c r="E39" s="14">
        <f t="shared" si="1"/>
        <v>0.20860000000000056</v>
      </c>
      <c r="F39" s="12">
        <f t="shared" si="3"/>
        <v>-7.2606000000000011</v>
      </c>
      <c r="G39" s="12">
        <f t="shared" si="2"/>
        <v>-0.31290000000000084</v>
      </c>
      <c r="V39" s="2">
        <v>41187</v>
      </c>
      <c r="W39" s="15">
        <v>10.750399999999999</v>
      </c>
    </row>
    <row r="40" spans="1:23" x14ac:dyDescent="0.25">
      <c r="A40" s="2">
        <v>41188</v>
      </c>
      <c r="B40" s="9">
        <v>22</v>
      </c>
      <c r="D40" s="15">
        <f t="shared" si="0"/>
        <v>10.5428</v>
      </c>
      <c r="E40" s="14">
        <f t="shared" si="1"/>
        <v>0.20759999999999934</v>
      </c>
      <c r="F40" s="12">
        <f t="shared" si="3"/>
        <v>-7.5720000000000001</v>
      </c>
      <c r="G40" s="12">
        <f t="shared" si="2"/>
        <v>-0.31139999999999901</v>
      </c>
      <c r="V40" s="2">
        <v>41188</v>
      </c>
      <c r="W40" s="15">
        <v>10.5428</v>
      </c>
    </row>
    <row r="41" spans="1:23" x14ac:dyDescent="0.25">
      <c r="A41" s="2">
        <v>41189</v>
      </c>
      <c r="B41" s="9">
        <v>23</v>
      </c>
      <c r="D41" s="15">
        <f t="shared" si="0"/>
        <v>10.336199999999998</v>
      </c>
      <c r="E41" s="14">
        <f t="shared" si="1"/>
        <v>0.20660000000000167</v>
      </c>
      <c r="F41" s="12">
        <f t="shared" si="3"/>
        <v>-7.8819000000000026</v>
      </c>
      <c r="G41" s="12">
        <f t="shared" si="2"/>
        <v>-0.30990000000000251</v>
      </c>
      <c r="V41" s="2">
        <v>41189</v>
      </c>
      <c r="W41" s="15">
        <v>10.336199999999998</v>
      </c>
    </row>
    <row r="42" spans="1:23" x14ac:dyDescent="0.25">
      <c r="A42" s="2">
        <v>41190</v>
      </c>
      <c r="B42" s="9">
        <v>24</v>
      </c>
      <c r="D42" s="15">
        <f t="shared" si="0"/>
        <v>10.130599999999999</v>
      </c>
      <c r="E42" s="14">
        <f t="shared" si="1"/>
        <v>0.20559999999999867</v>
      </c>
      <c r="F42" s="12">
        <f t="shared" si="3"/>
        <v>-8.1903000000000006</v>
      </c>
      <c r="G42" s="12">
        <f t="shared" si="2"/>
        <v>-0.30839999999999801</v>
      </c>
      <c r="V42" s="2">
        <v>41190</v>
      </c>
      <c r="W42" s="15">
        <v>10.130599999999999</v>
      </c>
    </row>
    <row r="43" spans="1:23" x14ac:dyDescent="0.25">
      <c r="A43" s="2">
        <v>41191</v>
      </c>
      <c r="B43" s="9">
        <v>25</v>
      </c>
      <c r="D43" s="15">
        <f t="shared" si="0"/>
        <v>9.9259999999999984</v>
      </c>
      <c r="E43" s="14">
        <f t="shared" si="1"/>
        <v>0.204600000000001</v>
      </c>
      <c r="F43" s="12">
        <f t="shared" si="3"/>
        <v>-8.497200000000003</v>
      </c>
      <c r="G43" s="12">
        <f t="shared" si="2"/>
        <v>-0.30690000000000239</v>
      </c>
      <c r="V43" s="2">
        <v>41191</v>
      </c>
      <c r="W43" s="15">
        <v>9.9259999999999984</v>
      </c>
    </row>
    <row r="44" spans="1:23" x14ac:dyDescent="0.25">
      <c r="A44" s="2">
        <v>41192</v>
      </c>
      <c r="B44" s="9">
        <v>26</v>
      </c>
      <c r="D44" s="15">
        <f t="shared" si="0"/>
        <v>9.7224000000000004</v>
      </c>
      <c r="E44" s="14">
        <f t="shared" si="1"/>
        <v>0.203599999999998</v>
      </c>
      <c r="F44" s="12">
        <f t="shared" si="3"/>
        <v>-8.8026</v>
      </c>
      <c r="G44" s="12">
        <f t="shared" si="2"/>
        <v>-0.30539999999999701</v>
      </c>
      <c r="V44" s="2">
        <v>41192</v>
      </c>
      <c r="W44" s="15">
        <v>9.7224000000000004</v>
      </c>
    </row>
    <row r="45" spans="1:23" x14ac:dyDescent="0.25">
      <c r="A45" s="2">
        <v>41193</v>
      </c>
      <c r="B45" s="9">
        <v>27</v>
      </c>
      <c r="D45" s="15">
        <f t="shared" si="0"/>
        <v>9.5198</v>
      </c>
      <c r="E45" s="14">
        <f t="shared" si="1"/>
        <v>0.20260000000000034</v>
      </c>
      <c r="F45" s="12">
        <f t="shared" si="3"/>
        <v>-9.1065000000000005</v>
      </c>
      <c r="G45" s="12">
        <f t="shared" si="2"/>
        <v>-0.3039000000000005</v>
      </c>
      <c r="V45" s="2">
        <v>41193</v>
      </c>
      <c r="W45" s="15">
        <v>9.5198</v>
      </c>
    </row>
    <row r="46" spans="1:23" x14ac:dyDescent="0.25">
      <c r="A46" s="2">
        <v>41194</v>
      </c>
      <c r="B46" s="9">
        <v>28</v>
      </c>
      <c r="D46" s="15">
        <f t="shared" si="0"/>
        <v>9.3182000000000009</v>
      </c>
      <c r="E46" s="14">
        <f t="shared" si="1"/>
        <v>0.20159999999999911</v>
      </c>
      <c r="F46" s="12">
        <f t="shared" si="3"/>
        <v>-9.4088999999999992</v>
      </c>
      <c r="G46" s="12">
        <f t="shared" si="2"/>
        <v>-0.30239999999999867</v>
      </c>
      <c r="V46" s="2">
        <v>41194</v>
      </c>
      <c r="W46" s="15">
        <v>9.3182000000000009</v>
      </c>
    </row>
    <row r="47" spans="1:23" x14ac:dyDescent="0.25">
      <c r="A47" s="2">
        <v>41195</v>
      </c>
      <c r="B47" s="9">
        <v>29</v>
      </c>
      <c r="D47" s="15">
        <f t="shared" si="0"/>
        <v>9.1175999999999995</v>
      </c>
      <c r="E47" s="14">
        <f t="shared" si="1"/>
        <v>0.20060000000000144</v>
      </c>
      <c r="F47" s="12">
        <f t="shared" si="3"/>
        <v>-9.7098000000000013</v>
      </c>
      <c r="G47" s="12">
        <f t="shared" si="2"/>
        <v>-0.30090000000000217</v>
      </c>
      <c r="V47" s="2">
        <v>41195</v>
      </c>
      <c r="W47" s="15">
        <v>9.1175999999999995</v>
      </c>
    </row>
    <row r="48" spans="1:23" x14ac:dyDescent="0.25">
      <c r="A48" s="2">
        <v>41196</v>
      </c>
      <c r="B48" s="9">
        <v>30</v>
      </c>
      <c r="D48" s="15">
        <f t="shared" si="0"/>
        <v>8.9179999999999993</v>
      </c>
      <c r="E48" s="14">
        <f t="shared" si="1"/>
        <v>0.19960000000000022</v>
      </c>
      <c r="F48" s="12">
        <f t="shared" si="3"/>
        <v>-10.009200000000002</v>
      </c>
      <c r="G48" s="12">
        <f t="shared" si="2"/>
        <v>-0.29940000000000033</v>
      </c>
      <c r="V48" s="2">
        <v>41196</v>
      </c>
      <c r="W48" s="15">
        <v>8.9179999999999993</v>
      </c>
    </row>
    <row r="49" spans="1:23" x14ac:dyDescent="0.25">
      <c r="A49" s="2">
        <v>41197</v>
      </c>
      <c r="B49" s="9">
        <v>31</v>
      </c>
      <c r="C49" s="9">
        <v>8.8000000000000007</v>
      </c>
      <c r="D49" s="15">
        <f t="shared" si="0"/>
        <v>8.7194000000000003</v>
      </c>
      <c r="E49" s="14">
        <f t="shared" si="1"/>
        <v>0.198599999999999</v>
      </c>
      <c r="F49" s="12">
        <f t="shared" si="3"/>
        <v>-10.3071</v>
      </c>
      <c r="G49" s="12">
        <f t="shared" si="2"/>
        <v>-0.2978999999999985</v>
      </c>
      <c r="V49" s="2">
        <v>41197</v>
      </c>
      <c r="W49" s="15">
        <v>8.7194000000000003</v>
      </c>
    </row>
    <row r="50" spans="1:23" x14ac:dyDescent="0.25">
      <c r="A50" s="2">
        <v>41198</v>
      </c>
      <c r="B50" s="9">
        <v>32</v>
      </c>
      <c r="D50" s="15">
        <f t="shared" si="0"/>
        <v>8.5217999999999989</v>
      </c>
      <c r="E50" s="14">
        <f t="shared" si="1"/>
        <v>0.19760000000000133</v>
      </c>
      <c r="F50" s="12">
        <f t="shared" si="3"/>
        <v>-10.603500000000002</v>
      </c>
      <c r="G50" s="12">
        <f t="shared" si="2"/>
        <v>-0.296400000000002</v>
      </c>
      <c r="V50" s="2">
        <v>41198</v>
      </c>
      <c r="W50" s="15">
        <v>8.5217999999999989</v>
      </c>
    </row>
    <row r="51" spans="1:23" x14ac:dyDescent="0.25">
      <c r="A51" s="2">
        <v>41199</v>
      </c>
      <c r="B51" s="9">
        <v>33</v>
      </c>
      <c r="D51" s="15">
        <f t="shared" si="0"/>
        <v>8.3251999999999988</v>
      </c>
      <c r="E51" s="14">
        <f t="shared" si="1"/>
        <v>0.19660000000000011</v>
      </c>
      <c r="F51" s="12">
        <f t="shared" si="3"/>
        <v>-10.898400000000002</v>
      </c>
      <c r="G51" s="12">
        <f t="shared" si="2"/>
        <v>-0.29490000000000016</v>
      </c>
      <c r="V51" s="2">
        <v>41199</v>
      </c>
      <c r="W51" s="15">
        <v>8.3251999999999988</v>
      </c>
    </row>
    <row r="52" spans="1:23" x14ac:dyDescent="0.25">
      <c r="A52" s="2">
        <v>41200</v>
      </c>
      <c r="B52" s="9">
        <v>34</v>
      </c>
      <c r="D52" s="15">
        <f t="shared" si="0"/>
        <v>8.1295999999999999</v>
      </c>
      <c r="E52" s="14">
        <f t="shared" si="1"/>
        <v>0.19559999999999889</v>
      </c>
      <c r="F52" s="12">
        <f t="shared" si="3"/>
        <v>-11.191800000000001</v>
      </c>
      <c r="G52" s="12">
        <f t="shared" si="2"/>
        <v>-0.29339999999999833</v>
      </c>
      <c r="V52" s="2">
        <v>41200</v>
      </c>
      <c r="W52" s="15">
        <v>8.1295999999999999</v>
      </c>
    </row>
    <row r="53" spans="1:23" x14ac:dyDescent="0.25">
      <c r="A53" s="2">
        <v>41201</v>
      </c>
      <c r="B53" s="9">
        <v>35</v>
      </c>
      <c r="D53" s="15">
        <f t="shared" si="0"/>
        <v>7.9349999999999996</v>
      </c>
      <c r="E53" s="14">
        <f t="shared" si="1"/>
        <v>0.19460000000000033</v>
      </c>
      <c r="F53" s="12">
        <f t="shared" si="3"/>
        <v>-11.483700000000001</v>
      </c>
      <c r="G53" s="12">
        <f t="shared" si="2"/>
        <v>-0.29190000000000005</v>
      </c>
      <c r="V53" s="2">
        <v>41201</v>
      </c>
      <c r="W53" s="15">
        <v>7.9349999999999996</v>
      </c>
    </row>
    <row r="54" spans="1:23" x14ac:dyDescent="0.25">
      <c r="A54" s="2">
        <v>41202</v>
      </c>
      <c r="B54" s="9">
        <v>36</v>
      </c>
      <c r="D54" s="15">
        <f t="shared" si="0"/>
        <v>7.7413999999999987</v>
      </c>
      <c r="E54" s="14">
        <f t="shared" si="1"/>
        <v>0.19360000000000088</v>
      </c>
      <c r="F54" s="12">
        <f t="shared" si="3"/>
        <v>-11.774100000000002</v>
      </c>
      <c r="G54" s="12">
        <f t="shared" si="2"/>
        <v>-0.29040000000000177</v>
      </c>
      <c r="V54" s="2">
        <v>41202</v>
      </c>
      <c r="W54" s="15">
        <v>7.7413999999999987</v>
      </c>
    </row>
    <row r="55" spans="1:23" x14ac:dyDescent="0.25">
      <c r="A55" s="2">
        <v>41203</v>
      </c>
      <c r="B55" s="9">
        <v>37</v>
      </c>
      <c r="D55" s="15">
        <f t="shared" si="0"/>
        <v>7.5488</v>
      </c>
      <c r="E55" s="14">
        <f t="shared" si="1"/>
        <v>0.19259999999999877</v>
      </c>
      <c r="F55" s="12">
        <f t="shared" si="3"/>
        <v>-12.063000000000001</v>
      </c>
      <c r="G55" s="12">
        <f t="shared" si="2"/>
        <v>-0.28889999999999816</v>
      </c>
      <c r="V55" s="2">
        <v>41203</v>
      </c>
      <c r="W55" s="15">
        <v>7.5488</v>
      </c>
    </row>
    <row r="56" spans="1:23" x14ac:dyDescent="0.25">
      <c r="A56" s="2">
        <v>41204</v>
      </c>
      <c r="B56" s="9">
        <v>38</v>
      </c>
      <c r="D56" s="15">
        <f t="shared" si="0"/>
        <v>7.3571999999999989</v>
      </c>
      <c r="E56" s="14">
        <f t="shared" si="1"/>
        <v>0.1916000000000011</v>
      </c>
      <c r="F56" s="12">
        <f t="shared" si="3"/>
        <v>-12.350400000000002</v>
      </c>
      <c r="G56" s="12">
        <f t="shared" si="2"/>
        <v>-0.28740000000000165</v>
      </c>
      <c r="V56" s="2">
        <v>41204</v>
      </c>
      <c r="W56" s="15">
        <v>7.3571999999999989</v>
      </c>
    </row>
    <row r="57" spans="1:23" x14ac:dyDescent="0.25">
      <c r="A57" s="2">
        <v>41205</v>
      </c>
      <c r="B57" s="9">
        <v>39</v>
      </c>
      <c r="D57" s="15">
        <f t="shared" si="0"/>
        <v>7.166599999999999</v>
      </c>
      <c r="E57" s="14">
        <f t="shared" si="1"/>
        <v>0.19059999999999988</v>
      </c>
      <c r="F57" s="12">
        <f t="shared" si="3"/>
        <v>-12.636300000000002</v>
      </c>
      <c r="G57" s="12">
        <f t="shared" si="2"/>
        <v>-0.28589999999999982</v>
      </c>
      <c r="V57" s="2">
        <v>41205</v>
      </c>
      <c r="W57" s="15">
        <v>7.166599999999999</v>
      </c>
    </row>
    <row r="58" spans="1:23" x14ac:dyDescent="0.25">
      <c r="A58" s="2">
        <v>41206</v>
      </c>
      <c r="B58" s="9">
        <v>40</v>
      </c>
      <c r="D58" s="15">
        <f t="shared" si="0"/>
        <v>6.9770000000000003</v>
      </c>
      <c r="E58" s="14">
        <f t="shared" si="1"/>
        <v>0.18959999999999866</v>
      </c>
      <c r="F58" s="12">
        <f t="shared" si="3"/>
        <v>-12.9207</v>
      </c>
      <c r="G58" s="12">
        <f t="shared" si="2"/>
        <v>-0.28439999999999799</v>
      </c>
      <c r="V58" s="2">
        <v>41206</v>
      </c>
      <c r="W58" s="15">
        <v>6.9770000000000003</v>
      </c>
    </row>
    <row r="59" spans="1:23" x14ac:dyDescent="0.25">
      <c r="A59" s="2">
        <v>41207</v>
      </c>
      <c r="B59" s="9">
        <v>41</v>
      </c>
      <c r="D59" s="15">
        <f t="shared" si="0"/>
        <v>6.7883999999999993</v>
      </c>
      <c r="E59" s="14">
        <f t="shared" si="1"/>
        <v>0.18860000000000099</v>
      </c>
      <c r="F59" s="12">
        <f t="shared" si="3"/>
        <v>-13.203600000000002</v>
      </c>
      <c r="G59" s="12">
        <f t="shared" si="2"/>
        <v>-0.28290000000000148</v>
      </c>
      <c r="V59" s="2">
        <v>41207</v>
      </c>
      <c r="W59" s="15">
        <v>6.7883999999999993</v>
      </c>
    </row>
    <row r="60" spans="1:23" x14ac:dyDescent="0.25">
      <c r="A60" s="2">
        <v>41208</v>
      </c>
      <c r="B60" s="9">
        <v>42</v>
      </c>
      <c r="D60" s="15">
        <f t="shared" si="0"/>
        <v>6.6007999999999996</v>
      </c>
      <c r="E60" s="14">
        <f t="shared" si="1"/>
        <v>0.18759999999999977</v>
      </c>
      <c r="F60" s="12">
        <f t="shared" si="3"/>
        <v>-13.485000000000001</v>
      </c>
      <c r="G60" s="12">
        <f t="shared" si="2"/>
        <v>-0.28139999999999965</v>
      </c>
      <c r="V60" s="2">
        <v>41208</v>
      </c>
      <c r="W60" s="15">
        <v>6.6007999999999996</v>
      </c>
    </row>
    <row r="61" spans="1:23" x14ac:dyDescent="0.25">
      <c r="A61" s="2">
        <v>41209</v>
      </c>
      <c r="B61" s="9">
        <v>43</v>
      </c>
      <c r="D61" s="15">
        <f t="shared" si="0"/>
        <v>6.4141999999999992</v>
      </c>
      <c r="E61" s="14">
        <f t="shared" si="1"/>
        <v>0.18660000000000032</v>
      </c>
      <c r="F61" s="12">
        <f t="shared" si="3"/>
        <v>-13.764900000000001</v>
      </c>
      <c r="G61" s="12">
        <f t="shared" si="2"/>
        <v>-0.27989999999999959</v>
      </c>
      <c r="V61" s="2">
        <v>41209</v>
      </c>
      <c r="W61" s="15">
        <v>6.4141999999999992</v>
      </c>
    </row>
    <row r="62" spans="1:23" x14ac:dyDescent="0.25">
      <c r="A62" s="2">
        <v>41210</v>
      </c>
      <c r="B62" s="9">
        <v>44</v>
      </c>
      <c r="D62" s="15">
        <f t="shared" si="0"/>
        <v>6.2286000000000001</v>
      </c>
      <c r="E62" s="14">
        <f t="shared" si="1"/>
        <v>0.1855999999999991</v>
      </c>
      <c r="F62" s="12">
        <f t="shared" si="3"/>
        <v>-14.043299999999999</v>
      </c>
      <c r="G62" s="12">
        <f t="shared" si="2"/>
        <v>-0.27839999999999776</v>
      </c>
      <c r="V62" s="2">
        <v>41210</v>
      </c>
      <c r="W62" s="15">
        <v>6.2286000000000001</v>
      </c>
    </row>
    <row r="63" spans="1:23" x14ac:dyDescent="0.25">
      <c r="A63" s="2">
        <v>41211</v>
      </c>
      <c r="B63" s="9">
        <v>45</v>
      </c>
      <c r="D63" s="15">
        <f t="shared" si="0"/>
        <v>6.0439999999999987</v>
      </c>
      <c r="E63" s="14">
        <f t="shared" si="1"/>
        <v>0.18460000000000143</v>
      </c>
      <c r="F63" s="12">
        <f t="shared" si="3"/>
        <v>-14.3202</v>
      </c>
      <c r="G63" s="12">
        <f t="shared" si="2"/>
        <v>-0.27690000000000126</v>
      </c>
      <c r="V63" s="2">
        <v>41211</v>
      </c>
      <c r="W63" s="15">
        <v>6.0439999999999987</v>
      </c>
    </row>
    <row r="64" spans="1:23" x14ac:dyDescent="0.25">
      <c r="A64" s="2">
        <v>41212</v>
      </c>
      <c r="B64" s="9">
        <v>46</v>
      </c>
      <c r="D64" s="15">
        <f t="shared" si="0"/>
        <v>5.8603999999999985</v>
      </c>
      <c r="E64" s="14">
        <f t="shared" si="1"/>
        <v>0.18360000000000021</v>
      </c>
      <c r="F64" s="12">
        <f t="shared" si="3"/>
        <v>-14.595600000000001</v>
      </c>
      <c r="G64" s="12">
        <f t="shared" si="2"/>
        <v>-0.2754000000000012</v>
      </c>
      <c r="V64" s="2">
        <v>41212</v>
      </c>
      <c r="W64" s="15">
        <v>5.8603999999999985</v>
      </c>
    </row>
    <row r="65" spans="1:23" x14ac:dyDescent="0.25">
      <c r="A65" s="2">
        <v>41213</v>
      </c>
      <c r="B65" s="9">
        <v>47</v>
      </c>
      <c r="D65" s="15">
        <f t="shared" si="0"/>
        <v>5.6777999999999995</v>
      </c>
      <c r="E65" s="14">
        <f t="shared" si="1"/>
        <v>0.18259999999999899</v>
      </c>
      <c r="F65" s="12">
        <f t="shared" si="3"/>
        <v>-14.869499999999999</v>
      </c>
      <c r="G65" s="12">
        <f t="shared" si="2"/>
        <v>-0.27389999999999759</v>
      </c>
      <c r="V65" s="2">
        <v>41213</v>
      </c>
      <c r="W65" s="15">
        <v>5.6777999999999995</v>
      </c>
    </row>
    <row r="66" spans="1:23" x14ac:dyDescent="0.25">
      <c r="A66" s="2">
        <v>41214</v>
      </c>
      <c r="B66" s="9">
        <v>48</v>
      </c>
      <c r="D66" s="15">
        <f t="shared" si="0"/>
        <v>5.4962</v>
      </c>
      <c r="E66" s="14">
        <f t="shared" si="1"/>
        <v>0.18159999999999954</v>
      </c>
      <c r="F66" s="12">
        <f t="shared" si="3"/>
        <v>-15.141899999999998</v>
      </c>
      <c r="G66" s="12">
        <f t="shared" si="2"/>
        <v>-0.27239999999999931</v>
      </c>
      <c r="V66" s="2">
        <v>41214</v>
      </c>
      <c r="W66" s="15">
        <v>5.4962</v>
      </c>
    </row>
    <row r="67" spans="1:23" x14ac:dyDescent="0.25">
      <c r="A67" s="2">
        <v>41215</v>
      </c>
      <c r="B67" s="9">
        <v>49</v>
      </c>
      <c r="D67" s="15">
        <f t="shared" si="0"/>
        <v>5.3155999999999999</v>
      </c>
      <c r="E67" s="14">
        <f t="shared" si="1"/>
        <v>0.18060000000000009</v>
      </c>
      <c r="F67" s="12">
        <f t="shared" si="3"/>
        <v>-15.412799999999997</v>
      </c>
      <c r="G67" s="12">
        <f t="shared" si="2"/>
        <v>-0.27089999999999925</v>
      </c>
      <c r="V67" s="2">
        <v>41215</v>
      </c>
      <c r="W67" s="15">
        <v>5.3155999999999999</v>
      </c>
    </row>
    <row r="68" spans="1:23" x14ac:dyDescent="0.25">
      <c r="A68" s="2">
        <v>41216</v>
      </c>
      <c r="B68" s="9">
        <v>50</v>
      </c>
      <c r="D68" s="15">
        <f t="shared" si="0"/>
        <v>5.1359999999999992</v>
      </c>
      <c r="E68" s="14">
        <f t="shared" si="1"/>
        <v>0.17960000000000065</v>
      </c>
      <c r="F68" s="12">
        <f t="shared" si="3"/>
        <v>-15.682199999999998</v>
      </c>
      <c r="G68" s="12">
        <f t="shared" si="2"/>
        <v>-0.26940000000000097</v>
      </c>
      <c r="V68" s="2">
        <v>41216</v>
      </c>
      <c r="W68" s="15">
        <v>5.1359999999999992</v>
      </c>
    </row>
    <row r="69" spans="1:23" x14ac:dyDescent="0.25">
      <c r="A69" s="2">
        <v>41217</v>
      </c>
      <c r="B69" s="9">
        <v>51</v>
      </c>
      <c r="D69" s="15">
        <f t="shared" si="0"/>
        <v>4.9573999999999998</v>
      </c>
      <c r="E69" s="14">
        <f t="shared" si="1"/>
        <v>0.17859999999999943</v>
      </c>
      <c r="F69" s="12">
        <f t="shared" si="3"/>
        <v>-15.950099999999997</v>
      </c>
      <c r="G69" s="12">
        <f t="shared" si="2"/>
        <v>-0.26789999999999914</v>
      </c>
      <c r="V69" s="2">
        <v>41217</v>
      </c>
      <c r="W69" s="15">
        <v>4.9573999999999998</v>
      </c>
    </row>
    <row r="70" spans="1:23" x14ac:dyDescent="0.25">
      <c r="A70" s="2">
        <v>41218</v>
      </c>
      <c r="B70" s="9">
        <v>52</v>
      </c>
      <c r="D70" s="15">
        <f t="shared" si="0"/>
        <v>4.7797999999999998</v>
      </c>
      <c r="E70" s="14">
        <f t="shared" si="1"/>
        <v>0.17759999999999998</v>
      </c>
      <c r="F70" s="12">
        <f t="shared" si="3"/>
        <v>-16.216499999999996</v>
      </c>
      <c r="G70" s="12">
        <f t="shared" si="2"/>
        <v>-0.26639999999999908</v>
      </c>
      <c r="V70" s="2">
        <v>41218</v>
      </c>
      <c r="W70" s="15">
        <v>4.7797999999999998</v>
      </c>
    </row>
    <row r="71" spans="1:23" x14ac:dyDescent="0.25">
      <c r="A71" s="2">
        <v>41219</v>
      </c>
      <c r="B71" s="9">
        <v>53</v>
      </c>
      <c r="D71" s="15">
        <f t="shared" si="0"/>
        <v>4.6031999999999993</v>
      </c>
      <c r="E71" s="14">
        <f t="shared" si="1"/>
        <v>0.17660000000000053</v>
      </c>
      <c r="F71" s="12">
        <f t="shared" si="3"/>
        <v>-16.481399999999997</v>
      </c>
      <c r="G71" s="12">
        <f t="shared" si="2"/>
        <v>-0.2649000000000008</v>
      </c>
      <c r="V71" s="2">
        <v>41219</v>
      </c>
      <c r="W71" s="15">
        <v>4.6031999999999993</v>
      </c>
    </row>
    <row r="72" spans="1:23" x14ac:dyDescent="0.25">
      <c r="A72" s="2">
        <v>41220</v>
      </c>
      <c r="B72" s="9">
        <v>54</v>
      </c>
      <c r="D72" s="15">
        <f t="shared" si="0"/>
        <v>4.4276</v>
      </c>
      <c r="E72" s="14">
        <f t="shared" si="1"/>
        <v>0.17559999999999931</v>
      </c>
      <c r="F72" s="12">
        <f t="shared" si="3"/>
        <v>-16.744799999999998</v>
      </c>
      <c r="G72" s="12">
        <f t="shared" si="2"/>
        <v>-0.26340000000000074</v>
      </c>
      <c r="V72" s="2">
        <v>41220</v>
      </c>
      <c r="W72" s="15">
        <v>4.4276</v>
      </c>
    </row>
    <row r="73" spans="1:23" x14ac:dyDescent="0.25">
      <c r="A73" s="2">
        <v>41221</v>
      </c>
      <c r="B73" s="9">
        <v>55</v>
      </c>
      <c r="D73" s="15">
        <f t="shared" si="0"/>
        <v>4.2529999999999983</v>
      </c>
      <c r="E73" s="14">
        <f t="shared" si="1"/>
        <v>0.17460000000000164</v>
      </c>
      <c r="F73" s="12">
        <f t="shared" si="3"/>
        <v>-17.006700000000002</v>
      </c>
      <c r="G73" s="12">
        <f t="shared" si="2"/>
        <v>-0.26190000000000424</v>
      </c>
      <c r="V73" s="2">
        <v>41221</v>
      </c>
      <c r="W73" s="15">
        <v>4.2529999999999983</v>
      </c>
    </row>
    <row r="74" spans="1:23" x14ac:dyDescent="0.25">
      <c r="A74" s="2">
        <v>41222</v>
      </c>
      <c r="B74" s="9">
        <v>56</v>
      </c>
      <c r="D74" s="15">
        <f t="shared" si="0"/>
        <v>4.0793999999999997</v>
      </c>
      <c r="E74" s="14">
        <f t="shared" si="1"/>
        <v>0.17359999999999864</v>
      </c>
      <c r="F74" s="12">
        <f t="shared" si="3"/>
        <v>-17.267099999999999</v>
      </c>
      <c r="G74" s="12">
        <f t="shared" si="2"/>
        <v>-0.26039999999999708</v>
      </c>
      <c r="V74" s="2">
        <v>41222</v>
      </c>
      <c r="W74" s="15">
        <v>4.0793999999999997</v>
      </c>
    </row>
    <row r="75" spans="1:23" x14ac:dyDescent="0.25">
      <c r="A75" s="2">
        <v>41223</v>
      </c>
      <c r="B75" s="9">
        <v>57</v>
      </c>
      <c r="D75" s="15">
        <f t="shared" si="0"/>
        <v>3.9067999999999987</v>
      </c>
      <c r="E75" s="14">
        <f t="shared" si="1"/>
        <v>0.17260000000000097</v>
      </c>
      <c r="F75" s="12">
        <f t="shared" si="3"/>
        <v>-17.526</v>
      </c>
      <c r="G75" s="12">
        <f t="shared" si="2"/>
        <v>-0.25890000000000057</v>
      </c>
      <c r="V75" s="2">
        <v>41223</v>
      </c>
      <c r="W75" s="15">
        <v>3.9067999999999987</v>
      </c>
    </row>
    <row r="76" spans="1:23" x14ac:dyDescent="0.25">
      <c r="A76" s="2">
        <v>41224</v>
      </c>
      <c r="B76" s="9">
        <v>58</v>
      </c>
      <c r="D76" s="15">
        <f t="shared" si="0"/>
        <v>3.735199999999999</v>
      </c>
      <c r="E76" s="14">
        <f t="shared" si="1"/>
        <v>0.17159999999999975</v>
      </c>
      <c r="F76" s="12">
        <f t="shared" si="3"/>
        <v>-17.7834</v>
      </c>
      <c r="G76" s="12">
        <f t="shared" si="2"/>
        <v>-0.25740000000000052</v>
      </c>
      <c r="V76" s="2">
        <v>41224</v>
      </c>
      <c r="W76" s="15">
        <v>3.735199999999999</v>
      </c>
    </row>
    <row r="77" spans="1:23" x14ac:dyDescent="0.25">
      <c r="A77" s="2">
        <v>41225</v>
      </c>
      <c r="B77" s="9">
        <v>59</v>
      </c>
      <c r="D77" s="15">
        <f t="shared" si="0"/>
        <v>3.5646000000000004</v>
      </c>
      <c r="E77" s="14">
        <f t="shared" si="1"/>
        <v>0.17059999999999853</v>
      </c>
      <c r="F77" s="12">
        <f t="shared" si="3"/>
        <v>-18.039299999999997</v>
      </c>
      <c r="G77" s="12">
        <f t="shared" si="2"/>
        <v>-0.25589999999999691</v>
      </c>
      <c r="V77" s="2">
        <v>41225</v>
      </c>
      <c r="W77" s="15">
        <v>3.5646000000000004</v>
      </c>
    </row>
    <row r="78" spans="1:23" x14ac:dyDescent="0.25">
      <c r="A78" s="2">
        <v>41226</v>
      </c>
      <c r="B78" s="9">
        <v>60</v>
      </c>
      <c r="D78" s="15">
        <f t="shared" si="0"/>
        <v>3.3949999999999996</v>
      </c>
      <c r="E78" s="14">
        <f t="shared" si="1"/>
        <v>0.16960000000000086</v>
      </c>
      <c r="F78" s="12">
        <f t="shared" si="3"/>
        <v>-18.293699999999998</v>
      </c>
      <c r="G78" s="12">
        <f t="shared" si="2"/>
        <v>-0.2544000000000004</v>
      </c>
      <c r="V78" s="2">
        <v>41226</v>
      </c>
      <c r="W78" s="15">
        <v>3.3949999999999996</v>
      </c>
    </row>
    <row r="79" spans="1:23" x14ac:dyDescent="0.25">
      <c r="A79" s="2">
        <v>41227</v>
      </c>
      <c r="B79" s="9">
        <v>61</v>
      </c>
      <c r="D79" s="15">
        <f t="shared" si="0"/>
        <v>3.2263999999999999</v>
      </c>
      <c r="E79" s="14">
        <f t="shared" si="1"/>
        <v>0.16859999999999964</v>
      </c>
      <c r="F79" s="12">
        <f t="shared" si="3"/>
        <v>-18.546599999999998</v>
      </c>
      <c r="G79" s="12">
        <f t="shared" si="2"/>
        <v>-0.25290000000000035</v>
      </c>
      <c r="M79" s="9" t="s">
        <v>98</v>
      </c>
      <c r="V79" s="2">
        <v>41227</v>
      </c>
      <c r="W79" s="15">
        <v>3.2263999999999999</v>
      </c>
    </row>
    <row r="80" spans="1:23" x14ac:dyDescent="0.25">
      <c r="A80" s="2">
        <v>41228</v>
      </c>
      <c r="B80" s="9">
        <v>62</v>
      </c>
      <c r="C80" s="9">
        <v>3.2</v>
      </c>
      <c r="D80" s="15">
        <f t="shared" si="0"/>
        <v>3.0587999999999997</v>
      </c>
      <c r="E80" s="14">
        <f t="shared" si="1"/>
        <v>0.16760000000000019</v>
      </c>
      <c r="F80" s="12">
        <f t="shared" si="3"/>
        <v>-18.797999999999998</v>
      </c>
      <c r="G80" s="12">
        <f t="shared" si="2"/>
        <v>-0.25140000000000029</v>
      </c>
      <c r="I80" s="9">
        <v>3.2</v>
      </c>
      <c r="J80" s="9">
        <v>1</v>
      </c>
      <c r="K80" s="13">
        <f>((0.0026*(J80^2))-(0.227*(J80))+3.4244)</f>
        <v>3.1999999999999997</v>
      </c>
      <c r="M80" s="16">
        <f>AVERAGE(K80:L80)</f>
        <v>3.1999999999999997</v>
      </c>
      <c r="V80" s="2">
        <v>41228</v>
      </c>
      <c r="W80" s="4">
        <v>3.1293999999999995</v>
      </c>
    </row>
    <row r="81" spans="1:23" x14ac:dyDescent="0.25">
      <c r="A81" s="2">
        <v>41229</v>
      </c>
      <c r="B81" s="9">
        <v>63</v>
      </c>
      <c r="D81" s="15">
        <f t="shared" si="0"/>
        <v>2.8922000000000008</v>
      </c>
      <c r="E81" s="14">
        <f t="shared" si="1"/>
        <v>0.16659999999999897</v>
      </c>
      <c r="F81" s="12">
        <f t="shared" si="3"/>
        <v>-19.047899999999998</v>
      </c>
      <c r="G81" s="12">
        <f t="shared" si="2"/>
        <v>-0.24990000000000023</v>
      </c>
      <c r="J81" s="9">
        <v>2</v>
      </c>
      <c r="K81" s="13">
        <f t="shared" ref="K81:K141" si="4">((0.0026*(J81^2))-(0.227*(J81))+3.4244)</f>
        <v>2.9807999999999999</v>
      </c>
      <c r="M81" s="16">
        <f t="shared" ref="M81:M144" si="5">AVERAGE(K81:L81)</f>
        <v>2.9807999999999999</v>
      </c>
      <c r="O81" s="9" t="s">
        <v>97</v>
      </c>
      <c r="P81" s="9"/>
      <c r="Q81" s="9"/>
      <c r="R81" s="9"/>
      <c r="S81" s="9"/>
      <c r="T81" s="9"/>
      <c r="V81" s="2">
        <v>41229</v>
      </c>
      <c r="W81" s="4">
        <v>2.9365000000000006</v>
      </c>
    </row>
    <row r="82" spans="1:23" x14ac:dyDescent="0.25">
      <c r="A82" s="2">
        <v>41230</v>
      </c>
      <c r="B82" s="9">
        <v>64</v>
      </c>
      <c r="D82" s="15">
        <f t="shared" si="0"/>
        <v>2.7265999999999995</v>
      </c>
      <c r="E82" s="14">
        <f t="shared" si="1"/>
        <v>0.1656000000000013</v>
      </c>
      <c r="F82" s="12">
        <f t="shared" si="3"/>
        <v>-19.296300000000002</v>
      </c>
      <c r="G82" s="12">
        <f t="shared" si="2"/>
        <v>-0.24840000000000373</v>
      </c>
      <c r="J82" s="9">
        <v>3</v>
      </c>
      <c r="K82" s="13">
        <f t="shared" si="4"/>
        <v>2.7667999999999999</v>
      </c>
      <c r="M82" s="16">
        <f t="shared" si="5"/>
        <v>2.7667999999999999</v>
      </c>
      <c r="O82" s="9"/>
      <c r="P82" s="9"/>
      <c r="Q82" s="9"/>
      <c r="R82" s="9"/>
      <c r="S82" s="9"/>
      <c r="T82" s="9"/>
      <c r="V82" s="2">
        <v>41230</v>
      </c>
      <c r="W82" s="4">
        <v>2.7466999999999997</v>
      </c>
    </row>
    <row r="83" spans="1:23" x14ac:dyDescent="0.25">
      <c r="A83" s="2">
        <v>41231</v>
      </c>
      <c r="B83" s="9">
        <v>65</v>
      </c>
      <c r="D83" s="15">
        <f t="shared" si="0"/>
        <v>2.5619999999999994</v>
      </c>
      <c r="E83" s="14">
        <f t="shared" si="1"/>
        <v>0.16460000000000008</v>
      </c>
      <c r="F83" s="12">
        <f t="shared" si="3"/>
        <v>-19.543200000000002</v>
      </c>
      <c r="G83" s="12">
        <f t="shared" si="2"/>
        <v>-0.24690000000000012</v>
      </c>
      <c r="J83" s="9">
        <v>4</v>
      </c>
      <c r="K83" s="13">
        <f t="shared" si="4"/>
        <v>2.5579999999999998</v>
      </c>
      <c r="M83" s="16">
        <f t="shared" si="5"/>
        <v>2.5579999999999998</v>
      </c>
      <c r="O83" s="9"/>
      <c r="P83" s="9"/>
      <c r="Q83" s="9"/>
      <c r="R83" s="9"/>
      <c r="S83" s="9"/>
      <c r="T83" s="9"/>
      <c r="V83" s="2">
        <v>41231</v>
      </c>
      <c r="W83" s="4">
        <v>2.5599999999999996</v>
      </c>
    </row>
    <row r="84" spans="1:23" x14ac:dyDescent="0.25">
      <c r="A84" s="2">
        <v>41232</v>
      </c>
      <c r="B84" s="9">
        <v>66</v>
      </c>
      <c r="D84" s="15">
        <f t="shared" ref="D84:D110" si="6">((0.0005*(B84^2))-(0.2291*(B84))+15.341)</f>
        <v>2.3984000000000005</v>
      </c>
      <c r="E84" s="14">
        <f t="shared" si="1"/>
        <v>0.16359999999999886</v>
      </c>
      <c r="F84" s="12">
        <f t="shared" si="3"/>
        <v>-19.788600000000002</v>
      </c>
      <c r="G84" s="12">
        <f t="shared" si="2"/>
        <v>-0.24540000000000006</v>
      </c>
      <c r="J84" s="9">
        <v>5</v>
      </c>
      <c r="K84" s="13">
        <f t="shared" si="4"/>
        <v>2.3544</v>
      </c>
      <c r="M84" s="16">
        <f t="shared" si="5"/>
        <v>2.3544</v>
      </c>
      <c r="O84" s="9"/>
      <c r="P84" s="9"/>
      <c r="Q84" s="9"/>
      <c r="R84" s="9"/>
      <c r="S84" s="9"/>
      <c r="T84" s="9"/>
      <c r="V84" s="2">
        <v>41232</v>
      </c>
      <c r="W84" s="4">
        <v>2.3764000000000003</v>
      </c>
    </row>
    <row r="85" spans="1:23" x14ac:dyDescent="0.25">
      <c r="A85" s="2">
        <v>41233</v>
      </c>
      <c r="B85" s="9">
        <v>67</v>
      </c>
      <c r="D85" s="15">
        <f t="shared" si="6"/>
        <v>2.2357999999999993</v>
      </c>
      <c r="E85" s="14">
        <f t="shared" si="1"/>
        <v>0.16260000000000119</v>
      </c>
      <c r="F85" s="12">
        <f t="shared" si="3"/>
        <v>-20.032500000000006</v>
      </c>
      <c r="G85" s="12">
        <f t="shared" si="2"/>
        <v>-0.24390000000000356</v>
      </c>
      <c r="J85" s="9">
        <v>6</v>
      </c>
      <c r="K85" s="13">
        <f t="shared" si="4"/>
        <v>2.1559999999999997</v>
      </c>
      <c r="M85" s="16">
        <f t="shared" si="5"/>
        <v>2.1559999999999997</v>
      </c>
      <c r="O85" s="9"/>
      <c r="P85" s="9"/>
      <c r="Q85" s="9"/>
      <c r="R85" s="9"/>
      <c r="S85" s="9"/>
      <c r="T85" s="9"/>
      <c r="V85" s="2">
        <v>41233</v>
      </c>
      <c r="W85" s="4">
        <v>2.1958999999999995</v>
      </c>
    </row>
    <row r="86" spans="1:23" x14ac:dyDescent="0.25">
      <c r="A86" s="2">
        <v>41234</v>
      </c>
      <c r="B86" s="9">
        <v>68</v>
      </c>
      <c r="D86" s="15">
        <f t="shared" si="6"/>
        <v>2.0741999999999994</v>
      </c>
      <c r="E86" s="14">
        <f t="shared" si="1"/>
        <v>0.16159999999999997</v>
      </c>
      <c r="F86" s="12">
        <f t="shared" si="3"/>
        <v>-20.274900000000006</v>
      </c>
      <c r="G86" s="12">
        <f t="shared" si="2"/>
        <v>-0.24239999999999995</v>
      </c>
      <c r="J86" s="9">
        <v>7</v>
      </c>
      <c r="K86" s="13">
        <f t="shared" si="4"/>
        <v>1.9627999999999999</v>
      </c>
      <c r="M86" s="16">
        <f t="shared" si="5"/>
        <v>1.9627999999999999</v>
      </c>
      <c r="O86" s="9"/>
      <c r="P86" s="9"/>
      <c r="Q86" s="9"/>
      <c r="R86" s="9"/>
      <c r="S86" s="9"/>
      <c r="T86" s="9"/>
      <c r="V86" s="2">
        <v>41234</v>
      </c>
      <c r="W86" s="4">
        <v>2.0184999999999995</v>
      </c>
    </row>
    <row r="87" spans="1:23" x14ac:dyDescent="0.25">
      <c r="A87" s="2">
        <v>41235</v>
      </c>
      <c r="B87" s="9">
        <v>69</v>
      </c>
      <c r="D87" s="15">
        <f t="shared" si="6"/>
        <v>1.9135999999999989</v>
      </c>
      <c r="E87" s="14">
        <f t="shared" si="1"/>
        <v>0.16060000000000052</v>
      </c>
      <c r="F87" s="12">
        <f t="shared" si="3"/>
        <v>-20.515800000000006</v>
      </c>
      <c r="G87" s="12">
        <f t="shared" si="2"/>
        <v>-0.24089999999999989</v>
      </c>
      <c r="J87" s="9">
        <v>8</v>
      </c>
      <c r="K87" s="13">
        <f t="shared" si="4"/>
        <v>1.7747999999999999</v>
      </c>
      <c r="M87" s="16">
        <f t="shared" si="5"/>
        <v>1.7747999999999999</v>
      </c>
      <c r="O87" s="9"/>
      <c r="P87" s="9"/>
      <c r="Q87" s="9"/>
      <c r="R87" s="9"/>
      <c r="S87" s="9"/>
      <c r="T87" s="9"/>
      <c r="V87" s="2">
        <v>41235</v>
      </c>
      <c r="W87" s="4">
        <v>1.8441999999999994</v>
      </c>
    </row>
    <row r="88" spans="1:23" x14ac:dyDescent="0.25">
      <c r="A88" s="2">
        <v>41236</v>
      </c>
      <c r="B88" s="9">
        <v>70</v>
      </c>
      <c r="D88" s="15">
        <f t="shared" si="6"/>
        <v>1.7539999999999996</v>
      </c>
      <c r="E88" s="14">
        <f t="shared" si="1"/>
        <v>0.1595999999999993</v>
      </c>
      <c r="F88" s="12">
        <f t="shared" si="3"/>
        <v>-20.755200000000006</v>
      </c>
      <c r="G88" s="12">
        <f t="shared" si="2"/>
        <v>-0.23939999999999984</v>
      </c>
      <c r="J88" s="9">
        <v>9</v>
      </c>
      <c r="K88" s="13">
        <f t="shared" si="4"/>
        <v>1.5919999999999996</v>
      </c>
      <c r="M88" s="16">
        <f t="shared" si="5"/>
        <v>1.5919999999999996</v>
      </c>
      <c r="O88" s="9"/>
      <c r="P88" s="9"/>
      <c r="Q88" s="9"/>
      <c r="R88" s="9"/>
      <c r="S88" s="9"/>
      <c r="T88" s="9"/>
      <c r="V88" s="2">
        <v>41236</v>
      </c>
      <c r="W88" s="4">
        <v>1.6729999999999996</v>
      </c>
    </row>
    <row r="89" spans="1:23" x14ac:dyDescent="0.25">
      <c r="A89" s="2">
        <v>41237</v>
      </c>
      <c r="B89" s="9">
        <v>71</v>
      </c>
      <c r="D89" s="15">
        <f t="shared" si="6"/>
        <v>1.5953999999999979</v>
      </c>
      <c r="E89" s="14">
        <f t="shared" si="1"/>
        <v>0.15860000000000163</v>
      </c>
      <c r="F89" s="12">
        <f t="shared" si="3"/>
        <v>-20.993100000000009</v>
      </c>
      <c r="G89" s="12">
        <f t="shared" si="2"/>
        <v>-0.23790000000000333</v>
      </c>
      <c r="J89" s="9">
        <v>10</v>
      </c>
      <c r="K89" s="13">
        <f t="shared" si="4"/>
        <v>1.4144000000000001</v>
      </c>
      <c r="M89" s="16">
        <f t="shared" si="5"/>
        <v>1.4144000000000001</v>
      </c>
      <c r="O89" s="9"/>
      <c r="P89" s="9"/>
      <c r="Q89" s="9"/>
      <c r="R89" s="9"/>
      <c r="S89" s="9"/>
      <c r="T89" s="9"/>
      <c r="V89" s="2">
        <v>41237</v>
      </c>
      <c r="W89" s="4">
        <v>1.504899999999999</v>
      </c>
    </row>
    <row r="90" spans="1:23" x14ac:dyDescent="0.25">
      <c r="A90" s="2">
        <v>41238</v>
      </c>
      <c r="B90" s="9">
        <v>72</v>
      </c>
      <c r="D90" s="15">
        <f t="shared" si="6"/>
        <v>1.4377999999999993</v>
      </c>
      <c r="E90" s="14">
        <f t="shared" si="1"/>
        <v>0.15759999999999863</v>
      </c>
      <c r="F90" s="12">
        <f t="shared" si="3"/>
        <v>-21.229500000000009</v>
      </c>
      <c r="G90" s="12">
        <f t="shared" si="2"/>
        <v>-0.23639999999999972</v>
      </c>
      <c r="J90" s="9">
        <v>11</v>
      </c>
      <c r="K90" s="13">
        <f t="shared" si="4"/>
        <v>1.242</v>
      </c>
      <c r="M90" s="16">
        <f t="shared" si="5"/>
        <v>1.242</v>
      </c>
      <c r="O90" s="9"/>
      <c r="P90" s="9"/>
      <c r="Q90" s="9"/>
      <c r="R90" s="9"/>
      <c r="S90" s="9"/>
      <c r="T90" s="9"/>
      <c r="V90" s="2">
        <v>41238</v>
      </c>
      <c r="W90" s="4">
        <v>1.3398999999999996</v>
      </c>
    </row>
    <row r="91" spans="1:23" x14ac:dyDescent="0.25">
      <c r="A91" s="2">
        <v>41239</v>
      </c>
      <c r="B91" s="9">
        <v>73</v>
      </c>
      <c r="D91" s="15">
        <f t="shared" si="6"/>
        <v>1.2812000000000001</v>
      </c>
      <c r="E91" s="14">
        <f t="shared" si="1"/>
        <v>0.15659999999999918</v>
      </c>
      <c r="F91" s="12">
        <f t="shared" si="3"/>
        <v>-21.464400000000008</v>
      </c>
      <c r="G91" s="12">
        <f t="shared" si="2"/>
        <v>-0.23489999999999966</v>
      </c>
      <c r="J91" s="9">
        <v>12</v>
      </c>
      <c r="K91" s="13">
        <f t="shared" si="4"/>
        <v>1.0747999999999998</v>
      </c>
      <c r="M91" s="16">
        <f t="shared" si="5"/>
        <v>1.0747999999999998</v>
      </c>
      <c r="O91" s="9"/>
      <c r="P91" s="9"/>
      <c r="Q91" s="9"/>
      <c r="R91" s="9"/>
      <c r="S91" s="9"/>
      <c r="T91" s="9"/>
      <c r="V91" s="2">
        <v>41239</v>
      </c>
      <c r="W91" s="4">
        <v>1.1779999999999999</v>
      </c>
    </row>
    <row r="92" spans="1:23" x14ac:dyDescent="0.25">
      <c r="A92" s="2">
        <v>41240</v>
      </c>
      <c r="B92" s="9">
        <v>74</v>
      </c>
      <c r="D92" s="15">
        <f t="shared" si="6"/>
        <v>1.1256000000000004</v>
      </c>
      <c r="E92" s="14">
        <f t="shared" si="1"/>
        <v>0.15559999999999974</v>
      </c>
      <c r="F92" s="12">
        <f t="shared" si="3"/>
        <v>-21.697800000000008</v>
      </c>
      <c r="G92" s="12">
        <f t="shared" si="2"/>
        <v>-0.23339999999999961</v>
      </c>
      <c r="J92" s="9">
        <v>13</v>
      </c>
      <c r="K92" s="13">
        <f t="shared" si="4"/>
        <v>0.91279999999999983</v>
      </c>
      <c r="M92" s="16">
        <f t="shared" si="5"/>
        <v>0.91279999999999983</v>
      </c>
      <c r="O92" s="9"/>
      <c r="P92" s="9"/>
      <c r="Q92" s="9"/>
      <c r="R92" s="9"/>
      <c r="S92" s="9"/>
      <c r="T92" s="9"/>
      <c r="V92" s="2">
        <v>41240</v>
      </c>
      <c r="W92" s="4">
        <v>1.0192000000000001</v>
      </c>
    </row>
    <row r="93" spans="1:23" x14ac:dyDescent="0.25">
      <c r="A93" s="2">
        <v>41241</v>
      </c>
      <c r="B93" s="9">
        <v>75</v>
      </c>
      <c r="D93" s="15">
        <f t="shared" si="6"/>
        <v>0.97099999999999831</v>
      </c>
      <c r="E93" s="14">
        <f t="shared" si="1"/>
        <v>0.15460000000000207</v>
      </c>
      <c r="F93" s="12">
        <f t="shared" si="3"/>
        <v>-21.929700000000011</v>
      </c>
      <c r="G93" s="12">
        <f t="shared" si="2"/>
        <v>-0.2319000000000031</v>
      </c>
      <c r="J93" s="9">
        <v>14</v>
      </c>
      <c r="K93" s="13">
        <f t="shared" si="4"/>
        <v>0.75599999999999978</v>
      </c>
      <c r="M93" s="16">
        <f t="shared" si="5"/>
        <v>0.75599999999999978</v>
      </c>
      <c r="O93" s="9"/>
      <c r="P93" s="9"/>
      <c r="Q93" s="9"/>
      <c r="R93" s="9"/>
      <c r="S93" s="9"/>
      <c r="T93" s="9"/>
      <c r="V93" s="2">
        <v>41241</v>
      </c>
      <c r="W93" s="4">
        <v>0.86349999999999905</v>
      </c>
    </row>
    <row r="94" spans="1:23" x14ac:dyDescent="0.25">
      <c r="A94" s="2">
        <v>41242</v>
      </c>
      <c r="B94" s="9">
        <v>76</v>
      </c>
      <c r="D94" s="15">
        <f t="shared" si="6"/>
        <v>0.81739999999999924</v>
      </c>
      <c r="E94" s="14">
        <f t="shared" si="1"/>
        <v>0.15359999999999907</v>
      </c>
      <c r="F94" s="12">
        <f t="shared" si="3"/>
        <v>-22.160100000000011</v>
      </c>
      <c r="G94" s="12">
        <f t="shared" si="2"/>
        <v>-0.23039999999999949</v>
      </c>
      <c r="J94" s="9">
        <v>15</v>
      </c>
      <c r="K94" s="13">
        <f t="shared" si="4"/>
        <v>0.6043999999999996</v>
      </c>
      <c r="M94" s="16">
        <f t="shared" si="5"/>
        <v>0.6043999999999996</v>
      </c>
      <c r="O94" s="9"/>
      <c r="P94" s="9"/>
      <c r="Q94" s="9"/>
      <c r="R94" s="9"/>
      <c r="S94" s="9"/>
      <c r="T94" s="9"/>
      <c r="V94" s="2">
        <v>41242</v>
      </c>
      <c r="W94" s="4">
        <v>0.71089999999999942</v>
      </c>
    </row>
    <row r="95" spans="1:23" x14ac:dyDescent="0.25">
      <c r="A95" s="2">
        <v>41243</v>
      </c>
      <c r="B95" s="9">
        <v>77</v>
      </c>
      <c r="D95" s="15">
        <f t="shared" si="6"/>
        <v>0.66480000000000139</v>
      </c>
      <c r="E95" s="14">
        <f t="shared" si="1"/>
        <v>0.15259999999999785</v>
      </c>
      <c r="F95" s="12">
        <f t="shared" si="3"/>
        <v>-22.389000000000006</v>
      </c>
      <c r="G95" s="12">
        <f t="shared" si="2"/>
        <v>-0.22889999999999588</v>
      </c>
      <c r="J95" s="9">
        <v>16</v>
      </c>
      <c r="K95" s="13">
        <f t="shared" si="4"/>
        <v>0.45799999999999974</v>
      </c>
      <c r="M95" s="16">
        <f t="shared" si="5"/>
        <v>0.45799999999999974</v>
      </c>
      <c r="O95" s="9"/>
      <c r="P95" s="9"/>
      <c r="Q95" s="9"/>
      <c r="R95" s="9"/>
      <c r="S95" s="9"/>
      <c r="T95" s="9"/>
      <c r="V95" s="2">
        <v>41243</v>
      </c>
      <c r="W95" s="4">
        <v>0.56140000000000057</v>
      </c>
    </row>
    <row r="96" spans="1:23" x14ac:dyDescent="0.25">
      <c r="A96" s="2">
        <v>41244</v>
      </c>
      <c r="B96" s="9">
        <v>78</v>
      </c>
      <c r="D96" s="15">
        <f t="shared" si="6"/>
        <v>0.51319999999999766</v>
      </c>
      <c r="E96" s="14">
        <f t="shared" si="1"/>
        <v>0.15160000000000373</v>
      </c>
      <c r="F96" s="12">
        <f t="shared" si="3"/>
        <v>-22.616400000000013</v>
      </c>
      <c r="G96" s="12">
        <f t="shared" si="2"/>
        <v>-0.22740000000000649</v>
      </c>
      <c r="J96" s="9">
        <v>17</v>
      </c>
      <c r="K96" s="13">
        <f t="shared" si="4"/>
        <v>0.31679999999999975</v>
      </c>
      <c r="M96" s="16">
        <f t="shared" si="5"/>
        <v>0.31679999999999975</v>
      </c>
      <c r="O96" s="9"/>
      <c r="P96" s="9"/>
      <c r="Q96" s="9"/>
      <c r="R96" s="9"/>
      <c r="S96" s="9"/>
      <c r="T96" s="9"/>
      <c r="V96" s="2">
        <v>41244</v>
      </c>
      <c r="W96" s="4">
        <v>0.4149999999999987</v>
      </c>
    </row>
    <row r="97" spans="1:23" x14ac:dyDescent="0.25">
      <c r="A97" s="2">
        <v>41245</v>
      </c>
      <c r="B97" s="9">
        <v>79</v>
      </c>
      <c r="D97" s="15">
        <f t="shared" si="6"/>
        <v>0.3625999999999987</v>
      </c>
      <c r="E97" s="14">
        <f t="shared" si="1"/>
        <v>0.15059999999999896</v>
      </c>
      <c r="F97" s="12">
        <f t="shared" si="3"/>
        <v>-22.842300000000012</v>
      </c>
      <c r="G97" s="12">
        <f t="shared" si="2"/>
        <v>-0.22589999999999932</v>
      </c>
      <c r="J97" s="9">
        <v>18</v>
      </c>
      <c r="K97" s="13">
        <f t="shared" si="4"/>
        <v>0.18079999999999963</v>
      </c>
      <c r="M97" s="16">
        <f t="shared" si="5"/>
        <v>0.18079999999999963</v>
      </c>
      <c r="O97" s="9"/>
      <c r="P97" s="9"/>
      <c r="Q97" s="9"/>
      <c r="R97" s="9"/>
      <c r="S97" s="9"/>
      <c r="T97" s="9"/>
      <c r="V97" s="2">
        <v>41245</v>
      </c>
      <c r="W97" s="4">
        <v>0.27169999999999916</v>
      </c>
    </row>
    <row r="98" spans="1:23" x14ac:dyDescent="0.25">
      <c r="A98" s="2">
        <v>41246</v>
      </c>
      <c r="B98" s="9">
        <v>80</v>
      </c>
      <c r="D98" s="15">
        <f t="shared" si="6"/>
        <v>0.21299999999999919</v>
      </c>
      <c r="E98" s="14">
        <f t="shared" si="1"/>
        <v>0.14959999999999951</v>
      </c>
      <c r="F98" s="12">
        <f t="shared" si="3"/>
        <v>-23.066700000000012</v>
      </c>
      <c r="G98" s="12">
        <f t="shared" si="2"/>
        <v>-0.22439999999999927</v>
      </c>
      <c r="J98" s="9">
        <v>19</v>
      </c>
      <c r="K98" s="13">
        <f t="shared" si="4"/>
        <v>5.0000000000000266E-2</v>
      </c>
      <c r="M98" s="16">
        <f t="shared" si="5"/>
        <v>5.0000000000000266E-2</v>
      </c>
      <c r="O98" s="9"/>
      <c r="P98" s="9"/>
      <c r="Q98" s="9"/>
      <c r="R98" s="9"/>
      <c r="S98" s="9"/>
      <c r="T98" s="9"/>
      <c r="V98" s="2">
        <v>41246</v>
      </c>
      <c r="W98" s="4">
        <v>0.13149999999999973</v>
      </c>
    </row>
    <row r="99" spans="1:23" x14ac:dyDescent="0.25">
      <c r="A99" s="2">
        <v>41247</v>
      </c>
      <c r="B99" s="9">
        <v>81</v>
      </c>
      <c r="D99" s="15">
        <f t="shared" si="6"/>
        <v>6.4400000000000901E-2</v>
      </c>
      <c r="E99" s="14">
        <f t="shared" si="1"/>
        <v>0.14859999999999829</v>
      </c>
      <c r="F99" s="12">
        <f t="shared" si="3"/>
        <v>-23.289600000000007</v>
      </c>
      <c r="G99" s="12">
        <f t="shared" si="2"/>
        <v>-0.22289999999999566</v>
      </c>
      <c r="J99" s="9">
        <v>20</v>
      </c>
      <c r="K99" s="13">
        <f t="shared" si="4"/>
        <v>-7.5600000000000112E-2</v>
      </c>
      <c r="M99" s="16">
        <f t="shared" si="5"/>
        <v>-7.5600000000000112E-2</v>
      </c>
      <c r="V99" s="2">
        <v>41247</v>
      </c>
      <c r="W99" s="4">
        <v>-5.5999999999996053E-3</v>
      </c>
    </row>
    <row r="100" spans="1:23" x14ac:dyDescent="0.25">
      <c r="A100" s="2">
        <v>41248</v>
      </c>
      <c r="B100" s="9">
        <v>82</v>
      </c>
      <c r="D100" s="15">
        <f t="shared" si="6"/>
        <v>-8.3200000000001495E-2</v>
      </c>
      <c r="E100" s="14">
        <f t="shared" ref="E100:E110" si="7">(D99-D100)</f>
        <v>0.1476000000000024</v>
      </c>
      <c r="F100" s="12">
        <f t="shared" si="3"/>
        <v>-23.51100000000001</v>
      </c>
      <c r="G100" s="12">
        <f t="shared" si="2"/>
        <v>-0.22140000000000271</v>
      </c>
      <c r="J100" s="9">
        <v>21</v>
      </c>
      <c r="K100" s="13">
        <f t="shared" si="4"/>
        <v>-0.19600000000000062</v>
      </c>
      <c r="M100" s="16">
        <f t="shared" si="5"/>
        <v>-0.19600000000000062</v>
      </c>
      <c r="V100" s="2">
        <v>41248</v>
      </c>
      <c r="W100" s="4">
        <v>-0.13960000000000106</v>
      </c>
    </row>
    <row r="101" spans="1:23" x14ac:dyDescent="0.25">
      <c r="A101" s="2">
        <v>41249</v>
      </c>
      <c r="B101" s="9">
        <v>83</v>
      </c>
      <c r="D101" s="15">
        <f t="shared" si="6"/>
        <v>-0.22980000000000089</v>
      </c>
      <c r="E101" s="14">
        <f t="shared" si="7"/>
        <v>0.1465999999999994</v>
      </c>
      <c r="F101" s="12">
        <f t="shared" si="3"/>
        <v>-23.730900000000009</v>
      </c>
      <c r="G101" s="12">
        <f t="shared" ref="G101:G110" si="8">(F101-F100)</f>
        <v>-0.2198999999999991</v>
      </c>
      <c r="J101" s="9">
        <v>22</v>
      </c>
      <c r="K101" s="13">
        <f t="shared" si="4"/>
        <v>-0.31119999999999992</v>
      </c>
      <c r="M101" s="16">
        <f t="shared" si="5"/>
        <v>-0.31119999999999992</v>
      </c>
      <c r="V101" s="2">
        <v>41249</v>
      </c>
      <c r="W101" s="4">
        <v>-0.27050000000000041</v>
      </c>
    </row>
    <row r="102" spans="1:23" x14ac:dyDescent="0.25">
      <c r="A102" s="2">
        <v>41250</v>
      </c>
      <c r="B102" s="9">
        <v>84</v>
      </c>
      <c r="D102" s="15">
        <f t="shared" si="6"/>
        <v>-0.37539999999999907</v>
      </c>
      <c r="E102" s="14">
        <f t="shared" si="7"/>
        <v>0.14559999999999818</v>
      </c>
      <c r="F102" s="12">
        <f t="shared" ref="F102:F110" si="9">(F101-(E102*1.5))</f>
        <v>-23.949300000000008</v>
      </c>
      <c r="G102" s="12">
        <f t="shared" si="8"/>
        <v>-0.21839999999999904</v>
      </c>
      <c r="J102" s="9">
        <v>23</v>
      </c>
      <c r="K102" s="13">
        <f t="shared" si="4"/>
        <v>-0.42120000000000024</v>
      </c>
      <c r="M102" s="16">
        <f t="shared" si="5"/>
        <v>-0.42120000000000024</v>
      </c>
      <c r="V102" s="2">
        <v>41250</v>
      </c>
      <c r="W102" s="4">
        <v>-0.39829999999999965</v>
      </c>
    </row>
    <row r="103" spans="1:23" x14ac:dyDescent="0.25">
      <c r="A103" s="2">
        <v>41251</v>
      </c>
      <c r="B103" s="9">
        <v>85</v>
      </c>
      <c r="D103" s="15">
        <f t="shared" si="6"/>
        <v>-0.52000000000000135</v>
      </c>
      <c r="E103" s="14">
        <f t="shared" si="7"/>
        <v>0.14460000000000228</v>
      </c>
      <c r="F103" s="12">
        <f t="shared" si="9"/>
        <v>-24.166200000000011</v>
      </c>
      <c r="G103" s="12">
        <f t="shared" si="8"/>
        <v>-0.21690000000000254</v>
      </c>
      <c r="J103" s="9">
        <v>24</v>
      </c>
      <c r="K103" s="13">
        <f t="shared" si="4"/>
        <v>-0.52600000000000069</v>
      </c>
      <c r="M103" s="16">
        <f t="shared" si="5"/>
        <v>-0.52600000000000069</v>
      </c>
      <c r="V103" s="2">
        <v>41251</v>
      </c>
      <c r="W103" s="4">
        <v>-0.52300000000000102</v>
      </c>
    </row>
    <row r="104" spans="1:23" x14ac:dyDescent="0.25">
      <c r="A104" s="2">
        <v>41252</v>
      </c>
      <c r="B104" s="9">
        <v>86</v>
      </c>
      <c r="D104" s="15">
        <f t="shared" si="6"/>
        <v>-0.66360000000000063</v>
      </c>
      <c r="E104" s="14">
        <f t="shared" si="7"/>
        <v>0.14359999999999928</v>
      </c>
      <c r="F104" s="12">
        <f t="shared" si="9"/>
        <v>-24.381600000000009</v>
      </c>
      <c r="G104" s="12">
        <f t="shared" si="8"/>
        <v>-0.21539999999999893</v>
      </c>
      <c r="J104" s="9">
        <v>25</v>
      </c>
      <c r="K104" s="13">
        <f t="shared" si="4"/>
        <v>-0.62559999999999993</v>
      </c>
      <c r="M104" s="16">
        <f t="shared" si="5"/>
        <v>-0.62559999999999993</v>
      </c>
      <c r="V104" s="2">
        <v>41252</v>
      </c>
      <c r="W104" s="4">
        <v>-0.64460000000000028</v>
      </c>
    </row>
    <row r="105" spans="1:23" x14ac:dyDescent="0.25">
      <c r="A105" s="2">
        <v>41253</v>
      </c>
      <c r="B105" s="9">
        <v>87</v>
      </c>
      <c r="D105" s="15">
        <f t="shared" si="6"/>
        <v>-0.8061999999999987</v>
      </c>
      <c r="E105" s="14">
        <f t="shared" si="7"/>
        <v>0.14259999999999806</v>
      </c>
      <c r="F105" s="12">
        <f t="shared" si="9"/>
        <v>-24.595500000000008</v>
      </c>
      <c r="G105" s="12">
        <f t="shared" si="8"/>
        <v>-0.21389999999999887</v>
      </c>
      <c r="J105" s="9">
        <v>26</v>
      </c>
      <c r="K105" s="13">
        <f t="shared" si="4"/>
        <v>-0.7200000000000002</v>
      </c>
      <c r="M105" s="16">
        <f t="shared" si="5"/>
        <v>-0.7200000000000002</v>
      </c>
      <c r="V105" s="2">
        <v>41253</v>
      </c>
      <c r="W105" s="4">
        <v>-0.76309999999999945</v>
      </c>
    </row>
    <row r="106" spans="1:23" x14ac:dyDescent="0.25">
      <c r="A106" s="2">
        <v>41254</v>
      </c>
      <c r="B106" s="9">
        <v>88</v>
      </c>
      <c r="D106" s="15">
        <f t="shared" si="6"/>
        <v>-0.94779999999999909</v>
      </c>
      <c r="E106" s="14">
        <f t="shared" si="7"/>
        <v>0.14160000000000039</v>
      </c>
      <c r="F106" s="12">
        <f t="shared" si="9"/>
        <v>-24.807900000000011</v>
      </c>
      <c r="G106" s="12">
        <f t="shared" si="8"/>
        <v>-0.21240000000000236</v>
      </c>
      <c r="J106" s="9">
        <v>27</v>
      </c>
      <c r="K106" s="13">
        <f t="shared" si="4"/>
        <v>-0.80920000000000103</v>
      </c>
      <c r="M106" s="16">
        <f t="shared" si="5"/>
        <v>-0.80920000000000103</v>
      </c>
      <c r="V106" s="2">
        <v>41254</v>
      </c>
      <c r="W106" s="4">
        <v>-0.87850000000000006</v>
      </c>
    </row>
    <row r="107" spans="1:23" x14ac:dyDescent="0.25">
      <c r="A107" s="2">
        <v>41255</v>
      </c>
      <c r="B107" s="9">
        <v>89</v>
      </c>
      <c r="D107" s="15">
        <f t="shared" si="6"/>
        <v>-1.0884000000000018</v>
      </c>
      <c r="E107" s="14">
        <f t="shared" si="7"/>
        <v>0.14060000000000272</v>
      </c>
      <c r="F107" s="12">
        <f t="shared" si="9"/>
        <v>-25.018800000000013</v>
      </c>
      <c r="G107" s="12">
        <f t="shared" si="8"/>
        <v>-0.21090000000000231</v>
      </c>
      <c r="J107" s="9">
        <v>28</v>
      </c>
      <c r="K107" s="13">
        <f t="shared" si="4"/>
        <v>-0.89320000000000066</v>
      </c>
      <c r="M107" s="16">
        <f t="shared" si="5"/>
        <v>-0.89320000000000066</v>
      </c>
      <c r="V107" s="2">
        <v>41255</v>
      </c>
      <c r="W107" s="4">
        <v>-0.99080000000000124</v>
      </c>
    </row>
    <row r="108" spans="1:23" x14ac:dyDescent="0.25">
      <c r="A108" s="2">
        <v>41256</v>
      </c>
      <c r="B108" s="9">
        <v>90</v>
      </c>
      <c r="D108" s="15">
        <f t="shared" si="6"/>
        <v>-1.2279999999999998</v>
      </c>
      <c r="E108" s="14">
        <f t="shared" si="7"/>
        <v>0.13959999999999795</v>
      </c>
      <c r="F108" s="12">
        <f t="shared" si="9"/>
        <v>-25.228200000000008</v>
      </c>
      <c r="G108" s="12">
        <f t="shared" si="8"/>
        <v>-0.20939999999999515</v>
      </c>
      <c r="J108" s="9">
        <v>29</v>
      </c>
      <c r="K108" s="13">
        <f t="shared" si="4"/>
        <v>-0.97199999999999998</v>
      </c>
      <c r="M108" s="16">
        <f t="shared" si="5"/>
        <v>-0.97199999999999998</v>
      </c>
      <c r="V108" s="2">
        <v>41256</v>
      </c>
      <c r="W108" s="4">
        <v>-1.0999999999999999</v>
      </c>
    </row>
    <row r="109" spans="1:23" x14ac:dyDescent="0.25">
      <c r="A109" s="2">
        <v>41257</v>
      </c>
      <c r="B109" s="9">
        <v>91</v>
      </c>
      <c r="D109" s="15">
        <f t="shared" si="6"/>
        <v>-1.3666</v>
      </c>
      <c r="E109" s="14">
        <f t="shared" si="7"/>
        <v>0.13860000000000028</v>
      </c>
      <c r="F109" s="12">
        <f t="shared" si="9"/>
        <v>-25.43610000000001</v>
      </c>
      <c r="G109" s="12">
        <f t="shared" si="8"/>
        <v>-0.20790000000000219</v>
      </c>
      <c r="J109" s="9">
        <v>30</v>
      </c>
      <c r="K109" s="13">
        <f t="shared" si="4"/>
        <v>-1.0456000000000008</v>
      </c>
      <c r="M109" s="16">
        <f t="shared" si="5"/>
        <v>-1.0456000000000008</v>
      </c>
      <c r="V109" s="2">
        <v>41257</v>
      </c>
      <c r="W109" s="4">
        <v>-1.2061000000000004</v>
      </c>
    </row>
    <row r="110" spans="1:23" x14ac:dyDescent="0.25">
      <c r="A110" s="2">
        <v>41258</v>
      </c>
      <c r="B110" s="9">
        <v>92</v>
      </c>
      <c r="C110" s="9">
        <v>-1.1000000000000001</v>
      </c>
      <c r="D110" s="15">
        <f t="shared" si="6"/>
        <v>-1.5042000000000026</v>
      </c>
      <c r="E110" s="14">
        <f t="shared" si="7"/>
        <v>0.13760000000000261</v>
      </c>
      <c r="F110" s="12">
        <f t="shared" si="9"/>
        <v>-25.642500000000013</v>
      </c>
      <c r="G110" s="12">
        <f t="shared" si="8"/>
        <v>-0.20640000000000214</v>
      </c>
      <c r="I110" s="9">
        <v>-1.1000000000000001</v>
      </c>
      <c r="J110" s="9">
        <v>31</v>
      </c>
      <c r="K110" s="13">
        <f t="shared" si="4"/>
        <v>-1.1140000000000003</v>
      </c>
      <c r="L110" s="13">
        <f>((0.001*(N110^2))-(0.029*(N110))-0.9869)</f>
        <v>-1.0148999999999999</v>
      </c>
      <c r="M110" s="16">
        <f t="shared" si="5"/>
        <v>-1.0644500000000001</v>
      </c>
      <c r="N110" s="9">
        <v>1</v>
      </c>
      <c r="V110" s="2">
        <v>41258</v>
      </c>
      <c r="W110" s="4">
        <v>-1.2843250000000013</v>
      </c>
    </row>
    <row r="111" spans="1:23" x14ac:dyDescent="0.25">
      <c r="A111" s="2">
        <v>41259</v>
      </c>
      <c r="D111" s="16"/>
      <c r="J111" s="9">
        <v>32</v>
      </c>
      <c r="K111" s="13">
        <f t="shared" si="4"/>
        <v>-1.1772000000000005</v>
      </c>
      <c r="L111" s="13">
        <f t="shared" ref="L111:L174" si="10">((0.001*(N111^2))-(0.029*(N111))-0.9869)</f>
        <v>-1.0408999999999999</v>
      </c>
      <c r="M111" s="16">
        <f t="shared" si="5"/>
        <v>-1.1090500000000003</v>
      </c>
      <c r="N111" s="9">
        <v>2</v>
      </c>
      <c r="V111" s="2">
        <v>41259</v>
      </c>
      <c r="W111" s="4">
        <v>-1.1090500000000003</v>
      </c>
    </row>
    <row r="112" spans="1:23" x14ac:dyDescent="0.25">
      <c r="A112" s="2">
        <v>41260</v>
      </c>
      <c r="D112" s="16"/>
      <c r="J112" s="9">
        <v>33</v>
      </c>
      <c r="K112" s="13">
        <f t="shared" si="4"/>
        <v>-1.2352000000000012</v>
      </c>
      <c r="L112" s="13">
        <f t="shared" si="10"/>
        <v>-1.0649</v>
      </c>
      <c r="M112" s="16">
        <f t="shared" si="5"/>
        <v>-1.1500500000000007</v>
      </c>
      <c r="N112" s="9">
        <v>3</v>
      </c>
      <c r="V112" s="2">
        <v>41260</v>
      </c>
      <c r="W112" s="4">
        <v>-1.1500500000000007</v>
      </c>
    </row>
    <row r="113" spans="1:23" x14ac:dyDescent="0.25">
      <c r="A113" s="2">
        <v>41261</v>
      </c>
      <c r="D113" s="16"/>
      <c r="J113" s="9">
        <v>34</v>
      </c>
      <c r="K113" s="13">
        <f t="shared" si="4"/>
        <v>-1.2880000000000007</v>
      </c>
      <c r="L113" s="13">
        <f t="shared" si="10"/>
        <v>-1.0869</v>
      </c>
      <c r="M113" s="16">
        <f t="shared" si="5"/>
        <v>-1.1874500000000003</v>
      </c>
      <c r="N113" s="9">
        <v>4</v>
      </c>
      <c r="V113" s="2">
        <v>41261</v>
      </c>
      <c r="W113" s="4">
        <v>-1.1874500000000003</v>
      </c>
    </row>
    <row r="114" spans="1:23" x14ac:dyDescent="0.25">
      <c r="A114" s="2">
        <v>41262</v>
      </c>
      <c r="D114" s="16"/>
      <c r="J114" s="9">
        <v>35</v>
      </c>
      <c r="K114" s="13">
        <f t="shared" si="4"/>
        <v>-1.3355999999999999</v>
      </c>
      <c r="L114" s="13">
        <f t="shared" si="10"/>
        <v>-1.1069</v>
      </c>
      <c r="M114" s="16">
        <f t="shared" si="5"/>
        <v>-1.2212499999999999</v>
      </c>
      <c r="N114" s="9">
        <v>5</v>
      </c>
      <c r="V114" s="2">
        <v>41262</v>
      </c>
      <c r="W114" s="4">
        <v>-1.2212499999999999</v>
      </c>
    </row>
    <row r="115" spans="1:23" x14ac:dyDescent="0.25">
      <c r="A115" s="2">
        <v>41263</v>
      </c>
      <c r="D115" s="16"/>
      <c r="J115" s="9">
        <v>36</v>
      </c>
      <c r="K115" s="13">
        <f t="shared" si="4"/>
        <v>-1.3780000000000006</v>
      </c>
      <c r="L115" s="13">
        <f t="shared" si="10"/>
        <v>-1.1249</v>
      </c>
      <c r="M115" s="16">
        <f t="shared" si="5"/>
        <v>-1.2514500000000002</v>
      </c>
      <c r="N115" s="9">
        <v>6</v>
      </c>
      <c r="V115" s="2">
        <v>41263</v>
      </c>
      <c r="W115" s="4">
        <v>-1.2514500000000002</v>
      </c>
    </row>
    <row r="116" spans="1:23" x14ac:dyDescent="0.25">
      <c r="A116" s="2">
        <v>41264</v>
      </c>
      <c r="D116" s="16"/>
      <c r="J116" s="9">
        <v>37</v>
      </c>
      <c r="K116" s="13">
        <f t="shared" si="4"/>
        <v>-1.4152000000000009</v>
      </c>
      <c r="L116" s="13">
        <f t="shared" si="10"/>
        <v>-1.1409</v>
      </c>
      <c r="M116" s="16">
        <f t="shared" si="5"/>
        <v>-1.2780500000000004</v>
      </c>
      <c r="N116" s="9">
        <v>7</v>
      </c>
      <c r="O116" s="9" t="s">
        <v>146</v>
      </c>
      <c r="V116" s="2">
        <v>41264</v>
      </c>
      <c r="W116" s="4">
        <v>-1.2780500000000004</v>
      </c>
    </row>
    <row r="117" spans="1:23" x14ac:dyDescent="0.25">
      <c r="A117" s="2">
        <v>41265</v>
      </c>
      <c r="D117" s="16"/>
      <c r="J117" s="9">
        <v>38</v>
      </c>
      <c r="K117" s="13">
        <f t="shared" si="4"/>
        <v>-1.4471999999999992</v>
      </c>
      <c r="L117" s="13">
        <f t="shared" si="10"/>
        <v>-1.1549</v>
      </c>
      <c r="M117" s="16">
        <f t="shared" si="5"/>
        <v>-1.3010499999999996</v>
      </c>
      <c r="N117" s="9">
        <v>8</v>
      </c>
      <c r="V117" s="2">
        <v>41265</v>
      </c>
      <c r="W117" s="4">
        <v>-1.3010499999999996</v>
      </c>
    </row>
    <row r="118" spans="1:23" x14ac:dyDescent="0.25">
      <c r="A118" s="2">
        <v>41266</v>
      </c>
      <c r="D118" s="16"/>
      <c r="J118" s="9">
        <v>39</v>
      </c>
      <c r="K118" s="13">
        <f t="shared" si="4"/>
        <v>-1.4740000000000006</v>
      </c>
      <c r="L118" s="13">
        <f t="shared" si="10"/>
        <v>-1.1669</v>
      </c>
      <c r="M118" s="16">
        <f t="shared" si="5"/>
        <v>-1.3204500000000003</v>
      </c>
      <c r="N118" s="9">
        <v>9</v>
      </c>
      <c r="V118" s="2">
        <v>41266</v>
      </c>
      <c r="W118" s="4">
        <v>-1.3204500000000003</v>
      </c>
    </row>
    <row r="119" spans="1:23" x14ac:dyDescent="0.25">
      <c r="A119" s="2">
        <v>41267</v>
      </c>
      <c r="D119" s="16"/>
      <c r="J119" s="9">
        <v>40</v>
      </c>
      <c r="K119" s="13">
        <f t="shared" si="4"/>
        <v>-1.4956</v>
      </c>
      <c r="L119" s="13">
        <f t="shared" si="10"/>
        <v>-1.1769000000000001</v>
      </c>
      <c r="M119" s="16">
        <f t="shared" si="5"/>
        <v>-1.3362500000000002</v>
      </c>
      <c r="N119" s="9">
        <v>10</v>
      </c>
      <c r="V119" s="2">
        <v>41267</v>
      </c>
      <c r="W119" s="4">
        <v>-1.3362500000000002</v>
      </c>
    </row>
    <row r="120" spans="1:23" x14ac:dyDescent="0.25">
      <c r="A120" s="2">
        <v>41268</v>
      </c>
      <c r="D120" s="16"/>
      <c r="J120" s="9">
        <v>41</v>
      </c>
      <c r="K120" s="13">
        <f t="shared" si="4"/>
        <v>-1.5120000000000009</v>
      </c>
      <c r="L120" s="13">
        <f t="shared" si="10"/>
        <v>-1.1849000000000001</v>
      </c>
      <c r="M120" s="16">
        <f t="shared" si="5"/>
        <v>-1.3484500000000006</v>
      </c>
      <c r="N120" s="9">
        <v>11</v>
      </c>
      <c r="V120" s="2">
        <v>41268</v>
      </c>
      <c r="W120" s="4">
        <v>-1.3484500000000006</v>
      </c>
    </row>
    <row r="121" spans="1:23" x14ac:dyDescent="0.25">
      <c r="A121" s="2">
        <v>41269</v>
      </c>
      <c r="D121" s="16"/>
      <c r="J121" s="9">
        <v>42</v>
      </c>
      <c r="K121" s="13">
        <f t="shared" si="4"/>
        <v>-1.5232000000000014</v>
      </c>
      <c r="L121" s="13">
        <f t="shared" si="10"/>
        <v>-1.1909000000000001</v>
      </c>
      <c r="M121" s="16">
        <f t="shared" si="5"/>
        <v>-1.3570500000000008</v>
      </c>
      <c r="N121" s="9">
        <v>12</v>
      </c>
      <c r="V121" s="2">
        <v>41269</v>
      </c>
      <c r="W121" s="4">
        <v>-1.3570500000000008</v>
      </c>
    </row>
    <row r="122" spans="1:23" x14ac:dyDescent="0.25">
      <c r="A122" s="2">
        <v>41270</v>
      </c>
      <c r="D122" s="16"/>
      <c r="J122" s="9">
        <v>43</v>
      </c>
      <c r="K122" s="13">
        <f t="shared" si="4"/>
        <v>-1.5292000000000017</v>
      </c>
      <c r="L122" s="13">
        <f t="shared" si="10"/>
        <v>-1.1949000000000001</v>
      </c>
      <c r="M122" s="16">
        <f t="shared" si="5"/>
        <v>-1.3620500000000009</v>
      </c>
      <c r="N122" s="9">
        <v>13</v>
      </c>
      <c r="V122" s="2">
        <v>41270</v>
      </c>
      <c r="W122" s="4">
        <v>-1.3620500000000009</v>
      </c>
    </row>
    <row r="123" spans="1:23" x14ac:dyDescent="0.25">
      <c r="A123" s="2">
        <v>41271</v>
      </c>
      <c r="D123" s="16"/>
      <c r="J123" s="9">
        <v>44</v>
      </c>
      <c r="K123" s="13">
        <f t="shared" si="4"/>
        <v>-1.5299999999999998</v>
      </c>
      <c r="L123" s="13">
        <f t="shared" si="10"/>
        <v>-1.1969000000000001</v>
      </c>
      <c r="M123" s="16">
        <f t="shared" si="5"/>
        <v>-1.3634499999999998</v>
      </c>
      <c r="N123" s="9">
        <v>14</v>
      </c>
      <c r="V123" s="2">
        <v>41271</v>
      </c>
      <c r="W123" s="4">
        <v>-1.3634499999999998</v>
      </c>
    </row>
    <row r="124" spans="1:23" x14ac:dyDescent="0.25">
      <c r="A124" s="2">
        <v>41272</v>
      </c>
      <c r="D124" s="16"/>
      <c r="J124" s="9">
        <v>45</v>
      </c>
      <c r="K124" s="13">
        <f t="shared" si="4"/>
        <v>-1.5256000000000003</v>
      </c>
      <c r="L124" s="13">
        <f t="shared" si="10"/>
        <v>-1.1969000000000001</v>
      </c>
      <c r="M124" s="16">
        <f t="shared" si="5"/>
        <v>-1.3612500000000001</v>
      </c>
      <c r="N124" s="9">
        <v>15</v>
      </c>
      <c r="V124" s="2">
        <v>41272</v>
      </c>
      <c r="W124" s="4">
        <v>-1.3612500000000001</v>
      </c>
    </row>
    <row r="125" spans="1:23" x14ac:dyDescent="0.25">
      <c r="A125" s="2">
        <v>41273</v>
      </c>
      <c r="D125" s="16"/>
      <c r="J125" s="9">
        <v>46</v>
      </c>
      <c r="K125" s="13">
        <f t="shared" si="4"/>
        <v>-1.5160000000000005</v>
      </c>
      <c r="L125" s="13">
        <f t="shared" si="10"/>
        <v>-1.1949000000000001</v>
      </c>
      <c r="M125" s="16">
        <f t="shared" si="5"/>
        <v>-1.3554500000000003</v>
      </c>
      <c r="N125" s="9">
        <v>16</v>
      </c>
      <c r="V125" s="2">
        <v>41273</v>
      </c>
      <c r="W125" s="4">
        <v>-1.3554500000000003</v>
      </c>
    </row>
    <row r="126" spans="1:23" x14ac:dyDescent="0.25">
      <c r="A126" s="2">
        <v>41274</v>
      </c>
      <c r="D126" s="16"/>
      <c r="J126" s="9">
        <v>47</v>
      </c>
      <c r="K126" s="13">
        <f t="shared" si="4"/>
        <v>-1.5012000000000012</v>
      </c>
      <c r="L126" s="13">
        <f t="shared" si="10"/>
        <v>-1.1909000000000001</v>
      </c>
      <c r="M126" s="16">
        <f t="shared" si="5"/>
        <v>-1.3460500000000006</v>
      </c>
      <c r="N126" s="9">
        <v>17</v>
      </c>
      <c r="V126" s="2">
        <v>41274</v>
      </c>
      <c r="W126" s="4">
        <v>-1.3460500000000006</v>
      </c>
    </row>
    <row r="127" spans="1:23" x14ac:dyDescent="0.25">
      <c r="A127" s="2">
        <v>41275</v>
      </c>
      <c r="D127" s="16"/>
      <c r="J127" s="9">
        <v>48</v>
      </c>
      <c r="K127" s="13">
        <f t="shared" si="4"/>
        <v>-1.4812000000000016</v>
      </c>
      <c r="L127" s="13">
        <f t="shared" si="10"/>
        <v>-1.1849000000000001</v>
      </c>
      <c r="M127" s="16">
        <f t="shared" si="5"/>
        <v>-1.333050000000001</v>
      </c>
      <c r="N127" s="9">
        <v>18</v>
      </c>
      <c r="V127" s="2">
        <v>41275</v>
      </c>
      <c r="W127" s="4">
        <v>-1.333050000000001</v>
      </c>
    </row>
    <row r="128" spans="1:23" x14ac:dyDescent="0.25">
      <c r="A128" s="2">
        <v>41276</v>
      </c>
      <c r="D128" s="16"/>
      <c r="J128" s="9">
        <v>49</v>
      </c>
      <c r="K128" s="13">
        <f t="shared" si="4"/>
        <v>-1.4560000000000017</v>
      </c>
      <c r="L128" s="13">
        <f t="shared" si="10"/>
        <v>-1.1769000000000001</v>
      </c>
      <c r="M128" s="16">
        <f t="shared" si="5"/>
        <v>-1.316450000000001</v>
      </c>
      <c r="N128" s="9">
        <v>19</v>
      </c>
      <c r="V128" s="2">
        <v>41276</v>
      </c>
      <c r="W128" s="4">
        <v>-1.316450000000001</v>
      </c>
    </row>
    <row r="129" spans="1:23" x14ac:dyDescent="0.25">
      <c r="A129" s="2">
        <v>41277</v>
      </c>
      <c r="D129" s="16"/>
      <c r="J129" s="9">
        <v>50</v>
      </c>
      <c r="K129" s="13">
        <f t="shared" si="4"/>
        <v>-1.4255999999999998</v>
      </c>
      <c r="L129" s="13">
        <f t="shared" si="10"/>
        <v>-1.1669</v>
      </c>
      <c r="M129" s="16">
        <f t="shared" si="5"/>
        <v>-1.2962499999999999</v>
      </c>
      <c r="N129" s="9">
        <v>20</v>
      </c>
      <c r="V129" s="2">
        <v>41277</v>
      </c>
      <c r="W129" s="4">
        <v>-1.2962499999999999</v>
      </c>
    </row>
    <row r="130" spans="1:23" x14ac:dyDescent="0.25">
      <c r="A130" s="2">
        <v>41278</v>
      </c>
      <c r="D130" s="16"/>
      <c r="J130" s="9">
        <v>51</v>
      </c>
      <c r="K130" s="13">
        <f t="shared" si="4"/>
        <v>-1.3900000000000001</v>
      </c>
      <c r="L130" s="13">
        <f t="shared" si="10"/>
        <v>-1.1549</v>
      </c>
      <c r="M130" s="16">
        <f t="shared" si="5"/>
        <v>-1.2724500000000001</v>
      </c>
      <c r="N130" s="9">
        <v>21</v>
      </c>
      <c r="V130" s="2">
        <v>41278</v>
      </c>
      <c r="W130" s="4">
        <v>-1.2724500000000001</v>
      </c>
    </row>
    <row r="131" spans="1:23" x14ac:dyDescent="0.25">
      <c r="A131" s="2">
        <v>41279</v>
      </c>
      <c r="D131" s="16"/>
      <c r="J131" s="9">
        <v>52</v>
      </c>
      <c r="K131" s="13">
        <f t="shared" si="4"/>
        <v>-1.3492000000000011</v>
      </c>
      <c r="L131" s="13">
        <f t="shared" si="10"/>
        <v>-1.1409</v>
      </c>
      <c r="M131" s="16">
        <f t="shared" si="5"/>
        <v>-1.2450500000000004</v>
      </c>
      <c r="N131" s="9">
        <v>22</v>
      </c>
      <c r="V131" s="2">
        <v>41279</v>
      </c>
      <c r="W131" s="4">
        <v>-1.2450500000000004</v>
      </c>
    </row>
    <row r="132" spans="1:23" x14ac:dyDescent="0.25">
      <c r="A132" s="2">
        <v>41280</v>
      </c>
      <c r="D132" s="16"/>
      <c r="J132" s="9">
        <v>53</v>
      </c>
      <c r="K132" s="13">
        <f t="shared" si="4"/>
        <v>-1.3032000000000008</v>
      </c>
      <c r="L132" s="13">
        <f t="shared" si="10"/>
        <v>-1.1249</v>
      </c>
      <c r="M132" s="16">
        <f t="shared" si="5"/>
        <v>-1.2140500000000003</v>
      </c>
      <c r="N132" s="9">
        <v>23</v>
      </c>
      <c r="V132" s="2">
        <v>41280</v>
      </c>
      <c r="W132" s="4">
        <v>-1.2140500000000003</v>
      </c>
    </row>
    <row r="133" spans="1:23" x14ac:dyDescent="0.25">
      <c r="A133" s="2">
        <v>41281</v>
      </c>
      <c r="D133" s="16"/>
      <c r="J133" s="9">
        <v>54</v>
      </c>
      <c r="K133" s="13">
        <f t="shared" si="4"/>
        <v>-1.2520000000000011</v>
      </c>
      <c r="L133" s="13">
        <f t="shared" si="10"/>
        <v>-1.1069</v>
      </c>
      <c r="M133" s="16">
        <f t="shared" si="5"/>
        <v>-1.1794500000000006</v>
      </c>
      <c r="N133" s="9">
        <v>24</v>
      </c>
      <c r="V133" s="2">
        <v>41281</v>
      </c>
      <c r="W133" s="4">
        <v>-1.1794500000000006</v>
      </c>
    </row>
    <row r="134" spans="1:23" x14ac:dyDescent="0.25">
      <c r="A134" s="2">
        <v>41282</v>
      </c>
      <c r="D134" s="16"/>
      <c r="J134" s="9">
        <v>55</v>
      </c>
      <c r="K134" s="13">
        <f t="shared" si="4"/>
        <v>-1.195600000000002</v>
      </c>
      <c r="L134" s="13">
        <f t="shared" si="10"/>
        <v>-1.0869</v>
      </c>
      <c r="M134" s="16">
        <f t="shared" si="5"/>
        <v>-1.141250000000001</v>
      </c>
      <c r="N134" s="9">
        <v>25</v>
      </c>
      <c r="V134" s="2">
        <v>41282</v>
      </c>
      <c r="W134" s="4">
        <v>-1.141250000000001</v>
      </c>
    </row>
    <row r="135" spans="1:23" x14ac:dyDescent="0.25">
      <c r="A135" s="2">
        <v>41283</v>
      </c>
      <c r="D135" s="16"/>
      <c r="J135" s="9">
        <v>56</v>
      </c>
      <c r="K135" s="13">
        <f t="shared" si="4"/>
        <v>-1.1340000000000008</v>
      </c>
      <c r="L135" s="13">
        <f t="shared" si="10"/>
        <v>-1.0649</v>
      </c>
      <c r="M135" s="16">
        <f t="shared" si="5"/>
        <v>-1.0994500000000005</v>
      </c>
      <c r="N135" s="9">
        <v>26</v>
      </c>
      <c r="V135" s="2">
        <v>41283</v>
      </c>
      <c r="W135" s="4">
        <v>-1.0994500000000005</v>
      </c>
    </row>
    <row r="136" spans="1:23" x14ac:dyDescent="0.25">
      <c r="A136" s="2">
        <v>41284</v>
      </c>
      <c r="D136" s="16"/>
      <c r="J136" s="9">
        <v>57</v>
      </c>
      <c r="K136" s="13">
        <f t="shared" si="4"/>
        <v>-1.0672000000000001</v>
      </c>
      <c r="L136" s="13">
        <f t="shared" si="10"/>
        <v>-1.0409000000000002</v>
      </c>
      <c r="M136" s="16">
        <f t="shared" si="5"/>
        <v>-1.0540500000000002</v>
      </c>
      <c r="N136" s="9">
        <v>27</v>
      </c>
      <c r="V136" s="2">
        <v>41284</v>
      </c>
      <c r="W136" s="4">
        <v>-1.0540500000000002</v>
      </c>
    </row>
    <row r="137" spans="1:23" x14ac:dyDescent="0.25">
      <c r="A137" s="2">
        <v>41285</v>
      </c>
      <c r="D137" s="16"/>
      <c r="J137" s="9">
        <v>58</v>
      </c>
      <c r="K137" s="13">
        <f t="shared" si="4"/>
        <v>-0.99520000000000097</v>
      </c>
      <c r="L137" s="13">
        <f t="shared" si="10"/>
        <v>-1.0148999999999999</v>
      </c>
      <c r="M137" s="16">
        <f t="shared" si="5"/>
        <v>-1.0050500000000004</v>
      </c>
      <c r="N137" s="9">
        <v>28</v>
      </c>
      <c r="V137" s="2">
        <v>41285</v>
      </c>
      <c r="W137" s="4">
        <v>-1.0050500000000004</v>
      </c>
    </row>
    <row r="138" spans="1:23" x14ac:dyDescent="0.25">
      <c r="A138" s="2">
        <v>41286</v>
      </c>
      <c r="D138" s="16"/>
      <c r="J138" s="9">
        <v>59</v>
      </c>
      <c r="K138" s="13">
        <f t="shared" si="4"/>
        <v>-0.91800000000000148</v>
      </c>
      <c r="L138" s="13">
        <f t="shared" si="10"/>
        <v>-0.98690000000000011</v>
      </c>
      <c r="M138" s="16">
        <f t="shared" si="5"/>
        <v>-0.9524500000000008</v>
      </c>
      <c r="N138" s="9">
        <v>29</v>
      </c>
      <c r="V138" s="2">
        <v>41286</v>
      </c>
      <c r="W138" s="4">
        <v>-0.9524500000000008</v>
      </c>
    </row>
    <row r="139" spans="1:23" x14ac:dyDescent="0.25">
      <c r="A139" s="2">
        <v>41287</v>
      </c>
      <c r="D139" s="16"/>
      <c r="J139" s="9">
        <v>60</v>
      </c>
      <c r="K139" s="13">
        <f t="shared" si="4"/>
        <v>-0.83560000000000167</v>
      </c>
      <c r="L139" s="13">
        <f t="shared" si="10"/>
        <v>-0.95689999999999997</v>
      </c>
      <c r="M139" s="16">
        <f t="shared" si="5"/>
        <v>-0.89625000000000088</v>
      </c>
      <c r="N139" s="9">
        <v>30</v>
      </c>
      <c r="V139" s="2">
        <v>41287</v>
      </c>
      <c r="W139" s="4">
        <v>-0.89625000000000088</v>
      </c>
    </row>
    <row r="140" spans="1:23" x14ac:dyDescent="0.25">
      <c r="A140" s="2">
        <v>41288</v>
      </c>
      <c r="D140" s="16"/>
      <c r="J140" s="9">
        <v>61</v>
      </c>
      <c r="K140" s="13">
        <f t="shared" si="4"/>
        <v>-0.74800000000000155</v>
      </c>
      <c r="L140" s="13">
        <f t="shared" si="10"/>
        <v>-0.92490000000000006</v>
      </c>
      <c r="M140" s="16">
        <f t="shared" si="5"/>
        <v>-0.8364500000000008</v>
      </c>
      <c r="N140" s="9">
        <v>31</v>
      </c>
      <c r="V140" s="2">
        <v>41288</v>
      </c>
      <c r="W140" s="4">
        <v>-0.8364500000000008</v>
      </c>
    </row>
    <row r="141" spans="1:23" x14ac:dyDescent="0.25">
      <c r="A141" s="2">
        <v>41289</v>
      </c>
      <c r="B141" s="9">
        <v>1</v>
      </c>
      <c r="C141" s="9">
        <v>-0.6</v>
      </c>
      <c r="D141" s="15">
        <f>((0.0007*(B141^2))+(0.0504*(B141))-0.7848)</f>
        <v>-0.73370000000000002</v>
      </c>
      <c r="I141" s="4">
        <v>-0.6</v>
      </c>
      <c r="J141" s="9">
        <v>62</v>
      </c>
      <c r="K141" s="13">
        <f t="shared" si="4"/>
        <v>-0.65520000000000111</v>
      </c>
      <c r="L141" s="13">
        <f t="shared" si="10"/>
        <v>-0.89090000000000003</v>
      </c>
      <c r="M141" s="16">
        <f t="shared" si="5"/>
        <v>-0.77305000000000057</v>
      </c>
      <c r="N141" s="9">
        <v>32</v>
      </c>
      <c r="V141" s="2">
        <v>41289</v>
      </c>
      <c r="W141" s="4">
        <v>-0.75337500000000035</v>
      </c>
    </row>
    <row r="142" spans="1:23" x14ac:dyDescent="0.25">
      <c r="A142" s="2">
        <v>41290</v>
      </c>
      <c r="B142" s="9">
        <v>2</v>
      </c>
      <c r="D142" s="15">
        <f t="shared" ref="D142:D205" si="11">((0.0007*(B142^2))+(0.0504*(B142))-0.7848)</f>
        <v>-0.68120000000000003</v>
      </c>
      <c r="J142" s="9">
        <v>63</v>
      </c>
      <c r="L142" s="13">
        <f t="shared" si="10"/>
        <v>-0.8549000000000001</v>
      </c>
      <c r="M142" s="16">
        <f t="shared" si="5"/>
        <v>-0.8549000000000001</v>
      </c>
      <c r="N142" s="9">
        <v>33</v>
      </c>
      <c r="V142" s="2">
        <v>41290</v>
      </c>
      <c r="W142" s="4">
        <v>-0.76805000000000012</v>
      </c>
    </row>
    <row r="143" spans="1:23" x14ac:dyDescent="0.25">
      <c r="A143" s="2">
        <v>41291</v>
      </c>
      <c r="B143" s="9">
        <v>3</v>
      </c>
      <c r="D143" s="15">
        <f t="shared" si="11"/>
        <v>-0.62730000000000008</v>
      </c>
      <c r="J143" s="9">
        <v>64</v>
      </c>
      <c r="L143" s="13">
        <f t="shared" si="10"/>
        <v>-0.81690000000000018</v>
      </c>
      <c r="M143" s="16">
        <f t="shared" si="5"/>
        <v>-0.81690000000000018</v>
      </c>
      <c r="N143" s="9">
        <v>34</v>
      </c>
      <c r="V143" s="2">
        <v>41291</v>
      </c>
      <c r="W143" s="4">
        <v>-0.72210000000000019</v>
      </c>
    </row>
    <row r="144" spans="1:23" x14ac:dyDescent="0.25">
      <c r="A144" s="2">
        <v>41292</v>
      </c>
      <c r="B144" s="9">
        <v>4</v>
      </c>
      <c r="D144" s="15">
        <f t="shared" si="11"/>
        <v>-0.57200000000000006</v>
      </c>
      <c r="J144" s="9">
        <v>65</v>
      </c>
      <c r="L144" s="13">
        <f t="shared" si="10"/>
        <v>-0.77690000000000003</v>
      </c>
      <c r="M144" s="16">
        <f t="shared" si="5"/>
        <v>-0.77690000000000003</v>
      </c>
      <c r="N144" s="9">
        <v>35</v>
      </c>
      <c r="V144" s="2">
        <v>41292</v>
      </c>
      <c r="W144" s="4">
        <v>-0.67444999999999999</v>
      </c>
    </row>
    <row r="145" spans="1:23" x14ac:dyDescent="0.25">
      <c r="A145" s="2">
        <v>41293</v>
      </c>
      <c r="B145" s="9">
        <v>5</v>
      </c>
      <c r="D145" s="15">
        <f t="shared" si="11"/>
        <v>-0.51530000000000009</v>
      </c>
      <c r="J145" s="9">
        <v>66</v>
      </c>
      <c r="L145" s="13">
        <f t="shared" si="10"/>
        <v>-0.7349</v>
      </c>
      <c r="M145" s="16">
        <f t="shared" ref="M145:M200" si="12">AVERAGE(K145:L145)</f>
        <v>-0.7349</v>
      </c>
      <c r="N145" s="9">
        <v>36</v>
      </c>
      <c r="V145" s="2">
        <v>41293</v>
      </c>
      <c r="W145" s="4">
        <v>-0.62509999999999999</v>
      </c>
    </row>
    <row r="146" spans="1:23" x14ac:dyDescent="0.25">
      <c r="A146" s="2">
        <v>41294</v>
      </c>
      <c r="B146" s="9">
        <v>6</v>
      </c>
      <c r="D146" s="15">
        <f t="shared" si="11"/>
        <v>-0.45720000000000005</v>
      </c>
      <c r="J146" s="9">
        <v>67</v>
      </c>
      <c r="L146" s="13">
        <f t="shared" si="10"/>
        <v>-0.69089999999999996</v>
      </c>
      <c r="M146" s="16">
        <f t="shared" si="12"/>
        <v>-0.69089999999999996</v>
      </c>
      <c r="N146" s="9">
        <v>37</v>
      </c>
      <c r="V146" s="2">
        <v>41294</v>
      </c>
      <c r="W146" s="4">
        <v>-0.57404999999999995</v>
      </c>
    </row>
    <row r="147" spans="1:23" x14ac:dyDescent="0.25">
      <c r="A147" s="2">
        <v>41295</v>
      </c>
      <c r="B147" s="9">
        <v>7</v>
      </c>
      <c r="D147" s="15">
        <f t="shared" si="11"/>
        <v>-0.39770000000000005</v>
      </c>
      <c r="J147" s="9">
        <v>68</v>
      </c>
      <c r="L147" s="13">
        <f t="shared" si="10"/>
        <v>-0.64490000000000014</v>
      </c>
      <c r="M147" s="16">
        <f t="shared" si="12"/>
        <v>-0.64490000000000014</v>
      </c>
      <c r="N147" s="9">
        <v>38</v>
      </c>
      <c r="V147" s="2">
        <v>41295</v>
      </c>
      <c r="W147" s="4">
        <v>-0.5213000000000001</v>
      </c>
    </row>
    <row r="148" spans="1:23" x14ac:dyDescent="0.25">
      <c r="A148" s="2">
        <v>41296</v>
      </c>
      <c r="B148" s="9">
        <v>8</v>
      </c>
      <c r="D148" s="15">
        <f t="shared" si="11"/>
        <v>-0.33680000000000004</v>
      </c>
      <c r="J148" s="9">
        <v>69</v>
      </c>
      <c r="L148" s="13">
        <f t="shared" si="10"/>
        <v>-0.59689999999999988</v>
      </c>
      <c r="M148" s="16">
        <f t="shared" si="12"/>
        <v>-0.59689999999999988</v>
      </c>
      <c r="N148" s="9">
        <v>39</v>
      </c>
      <c r="V148" s="2">
        <v>41296</v>
      </c>
      <c r="W148" s="4">
        <v>-0.46684999999999999</v>
      </c>
    </row>
    <row r="149" spans="1:23" x14ac:dyDescent="0.25">
      <c r="A149" s="2">
        <v>41297</v>
      </c>
      <c r="B149" s="9">
        <v>9</v>
      </c>
      <c r="D149" s="15">
        <f t="shared" si="11"/>
        <v>-0.27450000000000008</v>
      </c>
      <c r="J149" s="9">
        <v>70</v>
      </c>
      <c r="L149" s="13">
        <f t="shared" si="10"/>
        <v>-0.54690000000000005</v>
      </c>
      <c r="M149" s="16">
        <f t="shared" si="12"/>
        <v>-0.54690000000000005</v>
      </c>
      <c r="N149" s="9">
        <v>40</v>
      </c>
      <c r="V149" s="2">
        <v>41297</v>
      </c>
      <c r="W149" s="4">
        <v>-0.41070000000000007</v>
      </c>
    </row>
    <row r="150" spans="1:23" x14ac:dyDescent="0.25">
      <c r="A150" s="2">
        <v>41298</v>
      </c>
      <c r="B150" s="9">
        <v>10</v>
      </c>
      <c r="D150" s="15">
        <f t="shared" si="11"/>
        <v>-0.2108000000000001</v>
      </c>
      <c r="J150" s="9">
        <v>71</v>
      </c>
      <c r="L150" s="13">
        <f t="shared" si="10"/>
        <v>-0.49490000000000001</v>
      </c>
      <c r="M150" s="16">
        <f t="shared" si="12"/>
        <v>-0.49490000000000001</v>
      </c>
      <c r="N150" s="9">
        <v>41</v>
      </c>
      <c r="V150" s="2">
        <v>41298</v>
      </c>
      <c r="W150" s="4">
        <v>-0.35285000000000005</v>
      </c>
    </row>
    <row r="151" spans="1:23" x14ac:dyDescent="0.25">
      <c r="A151" s="2">
        <v>41299</v>
      </c>
      <c r="B151" s="9">
        <v>11</v>
      </c>
      <c r="D151" s="15">
        <f t="shared" si="11"/>
        <v>-0.14570000000000005</v>
      </c>
      <c r="J151" s="9">
        <v>72</v>
      </c>
      <c r="L151" s="13">
        <f t="shared" si="10"/>
        <v>-0.44089999999999996</v>
      </c>
      <c r="M151" s="16">
        <f t="shared" si="12"/>
        <v>-0.44089999999999996</v>
      </c>
      <c r="N151" s="9">
        <v>42</v>
      </c>
      <c r="V151" s="2">
        <v>41299</v>
      </c>
      <c r="W151" s="4">
        <v>-0.29330000000000001</v>
      </c>
    </row>
    <row r="152" spans="1:23" x14ac:dyDescent="0.25">
      <c r="A152" s="2">
        <v>41300</v>
      </c>
      <c r="B152" s="9">
        <v>12</v>
      </c>
      <c r="D152" s="15">
        <f t="shared" si="11"/>
        <v>-7.9200000000000048E-2</v>
      </c>
      <c r="J152" s="9">
        <v>73</v>
      </c>
      <c r="L152" s="13">
        <f t="shared" si="10"/>
        <v>-0.38490000000000013</v>
      </c>
      <c r="M152" s="16">
        <f t="shared" si="12"/>
        <v>-0.38490000000000013</v>
      </c>
      <c r="N152" s="9">
        <v>43</v>
      </c>
      <c r="V152" s="2">
        <v>41300</v>
      </c>
      <c r="W152" s="4">
        <v>-0.23205000000000009</v>
      </c>
    </row>
    <row r="153" spans="1:23" x14ac:dyDescent="0.25">
      <c r="A153" s="2">
        <v>41301</v>
      </c>
      <c r="B153" s="9">
        <v>13</v>
      </c>
      <c r="D153" s="15">
        <f t="shared" si="11"/>
        <v>-1.1300000000000088E-2</v>
      </c>
      <c r="J153" s="9">
        <v>74</v>
      </c>
      <c r="L153" s="13">
        <f t="shared" si="10"/>
        <v>-0.32690000000000008</v>
      </c>
      <c r="M153" s="16">
        <f t="shared" si="12"/>
        <v>-0.32690000000000008</v>
      </c>
      <c r="N153" s="9">
        <v>44</v>
      </c>
      <c r="V153" s="2">
        <v>41301</v>
      </c>
      <c r="W153" s="4">
        <v>-0.16910000000000008</v>
      </c>
    </row>
    <row r="154" spans="1:23" x14ac:dyDescent="0.25">
      <c r="A154" s="2">
        <v>41302</v>
      </c>
      <c r="B154" s="9">
        <v>14</v>
      </c>
      <c r="D154" s="15">
        <f t="shared" si="11"/>
        <v>5.799999999999994E-2</v>
      </c>
      <c r="J154" s="9">
        <v>75</v>
      </c>
      <c r="L154" s="13">
        <f t="shared" si="10"/>
        <v>-0.26690000000000025</v>
      </c>
      <c r="M154" s="16">
        <f t="shared" si="12"/>
        <v>-0.26690000000000025</v>
      </c>
      <c r="N154" s="9">
        <v>45</v>
      </c>
      <c r="V154" s="2">
        <v>41302</v>
      </c>
      <c r="W154" s="4">
        <v>-0.10445000000000015</v>
      </c>
    </row>
    <row r="155" spans="1:23" x14ac:dyDescent="0.25">
      <c r="A155" s="2">
        <v>41303</v>
      </c>
      <c r="B155" s="9">
        <v>15</v>
      </c>
      <c r="D155" s="15">
        <f t="shared" si="11"/>
        <v>0.12869999999999993</v>
      </c>
      <c r="J155" s="9">
        <v>76</v>
      </c>
      <c r="L155" s="13">
        <f t="shared" si="10"/>
        <v>-0.20489999999999997</v>
      </c>
      <c r="M155" s="16">
        <f t="shared" si="12"/>
        <v>-0.20489999999999997</v>
      </c>
      <c r="N155" s="9">
        <v>46</v>
      </c>
      <c r="V155" s="2">
        <v>41303</v>
      </c>
      <c r="W155" s="4">
        <v>-3.8100000000000023E-2</v>
      </c>
    </row>
    <row r="156" spans="1:23" x14ac:dyDescent="0.25">
      <c r="A156" s="2">
        <v>41304</v>
      </c>
      <c r="B156" s="9">
        <v>16</v>
      </c>
      <c r="D156" s="15">
        <f t="shared" si="11"/>
        <v>0.20079999999999998</v>
      </c>
      <c r="J156" s="9">
        <v>77</v>
      </c>
      <c r="L156" s="13">
        <f t="shared" si="10"/>
        <v>-0.14089999999999991</v>
      </c>
      <c r="M156" s="16">
        <f t="shared" si="12"/>
        <v>-0.14089999999999991</v>
      </c>
      <c r="N156" s="9">
        <v>47</v>
      </c>
      <c r="V156" s="2">
        <v>41304</v>
      </c>
      <c r="W156" s="4">
        <v>2.9950000000000032E-2</v>
      </c>
    </row>
    <row r="157" spans="1:23" x14ac:dyDescent="0.25">
      <c r="A157" s="2">
        <v>41305</v>
      </c>
      <c r="B157" s="9">
        <v>17</v>
      </c>
      <c r="D157" s="15">
        <f t="shared" si="11"/>
        <v>0.27429999999999988</v>
      </c>
      <c r="J157" s="9">
        <v>78</v>
      </c>
      <c r="L157" s="13">
        <f t="shared" si="10"/>
        <v>-7.4899999999999856E-2</v>
      </c>
      <c r="M157" s="16">
        <f t="shared" si="12"/>
        <v>-7.4899999999999856E-2</v>
      </c>
      <c r="N157" s="9">
        <v>48</v>
      </c>
      <c r="V157" s="2">
        <v>41305</v>
      </c>
      <c r="W157" s="4">
        <v>9.9700000000000011E-2</v>
      </c>
    </row>
    <row r="158" spans="1:23" x14ac:dyDescent="0.25">
      <c r="A158" s="2">
        <v>41306</v>
      </c>
      <c r="B158" s="9">
        <v>18</v>
      </c>
      <c r="D158" s="15">
        <f t="shared" si="11"/>
        <v>0.34919999999999984</v>
      </c>
      <c r="J158" s="9">
        <v>79</v>
      </c>
      <c r="L158" s="13">
        <f t="shared" si="10"/>
        <v>-6.8999999999997952E-3</v>
      </c>
      <c r="M158" s="16">
        <f t="shared" si="12"/>
        <v>-6.8999999999997952E-3</v>
      </c>
      <c r="N158" s="9">
        <v>49</v>
      </c>
      <c r="V158" s="2">
        <v>41306</v>
      </c>
      <c r="W158" s="4">
        <v>0.17115000000000002</v>
      </c>
    </row>
    <row r="159" spans="1:23" x14ac:dyDescent="0.25">
      <c r="A159" s="2">
        <v>41307</v>
      </c>
      <c r="B159" s="9">
        <v>19</v>
      </c>
      <c r="D159" s="15">
        <f t="shared" si="11"/>
        <v>0.42549999999999988</v>
      </c>
      <c r="J159" s="9">
        <v>80</v>
      </c>
      <c r="L159" s="13">
        <f t="shared" si="10"/>
        <v>6.3099999999999823E-2</v>
      </c>
      <c r="M159" s="16">
        <f t="shared" si="12"/>
        <v>6.3099999999999823E-2</v>
      </c>
      <c r="N159" s="9">
        <v>50</v>
      </c>
      <c r="V159" s="2">
        <v>41307</v>
      </c>
      <c r="W159" s="4">
        <v>0.24429999999999985</v>
      </c>
    </row>
    <row r="160" spans="1:23" x14ac:dyDescent="0.25">
      <c r="A160" s="2">
        <v>41308</v>
      </c>
      <c r="B160" s="9">
        <v>20</v>
      </c>
      <c r="D160" s="15">
        <f t="shared" si="11"/>
        <v>0.50319999999999998</v>
      </c>
      <c r="J160" s="9">
        <v>81</v>
      </c>
      <c r="L160" s="13">
        <f t="shared" si="10"/>
        <v>0.13509999999999989</v>
      </c>
      <c r="M160" s="16">
        <f t="shared" si="12"/>
        <v>0.13509999999999989</v>
      </c>
      <c r="N160" s="9">
        <v>51</v>
      </c>
      <c r="V160" s="2">
        <v>41308</v>
      </c>
      <c r="W160" s="4">
        <v>0.31914999999999993</v>
      </c>
    </row>
    <row r="161" spans="1:23" x14ac:dyDescent="0.25">
      <c r="A161" s="2">
        <v>41309</v>
      </c>
      <c r="B161" s="9">
        <v>21</v>
      </c>
      <c r="D161" s="15">
        <f t="shared" si="11"/>
        <v>0.58229999999999993</v>
      </c>
      <c r="J161" s="9">
        <v>82</v>
      </c>
      <c r="L161" s="13">
        <f t="shared" si="10"/>
        <v>0.20910000000000017</v>
      </c>
      <c r="M161" s="16">
        <f t="shared" si="12"/>
        <v>0.20910000000000017</v>
      </c>
      <c r="N161" s="9">
        <v>52</v>
      </c>
      <c r="V161" s="2">
        <v>41309</v>
      </c>
      <c r="W161" s="4">
        <v>0.39570000000000005</v>
      </c>
    </row>
    <row r="162" spans="1:23" x14ac:dyDescent="0.25">
      <c r="A162" s="2">
        <v>41310</v>
      </c>
      <c r="B162" s="9">
        <v>22</v>
      </c>
      <c r="D162" s="15">
        <f t="shared" si="11"/>
        <v>0.66279999999999994</v>
      </c>
      <c r="J162" s="9">
        <v>83</v>
      </c>
      <c r="L162" s="13">
        <f t="shared" si="10"/>
        <v>0.28510000000000002</v>
      </c>
      <c r="M162" s="16">
        <f t="shared" si="12"/>
        <v>0.28510000000000002</v>
      </c>
      <c r="N162" s="9">
        <v>53</v>
      </c>
      <c r="V162" s="2">
        <v>41310</v>
      </c>
      <c r="W162" s="4">
        <v>0.47394999999999998</v>
      </c>
    </row>
    <row r="163" spans="1:23" x14ac:dyDescent="0.25">
      <c r="A163" s="2">
        <v>41311</v>
      </c>
      <c r="B163" s="9">
        <v>23</v>
      </c>
      <c r="D163" s="15">
        <f t="shared" si="11"/>
        <v>0.74470000000000003</v>
      </c>
      <c r="J163" s="9">
        <v>84</v>
      </c>
      <c r="L163" s="13">
        <f t="shared" si="10"/>
        <v>0.36309999999999987</v>
      </c>
      <c r="M163" s="16">
        <f t="shared" si="12"/>
        <v>0.36309999999999987</v>
      </c>
      <c r="N163" s="9">
        <v>54</v>
      </c>
      <c r="V163" s="2">
        <v>41311</v>
      </c>
      <c r="W163" s="4">
        <v>0.55389999999999995</v>
      </c>
    </row>
    <row r="164" spans="1:23" x14ac:dyDescent="0.25">
      <c r="A164" s="2">
        <v>41312</v>
      </c>
      <c r="B164" s="9">
        <v>24</v>
      </c>
      <c r="D164" s="15">
        <f t="shared" si="11"/>
        <v>0.82799999999999996</v>
      </c>
      <c r="J164" s="9">
        <v>85</v>
      </c>
      <c r="L164" s="13">
        <f t="shared" si="10"/>
        <v>0.44309999999999994</v>
      </c>
      <c r="M164" s="16">
        <f t="shared" si="12"/>
        <v>0.44309999999999994</v>
      </c>
      <c r="N164" s="9">
        <v>55</v>
      </c>
      <c r="V164" s="2">
        <v>41312</v>
      </c>
      <c r="W164" s="4">
        <v>0.63554999999999995</v>
      </c>
    </row>
    <row r="165" spans="1:23" x14ac:dyDescent="0.25">
      <c r="A165" s="2">
        <v>41313</v>
      </c>
      <c r="B165" s="9">
        <v>25</v>
      </c>
      <c r="D165" s="15">
        <f t="shared" si="11"/>
        <v>0.91269999999999996</v>
      </c>
      <c r="J165" s="9">
        <v>86</v>
      </c>
      <c r="L165" s="13">
        <f t="shared" si="10"/>
        <v>0.52510000000000001</v>
      </c>
      <c r="M165" s="16">
        <f t="shared" si="12"/>
        <v>0.52510000000000001</v>
      </c>
      <c r="N165" s="9">
        <v>56</v>
      </c>
      <c r="V165" s="2">
        <v>41313</v>
      </c>
      <c r="W165" s="4">
        <v>0.71889999999999998</v>
      </c>
    </row>
    <row r="166" spans="1:23" x14ac:dyDescent="0.25">
      <c r="A166" s="2">
        <v>41314</v>
      </c>
      <c r="B166" s="9">
        <v>26</v>
      </c>
      <c r="D166" s="15">
        <f t="shared" si="11"/>
        <v>0.99880000000000002</v>
      </c>
      <c r="J166" s="9">
        <v>87</v>
      </c>
      <c r="L166" s="13">
        <f t="shared" si="10"/>
        <v>0.60910000000000009</v>
      </c>
      <c r="M166" s="16">
        <f t="shared" si="12"/>
        <v>0.60910000000000009</v>
      </c>
      <c r="N166" s="9">
        <v>57</v>
      </c>
      <c r="V166" s="2">
        <v>41314</v>
      </c>
      <c r="W166" s="4">
        <v>0.80395000000000005</v>
      </c>
    </row>
    <row r="167" spans="1:23" x14ac:dyDescent="0.25">
      <c r="A167" s="2">
        <v>41315</v>
      </c>
      <c r="B167" s="9">
        <v>27</v>
      </c>
      <c r="D167" s="15">
        <f t="shared" si="11"/>
        <v>1.0863</v>
      </c>
      <c r="J167" s="9">
        <v>88</v>
      </c>
      <c r="L167" s="13">
        <f t="shared" si="10"/>
        <v>0.69509999999999972</v>
      </c>
      <c r="M167" s="16">
        <f t="shared" si="12"/>
        <v>0.69509999999999972</v>
      </c>
      <c r="N167" s="9">
        <v>58</v>
      </c>
      <c r="V167" s="2">
        <v>41315</v>
      </c>
      <c r="W167" s="4">
        <v>0.89069999999999983</v>
      </c>
    </row>
    <row r="168" spans="1:23" x14ac:dyDescent="0.25">
      <c r="A168" s="2">
        <v>41316</v>
      </c>
      <c r="B168" s="9">
        <v>28</v>
      </c>
      <c r="D168" s="15">
        <f t="shared" si="11"/>
        <v>1.1751999999999998</v>
      </c>
      <c r="J168" s="9">
        <v>89</v>
      </c>
      <c r="L168" s="13">
        <f t="shared" si="10"/>
        <v>0.7830999999999998</v>
      </c>
      <c r="M168" s="16">
        <f t="shared" si="12"/>
        <v>0.7830999999999998</v>
      </c>
      <c r="N168" s="9">
        <v>59</v>
      </c>
      <c r="V168" s="2">
        <v>41316</v>
      </c>
      <c r="W168" s="4">
        <v>0.97914999999999974</v>
      </c>
    </row>
    <row r="169" spans="1:23" x14ac:dyDescent="0.25">
      <c r="A169" s="2">
        <v>41317</v>
      </c>
      <c r="B169" s="9">
        <v>29</v>
      </c>
      <c r="D169" s="15">
        <f t="shared" si="11"/>
        <v>1.2654999999999998</v>
      </c>
      <c r="J169" s="9">
        <v>90</v>
      </c>
      <c r="L169" s="13">
        <f t="shared" si="10"/>
        <v>0.8731000000000001</v>
      </c>
      <c r="M169" s="16">
        <f t="shared" si="12"/>
        <v>0.8731000000000001</v>
      </c>
      <c r="N169" s="9">
        <v>60</v>
      </c>
      <c r="V169" s="2">
        <v>41317</v>
      </c>
      <c r="W169" s="4">
        <v>1.0692999999999999</v>
      </c>
    </row>
    <row r="170" spans="1:23" x14ac:dyDescent="0.25">
      <c r="A170" s="2">
        <v>41318</v>
      </c>
      <c r="B170" s="9">
        <v>30</v>
      </c>
      <c r="D170" s="15">
        <f t="shared" si="11"/>
        <v>1.3571999999999997</v>
      </c>
      <c r="J170" s="9">
        <v>91</v>
      </c>
      <c r="L170" s="13">
        <f t="shared" si="10"/>
        <v>0.96509999999999996</v>
      </c>
      <c r="M170" s="16">
        <f t="shared" si="12"/>
        <v>0.96509999999999996</v>
      </c>
      <c r="N170" s="9">
        <v>61</v>
      </c>
      <c r="V170" s="2">
        <v>41318</v>
      </c>
      <c r="W170" s="4">
        <v>1.1611499999999999</v>
      </c>
    </row>
    <row r="171" spans="1:23" x14ac:dyDescent="0.25">
      <c r="A171" s="2">
        <v>41319</v>
      </c>
      <c r="B171" s="9">
        <v>31</v>
      </c>
      <c r="C171" s="9">
        <v>1</v>
      </c>
      <c r="D171" s="15">
        <f t="shared" si="11"/>
        <v>1.4502999999999999</v>
      </c>
      <c r="J171" s="9">
        <v>92</v>
      </c>
      <c r="L171" s="13">
        <f t="shared" si="10"/>
        <v>1.0590999999999999</v>
      </c>
      <c r="M171" s="16">
        <f t="shared" si="12"/>
        <v>1.0590999999999999</v>
      </c>
      <c r="N171" s="9">
        <v>62</v>
      </c>
      <c r="V171" s="2">
        <v>41319</v>
      </c>
      <c r="W171" s="4">
        <v>1.2546999999999999</v>
      </c>
    </row>
    <row r="172" spans="1:23" x14ac:dyDescent="0.25">
      <c r="A172" s="2">
        <v>41320</v>
      </c>
      <c r="B172" s="9">
        <v>32</v>
      </c>
      <c r="D172" s="15">
        <f t="shared" si="11"/>
        <v>1.5448</v>
      </c>
      <c r="I172" s="4">
        <v>1</v>
      </c>
      <c r="J172" s="9">
        <v>93</v>
      </c>
      <c r="L172" s="13">
        <f t="shared" si="10"/>
        <v>1.1550999999999996</v>
      </c>
      <c r="M172" s="16">
        <f t="shared" si="12"/>
        <v>1.1550999999999996</v>
      </c>
      <c r="N172" s="9">
        <v>63</v>
      </c>
      <c r="V172" s="2">
        <v>41320</v>
      </c>
      <c r="W172" s="4">
        <v>1.3499499999999998</v>
      </c>
    </row>
    <row r="173" spans="1:23" x14ac:dyDescent="0.25">
      <c r="A173" s="2">
        <v>41321</v>
      </c>
      <c r="B173" s="9">
        <v>33</v>
      </c>
      <c r="D173" s="15">
        <f t="shared" si="11"/>
        <v>1.6406999999999998</v>
      </c>
      <c r="J173" s="9">
        <v>94</v>
      </c>
      <c r="L173" s="13">
        <f t="shared" si="10"/>
        <v>1.2531000000000003</v>
      </c>
      <c r="M173" s="16">
        <f t="shared" si="12"/>
        <v>1.2531000000000003</v>
      </c>
      <c r="N173" s="9">
        <v>64</v>
      </c>
      <c r="V173" s="2">
        <v>41321</v>
      </c>
      <c r="W173" s="4">
        <v>1.4469000000000001</v>
      </c>
    </row>
    <row r="174" spans="1:23" x14ac:dyDescent="0.25">
      <c r="A174" s="2">
        <v>41322</v>
      </c>
      <c r="B174" s="9">
        <v>34</v>
      </c>
      <c r="D174" s="15">
        <f t="shared" si="11"/>
        <v>1.738</v>
      </c>
      <c r="J174" s="9">
        <v>95</v>
      </c>
      <c r="L174" s="13">
        <f t="shared" si="10"/>
        <v>1.3531</v>
      </c>
      <c r="M174" s="16">
        <f t="shared" si="12"/>
        <v>1.3531</v>
      </c>
      <c r="N174" s="9">
        <v>65</v>
      </c>
      <c r="V174" s="2">
        <v>41322</v>
      </c>
      <c r="W174" s="4">
        <v>1.54555</v>
      </c>
    </row>
    <row r="175" spans="1:23" x14ac:dyDescent="0.25">
      <c r="A175" s="2">
        <v>41323</v>
      </c>
      <c r="B175" s="9">
        <v>35</v>
      </c>
      <c r="D175" s="15">
        <f t="shared" si="11"/>
        <v>1.8367</v>
      </c>
      <c r="J175" s="9">
        <v>96</v>
      </c>
      <c r="L175" s="13">
        <f t="shared" ref="L175:L200" si="13">((0.001*(N175^2))-(0.029*(N175))-0.9869)</f>
        <v>1.4550999999999998</v>
      </c>
      <c r="M175" s="16">
        <f t="shared" si="12"/>
        <v>1.4550999999999998</v>
      </c>
      <c r="N175" s="9">
        <v>66</v>
      </c>
      <c r="V175" s="2">
        <v>41323</v>
      </c>
      <c r="W175" s="4">
        <v>1.6458999999999999</v>
      </c>
    </row>
    <row r="176" spans="1:23" x14ac:dyDescent="0.25">
      <c r="A176" s="2">
        <v>41324</v>
      </c>
      <c r="B176" s="9">
        <v>36</v>
      </c>
      <c r="D176" s="15">
        <f t="shared" si="11"/>
        <v>1.9367999999999999</v>
      </c>
      <c r="J176" s="9">
        <v>97</v>
      </c>
      <c r="L176" s="13">
        <f t="shared" si="13"/>
        <v>1.5590999999999999</v>
      </c>
      <c r="M176" s="16">
        <f t="shared" si="12"/>
        <v>1.5590999999999999</v>
      </c>
      <c r="N176" s="9">
        <v>67</v>
      </c>
      <c r="V176" s="2">
        <v>41324</v>
      </c>
      <c r="W176" s="4">
        <v>1.7479499999999999</v>
      </c>
    </row>
    <row r="177" spans="1:23" x14ac:dyDescent="0.25">
      <c r="A177" s="2">
        <v>41325</v>
      </c>
      <c r="B177" s="9">
        <v>37</v>
      </c>
      <c r="D177" s="15">
        <f t="shared" si="11"/>
        <v>2.0383</v>
      </c>
      <c r="J177" s="9">
        <v>98</v>
      </c>
      <c r="L177" s="13">
        <f t="shared" si="13"/>
        <v>1.6650999999999994</v>
      </c>
      <c r="M177" s="16">
        <f t="shared" si="12"/>
        <v>1.6650999999999994</v>
      </c>
      <c r="N177" s="9">
        <v>68</v>
      </c>
      <c r="V177" s="2">
        <v>41325</v>
      </c>
      <c r="W177" s="4">
        <v>1.8516999999999997</v>
      </c>
    </row>
    <row r="178" spans="1:23" x14ac:dyDescent="0.25">
      <c r="A178" s="2">
        <v>41326</v>
      </c>
      <c r="B178" s="9">
        <v>38</v>
      </c>
      <c r="D178" s="15">
        <f t="shared" si="11"/>
        <v>2.1412</v>
      </c>
      <c r="E178" s="9">
        <v>-22.636922222222218</v>
      </c>
      <c r="F178" s="13">
        <f>((0.005*(B178^2))-(0.2795*(B178))-19.146)</f>
        <v>-22.547000000000001</v>
      </c>
      <c r="J178" s="9">
        <v>99</v>
      </c>
      <c r="L178" s="13">
        <f t="shared" si="13"/>
        <v>1.7731000000000003</v>
      </c>
      <c r="M178" s="16">
        <f t="shared" si="12"/>
        <v>1.7731000000000003</v>
      </c>
      <c r="N178" s="9">
        <v>69</v>
      </c>
      <c r="V178" s="2">
        <v>41326</v>
      </c>
      <c r="W178" s="4">
        <v>1.9571500000000002</v>
      </c>
    </row>
    <row r="179" spans="1:23" x14ac:dyDescent="0.25">
      <c r="A179" s="2">
        <v>41327</v>
      </c>
      <c r="B179" s="9">
        <v>39</v>
      </c>
      <c r="D179" s="15">
        <f t="shared" si="11"/>
        <v>2.2454999999999998</v>
      </c>
      <c r="F179" s="13">
        <f t="shared" ref="F179:F219" si="14">((0.005*(B179^2))-(0.2795*(B179))-19.146)</f>
        <v>-22.441500000000001</v>
      </c>
      <c r="J179" s="9">
        <v>100</v>
      </c>
      <c r="L179" s="13">
        <f t="shared" si="13"/>
        <v>1.8831000000000002</v>
      </c>
      <c r="M179" s="16">
        <f t="shared" si="12"/>
        <v>1.8831000000000002</v>
      </c>
      <c r="N179" s="9">
        <v>70</v>
      </c>
      <c r="V179" s="2">
        <v>41327</v>
      </c>
      <c r="W179" s="4">
        <v>2.0643000000000002</v>
      </c>
    </row>
    <row r="180" spans="1:23" x14ac:dyDescent="0.25">
      <c r="A180" s="2">
        <v>41328</v>
      </c>
      <c r="B180" s="9">
        <v>40</v>
      </c>
      <c r="D180" s="15">
        <f t="shared" si="11"/>
        <v>2.3512</v>
      </c>
      <c r="F180" s="13">
        <f t="shared" si="14"/>
        <v>-22.326000000000001</v>
      </c>
      <c r="J180" s="9">
        <v>101</v>
      </c>
      <c r="L180" s="13">
        <f t="shared" si="13"/>
        <v>1.9951000000000003</v>
      </c>
      <c r="M180" s="16">
        <f t="shared" si="12"/>
        <v>1.9951000000000003</v>
      </c>
      <c r="N180" s="9">
        <v>71</v>
      </c>
      <c r="V180" s="2">
        <v>41328</v>
      </c>
      <c r="W180" s="4">
        <v>2.1731500000000001</v>
      </c>
    </row>
    <row r="181" spans="1:23" x14ac:dyDescent="0.25">
      <c r="A181" s="2">
        <v>41329</v>
      </c>
      <c r="B181" s="9">
        <v>41</v>
      </c>
      <c r="D181" s="15">
        <f t="shared" si="11"/>
        <v>2.4582999999999999</v>
      </c>
      <c r="F181" s="13">
        <f t="shared" si="14"/>
        <v>-22.200500000000002</v>
      </c>
      <c r="J181" s="9">
        <v>102</v>
      </c>
      <c r="L181" s="13">
        <f t="shared" si="13"/>
        <v>2.1091000000000002</v>
      </c>
      <c r="M181" s="16">
        <f t="shared" si="12"/>
        <v>2.1091000000000002</v>
      </c>
      <c r="N181" s="9">
        <v>72</v>
      </c>
      <c r="V181" s="2">
        <v>41329</v>
      </c>
      <c r="W181" s="4">
        <v>2.2837000000000001</v>
      </c>
    </row>
    <row r="182" spans="1:23" x14ac:dyDescent="0.25">
      <c r="A182" s="2">
        <v>41330</v>
      </c>
      <c r="B182" s="9">
        <v>42</v>
      </c>
      <c r="D182" s="15">
        <f t="shared" si="11"/>
        <v>2.5667999999999997</v>
      </c>
      <c r="F182" s="13">
        <f t="shared" si="14"/>
        <v>-22.065000000000001</v>
      </c>
      <c r="J182" s="9">
        <v>103</v>
      </c>
      <c r="L182" s="13">
        <f t="shared" si="13"/>
        <v>2.2250999999999999</v>
      </c>
      <c r="M182" s="16">
        <f t="shared" si="12"/>
        <v>2.2250999999999999</v>
      </c>
      <c r="N182" s="9">
        <v>73</v>
      </c>
      <c r="V182" s="2">
        <v>41330</v>
      </c>
      <c r="W182" s="4">
        <v>2.39595</v>
      </c>
    </row>
    <row r="183" spans="1:23" x14ac:dyDescent="0.25">
      <c r="A183" s="2">
        <v>41331</v>
      </c>
      <c r="B183" s="9">
        <v>43</v>
      </c>
      <c r="D183" s="15">
        <f t="shared" si="11"/>
        <v>2.6766999999999999</v>
      </c>
      <c r="F183" s="13">
        <f t="shared" si="14"/>
        <v>-21.919499999999999</v>
      </c>
      <c r="J183" s="9">
        <v>104</v>
      </c>
      <c r="L183" s="13">
        <f t="shared" si="13"/>
        <v>2.3431000000000002</v>
      </c>
      <c r="M183" s="16">
        <f t="shared" si="12"/>
        <v>2.3431000000000002</v>
      </c>
      <c r="N183" s="9">
        <v>74</v>
      </c>
      <c r="V183" s="2">
        <v>41331</v>
      </c>
      <c r="W183" s="4">
        <v>2.5099</v>
      </c>
    </row>
    <row r="184" spans="1:23" x14ac:dyDescent="0.25">
      <c r="A184" s="2">
        <v>41332</v>
      </c>
      <c r="B184" s="9">
        <v>44</v>
      </c>
      <c r="D184" s="15">
        <f t="shared" si="11"/>
        <v>2.7879999999999998</v>
      </c>
      <c r="F184" s="13">
        <f t="shared" si="14"/>
        <v>-21.764000000000003</v>
      </c>
      <c r="J184" s="9">
        <v>105</v>
      </c>
      <c r="L184" s="13">
        <f t="shared" si="13"/>
        <v>2.4630999999999998</v>
      </c>
      <c r="M184" s="16">
        <f t="shared" si="12"/>
        <v>2.4630999999999998</v>
      </c>
      <c r="N184" s="9">
        <v>75</v>
      </c>
      <c r="V184" s="2">
        <v>41332</v>
      </c>
      <c r="W184" s="4">
        <v>2.6255499999999996</v>
      </c>
    </row>
    <row r="185" spans="1:23" x14ac:dyDescent="0.25">
      <c r="A185" s="2">
        <v>41333</v>
      </c>
      <c r="B185" s="9">
        <v>45</v>
      </c>
      <c r="D185" s="15">
        <f t="shared" si="11"/>
        <v>2.9006999999999996</v>
      </c>
      <c r="F185" s="13">
        <f t="shared" si="14"/>
        <v>-21.598500000000001</v>
      </c>
      <c r="J185" s="9">
        <v>106</v>
      </c>
      <c r="L185" s="13">
        <f t="shared" si="13"/>
        <v>2.5850999999999997</v>
      </c>
      <c r="M185" s="16">
        <f t="shared" si="12"/>
        <v>2.5850999999999997</v>
      </c>
      <c r="N185" s="9">
        <v>76</v>
      </c>
      <c r="V185" s="2">
        <v>41333</v>
      </c>
      <c r="W185" s="4">
        <v>2.7428999999999997</v>
      </c>
    </row>
    <row r="186" spans="1:23" x14ac:dyDescent="0.25">
      <c r="A186" s="2">
        <v>41334</v>
      </c>
      <c r="B186" s="9">
        <v>46</v>
      </c>
      <c r="D186" s="15">
        <f t="shared" si="11"/>
        <v>3.0147999999999997</v>
      </c>
      <c r="F186" s="13">
        <f t="shared" si="14"/>
        <v>-21.423000000000002</v>
      </c>
      <c r="J186" s="9">
        <v>107</v>
      </c>
      <c r="L186" s="13">
        <f t="shared" si="13"/>
        <v>2.7091000000000003</v>
      </c>
      <c r="M186" s="16">
        <f t="shared" si="12"/>
        <v>2.7091000000000003</v>
      </c>
      <c r="N186" s="9">
        <v>77</v>
      </c>
      <c r="V186" s="2">
        <v>41334</v>
      </c>
      <c r="W186" s="4">
        <v>2.8619500000000002</v>
      </c>
    </row>
    <row r="187" spans="1:23" x14ac:dyDescent="0.25">
      <c r="A187" s="2">
        <v>41335</v>
      </c>
      <c r="B187" s="9">
        <v>47</v>
      </c>
      <c r="D187" s="15">
        <f t="shared" si="11"/>
        <v>3.1303000000000001</v>
      </c>
      <c r="F187" s="13">
        <f t="shared" si="14"/>
        <v>-21.237500000000004</v>
      </c>
      <c r="J187" s="9">
        <v>108</v>
      </c>
      <c r="L187" s="13">
        <f t="shared" si="13"/>
        <v>2.8351000000000006</v>
      </c>
      <c r="M187" s="16">
        <f t="shared" si="12"/>
        <v>2.8351000000000006</v>
      </c>
      <c r="N187" s="9">
        <v>78</v>
      </c>
      <c r="V187" s="2">
        <v>41335</v>
      </c>
      <c r="W187" s="4">
        <v>2.9827000000000004</v>
      </c>
    </row>
    <row r="188" spans="1:23" x14ac:dyDescent="0.25">
      <c r="A188" s="2">
        <v>41336</v>
      </c>
      <c r="B188" s="9">
        <v>48</v>
      </c>
      <c r="D188" s="15">
        <f t="shared" si="11"/>
        <v>3.2471999999999999</v>
      </c>
      <c r="F188" s="13">
        <f t="shared" si="14"/>
        <v>-21.042000000000002</v>
      </c>
      <c r="J188" s="9">
        <v>109</v>
      </c>
      <c r="L188" s="13">
        <f t="shared" si="13"/>
        <v>2.9631000000000007</v>
      </c>
      <c r="M188" s="16">
        <f t="shared" si="12"/>
        <v>2.9631000000000007</v>
      </c>
      <c r="N188" s="9">
        <v>79</v>
      </c>
      <c r="V188" s="2">
        <v>41336</v>
      </c>
      <c r="W188" s="4">
        <v>3.1051500000000001</v>
      </c>
    </row>
    <row r="189" spans="1:23" x14ac:dyDescent="0.25">
      <c r="A189" s="2">
        <v>41337</v>
      </c>
      <c r="B189" s="9">
        <v>49</v>
      </c>
      <c r="D189" s="15">
        <f t="shared" si="11"/>
        <v>3.3654999999999995</v>
      </c>
      <c r="F189" s="13">
        <f t="shared" si="14"/>
        <v>-20.836500000000001</v>
      </c>
      <c r="J189" s="9">
        <v>110</v>
      </c>
      <c r="L189" s="13">
        <f t="shared" si="13"/>
        <v>3.0931000000000002</v>
      </c>
      <c r="M189" s="16">
        <f t="shared" si="12"/>
        <v>3.0931000000000002</v>
      </c>
      <c r="N189" s="9">
        <v>80</v>
      </c>
      <c r="V189" s="2">
        <v>41337</v>
      </c>
      <c r="W189" s="4">
        <v>3.2292999999999998</v>
      </c>
    </row>
    <row r="190" spans="1:23" x14ac:dyDescent="0.25">
      <c r="A190" s="2">
        <v>41338</v>
      </c>
      <c r="B190" s="9">
        <v>50</v>
      </c>
      <c r="D190" s="15">
        <f t="shared" si="11"/>
        <v>3.4851999999999994</v>
      </c>
      <c r="F190" s="13">
        <f t="shared" si="14"/>
        <v>-20.621000000000002</v>
      </c>
      <c r="J190" s="9">
        <v>111</v>
      </c>
      <c r="L190" s="13">
        <f t="shared" si="13"/>
        <v>3.2250999999999999</v>
      </c>
      <c r="M190" s="16">
        <f t="shared" si="12"/>
        <v>3.2250999999999999</v>
      </c>
      <c r="N190" s="9">
        <v>81</v>
      </c>
      <c r="V190" s="2">
        <v>41338</v>
      </c>
      <c r="W190" s="4">
        <v>3.3551499999999996</v>
      </c>
    </row>
    <row r="191" spans="1:23" x14ac:dyDescent="0.25">
      <c r="A191" s="2">
        <v>41339</v>
      </c>
      <c r="B191" s="9">
        <v>51</v>
      </c>
      <c r="D191" s="15">
        <f t="shared" si="11"/>
        <v>3.6062999999999996</v>
      </c>
      <c r="F191" s="13">
        <f t="shared" si="14"/>
        <v>-20.395500000000002</v>
      </c>
      <c r="J191" s="9">
        <v>112</v>
      </c>
      <c r="L191" s="13">
        <f t="shared" si="13"/>
        <v>3.3591000000000002</v>
      </c>
      <c r="M191" s="16">
        <f t="shared" si="12"/>
        <v>3.3591000000000002</v>
      </c>
      <c r="N191" s="9">
        <v>82</v>
      </c>
      <c r="V191" s="2">
        <v>41339</v>
      </c>
      <c r="W191" s="4">
        <v>3.4826999999999999</v>
      </c>
    </row>
    <row r="192" spans="1:23" x14ac:dyDescent="0.25">
      <c r="A192" s="2">
        <v>41340</v>
      </c>
      <c r="B192" s="9">
        <v>52</v>
      </c>
      <c r="D192" s="15">
        <f t="shared" si="11"/>
        <v>3.7288000000000001</v>
      </c>
      <c r="E192" s="9">
        <v>-19.885311111111108</v>
      </c>
      <c r="F192" s="13">
        <f t="shared" si="14"/>
        <v>-20.160000000000004</v>
      </c>
      <c r="J192" s="9">
        <v>113</v>
      </c>
      <c r="L192" s="13">
        <f t="shared" si="13"/>
        <v>3.4951000000000003</v>
      </c>
      <c r="M192" s="16">
        <f t="shared" si="12"/>
        <v>3.4951000000000003</v>
      </c>
      <c r="N192" s="9">
        <v>83</v>
      </c>
      <c r="V192" s="2">
        <v>41340</v>
      </c>
      <c r="W192" s="4">
        <v>3.6119500000000002</v>
      </c>
    </row>
    <row r="193" spans="1:23" x14ac:dyDescent="0.25">
      <c r="A193" s="2">
        <v>41341</v>
      </c>
      <c r="B193" s="9">
        <v>53</v>
      </c>
      <c r="D193" s="15">
        <f t="shared" si="11"/>
        <v>3.8526999999999991</v>
      </c>
      <c r="F193" s="13">
        <f t="shared" si="14"/>
        <v>-19.914500000000004</v>
      </c>
      <c r="J193" s="9">
        <v>114</v>
      </c>
      <c r="L193" s="13">
        <f t="shared" si="13"/>
        <v>3.6331000000000002</v>
      </c>
      <c r="M193" s="16">
        <f t="shared" si="12"/>
        <v>3.6331000000000002</v>
      </c>
      <c r="N193" s="9">
        <v>84</v>
      </c>
      <c r="V193" s="2">
        <v>41341</v>
      </c>
      <c r="W193" s="4">
        <v>3.7428999999999997</v>
      </c>
    </row>
    <row r="194" spans="1:23" x14ac:dyDescent="0.25">
      <c r="A194" s="2">
        <v>41342</v>
      </c>
      <c r="B194" s="9">
        <v>54</v>
      </c>
      <c r="D194" s="15">
        <f t="shared" si="11"/>
        <v>3.9780000000000002</v>
      </c>
      <c r="F194" s="13">
        <f t="shared" si="14"/>
        <v>-19.659000000000002</v>
      </c>
      <c r="J194" s="9">
        <v>115</v>
      </c>
      <c r="L194" s="13">
        <f t="shared" si="13"/>
        <v>3.7730999999999999</v>
      </c>
      <c r="M194" s="16">
        <f t="shared" si="12"/>
        <v>3.7730999999999999</v>
      </c>
      <c r="N194" s="9">
        <v>85</v>
      </c>
      <c r="V194" s="2">
        <v>41342</v>
      </c>
      <c r="W194" s="4">
        <v>3.8755500000000001</v>
      </c>
    </row>
    <row r="195" spans="1:23" x14ac:dyDescent="0.25">
      <c r="A195" s="2">
        <v>41343</v>
      </c>
      <c r="B195" s="9">
        <v>55</v>
      </c>
      <c r="D195" s="15">
        <f t="shared" si="11"/>
        <v>4.1047000000000002</v>
      </c>
      <c r="F195" s="13">
        <f t="shared" si="14"/>
        <v>-19.393500000000003</v>
      </c>
      <c r="J195" s="9">
        <v>116</v>
      </c>
      <c r="L195" s="13">
        <f t="shared" si="13"/>
        <v>3.9150999999999994</v>
      </c>
      <c r="M195" s="16">
        <f t="shared" si="12"/>
        <v>3.9150999999999994</v>
      </c>
      <c r="N195" s="9">
        <v>86</v>
      </c>
      <c r="V195" s="2">
        <v>41343</v>
      </c>
      <c r="W195" s="4">
        <v>4.0099</v>
      </c>
    </row>
    <row r="196" spans="1:23" x14ac:dyDescent="0.25">
      <c r="A196" s="2">
        <v>41344</v>
      </c>
      <c r="B196" s="9">
        <v>56</v>
      </c>
      <c r="D196" s="15">
        <f t="shared" si="11"/>
        <v>4.2328000000000001</v>
      </c>
      <c r="F196" s="13">
        <f t="shared" si="14"/>
        <v>-19.118000000000002</v>
      </c>
      <c r="J196" s="9">
        <v>117</v>
      </c>
      <c r="L196" s="13">
        <f t="shared" si="13"/>
        <v>4.059099999999999</v>
      </c>
      <c r="M196" s="16">
        <f t="shared" si="12"/>
        <v>4.059099999999999</v>
      </c>
      <c r="N196" s="9">
        <v>87</v>
      </c>
      <c r="V196" s="2">
        <v>41344</v>
      </c>
      <c r="W196" s="4">
        <v>4.1459499999999991</v>
      </c>
    </row>
    <row r="197" spans="1:23" x14ac:dyDescent="0.25">
      <c r="A197" s="2">
        <v>41345</v>
      </c>
      <c r="B197" s="9">
        <v>57</v>
      </c>
      <c r="D197" s="15">
        <f t="shared" si="11"/>
        <v>4.3623000000000003</v>
      </c>
      <c r="F197" s="13">
        <f t="shared" si="14"/>
        <v>-18.832500000000003</v>
      </c>
      <c r="J197" s="9">
        <v>118</v>
      </c>
      <c r="L197" s="13">
        <f t="shared" si="13"/>
        <v>4.2050999999999998</v>
      </c>
      <c r="M197" s="16">
        <f t="shared" si="12"/>
        <v>4.2050999999999998</v>
      </c>
      <c r="N197" s="9">
        <v>88</v>
      </c>
      <c r="V197" s="2">
        <v>41345</v>
      </c>
      <c r="W197" s="4">
        <v>4.2836999999999996</v>
      </c>
    </row>
    <row r="198" spans="1:23" x14ac:dyDescent="0.25">
      <c r="A198" s="2">
        <v>41346</v>
      </c>
      <c r="B198" s="9">
        <v>58</v>
      </c>
      <c r="D198" s="15">
        <f t="shared" si="11"/>
        <v>4.4932000000000007</v>
      </c>
      <c r="F198" s="13">
        <f t="shared" si="14"/>
        <v>-18.537000000000003</v>
      </c>
      <c r="J198" s="9">
        <v>119</v>
      </c>
      <c r="L198" s="13">
        <f t="shared" si="13"/>
        <v>4.3530999999999995</v>
      </c>
      <c r="M198" s="16">
        <f t="shared" si="12"/>
        <v>4.3530999999999995</v>
      </c>
      <c r="N198" s="9">
        <v>89</v>
      </c>
      <c r="V198" s="2">
        <v>41346</v>
      </c>
      <c r="W198" s="4">
        <v>4.4231499999999997</v>
      </c>
    </row>
    <row r="199" spans="1:23" x14ac:dyDescent="0.25">
      <c r="A199" s="2">
        <v>41347</v>
      </c>
      <c r="B199" s="9">
        <v>59</v>
      </c>
      <c r="D199" s="15">
        <f t="shared" si="11"/>
        <v>4.6255000000000006</v>
      </c>
      <c r="F199" s="13">
        <f t="shared" si="14"/>
        <v>-18.2315</v>
      </c>
      <c r="J199" s="9">
        <v>120</v>
      </c>
      <c r="L199" s="13">
        <f t="shared" si="13"/>
        <v>4.503099999999999</v>
      </c>
      <c r="M199" s="16">
        <f t="shared" si="12"/>
        <v>4.503099999999999</v>
      </c>
      <c r="N199" s="9">
        <v>90</v>
      </c>
      <c r="V199" s="2">
        <v>41347</v>
      </c>
      <c r="W199" s="4">
        <v>4.5642999999999994</v>
      </c>
    </row>
    <row r="200" spans="1:23" x14ac:dyDescent="0.25">
      <c r="A200" s="2">
        <v>41348</v>
      </c>
      <c r="B200" s="9">
        <v>60</v>
      </c>
      <c r="C200" s="9">
        <v>5</v>
      </c>
      <c r="D200" s="15">
        <f t="shared" si="11"/>
        <v>4.7592000000000008</v>
      </c>
      <c r="F200" s="13">
        <f t="shared" si="14"/>
        <v>-17.916000000000004</v>
      </c>
      <c r="I200" s="4">
        <v>5</v>
      </c>
      <c r="J200" s="9">
        <v>121</v>
      </c>
      <c r="L200" s="13">
        <f t="shared" si="13"/>
        <v>4.6551</v>
      </c>
      <c r="M200" s="16">
        <f t="shared" si="12"/>
        <v>4.6551</v>
      </c>
      <c r="N200" s="9">
        <v>91</v>
      </c>
      <c r="V200" s="2">
        <v>41348</v>
      </c>
      <c r="W200" s="4">
        <v>4.7071500000000004</v>
      </c>
    </row>
    <row r="201" spans="1:23" x14ac:dyDescent="0.25">
      <c r="A201" s="2">
        <v>41349</v>
      </c>
      <c r="B201" s="9">
        <v>61</v>
      </c>
      <c r="D201" s="15">
        <f t="shared" si="11"/>
        <v>4.8943000000000003</v>
      </c>
      <c r="F201" s="13">
        <f t="shared" si="14"/>
        <v>-17.590500000000002</v>
      </c>
      <c r="V201" s="2">
        <v>41349</v>
      </c>
      <c r="W201" s="19">
        <v>4.8943000000000003</v>
      </c>
    </row>
    <row r="202" spans="1:23" x14ac:dyDescent="0.25">
      <c r="A202" s="2">
        <v>41350</v>
      </c>
      <c r="B202" s="9">
        <v>62</v>
      </c>
      <c r="D202" s="15">
        <f t="shared" si="11"/>
        <v>5.0308000000000002</v>
      </c>
      <c r="F202" s="13">
        <f t="shared" si="14"/>
        <v>-17.255000000000003</v>
      </c>
      <c r="V202" s="2">
        <v>41350</v>
      </c>
      <c r="W202" s="19">
        <v>5.0308000000000002</v>
      </c>
    </row>
    <row r="203" spans="1:23" x14ac:dyDescent="0.25">
      <c r="A203" s="2">
        <v>41351</v>
      </c>
      <c r="B203" s="9">
        <v>63</v>
      </c>
      <c r="D203" s="15">
        <f t="shared" si="11"/>
        <v>5.1687000000000003</v>
      </c>
      <c r="F203" s="13">
        <f t="shared" si="14"/>
        <v>-16.909500000000005</v>
      </c>
      <c r="G203" s="9" t="s">
        <v>96</v>
      </c>
      <c r="V203" s="2">
        <v>41351</v>
      </c>
      <c r="W203" s="19">
        <v>5.1687000000000003</v>
      </c>
    </row>
    <row r="204" spans="1:23" x14ac:dyDescent="0.25">
      <c r="A204" s="2">
        <v>41352</v>
      </c>
      <c r="B204" s="9">
        <v>64</v>
      </c>
      <c r="D204" s="15">
        <f t="shared" si="11"/>
        <v>5.3080000000000007</v>
      </c>
      <c r="F204" s="13">
        <f t="shared" si="14"/>
        <v>-16.554000000000002</v>
      </c>
      <c r="V204" s="2">
        <v>41352</v>
      </c>
      <c r="W204" s="19">
        <v>5.3080000000000007</v>
      </c>
    </row>
    <row r="205" spans="1:23" x14ac:dyDescent="0.25">
      <c r="A205" s="2">
        <v>41353</v>
      </c>
      <c r="B205" s="9">
        <v>65</v>
      </c>
      <c r="D205" s="15">
        <f t="shared" si="11"/>
        <v>5.4486999999999997</v>
      </c>
      <c r="F205" s="13">
        <f t="shared" si="14"/>
        <v>-16.188500000000001</v>
      </c>
      <c r="V205" s="2">
        <v>41353</v>
      </c>
      <c r="W205" s="19">
        <v>5.4486999999999997</v>
      </c>
    </row>
    <row r="206" spans="1:23" x14ac:dyDescent="0.25">
      <c r="A206" s="2">
        <v>41354</v>
      </c>
      <c r="B206" s="9">
        <v>66</v>
      </c>
      <c r="D206" s="15">
        <f t="shared" ref="D206:D231" si="15">((0.0007*(B206^2))+(0.0504*(B206))-0.7848)</f>
        <v>5.5908000000000007</v>
      </c>
      <c r="E206" s="9">
        <v>-16.097622222222221</v>
      </c>
      <c r="F206" s="13">
        <f t="shared" si="14"/>
        <v>-15.813000000000002</v>
      </c>
      <c r="V206" s="2">
        <v>41354</v>
      </c>
      <c r="W206" s="19">
        <v>5.5908000000000007</v>
      </c>
    </row>
    <row r="207" spans="1:23" x14ac:dyDescent="0.25">
      <c r="A207" s="2">
        <v>41355</v>
      </c>
      <c r="B207" s="9">
        <v>67</v>
      </c>
      <c r="D207" s="15">
        <f t="shared" si="15"/>
        <v>5.7343000000000002</v>
      </c>
      <c r="F207" s="13">
        <f t="shared" si="14"/>
        <v>-15.427500000000002</v>
      </c>
      <c r="V207" s="2">
        <v>41355</v>
      </c>
      <c r="W207" s="19">
        <v>5.7343000000000002</v>
      </c>
    </row>
    <row r="208" spans="1:23" x14ac:dyDescent="0.25">
      <c r="A208" s="2">
        <v>41356</v>
      </c>
      <c r="B208" s="9">
        <v>68</v>
      </c>
      <c r="D208" s="15">
        <f t="shared" si="15"/>
        <v>5.8792</v>
      </c>
      <c r="F208" s="13">
        <f t="shared" si="14"/>
        <v>-15.032</v>
      </c>
      <c r="V208" s="2">
        <v>41356</v>
      </c>
      <c r="W208" s="19">
        <v>5.8792</v>
      </c>
    </row>
    <row r="209" spans="1:23" x14ac:dyDescent="0.25">
      <c r="A209" s="2">
        <v>41357</v>
      </c>
      <c r="B209" s="9">
        <v>69</v>
      </c>
      <c r="D209" s="15">
        <f t="shared" si="15"/>
        <v>6.0255000000000001</v>
      </c>
      <c r="F209" s="13">
        <f t="shared" si="14"/>
        <v>-14.626500000000004</v>
      </c>
      <c r="V209" s="2">
        <v>41357</v>
      </c>
      <c r="W209" s="19">
        <v>6.0255000000000001</v>
      </c>
    </row>
    <row r="210" spans="1:23" x14ac:dyDescent="0.25">
      <c r="A210" s="2">
        <v>41358</v>
      </c>
      <c r="B210" s="9">
        <v>70</v>
      </c>
      <c r="D210" s="15">
        <f t="shared" si="15"/>
        <v>6.1732000000000005</v>
      </c>
      <c r="F210" s="13">
        <f t="shared" si="14"/>
        <v>-14.211000000000002</v>
      </c>
      <c r="V210" s="2">
        <v>41358</v>
      </c>
      <c r="W210" s="19">
        <v>6.1732000000000005</v>
      </c>
    </row>
    <row r="211" spans="1:23" x14ac:dyDescent="0.25">
      <c r="A211" s="2">
        <v>41359</v>
      </c>
      <c r="B211" s="9">
        <v>71</v>
      </c>
      <c r="D211" s="15">
        <f t="shared" si="15"/>
        <v>6.3223000000000011</v>
      </c>
      <c r="F211" s="13">
        <f t="shared" si="14"/>
        <v>-13.785500000000003</v>
      </c>
      <c r="V211" s="2">
        <v>41359</v>
      </c>
      <c r="W211" s="19">
        <v>6.3223000000000011</v>
      </c>
    </row>
    <row r="212" spans="1:23" x14ac:dyDescent="0.25">
      <c r="A212" s="2">
        <v>41360</v>
      </c>
      <c r="B212" s="9">
        <v>72</v>
      </c>
      <c r="D212" s="15">
        <f t="shared" si="15"/>
        <v>6.4728000000000003</v>
      </c>
      <c r="F212" s="13">
        <f t="shared" si="14"/>
        <v>-13.350000000000001</v>
      </c>
      <c r="V212" s="2">
        <v>41360</v>
      </c>
      <c r="W212" s="19">
        <v>6.4728000000000003</v>
      </c>
    </row>
    <row r="213" spans="1:23" x14ac:dyDescent="0.25">
      <c r="A213" s="2">
        <v>41361</v>
      </c>
      <c r="B213" s="9">
        <v>73</v>
      </c>
      <c r="D213" s="15">
        <f t="shared" si="15"/>
        <v>6.6246999999999998</v>
      </c>
      <c r="F213" s="13">
        <f t="shared" si="14"/>
        <v>-12.904500000000002</v>
      </c>
      <c r="V213" s="2">
        <v>41361</v>
      </c>
      <c r="W213" s="19">
        <v>6.6246999999999998</v>
      </c>
    </row>
    <row r="214" spans="1:23" x14ac:dyDescent="0.25">
      <c r="A214" s="2">
        <v>41362</v>
      </c>
      <c r="B214" s="9">
        <v>74</v>
      </c>
      <c r="D214" s="15">
        <f t="shared" si="15"/>
        <v>6.7780000000000005</v>
      </c>
      <c r="F214" s="13">
        <f t="shared" si="14"/>
        <v>-12.449000000000005</v>
      </c>
      <c r="V214" s="2">
        <v>41362</v>
      </c>
      <c r="W214" s="19">
        <v>6.7780000000000005</v>
      </c>
    </row>
    <row r="215" spans="1:23" x14ac:dyDescent="0.25">
      <c r="A215" s="2">
        <v>41363</v>
      </c>
      <c r="B215" s="9">
        <v>75</v>
      </c>
      <c r="D215" s="15">
        <f t="shared" si="15"/>
        <v>6.9327000000000005</v>
      </c>
      <c r="F215" s="13">
        <f t="shared" si="14"/>
        <v>-11.983500000000003</v>
      </c>
      <c r="V215" s="2">
        <v>41363</v>
      </c>
      <c r="W215" s="19">
        <v>6.9327000000000005</v>
      </c>
    </row>
    <row r="216" spans="1:23" x14ac:dyDescent="0.25">
      <c r="A216" s="2">
        <v>41364</v>
      </c>
      <c r="B216" s="9">
        <v>76</v>
      </c>
      <c r="D216" s="15">
        <f t="shared" si="15"/>
        <v>7.0888</v>
      </c>
      <c r="F216" s="13">
        <f t="shared" si="14"/>
        <v>-11.508000000000003</v>
      </c>
      <c r="V216" s="2">
        <v>41364</v>
      </c>
      <c r="W216" s="19">
        <v>7.0888</v>
      </c>
    </row>
    <row r="217" spans="1:23" x14ac:dyDescent="0.25">
      <c r="A217" s="2">
        <v>41365</v>
      </c>
      <c r="B217" s="9">
        <v>77</v>
      </c>
      <c r="D217" s="15">
        <f t="shared" si="15"/>
        <v>7.2462999999999989</v>
      </c>
      <c r="F217" s="13">
        <f t="shared" si="14"/>
        <v>-11.022500000000004</v>
      </c>
      <c r="V217" s="2">
        <v>41365</v>
      </c>
      <c r="W217" s="19">
        <v>7.2462999999999989</v>
      </c>
    </row>
    <row r="218" spans="1:23" x14ac:dyDescent="0.25">
      <c r="A218" s="2">
        <v>41366</v>
      </c>
      <c r="B218" s="9">
        <v>78</v>
      </c>
      <c r="D218" s="15">
        <f t="shared" si="15"/>
        <v>7.4051999999999998</v>
      </c>
      <c r="F218" s="13">
        <f t="shared" si="14"/>
        <v>-10.527000000000001</v>
      </c>
      <c r="V218" s="2">
        <v>41366</v>
      </c>
      <c r="W218" s="19">
        <v>7.4051999999999998</v>
      </c>
    </row>
    <row r="219" spans="1:23" x14ac:dyDescent="0.25">
      <c r="A219" s="2">
        <v>41367</v>
      </c>
      <c r="B219" s="9">
        <v>79</v>
      </c>
      <c r="D219" s="15">
        <f t="shared" si="15"/>
        <v>7.565500000000001</v>
      </c>
      <c r="E219" s="9">
        <v>-9.9206111111111142</v>
      </c>
      <c r="F219" s="13">
        <f t="shared" si="14"/>
        <v>-10.0215</v>
      </c>
      <c r="V219" s="2">
        <v>41367</v>
      </c>
      <c r="W219" s="19">
        <v>7.565500000000001</v>
      </c>
    </row>
    <row r="220" spans="1:23" x14ac:dyDescent="0.25">
      <c r="A220" s="2">
        <v>41368</v>
      </c>
      <c r="B220" s="9">
        <v>80</v>
      </c>
      <c r="D220" s="15">
        <f t="shared" si="15"/>
        <v>7.7272000000000007</v>
      </c>
      <c r="V220" s="2">
        <v>41368</v>
      </c>
      <c r="W220" s="19">
        <v>7.7272000000000007</v>
      </c>
    </row>
    <row r="221" spans="1:23" x14ac:dyDescent="0.25">
      <c r="A221" s="2">
        <v>41369</v>
      </c>
      <c r="B221" s="9">
        <v>81</v>
      </c>
      <c r="D221" s="15">
        <f t="shared" si="15"/>
        <v>7.8903000000000008</v>
      </c>
      <c r="V221" s="2">
        <v>41369</v>
      </c>
      <c r="W221" s="19">
        <v>7.8903000000000008</v>
      </c>
    </row>
    <row r="222" spans="1:23" x14ac:dyDescent="0.25">
      <c r="A222" s="2">
        <v>41370</v>
      </c>
      <c r="B222" s="9">
        <v>82</v>
      </c>
      <c r="D222" s="15">
        <f t="shared" si="15"/>
        <v>8.0548000000000002</v>
      </c>
      <c r="V222" s="2">
        <v>41370</v>
      </c>
      <c r="W222" s="19">
        <v>8.0548000000000002</v>
      </c>
    </row>
    <row r="223" spans="1:23" x14ac:dyDescent="0.25">
      <c r="A223" s="2">
        <v>41371</v>
      </c>
      <c r="B223" s="9">
        <v>83</v>
      </c>
      <c r="D223" s="15">
        <f t="shared" si="15"/>
        <v>8.2207000000000008</v>
      </c>
      <c r="V223" s="2">
        <v>41371</v>
      </c>
      <c r="W223" s="19">
        <v>8.2207000000000008</v>
      </c>
    </row>
    <row r="224" spans="1:23" x14ac:dyDescent="0.25">
      <c r="A224" s="2">
        <v>41372</v>
      </c>
      <c r="B224" s="9">
        <v>84</v>
      </c>
      <c r="D224" s="15">
        <f t="shared" si="15"/>
        <v>8.3879999999999981</v>
      </c>
      <c r="V224" s="2">
        <v>41372</v>
      </c>
      <c r="W224" s="19">
        <v>8.3879999999999981</v>
      </c>
    </row>
    <row r="225" spans="1:23" x14ac:dyDescent="0.25">
      <c r="A225" s="2">
        <v>41373</v>
      </c>
      <c r="B225" s="9">
        <v>85</v>
      </c>
      <c r="D225" s="15">
        <f t="shared" si="15"/>
        <v>8.5566999999999993</v>
      </c>
      <c r="V225" s="2">
        <v>41373</v>
      </c>
      <c r="W225" s="19">
        <v>8.5566999999999993</v>
      </c>
    </row>
    <row r="226" spans="1:23" x14ac:dyDescent="0.25">
      <c r="A226" s="2">
        <v>41374</v>
      </c>
      <c r="B226" s="9">
        <v>86</v>
      </c>
      <c r="D226" s="15">
        <f t="shared" si="15"/>
        <v>8.7268000000000008</v>
      </c>
      <c r="V226" s="2">
        <v>41374</v>
      </c>
      <c r="W226" s="19">
        <v>8.7268000000000008</v>
      </c>
    </row>
    <row r="227" spans="1:23" x14ac:dyDescent="0.25">
      <c r="A227" s="2">
        <v>41375</v>
      </c>
      <c r="B227" s="9">
        <v>87</v>
      </c>
      <c r="D227" s="15">
        <f t="shared" si="15"/>
        <v>8.898299999999999</v>
      </c>
      <c r="V227" s="2">
        <v>41375</v>
      </c>
      <c r="W227" s="19">
        <v>8.898299999999999</v>
      </c>
    </row>
    <row r="228" spans="1:23" x14ac:dyDescent="0.25">
      <c r="A228" s="2">
        <v>41376</v>
      </c>
      <c r="B228" s="9">
        <v>88</v>
      </c>
      <c r="D228" s="15">
        <f t="shared" si="15"/>
        <v>9.0711999999999993</v>
      </c>
      <c r="V228" s="2">
        <v>41376</v>
      </c>
      <c r="W228" s="19">
        <v>9.0711999999999993</v>
      </c>
    </row>
    <row r="229" spans="1:23" x14ac:dyDescent="0.25">
      <c r="A229" s="2">
        <v>41377</v>
      </c>
      <c r="B229" s="9">
        <v>89</v>
      </c>
      <c r="D229" s="15">
        <f t="shared" si="15"/>
        <v>9.2454999999999998</v>
      </c>
      <c r="V229" s="2">
        <v>41377</v>
      </c>
      <c r="W229" s="19">
        <v>9.2454999999999998</v>
      </c>
    </row>
    <row r="230" spans="1:23" x14ac:dyDescent="0.25">
      <c r="A230" s="2">
        <v>41378</v>
      </c>
      <c r="B230" s="9">
        <v>90</v>
      </c>
      <c r="D230" s="15">
        <f t="shared" si="15"/>
        <v>9.4211999999999989</v>
      </c>
      <c r="V230" s="2">
        <v>41378</v>
      </c>
      <c r="W230" s="19">
        <v>9.4211999999999989</v>
      </c>
    </row>
    <row r="231" spans="1:23" x14ac:dyDescent="0.25">
      <c r="A231" s="2">
        <v>41379</v>
      </c>
      <c r="B231" s="9">
        <v>91</v>
      </c>
      <c r="C231" s="9">
        <v>9.1</v>
      </c>
      <c r="D231" s="15">
        <f t="shared" si="15"/>
        <v>9.5982999999999983</v>
      </c>
      <c r="V231" s="2">
        <v>41379</v>
      </c>
      <c r="W231" s="19">
        <v>9.5982999999999983</v>
      </c>
    </row>
  </sheetData>
  <hyperlinks>
    <hyperlink ref="P3" r:id="rId1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 Canada Penticton Weather</vt:lpstr>
      <vt:lpstr>Env Canada Penticton GDD</vt:lpstr>
      <vt:lpstr>Penticton Max Min Mean 2 &amp; 3 da</vt:lpstr>
      <vt:lpstr>Penticton Average Temp</vt:lpstr>
    </vt:vector>
  </TitlesOfParts>
  <Company>AAFC-AAC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Bogdanoff, Carl</dc:creator>
  <cp:lastModifiedBy>Bogdanoff, Carl</cp:lastModifiedBy>
  <dcterms:created xsi:type="dcterms:W3CDTF">2017-03-02T21:25:24Z</dcterms:created>
  <dcterms:modified xsi:type="dcterms:W3CDTF">2019-07-29T18:49:23Z</dcterms:modified>
</cp:coreProperties>
</file>