
<file path=[Content_Types].xml><?xml version="1.0" encoding="utf-8"?>
<Types xmlns="http://schemas.openxmlformats.org/package/2006/content-types">
  <Default Extension="data" ContentType="application/vnd.openxmlformats-officedocument.model+data"/>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5.xml" ContentType="application/vnd.openxmlformats-officedocument.drawing+xml"/>
  <Override PartName="/xl/slicers/slicer4.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202300"/>
  <mc:AlternateContent xmlns:mc="http://schemas.openxmlformats.org/markup-compatibility/2006">
    <mc:Choice Requires="x15">
      <x15ac:absPath xmlns:x15ac="http://schemas.microsoft.com/office/spreadsheetml/2010/11/ac" url="C:\Users\tiba mol\Desktop\"/>
    </mc:Choice>
  </mc:AlternateContent>
  <xr:revisionPtr revIDLastSave="0" documentId="13_ncr:1_{F8F29929-0A7E-43D3-A468-BA478BF47737}" xr6:coauthVersionLast="47" xr6:coauthVersionMax="47" xr10:uidLastSave="{00000000-0000-0000-0000-000000000000}"/>
  <bookViews>
    <workbookView xWindow="-108" yWindow="-108" windowWidth="23256" windowHeight="12456" tabRatio="845" firstSheet="1" activeTab="1" xr2:uid="{68DF08A0-0801-49A3-B430-3B4B641C143C}"/>
  </bookViews>
  <sheets>
    <sheet name="Date" sheetId="6" state="hidden" r:id="rId1"/>
    <sheet name="Index" sheetId="26" r:id="rId2"/>
    <sheet name="Sales Dashboard" sheetId="24" r:id="rId3"/>
    <sheet name="Sales" sheetId="22" state="hidden" r:id="rId4"/>
    <sheet name="Social Media Dashboard" sheetId="25" r:id="rId5"/>
    <sheet name="Demographics Dashboard" sheetId="23" r:id="rId6"/>
    <sheet name="Marketing pivots" sheetId="10" r:id="rId7"/>
    <sheet name="Sales pivots" sheetId="8" r:id="rId8"/>
    <sheet name="Sheet4" sheetId="20" state="hidden" r:id="rId9"/>
    <sheet name="Sales &amp; Marketing pivot" sheetId="11" r:id="rId10"/>
    <sheet name="Platforms" sheetId="7" state="hidden" r:id="rId11"/>
    <sheet name="Facebook" sheetId="12" state="hidden" r:id="rId12"/>
    <sheet name="Instagram" sheetId="15" state="hidden" r:id="rId13"/>
    <sheet name="TikTok" sheetId="16" state="hidden" r:id="rId14"/>
    <sheet name="Marketing" sheetId="5" state="hidden" r:id="rId15"/>
    <sheet name="Products" sheetId="4" state="hidden" r:id="rId16"/>
    <sheet name="Customers" sheetId="3" state="hidden" r:id="rId17"/>
    <sheet name="Descriptive" sheetId="9" state="hidden" r:id="rId18"/>
    <sheet name="Orders" sheetId="2" state="hidden" r:id="rId19"/>
    <sheet name="Sheet2" sheetId="18" state="hidden" r:id="rId20"/>
  </sheets>
  <definedNames>
    <definedName name="_xlcn.WorksheetConnection_fina2.xlsxCustomers1" hidden="1">Customers[]</definedName>
    <definedName name="_xlcn.WorksheetConnection_fina2.xlsxDateFinal1" hidden="1">Date[]</definedName>
    <definedName name="_xlcn.WorksheetConnection_fina2.xlsxMarketing1" hidden="1">Marketing[]</definedName>
    <definedName name="_xlcn.WorksheetConnection_fina2.xlsxOrders1" hidden="1">Orders[]</definedName>
    <definedName name="_xlcn.WorksheetConnection_fina2.xlsxPlatforms1" hidden="1">Platforms[]</definedName>
    <definedName name="_xlcn.WorksheetConnection_fina2.xlsxProducts1" hidden="1">Products[]</definedName>
    <definedName name="ExternalData_1" localSheetId="18" hidden="1">Orders!$A$1:$J$736</definedName>
    <definedName name="ExternalData_1" localSheetId="8" hidden="1">Sheet4!$A$3:$H$13</definedName>
    <definedName name="ExternalData_2" localSheetId="16" hidden="1">'Customers'!$A$1:$C$736</definedName>
    <definedName name="ExternalData_2" localSheetId="15" hidden="1">Products!$A$1:$B$3</definedName>
    <definedName name="ExternalData_3" localSheetId="14" hidden="1">Marketing!$A$1:$H$449</definedName>
    <definedName name="ExternalData_4" localSheetId="0" hidden="1">Date!$A$1:$B$27</definedName>
    <definedName name="ExternalData_5" localSheetId="10" hidden="1">Platforms!$A$1:$B$4</definedName>
    <definedName name="Slicer_Content__type">#N/A</definedName>
    <definedName name="Slicer_Date__Month">#N/A</definedName>
    <definedName name="Slicer_Date__Year">#N/A</definedName>
    <definedName name="Slicer_Location">#N/A</definedName>
    <definedName name="Slicer_PlatformName">#N/A</definedName>
    <definedName name="Slicer_Post__type">#N/A</definedName>
  </definedNames>
  <calcPr calcId="191029"/>
  <pivotCaches>
    <pivotCache cacheId="11" r:id="rId21"/>
    <pivotCache cacheId="13" r:id="rId22"/>
    <pivotCache cacheId="14" r:id="rId23"/>
    <pivotCache cacheId="20" r:id="rId24"/>
    <pivotCache cacheId="51" r:id="rId25"/>
    <pivotCache cacheId="47" r:id="rId26"/>
    <pivotCache cacheId="49" r:id="rId27"/>
    <pivotCache cacheId="54" r:id="rId28"/>
    <pivotCache cacheId="81" r:id="rId29"/>
    <pivotCache cacheId="128" r:id="rId30"/>
    <pivotCache cacheId="130" r:id="rId31"/>
    <pivotCache cacheId="132" r:id="rId32"/>
    <pivotCache cacheId="134" r:id="rId33"/>
    <pivotCache cacheId="136" r:id="rId34"/>
    <pivotCache cacheId="138" r:id="rId35"/>
    <pivotCache cacheId="140" r:id="rId36"/>
    <pivotCache cacheId="145" r:id="rId37"/>
    <pivotCache cacheId="147" r:id="rId38"/>
    <pivotCache cacheId="143" r:id="rId39"/>
  </pivotCaches>
  <extLst>
    <ext xmlns:x14="http://schemas.microsoft.com/office/spreadsheetml/2009/9/main" uri="{876F7934-8845-4945-9796-88D515C7AA90}">
      <x14:pivotCaches>
        <pivotCache cacheId="22" r:id="rId40"/>
        <pivotCache cacheId="23" r:id="rId41"/>
        <pivotCache cacheId="24" r:id="rId42"/>
        <pivotCache cacheId="25" r:id="rId43"/>
        <pivotCache cacheId="26" r:id="rId44"/>
      </x14:pivotCaches>
    </ext>
    <ext xmlns:x14="http://schemas.microsoft.com/office/spreadsheetml/2009/9/main" uri="{BBE1A952-AA13-448e-AADC-164F8A28A991}">
      <x14:slicerCaches>
        <x14:slicerCache r:id="rId45"/>
        <x14:slicerCache r:id="rId46"/>
        <x14:slicerCache r:id="rId47"/>
        <x14:slicerCache r:id="rId48"/>
        <x14:slicerCache r:id="rId49"/>
        <x14:slicerCache r:id="rId5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ge_2488487c-9f7f-4910-a3f1-366b95a47b1f" name="Age" connection="Query - Age"/>
          <x15:modelTable id="Cities_ce2717fb-25b7-43a6-8155-f819b5961e13" name="Cities" connection="Query - Cities"/>
          <x15:modelTable id="Gender_a6a59270-4c93-4321-b399-36cf411fc84e" name="Gender" connection="Query - Gender"/>
          <x15:modelTable id="Country_ea19bfd6-5b21-4fb1-ab55-945ee0f76988" name="Country" connection="Query - Country"/>
          <x15:modelTable id="Products" name="Products" connection="WorksheetConnection_fina2.xlsx!Products"/>
          <x15:modelTable id="Platforms" name="Platforms" connection="WorksheetConnection_fina2.xlsx!Platforms"/>
          <x15:modelTable id="Orders" name="Orders" connection="WorksheetConnection_fina2.xlsx!Orders"/>
          <x15:modelTable id="Marketing" name="Marketing" connection="WorksheetConnection_fina2.xlsx!Marketing"/>
          <x15:modelTable id="DateFinal" name="DateFinal" connection="WorksheetConnection_fina2.xlsx!DateFinal"/>
          <x15:modelTable id="Customers" name="Customers" connection="WorksheetConnection_fina2.xlsx!Customers"/>
        </x15:modelTables>
        <x15:modelRelationships>
          <x15:modelRelationship fromTable="Orders" fromColumn="Customer_ID" toTable="Customers" toColumn="Customer_ID"/>
          <x15:modelRelationship fromTable="Orders" fromColumn="Date_ID" toTable="DateFinal" toColumn="DateID"/>
          <x15:modelRelationship fromTable="Orders" fromColumn="Product_ID" toTable="Products" toColumn="Product_ID"/>
          <x15:modelRelationship fromTable="Marketing" fromColumn="Platform_ID" toTable="Platforms" toColumn="PlatformID"/>
          <x15:modelRelationship fromTable="Marketing" fromColumn="Date_ID" toTable="DateFinal" toColumn="DateID"/>
          <x15:modelRelationship fromTable="Age" fromColumn="Platform_ID" toTable="Platforms" toColumn="PlatformID"/>
          <x15:modelRelationship fromTable="Country" fromColumn="Platform_ID" toTable="Platforms" toColumn="PlatformID"/>
          <x15:modelRelationship fromTable="Gender" fromColumn="Platform_ID" toTable="Platforms" toColumn="PlatformID"/>
          <x15:modelRelationship fromTable="Cities" fromColumn="Platform_ID" toTable="Platforms" toColumn="PlatformID"/>
        </x15:modelRelationships>
        <x15:extLst>
          <ext xmlns:x16="http://schemas.microsoft.com/office/spreadsheetml/2014/11/main" uri="{9835A34E-60A6-4A7C-AAB8-D5F71C897F49}">
            <x16:modelTimeGroupings>
              <x16:modelTimeGrouping tableName="DateFinal"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5" i="12" l="1"/>
  <c r="D14" i="12"/>
  <c r="D15" i="15"/>
  <c r="D14" i="15"/>
  <c r="E15" i="16"/>
  <c r="E16" i="16"/>
  <c r="B17" i="16"/>
  <c r="B16" i="16"/>
  <c r="B15" i="16"/>
  <c r="B16" i="12"/>
  <c r="B15" i="12"/>
  <c r="B14" i="12"/>
  <c r="A16" i="15"/>
  <c r="A15" i="15"/>
  <c r="A14" i="15"/>
  <c r="A14" i="9"/>
  <c r="A13" i="9"/>
  <c r="D16" i="12" l="1"/>
  <c r="D18" i="12" s="1"/>
  <c r="D16" i="15"/>
  <c r="D18" i="15" s="1"/>
  <c r="D17" i="15"/>
  <c r="E18" i="16"/>
  <c r="E17" i="16"/>
  <c r="E19" i="16" s="1"/>
  <c r="D17" i="1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569430-3178-4D21-AE50-3DE545E7C2EE}" keepAlive="1" name="ModelConnection_ExternalData_1" description="Data Model" type="5" refreshedVersion="8" minRefreshableVersion="5" saveData="1">
    <dbPr connection="Data Model Connection" command="DRILLTHROUGH MAXROWS 1000 SELECT FROM [Model] WHERE (([Platforms].[PlatformName].[All],[Measures].[Sum of likes],[Marketing].[Content_ type].&amp;[Influencers])) RETURN [$Marketing].[Date_ID],[$Marketing].[Content_ type],[$Marketing].[Post _type],[$Marketing].[likes],[$Marketing].[comments],[$Marketing].[shares],[$Marketing].[views],[$Marketing].[Platform_ID]" commandType="4"/>
    <extLst>
      <ext xmlns:x15="http://schemas.microsoft.com/office/spreadsheetml/2010/11/main" uri="{DE250136-89BD-433C-8126-D09CA5730AF9}">
        <x15:connection id="" model="1"/>
      </ext>
    </extLst>
  </connection>
  <connection id="2" xr16:uid="{107A862E-02E8-4302-8DBF-63D968F68F4B}" name="Query - Age" description="Connection to the 'Age' query in the workbook." type="100" refreshedVersion="8" minRefreshableVersion="5">
    <extLst>
      <ext xmlns:x15="http://schemas.microsoft.com/office/spreadsheetml/2010/11/main" uri="{DE250136-89BD-433C-8126-D09CA5730AF9}">
        <x15:connection id="0e1f8610-d12a-41c6-af64-b64b08a94539"/>
      </ext>
    </extLst>
  </connection>
  <connection id="3" xr16:uid="{1E8D6F10-D23E-47D2-B8BF-EB6B246DE0CE}" name="Query - Cities" description="Connection to the 'Cities' query in the workbook." type="100" refreshedVersion="8" minRefreshableVersion="5">
    <extLst>
      <ext xmlns:x15="http://schemas.microsoft.com/office/spreadsheetml/2010/11/main" uri="{DE250136-89BD-433C-8126-D09CA5730AF9}">
        <x15:connection id="1dd8267c-df7d-4b45-9b94-da22f55182ad"/>
      </ext>
    </extLst>
  </connection>
  <connection id="4" xr16:uid="{FFB2EADA-2BF6-42DE-BE47-2AC581859BAB}" name="Query - Country" description="Connection to the 'Country' query in the workbook." type="100" refreshedVersion="8" minRefreshableVersion="5">
    <extLst>
      <ext xmlns:x15="http://schemas.microsoft.com/office/spreadsheetml/2010/11/main" uri="{DE250136-89BD-433C-8126-D09CA5730AF9}">
        <x15:connection id="b877ecea-175b-4af3-8cce-6f00e7dc60a8"/>
      </ext>
    </extLst>
  </connection>
  <connection id="5" xr16:uid="{E7D3343A-96D9-49B6-AA37-BEF89C1F37DD}"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6" xr16:uid="{BFA16A70-7F44-49A6-A8CB-F59154D06398}" keepAlive="1" name="Query - Date" description="Connection to the 'Date' query in the workbook." type="5" refreshedVersion="8" background="1" saveData="1">
    <dbPr connection="Provider=Microsoft.Mashup.OleDb.1;Data Source=$Workbook$;Location=Date;Extended Properties=&quot;&quot;" command="SELECT * FROM [Date]"/>
  </connection>
  <connection id="7" xr16:uid="{881A512E-9497-4C2F-A2F6-DF8C1810B3D1}" name="Query - Gender" description="Connection to the 'Gender' query in the workbook." type="100" refreshedVersion="8" minRefreshableVersion="5">
    <extLst>
      <ext xmlns:x15="http://schemas.microsoft.com/office/spreadsheetml/2010/11/main" uri="{DE250136-89BD-433C-8126-D09CA5730AF9}">
        <x15:connection id="626031ea-60ff-4b9a-8219-ca6e91f17d21"/>
      </ext>
    </extLst>
  </connection>
  <connection id="8" xr16:uid="{B8CCC2EA-DD6F-4447-BB3B-FE7494A44385}" keepAlive="1" name="Query - Marketing" description="Connection to the 'Marketing' query in the workbook." type="5" refreshedVersion="8" background="1" saveData="1">
    <dbPr connection="Provider=Microsoft.Mashup.OleDb.1;Data Source=$Workbook$;Location=Marketing;Extended Properties=&quot;&quot;" command="SELECT * FROM [Marketing]"/>
  </connection>
  <connection id="9" xr16:uid="{DD6B5C7A-EC97-4A5A-BC8B-16ECC057BBD2}"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10" xr16:uid="{7075EF53-14AC-48C4-AACC-2C0B9B6634B6}" keepAlive="1" name="Query - Platforms" description="Connection to the 'Platforms' query in the workbook." type="5" refreshedVersion="8" background="1" saveData="1">
    <dbPr connection="Provider=Microsoft.Mashup.OleDb.1;Data Source=$Workbook$;Location=Platforms;Extended Properties=&quot;&quot;" command="SELECT * FROM [Platforms]"/>
  </connection>
  <connection id="11" xr16:uid="{848781D9-4E10-47A5-A033-8FBF5C0413B7}"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12" xr16:uid="{E5113677-6B5E-4D76-97B3-FD3083669FF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3" xr16:uid="{E3D2509A-BE56-4281-BC6D-A87CA02DE70E}" name="WorksheetConnection_fina2.xlsx!Customers" type="102" refreshedVersion="8" minRefreshableVersion="5">
    <extLst>
      <ext xmlns:x15="http://schemas.microsoft.com/office/spreadsheetml/2010/11/main" uri="{DE250136-89BD-433C-8126-D09CA5730AF9}">
        <x15:connection id="Customers">
          <x15:rangePr sourceName="_xlcn.WorksheetConnection_fina2.xlsxCustomers1"/>
        </x15:connection>
      </ext>
    </extLst>
  </connection>
  <connection id="14" xr16:uid="{70AD54AF-A47F-4BCF-9BF6-EDB3DF90AA09}" name="WorksheetConnection_fina2.xlsx!DateFinal" type="102" refreshedVersion="8" minRefreshableVersion="5">
    <extLst>
      <ext xmlns:x15="http://schemas.microsoft.com/office/spreadsheetml/2010/11/main" uri="{DE250136-89BD-433C-8126-D09CA5730AF9}">
        <x15:connection id="DateFinal">
          <x15:rangePr sourceName="_xlcn.WorksheetConnection_fina2.xlsxDateFinal1"/>
        </x15:connection>
      </ext>
    </extLst>
  </connection>
  <connection id="15" xr16:uid="{F6ACA6E7-0C47-4F70-903E-E3E2D63A861C}" name="WorksheetConnection_fina2.xlsx!Marketing" type="102" refreshedVersion="8" minRefreshableVersion="5">
    <extLst>
      <ext xmlns:x15="http://schemas.microsoft.com/office/spreadsheetml/2010/11/main" uri="{DE250136-89BD-433C-8126-D09CA5730AF9}">
        <x15:connection id="Marketing">
          <x15:rangePr sourceName="_xlcn.WorksheetConnection_fina2.xlsxMarketing1"/>
        </x15:connection>
      </ext>
    </extLst>
  </connection>
  <connection id="16" xr16:uid="{8D068A3B-D6B1-4CCC-8179-BC6A3B0F7674}" name="WorksheetConnection_fina2.xlsx!Orders" type="102" refreshedVersion="8" minRefreshableVersion="5">
    <extLst>
      <ext xmlns:x15="http://schemas.microsoft.com/office/spreadsheetml/2010/11/main" uri="{DE250136-89BD-433C-8126-D09CA5730AF9}">
        <x15:connection id="Orders">
          <x15:rangePr sourceName="_xlcn.WorksheetConnection_fina2.xlsxOrders1"/>
        </x15:connection>
      </ext>
    </extLst>
  </connection>
  <connection id="17" xr16:uid="{7EA817D7-1170-45CC-B4D4-BB9E0DCE4757}" name="WorksheetConnection_fina2.xlsx!Platforms" type="102" refreshedVersion="8" minRefreshableVersion="5">
    <extLst>
      <ext xmlns:x15="http://schemas.microsoft.com/office/spreadsheetml/2010/11/main" uri="{DE250136-89BD-433C-8126-D09CA5730AF9}">
        <x15:connection id="Platforms">
          <x15:rangePr sourceName="_xlcn.WorksheetConnection_fina2.xlsxPlatforms1"/>
        </x15:connection>
      </ext>
    </extLst>
  </connection>
  <connection id="18" xr16:uid="{24E392A2-1500-44F5-B4AF-CC22B154BD32}" name="WorksheetConnection_fina2.xlsx!Products" type="102" refreshedVersion="8" minRefreshableVersion="5">
    <extLst>
      <ext xmlns:x15="http://schemas.microsoft.com/office/spreadsheetml/2010/11/main" uri="{DE250136-89BD-433C-8126-D09CA5730AF9}">
        <x15:connection id="Products">
          <x15:rangePr sourceName="_xlcn.WorksheetConnection_fina2.xlsxProduct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Marketing].[Content_ type].[All]}"/>
  </metadataStrings>
  <mdxMetadata count="1">
    <mdx n="0" f="s">
      <ms ns="1" c="0"/>
    </mdx>
  </mdxMetadata>
  <valueMetadata count="1">
    <bk>
      <rc t="1" v="0"/>
    </bk>
  </valueMetadata>
</metadata>
</file>

<file path=xl/sharedStrings.xml><?xml version="1.0" encoding="utf-8"?>
<sst xmlns="http://schemas.openxmlformats.org/spreadsheetml/2006/main" count="3600" uniqueCount="181">
  <si>
    <t>Date_ID</t>
  </si>
  <si>
    <t>Order_ID</t>
  </si>
  <si>
    <t>Customer_ID</t>
  </si>
  <si>
    <t>Product_ID</t>
  </si>
  <si>
    <t>Order Status</t>
  </si>
  <si>
    <t>No. of Products</t>
  </si>
  <si>
    <t>Product_Cost</t>
  </si>
  <si>
    <t>Total _Price</t>
  </si>
  <si>
    <t>Product_Price</t>
  </si>
  <si>
    <t>Dollar_exchange_rate</t>
  </si>
  <si>
    <t xml:space="preserve">Delivered </t>
  </si>
  <si>
    <t xml:space="preserve">Cancelled </t>
  </si>
  <si>
    <t>Cancelled</t>
  </si>
  <si>
    <t>Delivered</t>
  </si>
  <si>
    <t>Gender</t>
  </si>
  <si>
    <t>Location</t>
  </si>
  <si>
    <t xml:space="preserve">Female </t>
  </si>
  <si>
    <t xml:space="preserve">Cairo </t>
  </si>
  <si>
    <t>Male</t>
  </si>
  <si>
    <t xml:space="preserve">Sharqia </t>
  </si>
  <si>
    <t>Alexandria</t>
  </si>
  <si>
    <t>Cairo</t>
  </si>
  <si>
    <t>Giza</t>
  </si>
  <si>
    <t>Asiut</t>
  </si>
  <si>
    <t>Sharqia</t>
  </si>
  <si>
    <t>Menofia</t>
  </si>
  <si>
    <t>Kafr Elsheikh</t>
  </si>
  <si>
    <t>Ismaielia</t>
  </si>
  <si>
    <t>Dakahlia</t>
  </si>
  <si>
    <t>Gharbia</t>
  </si>
  <si>
    <t>Mansoura</t>
  </si>
  <si>
    <t>Sohag</t>
  </si>
  <si>
    <t xml:space="preserve">Behera </t>
  </si>
  <si>
    <t>Beni Suef</t>
  </si>
  <si>
    <t>Qena</t>
  </si>
  <si>
    <t>cairo</t>
  </si>
  <si>
    <t>Qalyubia</t>
  </si>
  <si>
    <t>Port Said</t>
  </si>
  <si>
    <t>Suez</t>
  </si>
  <si>
    <t>Fayom</t>
  </si>
  <si>
    <t xml:space="preserve">Minia </t>
  </si>
  <si>
    <t>Red sea</t>
  </si>
  <si>
    <t>Female</t>
  </si>
  <si>
    <t>Minia</t>
  </si>
  <si>
    <t>Aswan</t>
  </si>
  <si>
    <t xml:space="preserve">Sharm Elsheikh </t>
  </si>
  <si>
    <t xml:space="preserve">Gharbia </t>
  </si>
  <si>
    <t>Behera</t>
  </si>
  <si>
    <t>Demiatte</t>
  </si>
  <si>
    <t>behera</t>
  </si>
  <si>
    <t>sharqia</t>
  </si>
  <si>
    <t>Luxor</t>
  </si>
  <si>
    <t>Wady Elgded</t>
  </si>
  <si>
    <t>Product_Type</t>
  </si>
  <si>
    <t>Planner (1 year)</t>
  </si>
  <si>
    <t>Planner (6 months)</t>
  </si>
  <si>
    <t>Content_ type</t>
  </si>
  <si>
    <t>Post _type</t>
  </si>
  <si>
    <t xml:space="preserve"> likes</t>
  </si>
  <si>
    <t>comments</t>
  </si>
  <si>
    <t xml:space="preserve"> shares</t>
  </si>
  <si>
    <t>views</t>
  </si>
  <si>
    <t>Platform_ID</t>
  </si>
  <si>
    <t>selling content</t>
  </si>
  <si>
    <t xml:space="preserve">Post </t>
  </si>
  <si>
    <t>Storytelling</t>
  </si>
  <si>
    <t>Reel</t>
  </si>
  <si>
    <t>educational content</t>
  </si>
  <si>
    <t>Carousel post</t>
  </si>
  <si>
    <t xml:space="preserve">Influencers </t>
  </si>
  <si>
    <t xml:space="preserve">awareness content </t>
  </si>
  <si>
    <t>DateID</t>
  </si>
  <si>
    <t>Date</t>
  </si>
  <si>
    <t>PlatformID</t>
  </si>
  <si>
    <t>PlatformName</t>
  </si>
  <si>
    <t>Facebook</t>
  </si>
  <si>
    <t>Instagram</t>
  </si>
  <si>
    <t>TikTok</t>
  </si>
  <si>
    <t>Column Labels</t>
  </si>
  <si>
    <t>Grand Total</t>
  </si>
  <si>
    <t>2022</t>
  </si>
  <si>
    <t>2023</t>
  </si>
  <si>
    <t>2024</t>
  </si>
  <si>
    <t>Dec</t>
  </si>
  <si>
    <t>Jan</t>
  </si>
  <si>
    <t>Feb</t>
  </si>
  <si>
    <t>Mar</t>
  </si>
  <si>
    <t>Apr</t>
  </si>
  <si>
    <t>May</t>
  </si>
  <si>
    <t>Jun</t>
  </si>
  <si>
    <t>Jul</t>
  </si>
  <si>
    <t>Row Labels</t>
  </si>
  <si>
    <t>Sharm Elsheikh</t>
  </si>
  <si>
    <t>Count of Order_ID</t>
  </si>
  <si>
    <t>Mean</t>
  </si>
  <si>
    <t>Median</t>
  </si>
  <si>
    <t>Mode</t>
  </si>
  <si>
    <t>Standard Deviation</t>
  </si>
  <si>
    <t>Minimum</t>
  </si>
  <si>
    <t>Maximum</t>
  </si>
  <si>
    <t>Sum</t>
  </si>
  <si>
    <t>Count</t>
  </si>
  <si>
    <t>Sum of No. of Products</t>
  </si>
  <si>
    <t>Average of Product_Cost</t>
  </si>
  <si>
    <t>Average of Dollar_exchange_rate</t>
  </si>
  <si>
    <t>Sum of Total _Price</t>
  </si>
  <si>
    <t>Sum of likes</t>
  </si>
  <si>
    <t>Sum of comments</t>
  </si>
  <si>
    <t>Sum of shares</t>
  </si>
  <si>
    <t>Sum of views</t>
  </si>
  <si>
    <t>awareness content</t>
  </si>
  <si>
    <t>Influencers</t>
  </si>
  <si>
    <t>Post</t>
  </si>
  <si>
    <t>13-17</t>
  </si>
  <si>
    <t>18-24</t>
  </si>
  <si>
    <t>25-34</t>
  </si>
  <si>
    <t>35-44</t>
  </si>
  <si>
    <t>45-54</t>
  </si>
  <si>
    <t>55-64</t>
  </si>
  <si>
    <t>65-</t>
  </si>
  <si>
    <t>Sum of Percentage</t>
  </si>
  <si>
    <t>Alex</t>
  </si>
  <si>
    <t>Count of Content_ type</t>
  </si>
  <si>
    <t>Nov</t>
  </si>
  <si>
    <t>Aug</t>
  </si>
  <si>
    <t>Sep</t>
  </si>
  <si>
    <t>COMMENTS</t>
  </si>
  <si>
    <t>SHARES</t>
  </si>
  <si>
    <t>LIKES</t>
  </si>
  <si>
    <t>VIEWS</t>
  </si>
  <si>
    <t>Likes</t>
  </si>
  <si>
    <t>Shares</t>
  </si>
  <si>
    <t>Views</t>
  </si>
  <si>
    <t>CORRELATION</t>
  </si>
  <si>
    <t>DOLLAR PRICE&amp;COST</t>
  </si>
  <si>
    <t>PRICE&amp;DOLLAR PRICE</t>
  </si>
  <si>
    <t>LIKES&amp;VIEWS</t>
  </si>
  <si>
    <t>COMMENTS&amp;VIEWS</t>
  </si>
  <si>
    <t>SHARES&amp;VIEWS</t>
  </si>
  <si>
    <t>Q1</t>
  </si>
  <si>
    <t>IQR</t>
  </si>
  <si>
    <t>Lower Bound</t>
  </si>
  <si>
    <t>Upper Bound</t>
  </si>
  <si>
    <t>Q3</t>
  </si>
  <si>
    <t>Marketing[Date_ID]</t>
  </si>
  <si>
    <t>Marketing[Content_ type]</t>
  </si>
  <si>
    <t>Marketing[Post _type]</t>
  </si>
  <si>
    <t>Marketing[likes]</t>
  </si>
  <si>
    <t>Marketing[comments]</t>
  </si>
  <si>
    <t>Marketing[shares]</t>
  </si>
  <si>
    <t>Marketing[views]</t>
  </si>
  <si>
    <t>Marketing[Platform_ID]</t>
  </si>
  <si>
    <t>Data returned for Sum of likes, Influencers, All (First 1000 rows).</t>
  </si>
  <si>
    <t>s</t>
  </si>
  <si>
    <t>Algeria</t>
  </si>
  <si>
    <t>Egypt</t>
  </si>
  <si>
    <t>Kuwait</t>
  </si>
  <si>
    <t>Libya</t>
  </si>
  <si>
    <t>Morocco</t>
  </si>
  <si>
    <t>Saudi Arabia</t>
  </si>
  <si>
    <t>Tunisia</t>
  </si>
  <si>
    <t>Oct</t>
  </si>
  <si>
    <t>Sales by gender</t>
  </si>
  <si>
    <t>Cancelled orders by month</t>
  </si>
  <si>
    <t>Product Types</t>
  </si>
  <si>
    <t>Sales by Month</t>
  </si>
  <si>
    <t>Total number of price and products</t>
  </si>
  <si>
    <t>Cancelled &amp; delivered orders</t>
  </si>
  <si>
    <t>Dollar Exchange &amp; produc price</t>
  </si>
  <si>
    <t>Profit &amp; sales by year</t>
  </si>
  <si>
    <t>Sales by location</t>
  </si>
  <si>
    <t>Content type &amp; metrics</t>
  </si>
  <si>
    <t>Post type  &amp; metrics</t>
  </si>
  <si>
    <t>Content/post type &amp; views</t>
  </si>
  <si>
    <t>Gender in demographics</t>
  </si>
  <si>
    <t>Cities in demographics</t>
  </si>
  <si>
    <t>Countries in demographics</t>
  </si>
  <si>
    <t>Ages in demographics</t>
  </si>
  <si>
    <t>Selling content &amp; sales</t>
  </si>
  <si>
    <t>Views &amp; sales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</si>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</sst>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8" x14ac:knownFonts="1">
    <font>
      <sz val="11"/>
      <color theme="1"/>
      <name val="Aptos Narrow"/>
      <family val="2"/>
      <scheme val="minor"/>
    </font>
    <font>
      <b/>
      <sz val="11"/>
      <color theme="0"/>
      <name val="Aptos Narrow"/>
      <family val="2"/>
      <scheme val="minor"/>
    </font>
    <font>
      <b/>
      <sz val="11"/>
      <color theme="1"/>
      <name val="Aptos Narrow"/>
      <family val="2"/>
      <scheme val="minor"/>
    </font>
    <font>
      <sz val="8"/>
      <name val="Aptos Narrow"/>
      <family val="2"/>
      <scheme val="minor"/>
    </font>
    <font>
      <i/>
      <sz val="11"/>
      <color theme="0"/>
      <name val="Aptos Narrow"/>
      <family val="2"/>
      <scheme val="minor"/>
    </font>
    <font>
      <sz val="12"/>
      <color theme="0"/>
      <name val="Abadi"/>
      <family val="2"/>
    </font>
    <font>
      <b/>
      <sz val="12"/>
      <color theme="1"/>
      <name val="Aptos Narrow"/>
      <family val="2"/>
      <scheme val="minor"/>
    </font>
    <font>
      <b/>
      <sz val="14"/>
      <color theme="1"/>
      <name val="Aptos Narrow"/>
      <family val="2"/>
      <scheme val="minor"/>
    </font>
  </fonts>
  <fills count="5">
    <fill>
      <patternFill patternType="none"/>
    </fill>
    <fill>
      <patternFill patternType="gray125"/>
    </fill>
    <fill>
      <patternFill patternType="solid">
        <fgColor theme="3" tint="0.89999084444715716"/>
        <bgColor indexed="64"/>
      </patternFill>
    </fill>
    <fill>
      <patternFill patternType="solid">
        <fgColor theme="4"/>
        <bgColor indexed="64"/>
      </patternFill>
    </fill>
    <fill>
      <patternFill patternType="solid">
        <fgColor rgb="FFFFD09B"/>
        <bgColor indexed="64"/>
      </patternFill>
    </fill>
  </fills>
  <borders count="12">
    <border>
      <left/>
      <right/>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s>
  <cellStyleXfs count="1">
    <xf numFmtId="0" fontId="0" fillId="0" borderId="0"/>
  </cellStyleXfs>
  <cellXfs count="4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10" fontId="0" fillId="0" borderId="0" xfId="0" applyNumberFormat="1"/>
    <xf numFmtId="0" fontId="2" fillId="2" borderId="0" xfId="0" applyFont="1" applyFill="1"/>
    <xf numFmtId="0" fontId="2" fillId="2" borderId="4" xfId="0" applyFont="1" applyFill="1" applyBorder="1"/>
    <xf numFmtId="0" fontId="2" fillId="2" borderId="6" xfId="0" applyFont="1" applyFill="1" applyBorder="1"/>
    <xf numFmtId="0" fontId="2" fillId="2" borderId="7" xfId="0" applyFont="1" applyFill="1" applyBorder="1"/>
    <xf numFmtId="2" fontId="0" fillId="2" borderId="0" xfId="0" applyNumberFormat="1" applyFill="1"/>
    <xf numFmtId="2" fontId="0" fillId="2" borderId="7" xfId="0" applyNumberFormat="1" applyFill="1" applyBorder="1"/>
    <xf numFmtId="2" fontId="0" fillId="2" borderId="5" xfId="0" applyNumberFormat="1" applyFill="1" applyBorder="1"/>
    <xf numFmtId="2" fontId="0" fillId="2" borderId="8" xfId="0" applyNumberFormat="1" applyFill="1" applyBorder="1"/>
    <xf numFmtId="0" fontId="0" fillId="2" borderId="4" xfId="0" applyFill="1" applyBorder="1" applyAlignment="1">
      <alignment horizontal="left"/>
    </xf>
    <xf numFmtId="0" fontId="2" fillId="2" borderId="5" xfId="0" applyFont="1" applyFill="1" applyBorder="1"/>
    <xf numFmtId="0" fontId="0" fillId="2" borderId="6" xfId="0" applyFill="1" applyBorder="1" applyAlignment="1">
      <alignment horizontal="left"/>
    </xf>
    <xf numFmtId="0" fontId="2" fillId="2" borderId="8" xfId="0" applyFont="1" applyFill="1" applyBorder="1"/>
    <xf numFmtId="0" fontId="0" fillId="2" borderId="5" xfId="0" applyFill="1" applyBorder="1"/>
    <xf numFmtId="0" fontId="0" fillId="2" borderId="8" xfId="0" applyFill="1" applyBorder="1"/>
    <xf numFmtId="0" fontId="2" fillId="2" borderId="9" xfId="0" applyFont="1" applyFill="1" applyBorder="1"/>
    <xf numFmtId="0" fontId="0" fillId="2" borderId="10" xfId="0" applyFill="1" applyBorder="1" applyAlignment="1">
      <alignment horizontal="left"/>
    </xf>
    <xf numFmtId="164" fontId="0" fillId="2" borderId="5" xfId="0" applyNumberFormat="1" applyFill="1" applyBorder="1"/>
    <xf numFmtId="0" fontId="2" fillId="0" borderId="0" xfId="0" applyFont="1"/>
    <xf numFmtId="0" fontId="5" fillId="3" borderId="2" xfId="0" applyFont="1" applyFill="1" applyBorder="1" applyAlignment="1">
      <alignment horizontal="center"/>
    </xf>
    <xf numFmtId="0" fontId="5" fillId="3" borderId="1" xfId="0" applyFont="1" applyFill="1" applyBorder="1" applyAlignment="1">
      <alignment horizontal="center"/>
    </xf>
    <xf numFmtId="0" fontId="5" fillId="3" borderId="3" xfId="0" applyFont="1" applyFill="1" applyBorder="1" applyAlignment="1">
      <alignment horizontal="center"/>
    </xf>
    <xf numFmtId="0" fontId="1" fillId="3" borderId="10" xfId="0" applyFont="1" applyFill="1" applyBorder="1" applyAlignment="1">
      <alignment horizontal="center"/>
    </xf>
    <xf numFmtId="0" fontId="1" fillId="3" borderId="9" xfId="0" applyFont="1" applyFill="1" applyBorder="1" applyAlignment="1">
      <alignment horizontal="center"/>
    </xf>
    <xf numFmtId="0" fontId="4" fillId="3" borderId="2" xfId="0" applyFont="1" applyFill="1" applyBorder="1" applyAlignment="1">
      <alignment horizontal="center"/>
    </xf>
    <xf numFmtId="0" fontId="4" fillId="3" borderId="1" xfId="0" applyFont="1" applyFill="1" applyBorder="1" applyAlignment="1">
      <alignment horizontal="center"/>
    </xf>
    <xf numFmtId="0" fontId="4" fillId="3" borderId="3" xfId="0" applyFont="1" applyFill="1" applyBorder="1" applyAlignment="1">
      <alignment horizontal="center"/>
    </xf>
    <xf numFmtId="0" fontId="5" fillId="3" borderId="10" xfId="0" applyFont="1" applyFill="1" applyBorder="1" applyAlignment="1">
      <alignment horizontal="center"/>
    </xf>
    <xf numFmtId="0" fontId="5" fillId="3" borderId="11" xfId="0" applyFont="1" applyFill="1" applyBorder="1" applyAlignment="1">
      <alignment horizontal="center"/>
    </xf>
    <xf numFmtId="0" fontId="5" fillId="3" borderId="9" xfId="0" applyFont="1" applyFill="1" applyBorder="1" applyAlignment="1">
      <alignment horizontal="center"/>
    </xf>
    <xf numFmtId="0" fontId="1" fillId="3" borderId="0" xfId="0" applyFont="1" applyFill="1" applyAlignment="1">
      <alignment horizontal="center"/>
    </xf>
    <xf numFmtId="0" fontId="6" fillId="4" borderId="0" xfId="0" applyFont="1" applyFill="1" applyAlignment="1">
      <alignment horizontal="center"/>
    </xf>
    <xf numFmtId="0" fontId="0" fillId="4" borderId="0" xfId="0" applyFill="1" applyAlignment="1">
      <alignment horizontal="center"/>
    </xf>
    <xf numFmtId="0" fontId="7" fillId="4" borderId="0" xfId="0" applyFont="1" applyFill="1" applyAlignment="1">
      <alignment horizontal="center"/>
    </xf>
    <xf numFmtId="0" fontId="0" fillId="0" borderId="0" xfId="0" applyNumberFormat="1"/>
  </cellXfs>
  <cellStyles count="1">
    <cellStyle name="Normal" xfId="0" builtinId="0"/>
  </cellStyles>
  <dxfs count="13">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s>
  <tableStyles count="0" defaultTableStyle="TableStyleMedium2" defaultPivotStyle="PivotStyleLight16"/>
  <colors>
    <mruColors>
      <color rgb="FFFFD09B"/>
      <color rgb="FFFF9F9F"/>
      <color rgb="FFEEB211"/>
      <color rgb="FFFF6565"/>
      <color rgb="FFAB82BA"/>
      <color rgb="FFFFECC8"/>
      <color rgb="FFFFB0B0"/>
      <color rgb="FFB2C8DF"/>
      <color rgb="FFF2F2F2"/>
      <color rgb="FFB1BE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6.xml"/><Relationship Id="rId39" Type="http://schemas.openxmlformats.org/officeDocument/2006/relationships/pivotCacheDefinition" Target="pivotCache/pivotCacheDefinition19.xml"/><Relationship Id="rId21" Type="http://schemas.openxmlformats.org/officeDocument/2006/relationships/pivotCacheDefinition" Target="pivotCache/pivotCacheDefinition1.xml"/><Relationship Id="rId34" Type="http://schemas.openxmlformats.org/officeDocument/2006/relationships/pivotCacheDefinition" Target="pivotCache/pivotCacheDefinition14.xml"/><Relationship Id="rId42" Type="http://schemas.openxmlformats.org/officeDocument/2006/relationships/pivotCacheDefinition" Target="pivotCache/pivotCacheDefinition22.xml"/><Relationship Id="rId47" Type="http://schemas.microsoft.com/office/2007/relationships/slicerCache" Target="slicerCaches/slicerCache3.xml"/><Relationship Id="rId50" Type="http://schemas.microsoft.com/office/2007/relationships/slicerCache" Target="slicerCaches/slicerCache6.xml"/><Relationship Id="rId55"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9.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openxmlformats.org/officeDocument/2006/relationships/pivotCacheDefinition" Target="pivotCache/pivotCacheDefinition12.xml"/><Relationship Id="rId37" Type="http://schemas.openxmlformats.org/officeDocument/2006/relationships/pivotCacheDefinition" Target="pivotCache/pivotCacheDefinition17.xml"/><Relationship Id="rId40" Type="http://schemas.openxmlformats.org/officeDocument/2006/relationships/pivotCacheDefinition" Target="pivotCache/pivotCacheDefinition20.xml"/><Relationship Id="rId45" Type="http://schemas.microsoft.com/office/2007/relationships/slicerCache" Target="slicerCaches/slicerCache1.xml"/><Relationship Id="rId53" Type="http://schemas.openxmlformats.org/officeDocument/2006/relationships/styles" Target="styles.xml"/><Relationship Id="rId58" Type="http://schemas.openxmlformats.org/officeDocument/2006/relationships/customXml" Target="../customXml/item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pivotCacheDefinition" Target="pivotCache/pivotCacheDefinition7.xml"/><Relationship Id="rId30" Type="http://schemas.openxmlformats.org/officeDocument/2006/relationships/pivotCacheDefinition" Target="pivotCache/pivotCacheDefinition10.xml"/><Relationship Id="rId35" Type="http://schemas.openxmlformats.org/officeDocument/2006/relationships/pivotCacheDefinition" Target="pivotCache/pivotCacheDefinition15.xml"/><Relationship Id="rId43" Type="http://schemas.openxmlformats.org/officeDocument/2006/relationships/pivotCacheDefinition" Target="pivotCache/pivotCacheDefinition23.xml"/><Relationship Id="rId48" Type="http://schemas.microsoft.com/office/2007/relationships/slicerCache" Target="slicerCaches/slicerCache4.xml"/><Relationship Id="rId56" Type="http://schemas.openxmlformats.org/officeDocument/2006/relationships/powerPivotData" Target="model/item.data"/><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5.xml"/><Relationship Id="rId33" Type="http://schemas.openxmlformats.org/officeDocument/2006/relationships/pivotCacheDefinition" Target="pivotCache/pivotCacheDefinition13.xml"/><Relationship Id="rId38" Type="http://schemas.openxmlformats.org/officeDocument/2006/relationships/pivotCacheDefinition" Target="pivotCache/pivotCacheDefinition18.xml"/><Relationship Id="rId46" Type="http://schemas.microsoft.com/office/2007/relationships/slicerCache" Target="slicerCaches/slicerCache2.xml"/><Relationship Id="rId20" Type="http://schemas.openxmlformats.org/officeDocument/2006/relationships/worksheet" Target="worksheets/sheet20.xml"/><Relationship Id="rId41" Type="http://schemas.openxmlformats.org/officeDocument/2006/relationships/pivotCacheDefinition" Target="pivotCache/pivotCacheDefinition2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pivotCacheDefinition" Target="pivotCache/pivotCacheDefinition8.xml"/><Relationship Id="rId36" Type="http://schemas.openxmlformats.org/officeDocument/2006/relationships/pivotCacheDefinition" Target="pivotCache/pivotCacheDefinition16.xml"/><Relationship Id="rId49" Type="http://schemas.microsoft.com/office/2007/relationships/slicerCache" Target="slicerCaches/slicerCache5.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pivotCacheDefinition" Target="pivotCache/pivotCacheDefinition11.xml"/><Relationship Id="rId44" Type="http://schemas.openxmlformats.org/officeDocument/2006/relationships/pivotCacheDefinition" Target="pivotCache/pivotCacheDefinition24.xml"/><Relationship Id="rId5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[Finaaaaaal.xlsx]Sales pivots!PivotTable6</c:name>
    <c:fmtId val="25"/>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rgbClr val="B2C8DF"/>
          </a:solidFill>
          <a:ln w="19050">
            <a:solidFill>
              <a:schemeClr val="lt1"/>
            </a:solidFill>
          </a:ln>
          <a:effectLst/>
        </c:spPr>
      </c:pivotFmt>
      <c:pivotFmt>
        <c:idx val="12"/>
        <c:spPr>
          <a:solidFill>
            <a:srgbClr val="FFB0B0"/>
          </a:solidFill>
          <a:ln w="19050">
            <a:solidFill>
              <a:schemeClr val="lt1"/>
            </a:solidFill>
          </a:ln>
          <a:effectLst/>
        </c:spPr>
      </c:pivotFmt>
      <c:pivotFmt>
        <c:idx val="1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rgbClr val="B2C8DF"/>
          </a:solidFill>
          <a:ln w="19050">
            <a:solidFill>
              <a:schemeClr val="lt1"/>
            </a:solidFill>
          </a:ln>
          <a:effectLst/>
        </c:spPr>
      </c:pivotFmt>
      <c:pivotFmt>
        <c:idx val="15"/>
        <c:spPr>
          <a:solidFill>
            <a:srgbClr val="FFB0B0"/>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rgbClr val="B2C8DF"/>
          </a:solidFill>
          <a:ln w="19050">
            <a:solidFill>
              <a:schemeClr val="lt1"/>
            </a:solidFill>
          </a:ln>
          <a:effectLst/>
        </c:spPr>
        <c:dLbl>
          <c:idx val="0"/>
          <c:layout>
            <c:manualLayout>
              <c:x val="0.21452145214521451"/>
              <c:y val="1.50829562594268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rgbClr val="FFB0B0"/>
          </a:solidFill>
          <a:ln w="19050">
            <a:solidFill>
              <a:schemeClr val="lt1"/>
            </a:solidFill>
          </a:ln>
          <a:effectLst/>
        </c:spPr>
        <c:dLbl>
          <c:idx val="0"/>
          <c:layout>
            <c:manualLayout>
              <c:x val="-0.26402640264026406"/>
              <c:y val="-1.50829562594268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rgbClr val="B2C8DF"/>
          </a:solidFill>
          <a:ln w="19050">
            <a:solidFill>
              <a:schemeClr val="lt1"/>
            </a:solidFill>
          </a:ln>
          <a:effectLst/>
        </c:spPr>
        <c:dLbl>
          <c:idx val="0"/>
          <c:layout>
            <c:manualLayout>
              <c:x val="0.21452145214521451"/>
              <c:y val="1.50829562594268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rgbClr val="FFB0B0"/>
          </a:solidFill>
          <a:ln w="19050">
            <a:solidFill>
              <a:schemeClr val="lt1"/>
            </a:solidFill>
          </a:ln>
          <a:effectLst/>
        </c:spPr>
        <c:dLbl>
          <c:idx val="0"/>
          <c:layout>
            <c:manualLayout>
              <c:x val="-0.26402640264026406"/>
              <c:y val="-1.50829562594268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rgbClr val="B2C8DF"/>
          </a:solidFill>
          <a:ln w="19050">
            <a:solidFill>
              <a:schemeClr val="lt1"/>
            </a:solidFill>
          </a:ln>
          <a:effectLst/>
        </c:spPr>
        <c:dLbl>
          <c:idx val="0"/>
          <c:layout>
            <c:manualLayout>
              <c:x val="0.21452145214521451"/>
              <c:y val="1.50829562594268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rgbClr val="FFB0B0"/>
          </a:solidFill>
          <a:ln w="19050">
            <a:solidFill>
              <a:schemeClr val="lt1"/>
            </a:solidFill>
          </a:ln>
          <a:effectLst/>
        </c:spPr>
        <c:dLbl>
          <c:idx val="0"/>
          <c:layout>
            <c:manualLayout>
              <c:x val="-0.26402640264026406"/>
              <c:y val="-1.50829562594268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'Sales pivots'!$B$30</c:f>
              <c:strCache>
                <c:ptCount val="1"/>
                <c:pt idx="0">
                  <c:v>Total</c:v>
                </c:pt>
              </c:strCache>
            </c:strRef>
          </c:tx>
          <c:dPt>
            <c:idx val="0"/>
            <c:bubble3D val="0"/>
            <c:spPr>
              <a:solidFill>
                <a:srgbClr val="B2C8DF"/>
              </a:solidFill>
              <a:ln w="19050">
                <a:solidFill>
                  <a:schemeClr val="lt1"/>
                </a:solidFill>
              </a:ln>
              <a:effectLst/>
            </c:spPr>
            <c:extLst>
              <c:ext xmlns:c16="http://schemas.microsoft.com/office/drawing/2014/chart" uri="{C3380CC4-5D6E-409C-BE32-E72D297353CC}">
                <c16:uniqueId val="{00000001-86B8-4E49-A088-1AAA34AA4383}"/>
              </c:ext>
            </c:extLst>
          </c:dPt>
          <c:dPt>
            <c:idx val="1"/>
            <c:bubble3D val="0"/>
            <c:spPr>
              <a:solidFill>
                <a:srgbClr val="FFB0B0"/>
              </a:solidFill>
              <a:ln w="19050">
                <a:solidFill>
                  <a:schemeClr val="lt1"/>
                </a:solidFill>
              </a:ln>
              <a:effectLst/>
            </c:spPr>
            <c:extLst>
              <c:ext xmlns:c16="http://schemas.microsoft.com/office/drawing/2014/chart" uri="{C3380CC4-5D6E-409C-BE32-E72D297353CC}">
                <c16:uniqueId val="{00000003-86B8-4E49-A088-1AAA34AA4383}"/>
              </c:ext>
            </c:extLst>
          </c:dPt>
          <c:dLbls>
            <c:dLbl>
              <c:idx val="0"/>
              <c:layout>
                <c:manualLayout>
                  <c:x val="0.21452145214521451"/>
                  <c:y val="1.50829562594268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86B8-4E49-A088-1AAA34AA4383}"/>
                </c:ext>
              </c:extLst>
            </c:dLbl>
            <c:dLbl>
              <c:idx val="1"/>
              <c:layout>
                <c:manualLayout>
                  <c:x val="-0.26402640264026406"/>
                  <c:y val="-1.50829562594268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86B8-4E49-A088-1AAA34AA438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pivots'!$A$31:$A$33</c:f>
              <c:strCache>
                <c:ptCount val="2"/>
                <c:pt idx="0">
                  <c:v>Planner (1 year)</c:v>
                </c:pt>
                <c:pt idx="1">
                  <c:v>Planner (6 months)</c:v>
                </c:pt>
              </c:strCache>
            </c:strRef>
          </c:cat>
          <c:val>
            <c:numRef>
              <c:f>'Sales pivots'!$B$31:$B$33</c:f>
              <c:numCache>
                <c:formatCode>General</c:formatCode>
                <c:ptCount val="2"/>
                <c:pt idx="0">
                  <c:v>695</c:v>
                </c:pt>
                <c:pt idx="1">
                  <c:v>40</c:v>
                </c:pt>
              </c:numCache>
            </c:numRef>
          </c:val>
          <c:extLst>
            <c:ext xmlns:c16="http://schemas.microsoft.com/office/drawing/2014/chart" uri="{C3380CC4-5D6E-409C-BE32-E72D297353CC}">
              <c16:uniqueId val="{00000004-86B8-4E49-A088-1AAA34AA4383}"/>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[Finaaaaaal.xlsx]Sales pivots!PivotTable4</c:name>
    <c:fmtId val="4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9F3CC"/>
          </a:solidFill>
          <a:ln w="19050">
            <a:solidFill>
              <a:schemeClr val="lt1"/>
            </a:solidFill>
          </a:ln>
          <a:effectLst/>
        </c:spPr>
      </c:pivotFmt>
      <c:pivotFmt>
        <c:idx val="2"/>
        <c:spPr>
          <a:solidFill>
            <a:srgbClr val="8EACCD"/>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9F3CC"/>
          </a:solidFill>
          <a:ln w="19050">
            <a:solidFill>
              <a:schemeClr val="lt1"/>
            </a:solidFill>
          </a:ln>
          <a:effectLst/>
        </c:spPr>
      </c:pivotFmt>
      <c:pivotFmt>
        <c:idx val="5"/>
        <c:spPr>
          <a:solidFill>
            <a:srgbClr val="8EACCD"/>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9F3CC"/>
          </a:solidFill>
          <a:ln w="19050">
            <a:solidFill>
              <a:schemeClr val="lt1"/>
            </a:solidFill>
          </a:ln>
          <a:effectLst/>
        </c:spPr>
      </c:pivotFmt>
      <c:pivotFmt>
        <c:idx val="8"/>
        <c:spPr>
          <a:solidFill>
            <a:srgbClr val="8EACCD"/>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9F3CC"/>
          </a:solidFill>
          <a:ln w="19050">
            <a:solidFill>
              <a:schemeClr val="lt1"/>
            </a:solidFill>
          </a:ln>
          <a:effectLst/>
        </c:spPr>
      </c:pivotFmt>
      <c:pivotFmt>
        <c:idx val="11"/>
        <c:spPr>
          <a:solidFill>
            <a:srgbClr val="8EACCD"/>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9F3CC"/>
          </a:solidFill>
          <a:ln w="19050">
            <a:solidFill>
              <a:schemeClr val="lt1"/>
            </a:solidFill>
          </a:ln>
          <a:effectLst/>
        </c:spPr>
      </c:pivotFmt>
      <c:pivotFmt>
        <c:idx val="14"/>
        <c:spPr>
          <a:solidFill>
            <a:srgbClr val="8EACCD"/>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9F3CC"/>
          </a:solidFill>
          <a:ln w="19050">
            <a:solidFill>
              <a:schemeClr val="lt1"/>
            </a:solidFill>
          </a:ln>
          <a:effectLst/>
        </c:spPr>
      </c:pivotFmt>
      <c:pivotFmt>
        <c:idx val="17"/>
        <c:spPr>
          <a:solidFill>
            <a:srgbClr val="8EACCD"/>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B0B0"/>
          </a:solidFill>
          <a:ln w="19050">
            <a:solidFill>
              <a:schemeClr val="lt1"/>
            </a:solidFill>
          </a:ln>
          <a:effectLst/>
        </c:spPr>
      </c:pivotFmt>
      <c:pivotFmt>
        <c:idx val="20"/>
        <c:spPr>
          <a:solidFill>
            <a:srgbClr val="FFD09B"/>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B0B0"/>
          </a:solidFill>
          <a:ln w="19050">
            <a:solidFill>
              <a:schemeClr val="lt1"/>
            </a:solidFill>
          </a:ln>
          <a:effectLst/>
        </c:spPr>
      </c:pivotFmt>
      <c:pivotFmt>
        <c:idx val="23"/>
        <c:spPr>
          <a:solidFill>
            <a:srgbClr val="FFD09B"/>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B0B0"/>
          </a:solidFill>
          <a:ln w="19050">
            <a:solidFill>
              <a:schemeClr val="lt1"/>
            </a:solidFill>
          </a:ln>
          <a:effectLst/>
        </c:spPr>
      </c:pivotFmt>
      <c:pivotFmt>
        <c:idx val="26"/>
        <c:spPr>
          <a:solidFill>
            <a:srgbClr val="FFD09B"/>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B0B0"/>
          </a:solidFill>
          <a:ln w="19050">
            <a:solidFill>
              <a:schemeClr val="lt1"/>
            </a:solidFill>
          </a:ln>
          <a:effectLst/>
        </c:spPr>
      </c:pivotFmt>
      <c:pivotFmt>
        <c:idx val="29"/>
        <c:spPr>
          <a:solidFill>
            <a:srgbClr val="FFD09B"/>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solidFill>
            <a:srgbClr val="FFB0B0"/>
          </a:solidFill>
          <a:ln w="19050">
            <a:solidFill>
              <a:schemeClr val="lt1"/>
            </a:solidFill>
          </a:ln>
          <a:effectLst/>
        </c:spPr>
        <c:dLbl>
          <c:idx val="0"/>
          <c:layout>
            <c:manualLayout>
              <c:x val="0.20072992700729927"/>
              <c:y val="6.485084306095967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solidFill>
            <a:srgbClr val="FFD09B"/>
          </a:solidFill>
          <a:ln w="19050">
            <a:solidFill>
              <a:schemeClr val="lt1"/>
            </a:solidFill>
          </a:ln>
          <a:effectLst/>
        </c:spPr>
        <c:dLbl>
          <c:idx val="0"/>
          <c:layout>
            <c:manualLayout>
              <c:x val="-0.23722627737226276"/>
              <c:y val="-0.1037613488975356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4"/>
        <c:spPr>
          <a:solidFill>
            <a:srgbClr val="FFB0B0"/>
          </a:solidFill>
          <a:ln w="19050">
            <a:solidFill>
              <a:schemeClr val="lt1"/>
            </a:solidFill>
          </a:ln>
          <a:effectLst/>
        </c:spPr>
        <c:dLbl>
          <c:idx val="0"/>
          <c:layout>
            <c:manualLayout>
              <c:x val="0.20072992700729927"/>
              <c:y val="6.485084306095967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5"/>
        <c:spPr>
          <a:solidFill>
            <a:srgbClr val="FFD09B"/>
          </a:solidFill>
          <a:ln w="19050">
            <a:solidFill>
              <a:schemeClr val="lt1"/>
            </a:solidFill>
          </a:ln>
          <a:effectLst/>
        </c:spPr>
        <c:dLbl>
          <c:idx val="0"/>
          <c:layout>
            <c:manualLayout>
              <c:x val="-0.23722627737226276"/>
              <c:y val="-0.1037613488975356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7"/>
        <c:spPr>
          <a:solidFill>
            <a:srgbClr val="FFB0B0"/>
          </a:solidFill>
          <a:ln w="19050">
            <a:solidFill>
              <a:schemeClr val="lt1"/>
            </a:solidFill>
          </a:ln>
          <a:effectLst/>
        </c:spPr>
        <c:dLbl>
          <c:idx val="0"/>
          <c:layout>
            <c:manualLayout>
              <c:x val="0.20072992700729927"/>
              <c:y val="6.485084306095967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8"/>
        <c:spPr>
          <a:solidFill>
            <a:srgbClr val="FFD09B"/>
          </a:solidFill>
          <a:ln w="19050">
            <a:solidFill>
              <a:schemeClr val="lt1"/>
            </a:solidFill>
          </a:ln>
          <a:effectLst/>
        </c:spPr>
        <c:dLbl>
          <c:idx val="0"/>
          <c:layout>
            <c:manualLayout>
              <c:x val="-0.23722627737226276"/>
              <c:y val="-0.1037613488975356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'Sales pivots'!$B$2</c:f>
              <c:strCache>
                <c:ptCount val="1"/>
                <c:pt idx="0">
                  <c:v>Total</c:v>
                </c:pt>
              </c:strCache>
            </c:strRef>
          </c:tx>
          <c:dPt>
            <c:idx val="0"/>
            <c:bubble3D val="0"/>
            <c:spPr>
              <a:solidFill>
                <a:srgbClr val="FFB0B0"/>
              </a:solidFill>
              <a:ln w="19050">
                <a:solidFill>
                  <a:schemeClr val="lt1"/>
                </a:solidFill>
              </a:ln>
              <a:effectLst/>
            </c:spPr>
            <c:extLst>
              <c:ext xmlns:c16="http://schemas.microsoft.com/office/drawing/2014/chart" uri="{C3380CC4-5D6E-409C-BE32-E72D297353CC}">
                <c16:uniqueId val="{00000001-3124-4A24-A532-C63DF15A1590}"/>
              </c:ext>
            </c:extLst>
          </c:dPt>
          <c:dPt>
            <c:idx val="1"/>
            <c:bubble3D val="0"/>
            <c:spPr>
              <a:solidFill>
                <a:srgbClr val="FFD09B"/>
              </a:solidFill>
              <a:ln w="19050">
                <a:solidFill>
                  <a:schemeClr val="lt1"/>
                </a:solidFill>
              </a:ln>
              <a:effectLst/>
            </c:spPr>
            <c:extLst>
              <c:ext xmlns:c16="http://schemas.microsoft.com/office/drawing/2014/chart" uri="{C3380CC4-5D6E-409C-BE32-E72D297353CC}">
                <c16:uniqueId val="{00000003-3124-4A24-A532-C63DF15A1590}"/>
              </c:ext>
            </c:extLst>
          </c:dPt>
          <c:dLbls>
            <c:dLbl>
              <c:idx val="0"/>
              <c:layout>
                <c:manualLayout>
                  <c:x val="0.20072992700729927"/>
                  <c:y val="6.485084306095967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3124-4A24-A532-C63DF15A1590}"/>
                </c:ext>
              </c:extLst>
            </c:dLbl>
            <c:dLbl>
              <c:idx val="1"/>
              <c:layout>
                <c:manualLayout>
                  <c:x val="-0.23722627737226276"/>
                  <c:y val="-0.1037613488975356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3124-4A24-A532-C63DF15A159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pivots'!$A$3:$A$5</c:f>
              <c:strCache>
                <c:ptCount val="2"/>
                <c:pt idx="0">
                  <c:v>Female</c:v>
                </c:pt>
                <c:pt idx="1">
                  <c:v>Male</c:v>
                </c:pt>
              </c:strCache>
            </c:strRef>
          </c:cat>
          <c:val>
            <c:numRef>
              <c:f>'Sales pivots'!$B$3:$B$5</c:f>
              <c:numCache>
                <c:formatCode>General</c:formatCode>
                <c:ptCount val="2"/>
                <c:pt idx="0">
                  <c:v>671</c:v>
                </c:pt>
                <c:pt idx="1">
                  <c:v>64</c:v>
                </c:pt>
              </c:numCache>
            </c:numRef>
          </c:val>
          <c:extLst>
            <c:ext xmlns:c16="http://schemas.microsoft.com/office/drawing/2014/chart" uri="{C3380CC4-5D6E-409C-BE32-E72D297353CC}">
              <c16:uniqueId val="{00000004-3124-4A24-A532-C63DF15A1590}"/>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[Finaaaaaal.xlsx]Sales pivots!PivotTable7</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0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0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0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156247035385641E-2"/>
          <c:y val="3.968253968253968E-2"/>
          <c:w val="0.89843679178656888"/>
          <c:h val="0.55611709250629393"/>
        </c:manualLayout>
      </c:layout>
      <c:barChart>
        <c:barDir val="col"/>
        <c:grouping val="clustered"/>
        <c:varyColors val="0"/>
        <c:ser>
          <c:idx val="0"/>
          <c:order val="0"/>
          <c:tx>
            <c:strRef>
              <c:f>'Sales pivots'!$B$72</c:f>
              <c:strCache>
                <c:ptCount val="1"/>
                <c:pt idx="0">
                  <c:v>Total</c:v>
                </c:pt>
              </c:strCache>
            </c:strRef>
          </c:tx>
          <c:spPr>
            <a:solidFill>
              <a:srgbClr val="FFD09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pivots'!$A$73:$A$99</c:f>
              <c:strCache>
                <c:ptCount val="26"/>
                <c:pt idx="0">
                  <c:v>Alexandria</c:v>
                </c:pt>
                <c:pt idx="1">
                  <c:v>Asiut</c:v>
                </c:pt>
                <c:pt idx="2">
                  <c:v>Aswan</c:v>
                </c:pt>
                <c:pt idx="3">
                  <c:v>Behera</c:v>
                </c:pt>
                <c:pt idx="4">
                  <c:v>Beni Suef</c:v>
                </c:pt>
                <c:pt idx="5">
                  <c:v>Cairo</c:v>
                </c:pt>
                <c:pt idx="6">
                  <c:v>Dakahlia</c:v>
                </c:pt>
                <c:pt idx="7">
                  <c:v>Demiatte</c:v>
                </c:pt>
                <c:pt idx="8">
                  <c:v>Fayom</c:v>
                </c:pt>
                <c:pt idx="9">
                  <c:v>Gharbia</c:v>
                </c:pt>
                <c:pt idx="10">
                  <c:v>Giza</c:v>
                </c:pt>
                <c:pt idx="11">
                  <c:v>Ismaielia</c:v>
                </c:pt>
                <c:pt idx="12">
                  <c:v>Kafr Elsheikh</c:v>
                </c:pt>
                <c:pt idx="13">
                  <c:v>Luxor</c:v>
                </c:pt>
                <c:pt idx="14">
                  <c:v>Mansoura</c:v>
                </c:pt>
                <c:pt idx="15">
                  <c:v>Menofia</c:v>
                </c:pt>
                <c:pt idx="16">
                  <c:v>Minia</c:v>
                </c:pt>
                <c:pt idx="17">
                  <c:v>Port Said</c:v>
                </c:pt>
                <c:pt idx="18">
                  <c:v>Qalyubia</c:v>
                </c:pt>
                <c:pt idx="19">
                  <c:v>Qena</c:v>
                </c:pt>
                <c:pt idx="20">
                  <c:v>Red sea</c:v>
                </c:pt>
                <c:pt idx="21">
                  <c:v>Sharm Elsheikh</c:v>
                </c:pt>
                <c:pt idx="22">
                  <c:v>Sharqia</c:v>
                </c:pt>
                <c:pt idx="23">
                  <c:v>Sohag</c:v>
                </c:pt>
                <c:pt idx="24">
                  <c:v>Suez</c:v>
                </c:pt>
                <c:pt idx="25">
                  <c:v>Wady Elgded</c:v>
                </c:pt>
              </c:strCache>
            </c:strRef>
          </c:cat>
          <c:val>
            <c:numRef>
              <c:f>'Sales pivots'!$B$73:$B$99</c:f>
              <c:numCache>
                <c:formatCode>General</c:formatCode>
                <c:ptCount val="26"/>
                <c:pt idx="0">
                  <c:v>52</c:v>
                </c:pt>
                <c:pt idx="1">
                  <c:v>11</c:v>
                </c:pt>
                <c:pt idx="2">
                  <c:v>3</c:v>
                </c:pt>
                <c:pt idx="3">
                  <c:v>11</c:v>
                </c:pt>
                <c:pt idx="4">
                  <c:v>4</c:v>
                </c:pt>
                <c:pt idx="5">
                  <c:v>361</c:v>
                </c:pt>
                <c:pt idx="6">
                  <c:v>28</c:v>
                </c:pt>
                <c:pt idx="7">
                  <c:v>6</c:v>
                </c:pt>
                <c:pt idx="8">
                  <c:v>7</c:v>
                </c:pt>
                <c:pt idx="9">
                  <c:v>22</c:v>
                </c:pt>
                <c:pt idx="10">
                  <c:v>136</c:v>
                </c:pt>
                <c:pt idx="11">
                  <c:v>6</c:v>
                </c:pt>
                <c:pt idx="12">
                  <c:v>8</c:v>
                </c:pt>
                <c:pt idx="13">
                  <c:v>2</c:v>
                </c:pt>
                <c:pt idx="14">
                  <c:v>1</c:v>
                </c:pt>
                <c:pt idx="15">
                  <c:v>21</c:v>
                </c:pt>
                <c:pt idx="16">
                  <c:v>8</c:v>
                </c:pt>
                <c:pt idx="17">
                  <c:v>3</c:v>
                </c:pt>
                <c:pt idx="18">
                  <c:v>29</c:v>
                </c:pt>
                <c:pt idx="19">
                  <c:v>6</c:v>
                </c:pt>
                <c:pt idx="20">
                  <c:v>5</c:v>
                </c:pt>
                <c:pt idx="21">
                  <c:v>1</c:v>
                </c:pt>
                <c:pt idx="22">
                  <c:v>22</c:v>
                </c:pt>
                <c:pt idx="23">
                  <c:v>8</c:v>
                </c:pt>
                <c:pt idx="24">
                  <c:v>5</c:v>
                </c:pt>
                <c:pt idx="25">
                  <c:v>0</c:v>
                </c:pt>
              </c:numCache>
            </c:numRef>
          </c:val>
          <c:extLst>
            <c:ext xmlns:c16="http://schemas.microsoft.com/office/drawing/2014/chart" uri="{C3380CC4-5D6E-409C-BE32-E72D297353CC}">
              <c16:uniqueId val="{00000000-FF9E-40D5-9B7A-D92F77D57A05}"/>
            </c:ext>
          </c:extLst>
        </c:ser>
        <c:dLbls>
          <c:dLblPos val="outEnd"/>
          <c:showLegendKey val="0"/>
          <c:showVal val="1"/>
          <c:showCatName val="0"/>
          <c:showSerName val="0"/>
          <c:showPercent val="0"/>
          <c:showBubbleSize val="0"/>
        </c:dLbls>
        <c:gapWidth val="182"/>
        <c:axId val="374620559"/>
        <c:axId val="374625839"/>
      </c:barChart>
      <c:catAx>
        <c:axId val="3746205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Location</a:t>
                </a:r>
              </a:p>
            </c:rich>
          </c:tx>
          <c:layout>
            <c:manualLayout>
              <c:xMode val="edge"/>
              <c:yMode val="edge"/>
              <c:x val="0.48693303832888657"/>
              <c:y val="0.8684521577659934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625839"/>
        <c:crosses val="autoZero"/>
        <c:auto val="1"/>
        <c:lblAlgn val="ctr"/>
        <c:lblOffset val="100"/>
        <c:noMultiLvlLbl val="0"/>
      </c:catAx>
      <c:valAx>
        <c:axId val="3746258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620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[Finaaaaaal.xlsx]Sales pivots!PivotTable11</c:name>
    <c:fmtId val="3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B2C8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B2C8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B2C8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FFB0B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B2C8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FFB0B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B2C8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FFB0B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'Sales pivots'!$C$58</c:f>
              <c:strCache>
                <c:ptCount val="1"/>
                <c:pt idx="0">
                  <c:v>Average of Dollar_exchange_rate</c:v>
                </c:pt>
              </c:strCache>
            </c:strRef>
          </c:tx>
          <c:spPr>
            <a:solidFill>
              <a:srgbClr val="B2C8DF"/>
            </a:solidFill>
            <a:ln>
              <a:noFill/>
            </a:ln>
            <a:effectLst/>
          </c:spPr>
          <c:invertIfNegative val="0"/>
          <c:cat>
            <c:strRef>
              <c:f>'Sales pivots'!$A$59:$A$62</c:f>
              <c:strCache>
                <c:ptCount val="3"/>
                <c:pt idx="0">
                  <c:v>2022</c:v>
                </c:pt>
                <c:pt idx="1">
                  <c:v>2023</c:v>
                </c:pt>
                <c:pt idx="2">
                  <c:v>2024</c:v>
                </c:pt>
              </c:strCache>
            </c:strRef>
          </c:cat>
          <c:val>
            <c:numRef>
              <c:f>'Sales pivots'!$C$59:$C$62</c:f>
              <c:numCache>
                <c:formatCode>General</c:formatCode>
                <c:ptCount val="3"/>
                <c:pt idx="0">
                  <c:v>24.59999999999998</c:v>
                </c:pt>
                <c:pt idx="1">
                  <c:v>30.71024258760108</c:v>
                </c:pt>
                <c:pt idx="2">
                  <c:v>38.758415841584103</c:v>
                </c:pt>
              </c:numCache>
            </c:numRef>
          </c:val>
          <c:extLst>
            <c:ext xmlns:c16="http://schemas.microsoft.com/office/drawing/2014/chart" uri="{C3380CC4-5D6E-409C-BE32-E72D297353CC}">
              <c16:uniqueId val="{00000000-E045-4827-A763-AC6E840D59AA}"/>
            </c:ext>
          </c:extLst>
        </c:ser>
        <c:dLbls>
          <c:showLegendKey val="0"/>
          <c:showVal val="0"/>
          <c:showCatName val="0"/>
          <c:showSerName val="0"/>
          <c:showPercent val="0"/>
          <c:showBubbleSize val="0"/>
        </c:dLbls>
        <c:gapWidth val="219"/>
        <c:axId val="596891064"/>
        <c:axId val="596880984"/>
      </c:barChart>
      <c:lineChart>
        <c:grouping val="standard"/>
        <c:varyColors val="0"/>
        <c:ser>
          <c:idx val="0"/>
          <c:order val="0"/>
          <c:tx>
            <c:strRef>
              <c:f>'Sales pivots'!$B$58</c:f>
              <c:strCache>
                <c:ptCount val="1"/>
                <c:pt idx="0">
                  <c:v>Average of Product_Cost</c:v>
                </c:pt>
              </c:strCache>
            </c:strRef>
          </c:tx>
          <c:spPr>
            <a:ln w="28575" cap="rnd">
              <a:solidFill>
                <a:srgbClr val="FFB0B0"/>
              </a:solidFill>
              <a:round/>
            </a:ln>
            <a:effectLst/>
          </c:spPr>
          <c:marker>
            <c:symbol val="none"/>
          </c:marker>
          <c:cat>
            <c:strRef>
              <c:f>'Sales pivots'!$A$59:$A$62</c:f>
              <c:strCache>
                <c:ptCount val="3"/>
                <c:pt idx="0">
                  <c:v>2022</c:v>
                </c:pt>
                <c:pt idx="1">
                  <c:v>2023</c:v>
                </c:pt>
                <c:pt idx="2">
                  <c:v>2024</c:v>
                </c:pt>
              </c:strCache>
            </c:strRef>
          </c:cat>
          <c:val>
            <c:numRef>
              <c:f>'Sales pivots'!$B$59:$B$62</c:f>
              <c:numCache>
                <c:formatCode>General</c:formatCode>
                <c:ptCount val="3"/>
                <c:pt idx="0">
                  <c:v>85</c:v>
                </c:pt>
                <c:pt idx="1">
                  <c:v>110.38814016172506</c:v>
                </c:pt>
                <c:pt idx="2">
                  <c:v>153.96039603960395</c:v>
                </c:pt>
              </c:numCache>
            </c:numRef>
          </c:val>
          <c:smooth val="0"/>
          <c:extLst>
            <c:ext xmlns:c16="http://schemas.microsoft.com/office/drawing/2014/chart" uri="{C3380CC4-5D6E-409C-BE32-E72D297353CC}">
              <c16:uniqueId val="{00000001-E045-4827-A763-AC6E840D59AA}"/>
            </c:ext>
          </c:extLst>
        </c:ser>
        <c:dLbls>
          <c:showLegendKey val="0"/>
          <c:showVal val="0"/>
          <c:showCatName val="0"/>
          <c:showSerName val="0"/>
          <c:showPercent val="0"/>
          <c:showBubbleSize val="0"/>
        </c:dLbls>
        <c:marker val="1"/>
        <c:smooth val="0"/>
        <c:axId val="596893224"/>
        <c:axId val="596892864"/>
      </c:lineChart>
      <c:catAx>
        <c:axId val="596891064"/>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0"/>
                  <a:t>Year</a:t>
                </a:r>
              </a:p>
            </c:rich>
          </c:tx>
          <c:layout>
            <c:manualLayout>
              <c:xMode val="edge"/>
              <c:yMode val="edge"/>
              <c:x val="0.45217680820008743"/>
              <c:y val="0.8035573379515383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96880984"/>
        <c:crosses val="autoZero"/>
        <c:auto val="1"/>
        <c:lblAlgn val="ctr"/>
        <c:lblOffset val="100"/>
        <c:noMultiLvlLbl val="0"/>
      </c:catAx>
      <c:valAx>
        <c:axId val="596880984"/>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000" b="0"/>
                  <a:t>Avg $ Exchange rate</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96891064"/>
        <c:crosses val="autoZero"/>
        <c:crossBetween val="between"/>
      </c:valAx>
      <c:valAx>
        <c:axId val="596892864"/>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000" b="0"/>
                  <a:t>Avg  Product Cost</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96893224"/>
        <c:crosses val="max"/>
        <c:crossBetween val="between"/>
      </c:valAx>
      <c:catAx>
        <c:axId val="596893224"/>
        <c:scaling>
          <c:orientation val="minMax"/>
        </c:scaling>
        <c:delete val="1"/>
        <c:axPos val="b"/>
        <c:numFmt formatCode="General" sourceLinked="1"/>
        <c:majorTickMark val="out"/>
        <c:minorTickMark val="none"/>
        <c:tickLblPos val="nextTo"/>
        <c:crossAx val="59689286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[Finaaaaaal.xlsx]Sales pivots!PivotTable9</c:name>
    <c:fmtId val="6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B0B0"/>
          </a:solidFill>
          <a:ln>
            <a:noFill/>
          </a:ln>
          <a:effectLst/>
        </c:spPr>
      </c:pivotFmt>
      <c:pivotFmt>
        <c:idx val="4"/>
        <c:spPr>
          <a:solidFill>
            <a:srgbClr val="FFB0B0"/>
          </a:solidFill>
          <a:ln>
            <a:noFill/>
          </a:ln>
          <a:effectLst/>
        </c:spPr>
      </c:pivotFmt>
      <c:pivotFmt>
        <c:idx val="5"/>
        <c:spPr>
          <a:solidFill>
            <a:srgbClr val="FFB0B0"/>
          </a:solidFill>
          <a:ln>
            <a:noFill/>
          </a:ln>
          <a:effectLst/>
        </c:spPr>
      </c:pivotFmt>
      <c:pivotFmt>
        <c:idx val="6"/>
        <c:spPr>
          <a:solidFill>
            <a:srgbClr val="FFB0B0"/>
          </a:solidFill>
          <a:ln>
            <a:noFill/>
          </a:ln>
          <a:effectLst/>
        </c:spPr>
      </c:pivotFmt>
      <c:pivotFmt>
        <c:idx val="7"/>
        <c:spPr>
          <a:solidFill>
            <a:srgbClr val="FFB0B0"/>
          </a:solidFill>
          <a:ln>
            <a:noFill/>
          </a:ln>
          <a:effectLst/>
        </c:spPr>
      </c:pivotFmt>
      <c:pivotFmt>
        <c:idx val="8"/>
        <c:spPr>
          <a:solidFill>
            <a:srgbClr val="FFB0B0"/>
          </a:solidFill>
          <a:ln>
            <a:noFill/>
          </a:ln>
          <a:effectLst/>
        </c:spPr>
      </c:pivotFmt>
      <c:pivotFmt>
        <c:idx val="9"/>
        <c:spPr>
          <a:solidFill>
            <a:srgbClr val="B2C8DF"/>
          </a:solidFill>
          <a:ln>
            <a:noFill/>
          </a:ln>
          <a:effectLst/>
        </c:spPr>
      </c:pivotFmt>
      <c:pivotFmt>
        <c:idx val="10"/>
        <c:spPr>
          <a:solidFill>
            <a:srgbClr val="FFD09B"/>
          </a:solidFill>
          <a:ln>
            <a:noFill/>
          </a:ln>
          <a:effectLst/>
        </c:spPr>
      </c:pivotFmt>
      <c:pivotFmt>
        <c:idx val="11"/>
        <c:spPr>
          <a:solidFill>
            <a:srgbClr val="FFD09B"/>
          </a:solidFill>
          <a:ln>
            <a:noFill/>
          </a:ln>
          <a:effectLst/>
        </c:spPr>
      </c:pivotFmt>
      <c:pivotFmt>
        <c:idx val="12"/>
        <c:spPr>
          <a:solidFill>
            <a:srgbClr val="FFD09B"/>
          </a:solidFill>
          <a:ln>
            <a:noFill/>
          </a:ln>
          <a:effectLst/>
        </c:spPr>
      </c:pivotFmt>
      <c:pivotFmt>
        <c:idx val="13"/>
        <c:spPr>
          <a:solidFill>
            <a:srgbClr val="FFD09B"/>
          </a:solidFill>
          <a:ln>
            <a:noFill/>
          </a:ln>
          <a:effectLst/>
        </c:spPr>
      </c:pivotFmt>
      <c:pivotFmt>
        <c:idx val="14"/>
        <c:spPr>
          <a:solidFill>
            <a:srgbClr val="FFD09B"/>
          </a:solidFill>
          <a:ln>
            <a:noFill/>
          </a:ln>
          <a:effectLst/>
        </c:spPr>
      </c:pivotFmt>
      <c:pivotFmt>
        <c:idx val="15"/>
        <c:spPr>
          <a:solidFill>
            <a:srgbClr val="FFD09B"/>
          </a:solidFill>
          <a:ln>
            <a:noFill/>
          </a:ln>
          <a:effectLst/>
        </c:spPr>
      </c:pivotFmt>
      <c:pivotFmt>
        <c:idx val="16"/>
        <c:spPr>
          <a:solidFill>
            <a:srgbClr val="FFD09B"/>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B2C8DF"/>
          </a:solidFill>
          <a:ln>
            <a:noFill/>
          </a:ln>
          <a:effectLst/>
        </c:spPr>
      </c:pivotFmt>
      <c:pivotFmt>
        <c:idx val="19"/>
        <c:spPr>
          <a:solidFill>
            <a:srgbClr val="FFB0B0"/>
          </a:solidFill>
          <a:ln>
            <a:noFill/>
          </a:ln>
          <a:effectLst/>
        </c:spPr>
      </c:pivotFmt>
      <c:pivotFmt>
        <c:idx val="20"/>
        <c:spPr>
          <a:solidFill>
            <a:srgbClr val="FFB0B0"/>
          </a:solidFill>
          <a:ln>
            <a:noFill/>
          </a:ln>
          <a:effectLst/>
        </c:spPr>
      </c:pivotFmt>
      <c:pivotFmt>
        <c:idx val="21"/>
        <c:spPr>
          <a:solidFill>
            <a:srgbClr val="FFB0B0"/>
          </a:solidFill>
          <a:ln>
            <a:noFill/>
          </a:ln>
          <a:effectLst/>
        </c:spPr>
      </c:pivotFmt>
      <c:pivotFmt>
        <c:idx val="22"/>
        <c:spPr>
          <a:solidFill>
            <a:srgbClr val="FFB0B0"/>
          </a:solidFill>
          <a:ln>
            <a:noFill/>
          </a:ln>
          <a:effectLst/>
        </c:spPr>
      </c:pivotFmt>
      <c:pivotFmt>
        <c:idx val="23"/>
        <c:spPr>
          <a:solidFill>
            <a:srgbClr val="FFB0B0"/>
          </a:solidFill>
          <a:ln>
            <a:noFill/>
          </a:ln>
          <a:effectLst/>
        </c:spPr>
      </c:pivotFmt>
      <c:pivotFmt>
        <c:idx val="24"/>
        <c:spPr>
          <a:solidFill>
            <a:srgbClr val="FFB0B0"/>
          </a:solidFill>
          <a:ln>
            <a:noFill/>
          </a:ln>
          <a:effectLst/>
        </c:spPr>
      </c:pivotFmt>
      <c:pivotFmt>
        <c:idx val="25"/>
        <c:spPr>
          <a:solidFill>
            <a:srgbClr val="FFD09B"/>
          </a:solidFill>
          <a:ln>
            <a:noFill/>
          </a:ln>
          <a:effectLst/>
        </c:spPr>
      </c:pivotFmt>
      <c:pivotFmt>
        <c:idx val="26"/>
        <c:spPr>
          <a:solidFill>
            <a:srgbClr val="FFD09B"/>
          </a:solidFill>
          <a:ln>
            <a:noFill/>
          </a:ln>
          <a:effectLst/>
        </c:spPr>
      </c:pivotFmt>
      <c:pivotFmt>
        <c:idx val="27"/>
        <c:spPr>
          <a:solidFill>
            <a:srgbClr val="FFD09B"/>
          </a:solidFill>
          <a:ln>
            <a:noFill/>
          </a:ln>
          <a:effectLst/>
        </c:spPr>
      </c:pivotFmt>
      <c:pivotFmt>
        <c:idx val="28"/>
        <c:spPr>
          <a:solidFill>
            <a:srgbClr val="FFD09B"/>
          </a:solidFill>
          <a:ln>
            <a:noFill/>
          </a:ln>
          <a:effectLst/>
        </c:spPr>
      </c:pivotFmt>
      <c:pivotFmt>
        <c:idx val="29"/>
        <c:spPr>
          <a:solidFill>
            <a:srgbClr val="FFD09B"/>
          </a:solidFill>
          <a:ln>
            <a:noFill/>
          </a:ln>
          <a:effectLst/>
        </c:spPr>
      </c:pivotFmt>
      <c:pivotFmt>
        <c:idx val="30"/>
        <c:spPr>
          <a:solidFill>
            <a:srgbClr val="FFD09B"/>
          </a:solidFill>
          <a:ln>
            <a:noFill/>
          </a:ln>
          <a:effectLst/>
        </c:spPr>
      </c:pivotFmt>
      <c:pivotFmt>
        <c:idx val="31"/>
        <c:spPr>
          <a:solidFill>
            <a:srgbClr val="FFD09B"/>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B2C8DF"/>
          </a:solidFill>
          <a:ln>
            <a:noFill/>
          </a:ln>
          <a:effectLst/>
        </c:spPr>
      </c:pivotFmt>
      <c:pivotFmt>
        <c:idx val="34"/>
        <c:spPr>
          <a:solidFill>
            <a:srgbClr val="FFB0B0"/>
          </a:solidFill>
          <a:ln>
            <a:noFill/>
          </a:ln>
          <a:effectLst/>
        </c:spPr>
      </c:pivotFmt>
      <c:pivotFmt>
        <c:idx val="35"/>
        <c:spPr>
          <a:solidFill>
            <a:srgbClr val="FFB0B0"/>
          </a:solidFill>
          <a:ln>
            <a:noFill/>
          </a:ln>
          <a:effectLst/>
        </c:spPr>
      </c:pivotFmt>
      <c:pivotFmt>
        <c:idx val="36"/>
        <c:spPr>
          <a:solidFill>
            <a:srgbClr val="FFB0B0"/>
          </a:solidFill>
          <a:ln>
            <a:noFill/>
          </a:ln>
          <a:effectLst/>
        </c:spPr>
      </c:pivotFmt>
      <c:pivotFmt>
        <c:idx val="37"/>
        <c:spPr>
          <a:solidFill>
            <a:srgbClr val="FFB0B0"/>
          </a:solidFill>
          <a:ln>
            <a:noFill/>
          </a:ln>
          <a:effectLst/>
        </c:spPr>
      </c:pivotFmt>
      <c:pivotFmt>
        <c:idx val="38"/>
        <c:spPr>
          <a:solidFill>
            <a:srgbClr val="FFB0B0"/>
          </a:solidFill>
          <a:ln>
            <a:noFill/>
          </a:ln>
          <a:effectLst/>
        </c:spPr>
      </c:pivotFmt>
      <c:pivotFmt>
        <c:idx val="39"/>
        <c:spPr>
          <a:solidFill>
            <a:srgbClr val="FFB0B0"/>
          </a:solidFill>
          <a:ln>
            <a:noFill/>
          </a:ln>
          <a:effectLst/>
        </c:spPr>
      </c:pivotFmt>
      <c:pivotFmt>
        <c:idx val="40"/>
        <c:spPr>
          <a:solidFill>
            <a:srgbClr val="FFD09B"/>
          </a:solidFill>
          <a:ln>
            <a:noFill/>
          </a:ln>
          <a:effectLst/>
        </c:spPr>
      </c:pivotFmt>
      <c:pivotFmt>
        <c:idx val="41"/>
        <c:spPr>
          <a:solidFill>
            <a:srgbClr val="FFD09B"/>
          </a:solidFill>
          <a:ln>
            <a:noFill/>
          </a:ln>
          <a:effectLst/>
        </c:spPr>
      </c:pivotFmt>
      <c:pivotFmt>
        <c:idx val="42"/>
        <c:spPr>
          <a:solidFill>
            <a:srgbClr val="FFD09B"/>
          </a:solidFill>
          <a:ln>
            <a:noFill/>
          </a:ln>
          <a:effectLst/>
        </c:spPr>
      </c:pivotFmt>
      <c:pivotFmt>
        <c:idx val="43"/>
        <c:spPr>
          <a:solidFill>
            <a:srgbClr val="FFD09B"/>
          </a:solidFill>
          <a:ln>
            <a:noFill/>
          </a:ln>
          <a:effectLst/>
        </c:spPr>
      </c:pivotFmt>
      <c:pivotFmt>
        <c:idx val="44"/>
        <c:spPr>
          <a:solidFill>
            <a:srgbClr val="FFD09B"/>
          </a:solidFill>
          <a:ln>
            <a:noFill/>
          </a:ln>
          <a:effectLst/>
        </c:spPr>
      </c:pivotFmt>
      <c:pivotFmt>
        <c:idx val="45"/>
        <c:spPr>
          <a:solidFill>
            <a:srgbClr val="FFD09B"/>
          </a:solidFill>
          <a:ln>
            <a:noFill/>
          </a:ln>
          <a:effectLst/>
        </c:spPr>
      </c:pivotFmt>
      <c:pivotFmt>
        <c:idx val="46"/>
        <c:spPr>
          <a:solidFill>
            <a:srgbClr val="FFD09B"/>
          </a:solidFill>
          <a:ln>
            <a:noFill/>
          </a:ln>
          <a:effectLst/>
        </c:spPr>
      </c:pivotFmt>
    </c:pivotFmts>
    <c:plotArea>
      <c:layout/>
      <c:barChart>
        <c:barDir val="col"/>
        <c:grouping val="clustered"/>
        <c:varyColors val="0"/>
        <c:ser>
          <c:idx val="0"/>
          <c:order val="0"/>
          <c:tx>
            <c:strRef>
              <c:f>'Sales pivots'!$B$8</c:f>
              <c:strCache>
                <c:ptCount val="1"/>
                <c:pt idx="0">
                  <c:v>Total</c:v>
                </c:pt>
              </c:strCache>
            </c:strRef>
          </c:tx>
          <c:spPr>
            <a:solidFill>
              <a:schemeClr val="accent1"/>
            </a:solidFill>
            <a:ln>
              <a:noFill/>
            </a:ln>
            <a:effectLst/>
          </c:spPr>
          <c:invertIfNegative val="0"/>
          <c:dPt>
            <c:idx val="0"/>
            <c:invertIfNegative val="0"/>
            <c:bubble3D val="0"/>
            <c:spPr>
              <a:solidFill>
                <a:srgbClr val="B2C8DF"/>
              </a:solidFill>
              <a:ln>
                <a:noFill/>
              </a:ln>
              <a:effectLst/>
            </c:spPr>
            <c:extLst>
              <c:ext xmlns:c16="http://schemas.microsoft.com/office/drawing/2014/chart" uri="{C3380CC4-5D6E-409C-BE32-E72D297353CC}">
                <c16:uniqueId val="{00000001-66F2-4D0E-89B9-839AC1FA337B}"/>
              </c:ext>
            </c:extLst>
          </c:dPt>
          <c:dPt>
            <c:idx val="1"/>
            <c:invertIfNegative val="0"/>
            <c:bubble3D val="0"/>
            <c:spPr>
              <a:solidFill>
                <a:srgbClr val="FFB0B0"/>
              </a:solidFill>
              <a:ln>
                <a:noFill/>
              </a:ln>
              <a:effectLst/>
            </c:spPr>
            <c:extLst>
              <c:ext xmlns:c16="http://schemas.microsoft.com/office/drawing/2014/chart" uri="{C3380CC4-5D6E-409C-BE32-E72D297353CC}">
                <c16:uniqueId val="{00000003-66F2-4D0E-89B9-839AC1FA337B}"/>
              </c:ext>
            </c:extLst>
          </c:dPt>
          <c:dPt>
            <c:idx val="2"/>
            <c:invertIfNegative val="0"/>
            <c:bubble3D val="0"/>
            <c:spPr>
              <a:solidFill>
                <a:srgbClr val="FFB0B0"/>
              </a:solidFill>
              <a:ln>
                <a:noFill/>
              </a:ln>
              <a:effectLst/>
            </c:spPr>
            <c:extLst>
              <c:ext xmlns:c16="http://schemas.microsoft.com/office/drawing/2014/chart" uri="{C3380CC4-5D6E-409C-BE32-E72D297353CC}">
                <c16:uniqueId val="{00000005-66F2-4D0E-89B9-839AC1FA337B}"/>
              </c:ext>
            </c:extLst>
          </c:dPt>
          <c:dPt>
            <c:idx val="3"/>
            <c:invertIfNegative val="0"/>
            <c:bubble3D val="0"/>
            <c:spPr>
              <a:solidFill>
                <a:srgbClr val="FFB0B0"/>
              </a:solidFill>
              <a:ln>
                <a:noFill/>
              </a:ln>
              <a:effectLst/>
            </c:spPr>
            <c:extLst>
              <c:ext xmlns:c16="http://schemas.microsoft.com/office/drawing/2014/chart" uri="{C3380CC4-5D6E-409C-BE32-E72D297353CC}">
                <c16:uniqueId val="{00000007-66F2-4D0E-89B9-839AC1FA337B}"/>
              </c:ext>
            </c:extLst>
          </c:dPt>
          <c:dPt>
            <c:idx val="4"/>
            <c:invertIfNegative val="0"/>
            <c:bubble3D val="0"/>
            <c:spPr>
              <a:solidFill>
                <a:srgbClr val="FFB0B0"/>
              </a:solidFill>
              <a:ln>
                <a:noFill/>
              </a:ln>
              <a:effectLst/>
            </c:spPr>
            <c:extLst>
              <c:ext xmlns:c16="http://schemas.microsoft.com/office/drawing/2014/chart" uri="{C3380CC4-5D6E-409C-BE32-E72D297353CC}">
                <c16:uniqueId val="{00000009-66F2-4D0E-89B9-839AC1FA337B}"/>
              </c:ext>
            </c:extLst>
          </c:dPt>
          <c:dPt>
            <c:idx val="5"/>
            <c:invertIfNegative val="0"/>
            <c:bubble3D val="0"/>
            <c:spPr>
              <a:solidFill>
                <a:srgbClr val="FFB0B0"/>
              </a:solidFill>
              <a:ln>
                <a:noFill/>
              </a:ln>
              <a:effectLst/>
            </c:spPr>
            <c:extLst>
              <c:ext xmlns:c16="http://schemas.microsoft.com/office/drawing/2014/chart" uri="{C3380CC4-5D6E-409C-BE32-E72D297353CC}">
                <c16:uniqueId val="{0000000B-66F2-4D0E-89B9-839AC1FA337B}"/>
              </c:ext>
            </c:extLst>
          </c:dPt>
          <c:dPt>
            <c:idx val="6"/>
            <c:invertIfNegative val="0"/>
            <c:bubble3D val="0"/>
            <c:spPr>
              <a:solidFill>
                <a:srgbClr val="FFB0B0"/>
              </a:solidFill>
              <a:ln>
                <a:noFill/>
              </a:ln>
              <a:effectLst/>
            </c:spPr>
            <c:extLst>
              <c:ext xmlns:c16="http://schemas.microsoft.com/office/drawing/2014/chart" uri="{C3380CC4-5D6E-409C-BE32-E72D297353CC}">
                <c16:uniqueId val="{0000000D-66F2-4D0E-89B9-839AC1FA337B}"/>
              </c:ext>
            </c:extLst>
          </c:dPt>
          <c:dPt>
            <c:idx val="7"/>
            <c:invertIfNegative val="0"/>
            <c:bubble3D val="0"/>
            <c:spPr>
              <a:solidFill>
                <a:srgbClr val="FFD09B"/>
              </a:solidFill>
              <a:ln>
                <a:noFill/>
              </a:ln>
              <a:effectLst/>
            </c:spPr>
            <c:extLst>
              <c:ext xmlns:c16="http://schemas.microsoft.com/office/drawing/2014/chart" uri="{C3380CC4-5D6E-409C-BE32-E72D297353CC}">
                <c16:uniqueId val="{0000000F-66F2-4D0E-89B9-839AC1FA337B}"/>
              </c:ext>
            </c:extLst>
          </c:dPt>
          <c:dPt>
            <c:idx val="8"/>
            <c:invertIfNegative val="0"/>
            <c:bubble3D val="0"/>
            <c:spPr>
              <a:solidFill>
                <a:srgbClr val="FFD09B"/>
              </a:solidFill>
              <a:ln>
                <a:noFill/>
              </a:ln>
              <a:effectLst/>
            </c:spPr>
            <c:extLst>
              <c:ext xmlns:c16="http://schemas.microsoft.com/office/drawing/2014/chart" uri="{C3380CC4-5D6E-409C-BE32-E72D297353CC}">
                <c16:uniqueId val="{00000011-66F2-4D0E-89B9-839AC1FA337B}"/>
              </c:ext>
            </c:extLst>
          </c:dPt>
          <c:dPt>
            <c:idx val="9"/>
            <c:invertIfNegative val="0"/>
            <c:bubble3D val="0"/>
            <c:spPr>
              <a:solidFill>
                <a:srgbClr val="FFD09B"/>
              </a:solidFill>
              <a:ln>
                <a:noFill/>
              </a:ln>
              <a:effectLst/>
            </c:spPr>
            <c:extLst>
              <c:ext xmlns:c16="http://schemas.microsoft.com/office/drawing/2014/chart" uri="{C3380CC4-5D6E-409C-BE32-E72D297353CC}">
                <c16:uniqueId val="{00000013-66F2-4D0E-89B9-839AC1FA337B}"/>
              </c:ext>
            </c:extLst>
          </c:dPt>
          <c:dPt>
            <c:idx val="10"/>
            <c:invertIfNegative val="0"/>
            <c:bubble3D val="0"/>
            <c:spPr>
              <a:solidFill>
                <a:srgbClr val="FFD09B"/>
              </a:solidFill>
              <a:ln>
                <a:noFill/>
              </a:ln>
              <a:effectLst/>
            </c:spPr>
            <c:extLst>
              <c:ext xmlns:c16="http://schemas.microsoft.com/office/drawing/2014/chart" uri="{C3380CC4-5D6E-409C-BE32-E72D297353CC}">
                <c16:uniqueId val="{00000015-66F2-4D0E-89B9-839AC1FA337B}"/>
              </c:ext>
            </c:extLst>
          </c:dPt>
          <c:dPt>
            <c:idx val="11"/>
            <c:invertIfNegative val="0"/>
            <c:bubble3D val="0"/>
            <c:spPr>
              <a:solidFill>
                <a:srgbClr val="FFD09B"/>
              </a:solidFill>
              <a:ln>
                <a:noFill/>
              </a:ln>
              <a:effectLst/>
            </c:spPr>
            <c:extLst>
              <c:ext xmlns:c16="http://schemas.microsoft.com/office/drawing/2014/chart" uri="{C3380CC4-5D6E-409C-BE32-E72D297353CC}">
                <c16:uniqueId val="{00000017-66F2-4D0E-89B9-839AC1FA337B}"/>
              </c:ext>
            </c:extLst>
          </c:dPt>
          <c:dPt>
            <c:idx val="12"/>
            <c:invertIfNegative val="0"/>
            <c:bubble3D val="0"/>
            <c:spPr>
              <a:solidFill>
                <a:srgbClr val="FFD09B"/>
              </a:solidFill>
              <a:ln>
                <a:noFill/>
              </a:ln>
              <a:effectLst/>
            </c:spPr>
            <c:extLst>
              <c:ext xmlns:c16="http://schemas.microsoft.com/office/drawing/2014/chart" uri="{C3380CC4-5D6E-409C-BE32-E72D297353CC}">
                <c16:uniqueId val="{00000019-66F2-4D0E-89B9-839AC1FA337B}"/>
              </c:ext>
            </c:extLst>
          </c:dPt>
          <c:dPt>
            <c:idx val="13"/>
            <c:invertIfNegative val="0"/>
            <c:bubble3D val="0"/>
            <c:spPr>
              <a:solidFill>
                <a:srgbClr val="FFD09B"/>
              </a:solidFill>
              <a:ln>
                <a:noFill/>
              </a:ln>
              <a:effectLst/>
            </c:spPr>
            <c:extLst>
              <c:ext xmlns:c16="http://schemas.microsoft.com/office/drawing/2014/chart" uri="{C3380CC4-5D6E-409C-BE32-E72D297353CC}">
                <c16:uniqueId val="{0000001B-66F2-4D0E-89B9-839AC1FA337B}"/>
              </c:ext>
            </c:extLst>
          </c:dPt>
          <c:cat>
            <c:multiLvlStrRef>
              <c:f>'Sales pivots'!$A$9:$A$27</c:f>
              <c:multiLvlStrCache>
                <c:ptCount val="14"/>
                <c:lvl>
                  <c:pt idx="0">
                    <c:v>Dec</c:v>
                  </c:pt>
                  <c:pt idx="1">
                    <c:v>Jan</c:v>
                  </c:pt>
                  <c:pt idx="2">
                    <c:v>Feb</c:v>
                  </c:pt>
                  <c:pt idx="3">
                    <c:v>Mar</c:v>
                  </c:pt>
                  <c:pt idx="4">
                    <c:v>Apr</c:v>
                  </c:pt>
                  <c:pt idx="5">
                    <c:v>Jun</c:v>
                  </c:pt>
                  <c:pt idx="6">
                    <c:v>Dec</c:v>
                  </c:pt>
                  <c:pt idx="7">
                    <c:v>Jan</c:v>
                  </c:pt>
                  <c:pt idx="8">
                    <c:v>Feb</c:v>
                  </c:pt>
                  <c:pt idx="9">
                    <c:v>Mar</c:v>
                  </c:pt>
                  <c:pt idx="10">
                    <c:v>Apr</c:v>
                  </c:pt>
                  <c:pt idx="11">
                    <c:v>May</c:v>
                  </c:pt>
                  <c:pt idx="12">
                    <c:v>Jun</c:v>
                  </c:pt>
                  <c:pt idx="13">
                    <c:v>Jul</c:v>
                  </c:pt>
                </c:lvl>
                <c:lvl>
                  <c:pt idx="0">
                    <c:v>2022</c:v>
                  </c:pt>
                  <c:pt idx="1">
                    <c:v>2023</c:v>
                  </c:pt>
                  <c:pt idx="7">
                    <c:v>2024</c:v>
                  </c:pt>
                </c:lvl>
                <c:lvl>
                  <c:pt idx="0">
                    <c:v>Cancelled</c:v>
                  </c:pt>
                </c:lvl>
              </c:multiLvlStrCache>
            </c:multiLvlStrRef>
          </c:cat>
          <c:val>
            <c:numRef>
              <c:f>'Sales pivots'!$B$9:$B$27</c:f>
              <c:numCache>
                <c:formatCode>General</c:formatCode>
                <c:ptCount val="14"/>
                <c:pt idx="0">
                  <c:v>2</c:v>
                </c:pt>
                <c:pt idx="1">
                  <c:v>2</c:v>
                </c:pt>
                <c:pt idx="2">
                  <c:v>1</c:v>
                </c:pt>
                <c:pt idx="3">
                  <c:v>3</c:v>
                </c:pt>
                <c:pt idx="4">
                  <c:v>2</c:v>
                </c:pt>
                <c:pt idx="5">
                  <c:v>1</c:v>
                </c:pt>
                <c:pt idx="6">
                  <c:v>16</c:v>
                </c:pt>
                <c:pt idx="7">
                  <c:v>8</c:v>
                </c:pt>
                <c:pt idx="8">
                  <c:v>4</c:v>
                </c:pt>
                <c:pt idx="9">
                  <c:v>2</c:v>
                </c:pt>
                <c:pt idx="10">
                  <c:v>2</c:v>
                </c:pt>
                <c:pt idx="11">
                  <c:v>3</c:v>
                </c:pt>
                <c:pt idx="12">
                  <c:v>2</c:v>
                </c:pt>
                <c:pt idx="13">
                  <c:v>2</c:v>
                </c:pt>
              </c:numCache>
            </c:numRef>
          </c:val>
          <c:extLst>
            <c:ext xmlns:c16="http://schemas.microsoft.com/office/drawing/2014/chart" uri="{C3380CC4-5D6E-409C-BE32-E72D297353CC}">
              <c16:uniqueId val="{0000001C-66F2-4D0E-89B9-839AC1FA337B}"/>
            </c:ext>
          </c:extLst>
        </c:ser>
        <c:dLbls>
          <c:showLegendKey val="0"/>
          <c:showVal val="0"/>
          <c:showCatName val="0"/>
          <c:showSerName val="0"/>
          <c:showPercent val="0"/>
          <c:showBubbleSize val="0"/>
        </c:dLbls>
        <c:gapWidth val="219"/>
        <c:overlap val="-27"/>
        <c:axId val="381116399"/>
        <c:axId val="381138959"/>
      </c:barChart>
      <c:catAx>
        <c:axId val="3811163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138959"/>
        <c:crosses val="autoZero"/>
        <c:auto val="1"/>
        <c:lblAlgn val="ctr"/>
        <c:lblOffset val="100"/>
        <c:noMultiLvlLbl val="0"/>
      </c:catAx>
      <c:valAx>
        <c:axId val="38113895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116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[Finaaaaaal.xlsx]Sales pivots!PivotTable12</c:name>
    <c:fmtId val="2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D09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B0B0"/>
          </a:solidFill>
          <a:ln>
            <a:noFill/>
          </a:ln>
          <a:effectLst/>
        </c:spPr>
      </c:pivotFmt>
      <c:pivotFmt>
        <c:idx val="7"/>
        <c:spPr>
          <a:solidFill>
            <a:srgbClr val="FFB0B0"/>
          </a:solidFill>
          <a:ln>
            <a:noFill/>
          </a:ln>
          <a:effectLst/>
        </c:spPr>
      </c:pivotFmt>
      <c:pivotFmt>
        <c:idx val="8"/>
        <c:spPr>
          <a:solidFill>
            <a:srgbClr val="FFB0B0"/>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B0B0"/>
          </a:solidFill>
          <a:ln>
            <a:noFill/>
          </a:ln>
          <a:effectLst/>
        </c:spPr>
      </c:pivotFmt>
      <c:pivotFmt>
        <c:idx val="11"/>
        <c:spPr>
          <a:solidFill>
            <a:srgbClr val="FFB0B0"/>
          </a:solidFill>
          <a:ln>
            <a:noFill/>
          </a:ln>
          <a:effectLst/>
        </c:spPr>
      </c:pivotFmt>
      <c:pivotFmt>
        <c:idx val="12"/>
        <c:spPr>
          <a:solidFill>
            <a:srgbClr val="FFB0B0"/>
          </a:solidFill>
          <a:ln>
            <a:noFill/>
          </a:ln>
          <a:effectLst/>
        </c:spPr>
      </c:pivotFmt>
      <c:pivotFmt>
        <c:idx val="13"/>
        <c:spPr>
          <a:solidFill>
            <a:schemeClr val="accent1"/>
          </a:solidFill>
          <a:ln w="28575" cap="rnd">
            <a:solidFill>
              <a:srgbClr val="FFD09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B0B0"/>
          </a:solidFill>
          <a:ln>
            <a:noFill/>
          </a:ln>
          <a:effectLst/>
        </c:spPr>
      </c:pivotFmt>
      <c:pivotFmt>
        <c:idx val="16"/>
        <c:spPr>
          <a:solidFill>
            <a:srgbClr val="FFB0B0"/>
          </a:solidFill>
          <a:ln>
            <a:noFill/>
          </a:ln>
          <a:effectLst/>
        </c:spPr>
      </c:pivotFmt>
      <c:pivotFmt>
        <c:idx val="17"/>
        <c:spPr>
          <a:solidFill>
            <a:srgbClr val="FFB0B0"/>
          </a:solidFill>
          <a:ln>
            <a:noFill/>
          </a:ln>
          <a:effectLst/>
        </c:spPr>
      </c:pivotFmt>
      <c:pivotFmt>
        <c:idx val="18"/>
        <c:spPr>
          <a:ln w="28575" cap="rnd">
            <a:solidFill>
              <a:srgbClr val="FFD09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pivots'!$B$65</c:f>
              <c:strCache>
                <c:ptCount val="1"/>
                <c:pt idx="0">
                  <c:v>Sum of No. of Products</c:v>
                </c:pt>
              </c:strCache>
            </c:strRef>
          </c:tx>
          <c:spPr>
            <a:solidFill>
              <a:schemeClr val="accent1"/>
            </a:solidFill>
            <a:ln>
              <a:noFill/>
            </a:ln>
            <a:effectLst/>
          </c:spPr>
          <c:invertIfNegative val="0"/>
          <c:dPt>
            <c:idx val="0"/>
            <c:invertIfNegative val="0"/>
            <c:bubble3D val="0"/>
            <c:spPr>
              <a:solidFill>
                <a:srgbClr val="FFB0B0"/>
              </a:solidFill>
              <a:ln>
                <a:noFill/>
              </a:ln>
              <a:effectLst/>
            </c:spPr>
            <c:extLst>
              <c:ext xmlns:c16="http://schemas.microsoft.com/office/drawing/2014/chart" uri="{C3380CC4-5D6E-409C-BE32-E72D297353CC}">
                <c16:uniqueId val="{00000001-354A-474B-A824-565C89C1813A}"/>
              </c:ext>
            </c:extLst>
          </c:dPt>
          <c:dPt>
            <c:idx val="1"/>
            <c:invertIfNegative val="0"/>
            <c:bubble3D val="0"/>
            <c:spPr>
              <a:solidFill>
                <a:srgbClr val="FFB0B0"/>
              </a:solidFill>
              <a:ln>
                <a:noFill/>
              </a:ln>
              <a:effectLst/>
            </c:spPr>
            <c:extLst>
              <c:ext xmlns:c16="http://schemas.microsoft.com/office/drawing/2014/chart" uri="{C3380CC4-5D6E-409C-BE32-E72D297353CC}">
                <c16:uniqueId val="{00000003-354A-474B-A824-565C89C1813A}"/>
              </c:ext>
            </c:extLst>
          </c:dPt>
          <c:dPt>
            <c:idx val="2"/>
            <c:invertIfNegative val="0"/>
            <c:bubble3D val="0"/>
            <c:spPr>
              <a:solidFill>
                <a:srgbClr val="FFB0B0"/>
              </a:solidFill>
              <a:ln>
                <a:noFill/>
              </a:ln>
              <a:effectLst/>
            </c:spPr>
            <c:extLst>
              <c:ext xmlns:c16="http://schemas.microsoft.com/office/drawing/2014/chart" uri="{C3380CC4-5D6E-409C-BE32-E72D297353CC}">
                <c16:uniqueId val="{00000005-354A-474B-A824-565C89C1813A}"/>
              </c:ext>
            </c:extLst>
          </c:dPt>
          <c:cat>
            <c:strRef>
              <c:f>'Sales pivots'!$A$66:$A$69</c:f>
              <c:strCache>
                <c:ptCount val="3"/>
                <c:pt idx="0">
                  <c:v>2022</c:v>
                </c:pt>
                <c:pt idx="1">
                  <c:v>2023</c:v>
                </c:pt>
                <c:pt idx="2">
                  <c:v>2024</c:v>
                </c:pt>
              </c:strCache>
            </c:strRef>
          </c:cat>
          <c:val>
            <c:numRef>
              <c:f>'Sales pivots'!$B$66:$B$69</c:f>
              <c:numCache>
                <c:formatCode>General</c:formatCode>
                <c:ptCount val="3"/>
                <c:pt idx="0">
                  <c:v>64</c:v>
                </c:pt>
                <c:pt idx="1">
                  <c:v>398</c:v>
                </c:pt>
                <c:pt idx="2">
                  <c:v>304</c:v>
                </c:pt>
              </c:numCache>
            </c:numRef>
          </c:val>
          <c:extLst>
            <c:ext xmlns:c16="http://schemas.microsoft.com/office/drawing/2014/chart" uri="{C3380CC4-5D6E-409C-BE32-E72D297353CC}">
              <c16:uniqueId val="{00000006-354A-474B-A824-565C89C1813A}"/>
            </c:ext>
          </c:extLst>
        </c:ser>
        <c:dLbls>
          <c:showLegendKey val="0"/>
          <c:showVal val="0"/>
          <c:showCatName val="0"/>
          <c:showSerName val="0"/>
          <c:showPercent val="0"/>
          <c:showBubbleSize val="0"/>
        </c:dLbls>
        <c:gapWidth val="219"/>
        <c:overlap val="-27"/>
        <c:axId val="357775535"/>
        <c:axId val="357775055"/>
      </c:barChart>
      <c:lineChart>
        <c:grouping val="standard"/>
        <c:varyColors val="0"/>
        <c:ser>
          <c:idx val="1"/>
          <c:order val="1"/>
          <c:tx>
            <c:strRef>
              <c:f>'Sales pivots'!$C$65</c:f>
              <c:strCache>
                <c:ptCount val="1"/>
                <c:pt idx="0">
                  <c:v>Sum of Total _Price</c:v>
                </c:pt>
              </c:strCache>
            </c:strRef>
          </c:tx>
          <c:spPr>
            <a:ln w="28575" cap="rnd">
              <a:solidFill>
                <a:srgbClr val="FFD09B"/>
              </a:solidFill>
              <a:round/>
            </a:ln>
            <a:effectLst/>
          </c:spPr>
          <c:marker>
            <c:symbol val="none"/>
          </c:marker>
          <c:cat>
            <c:strRef>
              <c:f>'Sales pivots'!$A$66:$A$69</c:f>
              <c:strCache>
                <c:ptCount val="3"/>
                <c:pt idx="0">
                  <c:v>2022</c:v>
                </c:pt>
                <c:pt idx="1">
                  <c:v>2023</c:v>
                </c:pt>
                <c:pt idx="2">
                  <c:v>2024</c:v>
                </c:pt>
              </c:strCache>
            </c:strRef>
          </c:cat>
          <c:val>
            <c:numRef>
              <c:f>'Sales pivots'!$C$66:$C$69</c:f>
              <c:numCache>
                <c:formatCode>General</c:formatCode>
                <c:ptCount val="3"/>
                <c:pt idx="0">
                  <c:v>8320</c:v>
                </c:pt>
                <c:pt idx="1">
                  <c:v>74505</c:v>
                </c:pt>
                <c:pt idx="2">
                  <c:v>86900</c:v>
                </c:pt>
              </c:numCache>
            </c:numRef>
          </c:val>
          <c:smooth val="0"/>
          <c:extLst>
            <c:ext xmlns:c16="http://schemas.microsoft.com/office/drawing/2014/chart" uri="{C3380CC4-5D6E-409C-BE32-E72D297353CC}">
              <c16:uniqueId val="{00000007-354A-474B-A824-565C89C1813A}"/>
            </c:ext>
          </c:extLst>
        </c:ser>
        <c:dLbls>
          <c:showLegendKey val="0"/>
          <c:showVal val="0"/>
          <c:showCatName val="0"/>
          <c:showSerName val="0"/>
          <c:showPercent val="0"/>
          <c:showBubbleSize val="0"/>
        </c:dLbls>
        <c:marker val="1"/>
        <c:smooth val="0"/>
        <c:axId val="381146639"/>
        <c:axId val="381148559"/>
      </c:lineChart>
      <c:catAx>
        <c:axId val="3811466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148559"/>
        <c:crosses val="autoZero"/>
        <c:auto val="1"/>
        <c:lblAlgn val="ctr"/>
        <c:lblOffset val="100"/>
        <c:noMultiLvlLbl val="0"/>
      </c:catAx>
      <c:valAx>
        <c:axId val="38114855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Sales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146639"/>
        <c:crosses val="autoZero"/>
        <c:crossBetween val="between"/>
      </c:valAx>
      <c:valAx>
        <c:axId val="35777505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orders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775535"/>
        <c:crosses val="max"/>
        <c:crossBetween val="between"/>
      </c:valAx>
      <c:catAx>
        <c:axId val="357775535"/>
        <c:scaling>
          <c:orientation val="minMax"/>
        </c:scaling>
        <c:delete val="1"/>
        <c:axPos val="b"/>
        <c:numFmt formatCode="General" sourceLinked="1"/>
        <c:majorTickMark val="out"/>
        <c:minorTickMark val="none"/>
        <c:tickLblPos val="nextTo"/>
        <c:crossAx val="35777505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[Finaaaaaal.xlsx]Sales pivots!PivotTable10</c:name>
    <c:fmtId val="5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B0B0"/>
          </a:solidFill>
          <a:ln>
            <a:noFill/>
          </a:ln>
          <a:effectLst/>
        </c:spPr>
      </c:pivotFmt>
      <c:pivotFmt>
        <c:idx val="4"/>
        <c:spPr>
          <a:solidFill>
            <a:srgbClr val="FFD09B"/>
          </a:solidFill>
          <a:ln>
            <a:noFill/>
          </a:ln>
          <a:effectLst/>
        </c:spPr>
      </c:pivotFmt>
      <c:pivotFmt>
        <c:idx val="5"/>
        <c:spPr>
          <a:solidFill>
            <a:srgbClr val="B2C8DF"/>
          </a:solidFill>
          <a:ln>
            <a:noFill/>
          </a:ln>
          <a:effectLst/>
        </c:spPr>
      </c:pivotFmt>
      <c:pivotFmt>
        <c:idx val="6"/>
        <c:spPr>
          <a:solidFill>
            <a:srgbClr val="D6D1EC"/>
          </a:solidFill>
          <a:ln>
            <a:noFill/>
          </a:ln>
          <a:effectLst/>
        </c:spPr>
      </c:pivotFmt>
      <c:pivotFmt>
        <c:idx val="7"/>
        <c:spPr>
          <a:solidFill>
            <a:srgbClr val="FFB0B0"/>
          </a:solidFill>
          <a:ln>
            <a:noFill/>
          </a:ln>
          <a:effectLst/>
        </c:spPr>
      </c:pivotFmt>
      <c:pivotFmt>
        <c:idx val="8"/>
        <c:spPr>
          <a:solidFill>
            <a:srgbClr val="FFD09B"/>
          </a:solidFill>
          <a:ln>
            <a:noFill/>
          </a:ln>
          <a:effectLst/>
        </c:spPr>
      </c:pivotFmt>
      <c:pivotFmt>
        <c:idx val="9"/>
        <c:spPr>
          <a:solidFill>
            <a:srgbClr val="B2C8DF"/>
          </a:solidFill>
          <a:ln>
            <a:noFill/>
          </a:ln>
          <a:effectLst/>
        </c:spPr>
      </c:pivotFmt>
      <c:pivotFmt>
        <c:idx val="10"/>
        <c:spPr>
          <a:solidFill>
            <a:srgbClr val="D6D1EC"/>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FB0B0"/>
          </a:solidFill>
          <a:ln>
            <a:noFill/>
          </a:ln>
          <a:effectLst/>
        </c:spPr>
      </c:pivotFmt>
      <c:pivotFmt>
        <c:idx val="13"/>
        <c:spPr>
          <a:solidFill>
            <a:srgbClr val="FFD09B"/>
          </a:solidFill>
          <a:ln>
            <a:noFill/>
          </a:ln>
          <a:effectLst/>
        </c:spPr>
      </c:pivotFmt>
      <c:pivotFmt>
        <c:idx val="14"/>
        <c:spPr>
          <a:solidFill>
            <a:srgbClr val="B2C8DF"/>
          </a:solidFill>
          <a:ln>
            <a:noFill/>
          </a:ln>
          <a:effectLst/>
        </c:spPr>
      </c:pivotFmt>
      <c:pivotFmt>
        <c:idx val="15"/>
        <c:spPr>
          <a:solidFill>
            <a:srgbClr val="D6D1EC"/>
          </a:solidFill>
          <a:ln>
            <a:noFill/>
          </a:ln>
          <a:effectLst/>
        </c:spPr>
      </c:pivotFmt>
      <c:pivotFmt>
        <c:idx val="16"/>
        <c:spPr>
          <a:solidFill>
            <a:srgbClr val="FFB0B0"/>
          </a:solidFill>
          <a:ln>
            <a:noFill/>
          </a:ln>
          <a:effectLst/>
        </c:spPr>
      </c:pivotFmt>
      <c:pivotFmt>
        <c:idx val="17"/>
        <c:spPr>
          <a:solidFill>
            <a:srgbClr val="FFD09B"/>
          </a:solidFill>
          <a:ln>
            <a:noFill/>
          </a:ln>
          <a:effectLst/>
        </c:spPr>
      </c:pivotFmt>
      <c:pivotFmt>
        <c:idx val="18"/>
        <c:spPr>
          <a:solidFill>
            <a:srgbClr val="B2C8DF"/>
          </a:solidFill>
          <a:ln>
            <a:noFill/>
          </a:ln>
          <a:effectLst/>
        </c:spPr>
      </c:pivotFmt>
      <c:pivotFmt>
        <c:idx val="19"/>
        <c:spPr>
          <a:solidFill>
            <a:srgbClr val="D6D1EC"/>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FFB0B0"/>
          </a:solidFill>
          <a:ln>
            <a:noFill/>
          </a:ln>
          <a:effectLst/>
        </c:spPr>
      </c:pivotFmt>
      <c:pivotFmt>
        <c:idx val="22"/>
        <c:spPr>
          <a:solidFill>
            <a:srgbClr val="FFD09B"/>
          </a:solidFill>
          <a:ln>
            <a:noFill/>
          </a:ln>
          <a:effectLst/>
        </c:spPr>
      </c:pivotFmt>
      <c:pivotFmt>
        <c:idx val="23"/>
        <c:spPr>
          <a:solidFill>
            <a:srgbClr val="B2C8DF"/>
          </a:solidFill>
          <a:ln>
            <a:noFill/>
          </a:ln>
          <a:effectLst/>
        </c:spPr>
      </c:pivotFmt>
      <c:pivotFmt>
        <c:idx val="24"/>
        <c:spPr>
          <a:solidFill>
            <a:srgbClr val="D6D1EC"/>
          </a:solidFill>
          <a:ln>
            <a:noFill/>
          </a:ln>
          <a:effectLst/>
        </c:spPr>
      </c:pivotFmt>
      <c:pivotFmt>
        <c:idx val="25"/>
        <c:spPr>
          <a:solidFill>
            <a:srgbClr val="FFB0B0"/>
          </a:solidFill>
          <a:ln>
            <a:noFill/>
          </a:ln>
          <a:effectLst/>
        </c:spPr>
      </c:pivotFmt>
      <c:pivotFmt>
        <c:idx val="26"/>
        <c:spPr>
          <a:solidFill>
            <a:srgbClr val="FFD09B"/>
          </a:solidFill>
          <a:ln>
            <a:noFill/>
          </a:ln>
          <a:effectLst/>
        </c:spPr>
      </c:pivotFmt>
      <c:pivotFmt>
        <c:idx val="27"/>
        <c:spPr>
          <a:solidFill>
            <a:srgbClr val="B2C8DF"/>
          </a:solidFill>
          <a:ln>
            <a:noFill/>
          </a:ln>
          <a:effectLst/>
        </c:spPr>
      </c:pivotFmt>
      <c:pivotFmt>
        <c:idx val="28"/>
        <c:spPr>
          <a:solidFill>
            <a:srgbClr val="D6D1EC"/>
          </a:solidFill>
          <a:ln>
            <a:noFill/>
          </a:ln>
          <a:effectLst/>
        </c:spPr>
      </c:pivotFmt>
    </c:pivotFmts>
    <c:plotArea>
      <c:layout/>
      <c:barChart>
        <c:barDir val="col"/>
        <c:grouping val="clustered"/>
        <c:varyColors val="0"/>
        <c:ser>
          <c:idx val="0"/>
          <c:order val="0"/>
          <c:tx>
            <c:strRef>
              <c:f>'Sales pivots'!$B$36</c:f>
              <c:strCache>
                <c:ptCount val="1"/>
                <c:pt idx="0">
                  <c:v>Total</c:v>
                </c:pt>
              </c:strCache>
            </c:strRef>
          </c:tx>
          <c:spPr>
            <a:solidFill>
              <a:schemeClr val="accent1"/>
            </a:solidFill>
            <a:ln>
              <a:noFill/>
            </a:ln>
            <a:effectLst/>
          </c:spPr>
          <c:invertIfNegative val="0"/>
          <c:dPt>
            <c:idx val="0"/>
            <c:invertIfNegative val="0"/>
            <c:bubble3D val="0"/>
            <c:spPr>
              <a:solidFill>
                <a:srgbClr val="FFB0B0"/>
              </a:solidFill>
              <a:ln>
                <a:noFill/>
              </a:ln>
              <a:effectLst/>
            </c:spPr>
            <c:extLst>
              <c:ext xmlns:c16="http://schemas.microsoft.com/office/drawing/2014/chart" uri="{C3380CC4-5D6E-409C-BE32-E72D297353CC}">
                <c16:uniqueId val="{00000001-7662-4A90-A4F7-3E8DCB813E8F}"/>
              </c:ext>
            </c:extLst>
          </c:dPt>
          <c:dPt>
            <c:idx val="1"/>
            <c:invertIfNegative val="0"/>
            <c:bubble3D val="0"/>
            <c:spPr>
              <a:solidFill>
                <a:srgbClr val="FFD09B"/>
              </a:solidFill>
              <a:ln>
                <a:noFill/>
              </a:ln>
              <a:effectLst/>
            </c:spPr>
            <c:extLst>
              <c:ext xmlns:c16="http://schemas.microsoft.com/office/drawing/2014/chart" uri="{C3380CC4-5D6E-409C-BE32-E72D297353CC}">
                <c16:uniqueId val="{00000003-7662-4A90-A4F7-3E8DCB813E8F}"/>
              </c:ext>
            </c:extLst>
          </c:dPt>
          <c:dPt>
            <c:idx val="2"/>
            <c:invertIfNegative val="0"/>
            <c:bubble3D val="0"/>
            <c:spPr>
              <a:solidFill>
                <a:srgbClr val="B2C8DF"/>
              </a:solidFill>
              <a:ln>
                <a:noFill/>
              </a:ln>
              <a:effectLst/>
            </c:spPr>
            <c:extLst>
              <c:ext xmlns:c16="http://schemas.microsoft.com/office/drawing/2014/chart" uri="{C3380CC4-5D6E-409C-BE32-E72D297353CC}">
                <c16:uniqueId val="{00000005-7662-4A90-A4F7-3E8DCB813E8F}"/>
              </c:ext>
            </c:extLst>
          </c:dPt>
          <c:dPt>
            <c:idx val="3"/>
            <c:invertIfNegative val="0"/>
            <c:bubble3D val="0"/>
            <c:spPr>
              <a:solidFill>
                <a:srgbClr val="D6D1EC"/>
              </a:solidFill>
              <a:ln>
                <a:noFill/>
              </a:ln>
              <a:effectLst/>
            </c:spPr>
            <c:extLst>
              <c:ext xmlns:c16="http://schemas.microsoft.com/office/drawing/2014/chart" uri="{C3380CC4-5D6E-409C-BE32-E72D297353CC}">
                <c16:uniqueId val="{00000007-7662-4A90-A4F7-3E8DCB813E8F}"/>
              </c:ext>
            </c:extLst>
          </c:dPt>
          <c:dPt>
            <c:idx val="4"/>
            <c:invertIfNegative val="0"/>
            <c:bubble3D val="0"/>
            <c:spPr>
              <a:solidFill>
                <a:srgbClr val="FFB0B0"/>
              </a:solidFill>
              <a:ln>
                <a:noFill/>
              </a:ln>
              <a:effectLst/>
            </c:spPr>
            <c:extLst>
              <c:ext xmlns:c16="http://schemas.microsoft.com/office/drawing/2014/chart" uri="{C3380CC4-5D6E-409C-BE32-E72D297353CC}">
                <c16:uniqueId val="{00000009-7662-4A90-A4F7-3E8DCB813E8F}"/>
              </c:ext>
            </c:extLst>
          </c:dPt>
          <c:dPt>
            <c:idx val="5"/>
            <c:invertIfNegative val="0"/>
            <c:bubble3D val="0"/>
            <c:spPr>
              <a:solidFill>
                <a:srgbClr val="FFD09B"/>
              </a:solidFill>
              <a:ln>
                <a:noFill/>
              </a:ln>
              <a:effectLst/>
            </c:spPr>
            <c:extLst>
              <c:ext xmlns:c16="http://schemas.microsoft.com/office/drawing/2014/chart" uri="{C3380CC4-5D6E-409C-BE32-E72D297353CC}">
                <c16:uniqueId val="{0000000B-7662-4A90-A4F7-3E8DCB813E8F}"/>
              </c:ext>
            </c:extLst>
          </c:dPt>
          <c:dPt>
            <c:idx val="6"/>
            <c:invertIfNegative val="0"/>
            <c:bubble3D val="0"/>
            <c:spPr>
              <a:solidFill>
                <a:srgbClr val="B2C8DF"/>
              </a:solidFill>
              <a:ln>
                <a:noFill/>
              </a:ln>
              <a:effectLst/>
            </c:spPr>
            <c:extLst>
              <c:ext xmlns:c16="http://schemas.microsoft.com/office/drawing/2014/chart" uri="{C3380CC4-5D6E-409C-BE32-E72D297353CC}">
                <c16:uniqueId val="{0000000D-7662-4A90-A4F7-3E8DCB813E8F}"/>
              </c:ext>
            </c:extLst>
          </c:dPt>
          <c:dPt>
            <c:idx val="7"/>
            <c:invertIfNegative val="0"/>
            <c:bubble3D val="0"/>
            <c:spPr>
              <a:solidFill>
                <a:srgbClr val="D6D1EC"/>
              </a:solidFill>
              <a:ln>
                <a:noFill/>
              </a:ln>
              <a:effectLst/>
            </c:spPr>
            <c:extLst>
              <c:ext xmlns:c16="http://schemas.microsoft.com/office/drawing/2014/chart" uri="{C3380CC4-5D6E-409C-BE32-E72D297353CC}">
                <c16:uniqueId val="{0000000F-7662-4A90-A4F7-3E8DCB813E8F}"/>
              </c:ext>
            </c:extLst>
          </c:dPt>
          <c:cat>
            <c:strRef>
              <c:f>'Sales pivots'!$A$37:$A$45</c:f>
              <c:strCache>
                <c:ptCount val="8"/>
                <c:pt idx="0">
                  <c:v>Jan</c:v>
                </c:pt>
                <c:pt idx="1">
                  <c:v>Feb</c:v>
                </c:pt>
                <c:pt idx="2">
                  <c:v>Mar</c:v>
                </c:pt>
                <c:pt idx="3">
                  <c:v>Apr</c:v>
                </c:pt>
                <c:pt idx="4">
                  <c:v>May</c:v>
                </c:pt>
                <c:pt idx="5">
                  <c:v>Jun</c:v>
                </c:pt>
                <c:pt idx="6">
                  <c:v>Jul</c:v>
                </c:pt>
                <c:pt idx="7">
                  <c:v>Dec</c:v>
                </c:pt>
              </c:strCache>
            </c:strRef>
          </c:cat>
          <c:val>
            <c:numRef>
              <c:f>'Sales pivots'!$B$37:$B$45</c:f>
              <c:numCache>
                <c:formatCode>General</c:formatCode>
                <c:ptCount val="8"/>
                <c:pt idx="0">
                  <c:v>131</c:v>
                </c:pt>
                <c:pt idx="1">
                  <c:v>81</c:v>
                </c:pt>
                <c:pt idx="2">
                  <c:v>49</c:v>
                </c:pt>
                <c:pt idx="3">
                  <c:v>81</c:v>
                </c:pt>
                <c:pt idx="4">
                  <c:v>111</c:v>
                </c:pt>
                <c:pt idx="5">
                  <c:v>54</c:v>
                </c:pt>
                <c:pt idx="6">
                  <c:v>31</c:v>
                </c:pt>
                <c:pt idx="7">
                  <c:v>228</c:v>
                </c:pt>
              </c:numCache>
            </c:numRef>
          </c:val>
          <c:extLst>
            <c:ext xmlns:c16="http://schemas.microsoft.com/office/drawing/2014/chart" uri="{C3380CC4-5D6E-409C-BE32-E72D297353CC}">
              <c16:uniqueId val="{00000010-7662-4A90-A4F7-3E8DCB813E8F}"/>
            </c:ext>
          </c:extLst>
        </c:ser>
        <c:dLbls>
          <c:showLegendKey val="0"/>
          <c:showVal val="0"/>
          <c:showCatName val="0"/>
          <c:showSerName val="0"/>
          <c:showPercent val="0"/>
          <c:showBubbleSize val="0"/>
        </c:dLbls>
        <c:gapWidth val="219"/>
        <c:overlap val="-27"/>
        <c:axId val="381127919"/>
        <c:axId val="381126479"/>
      </c:barChart>
      <c:catAx>
        <c:axId val="3811279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126479"/>
        <c:crosses val="autoZero"/>
        <c:auto val="1"/>
        <c:lblAlgn val="ctr"/>
        <c:lblOffset val="100"/>
        <c:noMultiLvlLbl val="0"/>
      </c:catAx>
      <c:valAx>
        <c:axId val="3811264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127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[Finaaaaaal.xlsx]Sales pivots!PivotTable6</c:name>
    <c:fmtId val="22"/>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rgbClr val="B2C8DF"/>
          </a:solidFill>
          <a:ln w="19050">
            <a:solidFill>
              <a:schemeClr val="lt1"/>
            </a:solidFill>
          </a:ln>
          <a:effectLst/>
        </c:spPr>
      </c:pivotFmt>
      <c:pivotFmt>
        <c:idx val="12"/>
        <c:spPr>
          <a:solidFill>
            <a:srgbClr val="FFB0B0"/>
          </a:solidFill>
          <a:ln w="19050">
            <a:solidFill>
              <a:schemeClr val="lt1"/>
            </a:solidFill>
          </a:ln>
          <a:effectLst/>
        </c:spPr>
      </c:pivotFmt>
      <c:pivotFmt>
        <c:idx val="1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rgbClr val="B2C8DF"/>
          </a:solidFill>
          <a:ln w="19050">
            <a:solidFill>
              <a:schemeClr val="lt1"/>
            </a:solidFill>
          </a:ln>
          <a:effectLst/>
        </c:spPr>
      </c:pivotFmt>
      <c:pivotFmt>
        <c:idx val="15"/>
        <c:spPr>
          <a:solidFill>
            <a:srgbClr val="FFB0B0"/>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rgbClr val="B2C8DF"/>
          </a:solidFill>
          <a:ln w="19050">
            <a:solidFill>
              <a:schemeClr val="lt1"/>
            </a:solidFill>
          </a:ln>
          <a:effectLst/>
        </c:spPr>
        <c:dLbl>
          <c:idx val="0"/>
          <c:layout>
            <c:manualLayout>
              <c:x val="0.21452145214521451"/>
              <c:y val="1.50829562594268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rgbClr val="FFB0B0"/>
          </a:solidFill>
          <a:ln w="19050">
            <a:solidFill>
              <a:schemeClr val="lt1"/>
            </a:solidFill>
          </a:ln>
          <a:effectLst/>
        </c:spPr>
        <c:dLbl>
          <c:idx val="0"/>
          <c:layout>
            <c:manualLayout>
              <c:x val="-0.26402640264026406"/>
              <c:y val="-1.50829562594268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'Sales pivots'!$B$30</c:f>
              <c:strCache>
                <c:ptCount val="1"/>
                <c:pt idx="0">
                  <c:v>Total</c:v>
                </c:pt>
              </c:strCache>
            </c:strRef>
          </c:tx>
          <c:dPt>
            <c:idx val="0"/>
            <c:bubble3D val="0"/>
            <c:spPr>
              <a:solidFill>
                <a:srgbClr val="B2C8DF"/>
              </a:solidFill>
              <a:ln w="19050">
                <a:solidFill>
                  <a:schemeClr val="lt1"/>
                </a:solidFill>
              </a:ln>
              <a:effectLst/>
            </c:spPr>
            <c:extLst>
              <c:ext xmlns:c16="http://schemas.microsoft.com/office/drawing/2014/chart" uri="{C3380CC4-5D6E-409C-BE32-E72D297353CC}">
                <c16:uniqueId val="{00000001-F5DC-4FD4-8753-CE9FFA3CEA99}"/>
              </c:ext>
            </c:extLst>
          </c:dPt>
          <c:dPt>
            <c:idx val="1"/>
            <c:bubble3D val="0"/>
            <c:spPr>
              <a:solidFill>
                <a:srgbClr val="FFB0B0"/>
              </a:solidFill>
              <a:ln w="19050">
                <a:solidFill>
                  <a:schemeClr val="lt1"/>
                </a:solidFill>
              </a:ln>
              <a:effectLst/>
            </c:spPr>
            <c:extLst>
              <c:ext xmlns:c16="http://schemas.microsoft.com/office/drawing/2014/chart" uri="{C3380CC4-5D6E-409C-BE32-E72D297353CC}">
                <c16:uniqueId val="{00000003-F5DC-4FD4-8753-CE9FFA3CEA99}"/>
              </c:ext>
            </c:extLst>
          </c:dPt>
          <c:dLbls>
            <c:dLbl>
              <c:idx val="0"/>
              <c:layout>
                <c:manualLayout>
                  <c:x val="0.21452145214521451"/>
                  <c:y val="1.50829562594268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5DC-4FD4-8753-CE9FFA3CEA99}"/>
                </c:ext>
              </c:extLst>
            </c:dLbl>
            <c:dLbl>
              <c:idx val="1"/>
              <c:layout>
                <c:manualLayout>
                  <c:x val="-0.26402640264026406"/>
                  <c:y val="-1.50829562594268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5DC-4FD4-8753-CE9FFA3CEA9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pivots'!$A$31:$A$33</c:f>
              <c:strCache>
                <c:ptCount val="2"/>
                <c:pt idx="0">
                  <c:v>Planner (1 year)</c:v>
                </c:pt>
                <c:pt idx="1">
                  <c:v>Planner (6 months)</c:v>
                </c:pt>
              </c:strCache>
            </c:strRef>
          </c:cat>
          <c:val>
            <c:numRef>
              <c:f>'Sales pivots'!$B$31:$B$33</c:f>
              <c:numCache>
                <c:formatCode>General</c:formatCode>
                <c:ptCount val="2"/>
                <c:pt idx="0">
                  <c:v>695</c:v>
                </c:pt>
                <c:pt idx="1">
                  <c:v>40</c:v>
                </c:pt>
              </c:numCache>
            </c:numRef>
          </c:val>
          <c:extLst>
            <c:ext xmlns:c16="http://schemas.microsoft.com/office/drawing/2014/chart" uri="{C3380CC4-5D6E-409C-BE32-E72D297353CC}">
              <c16:uniqueId val="{00000004-F5DC-4FD4-8753-CE9FFA3CEA99}"/>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[Finaaaaaal.xlsx]Sales pivots!PivotTable4</c:name>
    <c:fmtId val="4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9F3CC"/>
          </a:solidFill>
          <a:ln w="19050">
            <a:solidFill>
              <a:schemeClr val="lt1"/>
            </a:solidFill>
          </a:ln>
          <a:effectLst/>
        </c:spPr>
      </c:pivotFmt>
      <c:pivotFmt>
        <c:idx val="2"/>
        <c:spPr>
          <a:solidFill>
            <a:srgbClr val="8EACCD"/>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9F3CC"/>
          </a:solidFill>
          <a:ln w="19050">
            <a:solidFill>
              <a:schemeClr val="lt1"/>
            </a:solidFill>
          </a:ln>
          <a:effectLst/>
        </c:spPr>
      </c:pivotFmt>
      <c:pivotFmt>
        <c:idx val="5"/>
        <c:spPr>
          <a:solidFill>
            <a:srgbClr val="8EACCD"/>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9F3CC"/>
          </a:solidFill>
          <a:ln w="19050">
            <a:solidFill>
              <a:schemeClr val="lt1"/>
            </a:solidFill>
          </a:ln>
          <a:effectLst/>
        </c:spPr>
      </c:pivotFmt>
      <c:pivotFmt>
        <c:idx val="8"/>
        <c:spPr>
          <a:solidFill>
            <a:srgbClr val="8EACCD"/>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9F3CC"/>
          </a:solidFill>
          <a:ln w="19050">
            <a:solidFill>
              <a:schemeClr val="lt1"/>
            </a:solidFill>
          </a:ln>
          <a:effectLst/>
        </c:spPr>
      </c:pivotFmt>
      <c:pivotFmt>
        <c:idx val="11"/>
        <c:spPr>
          <a:solidFill>
            <a:srgbClr val="8EACCD"/>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9F3CC"/>
          </a:solidFill>
          <a:ln w="19050">
            <a:solidFill>
              <a:schemeClr val="lt1"/>
            </a:solidFill>
          </a:ln>
          <a:effectLst/>
        </c:spPr>
      </c:pivotFmt>
      <c:pivotFmt>
        <c:idx val="14"/>
        <c:spPr>
          <a:solidFill>
            <a:srgbClr val="8EACCD"/>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9F3CC"/>
          </a:solidFill>
          <a:ln w="19050">
            <a:solidFill>
              <a:schemeClr val="lt1"/>
            </a:solidFill>
          </a:ln>
          <a:effectLst/>
        </c:spPr>
      </c:pivotFmt>
      <c:pivotFmt>
        <c:idx val="17"/>
        <c:spPr>
          <a:solidFill>
            <a:srgbClr val="8EACCD"/>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B0B0"/>
          </a:solidFill>
          <a:ln w="19050">
            <a:solidFill>
              <a:schemeClr val="lt1"/>
            </a:solidFill>
          </a:ln>
          <a:effectLst/>
        </c:spPr>
      </c:pivotFmt>
      <c:pivotFmt>
        <c:idx val="20"/>
        <c:spPr>
          <a:solidFill>
            <a:srgbClr val="FFD09B"/>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B0B0"/>
          </a:solidFill>
          <a:ln w="19050">
            <a:solidFill>
              <a:schemeClr val="lt1"/>
            </a:solidFill>
          </a:ln>
          <a:effectLst/>
        </c:spPr>
      </c:pivotFmt>
      <c:pivotFmt>
        <c:idx val="23"/>
        <c:spPr>
          <a:solidFill>
            <a:srgbClr val="FFD09B"/>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B0B0"/>
          </a:solidFill>
          <a:ln w="19050">
            <a:solidFill>
              <a:schemeClr val="lt1"/>
            </a:solidFill>
          </a:ln>
          <a:effectLst/>
        </c:spPr>
      </c:pivotFmt>
      <c:pivotFmt>
        <c:idx val="26"/>
        <c:spPr>
          <a:solidFill>
            <a:srgbClr val="FFD09B"/>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B0B0"/>
          </a:solidFill>
          <a:ln w="19050">
            <a:solidFill>
              <a:schemeClr val="lt1"/>
            </a:solidFill>
          </a:ln>
          <a:effectLst/>
        </c:spPr>
      </c:pivotFmt>
      <c:pivotFmt>
        <c:idx val="29"/>
        <c:spPr>
          <a:solidFill>
            <a:srgbClr val="FFD09B"/>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solidFill>
            <a:srgbClr val="FFB0B0"/>
          </a:solidFill>
          <a:ln w="19050">
            <a:solidFill>
              <a:schemeClr val="lt1"/>
            </a:solidFill>
          </a:ln>
          <a:effectLst/>
        </c:spPr>
        <c:dLbl>
          <c:idx val="0"/>
          <c:layout>
            <c:manualLayout>
              <c:x val="0.20072992700729927"/>
              <c:y val="6.485084306095967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solidFill>
            <a:srgbClr val="FFD09B"/>
          </a:solidFill>
          <a:ln w="19050">
            <a:solidFill>
              <a:schemeClr val="lt1"/>
            </a:solidFill>
          </a:ln>
          <a:effectLst/>
        </c:spPr>
        <c:dLbl>
          <c:idx val="0"/>
          <c:layout>
            <c:manualLayout>
              <c:x val="-0.23722627737226276"/>
              <c:y val="-0.1037613488975356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'Sales pivots'!$B$2</c:f>
              <c:strCache>
                <c:ptCount val="1"/>
                <c:pt idx="0">
                  <c:v>Total</c:v>
                </c:pt>
              </c:strCache>
            </c:strRef>
          </c:tx>
          <c:dPt>
            <c:idx val="0"/>
            <c:bubble3D val="0"/>
            <c:spPr>
              <a:solidFill>
                <a:srgbClr val="FFB0B0"/>
              </a:solidFill>
              <a:ln w="19050">
                <a:solidFill>
                  <a:schemeClr val="lt1"/>
                </a:solidFill>
              </a:ln>
              <a:effectLst/>
            </c:spPr>
            <c:extLst>
              <c:ext xmlns:c16="http://schemas.microsoft.com/office/drawing/2014/chart" uri="{C3380CC4-5D6E-409C-BE32-E72D297353CC}">
                <c16:uniqueId val="{00000001-3570-4E26-ADA7-E0E45611DA39}"/>
              </c:ext>
            </c:extLst>
          </c:dPt>
          <c:dPt>
            <c:idx val="1"/>
            <c:bubble3D val="0"/>
            <c:spPr>
              <a:solidFill>
                <a:srgbClr val="FFD09B"/>
              </a:solidFill>
              <a:ln w="19050">
                <a:solidFill>
                  <a:schemeClr val="lt1"/>
                </a:solidFill>
              </a:ln>
              <a:effectLst/>
            </c:spPr>
            <c:extLst>
              <c:ext xmlns:c16="http://schemas.microsoft.com/office/drawing/2014/chart" uri="{C3380CC4-5D6E-409C-BE32-E72D297353CC}">
                <c16:uniqueId val="{00000003-3570-4E26-ADA7-E0E45611DA39}"/>
              </c:ext>
            </c:extLst>
          </c:dPt>
          <c:dLbls>
            <c:dLbl>
              <c:idx val="0"/>
              <c:layout>
                <c:manualLayout>
                  <c:x val="0.20072992700729927"/>
                  <c:y val="6.485084306095967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570-4E26-ADA7-E0E45611DA39}"/>
                </c:ext>
              </c:extLst>
            </c:dLbl>
            <c:dLbl>
              <c:idx val="1"/>
              <c:layout>
                <c:manualLayout>
                  <c:x val="-0.23722627737226276"/>
                  <c:y val="-0.1037613488975356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570-4E26-ADA7-E0E45611DA3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pivots'!$A$3:$A$5</c:f>
              <c:strCache>
                <c:ptCount val="2"/>
                <c:pt idx="0">
                  <c:v>Female</c:v>
                </c:pt>
                <c:pt idx="1">
                  <c:v>Male</c:v>
                </c:pt>
              </c:strCache>
            </c:strRef>
          </c:cat>
          <c:val>
            <c:numRef>
              <c:f>'Sales pivots'!$B$3:$B$5</c:f>
              <c:numCache>
                <c:formatCode>General</c:formatCode>
                <c:ptCount val="2"/>
                <c:pt idx="0">
                  <c:v>671</c:v>
                </c:pt>
                <c:pt idx="1">
                  <c:v>64</c:v>
                </c:pt>
              </c:numCache>
            </c:numRef>
          </c:val>
          <c:extLst>
            <c:ext xmlns:c16="http://schemas.microsoft.com/office/drawing/2014/chart" uri="{C3380CC4-5D6E-409C-BE32-E72D297353CC}">
              <c16:uniqueId val="{00000004-3570-4E26-ADA7-E0E45611DA39}"/>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[Finaaaaaal.xlsx]Sales pivots!PivotTable7</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0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156247035385641E-2"/>
          <c:y val="3.968253968253968E-2"/>
          <c:w val="0.89843679178656888"/>
          <c:h val="0.55611709250629393"/>
        </c:manualLayout>
      </c:layout>
      <c:barChart>
        <c:barDir val="col"/>
        <c:grouping val="clustered"/>
        <c:varyColors val="0"/>
        <c:ser>
          <c:idx val="0"/>
          <c:order val="0"/>
          <c:tx>
            <c:strRef>
              <c:f>'Sales pivots'!$B$72</c:f>
              <c:strCache>
                <c:ptCount val="1"/>
                <c:pt idx="0">
                  <c:v>Total</c:v>
                </c:pt>
              </c:strCache>
            </c:strRef>
          </c:tx>
          <c:spPr>
            <a:solidFill>
              <a:srgbClr val="FFD09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pivots'!$A$73:$A$99</c:f>
              <c:strCache>
                <c:ptCount val="26"/>
                <c:pt idx="0">
                  <c:v>Alexandria</c:v>
                </c:pt>
                <c:pt idx="1">
                  <c:v>Asiut</c:v>
                </c:pt>
                <c:pt idx="2">
                  <c:v>Aswan</c:v>
                </c:pt>
                <c:pt idx="3">
                  <c:v>Behera</c:v>
                </c:pt>
                <c:pt idx="4">
                  <c:v>Beni Suef</c:v>
                </c:pt>
                <c:pt idx="5">
                  <c:v>Cairo</c:v>
                </c:pt>
                <c:pt idx="6">
                  <c:v>Dakahlia</c:v>
                </c:pt>
                <c:pt idx="7">
                  <c:v>Demiatte</c:v>
                </c:pt>
                <c:pt idx="8">
                  <c:v>Fayom</c:v>
                </c:pt>
                <c:pt idx="9">
                  <c:v>Gharbia</c:v>
                </c:pt>
                <c:pt idx="10">
                  <c:v>Giza</c:v>
                </c:pt>
                <c:pt idx="11">
                  <c:v>Ismaielia</c:v>
                </c:pt>
                <c:pt idx="12">
                  <c:v>Kafr Elsheikh</c:v>
                </c:pt>
                <c:pt idx="13">
                  <c:v>Luxor</c:v>
                </c:pt>
                <c:pt idx="14">
                  <c:v>Mansoura</c:v>
                </c:pt>
                <c:pt idx="15">
                  <c:v>Menofia</c:v>
                </c:pt>
                <c:pt idx="16">
                  <c:v>Minia</c:v>
                </c:pt>
                <c:pt idx="17">
                  <c:v>Port Said</c:v>
                </c:pt>
                <c:pt idx="18">
                  <c:v>Qalyubia</c:v>
                </c:pt>
                <c:pt idx="19">
                  <c:v>Qena</c:v>
                </c:pt>
                <c:pt idx="20">
                  <c:v>Red sea</c:v>
                </c:pt>
                <c:pt idx="21">
                  <c:v>Sharm Elsheikh</c:v>
                </c:pt>
                <c:pt idx="22">
                  <c:v>Sharqia</c:v>
                </c:pt>
                <c:pt idx="23">
                  <c:v>Sohag</c:v>
                </c:pt>
                <c:pt idx="24">
                  <c:v>Suez</c:v>
                </c:pt>
                <c:pt idx="25">
                  <c:v>Wady Elgded</c:v>
                </c:pt>
              </c:strCache>
            </c:strRef>
          </c:cat>
          <c:val>
            <c:numRef>
              <c:f>'Sales pivots'!$B$73:$B$99</c:f>
              <c:numCache>
                <c:formatCode>General</c:formatCode>
                <c:ptCount val="26"/>
                <c:pt idx="0">
                  <c:v>52</c:v>
                </c:pt>
                <c:pt idx="1">
                  <c:v>11</c:v>
                </c:pt>
                <c:pt idx="2">
                  <c:v>3</c:v>
                </c:pt>
                <c:pt idx="3">
                  <c:v>11</c:v>
                </c:pt>
                <c:pt idx="4">
                  <c:v>4</c:v>
                </c:pt>
                <c:pt idx="5">
                  <c:v>361</c:v>
                </c:pt>
                <c:pt idx="6">
                  <c:v>28</c:v>
                </c:pt>
                <c:pt idx="7">
                  <c:v>6</c:v>
                </c:pt>
                <c:pt idx="8">
                  <c:v>7</c:v>
                </c:pt>
                <c:pt idx="9">
                  <c:v>22</c:v>
                </c:pt>
                <c:pt idx="10">
                  <c:v>136</c:v>
                </c:pt>
                <c:pt idx="11">
                  <c:v>6</c:v>
                </c:pt>
                <c:pt idx="12">
                  <c:v>8</c:v>
                </c:pt>
                <c:pt idx="13">
                  <c:v>2</c:v>
                </c:pt>
                <c:pt idx="14">
                  <c:v>1</c:v>
                </c:pt>
                <c:pt idx="15">
                  <c:v>21</c:v>
                </c:pt>
                <c:pt idx="16">
                  <c:v>8</c:v>
                </c:pt>
                <c:pt idx="17">
                  <c:v>3</c:v>
                </c:pt>
                <c:pt idx="18">
                  <c:v>29</c:v>
                </c:pt>
                <c:pt idx="19">
                  <c:v>6</c:v>
                </c:pt>
                <c:pt idx="20">
                  <c:v>5</c:v>
                </c:pt>
                <c:pt idx="21">
                  <c:v>1</c:v>
                </c:pt>
                <c:pt idx="22">
                  <c:v>22</c:v>
                </c:pt>
                <c:pt idx="23">
                  <c:v>8</c:v>
                </c:pt>
                <c:pt idx="24">
                  <c:v>5</c:v>
                </c:pt>
                <c:pt idx="25">
                  <c:v>0</c:v>
                </c:pt>
              </c:numCache>
            </c:numRef>
          </c:val>
          <c:extLst>
            <c:ext xmlns:c16="http://schemas.microsoft.com/office/drawing/2014/chart" uri="{C3380CC4-5D6E-409C-BE32-E72D297353CC}">
              <c16:uniqueId val="{00000000-E7B9-4085-B528-0AA1D1BA4990}"/>
            </c:ext>
          </c:extLst>
        </c:ser>
        <c:dLbls>
          <c:dLblPos val="outEnd"/>
          <c:showLegendKey val="0"/>
          <c:showVal val="1"/>
          <c:showCatName val="0"/>
          <c:showSerName val="0"/>
          <c:showPercent val="0"/>
          <c:showBubbleSize val="0"/>
        </c:dLbls>
        <c:gapWidth val="182"/>
        <c:axId val="374620559"/>
        <c:axId val="374625839"/>
      </c:barChart>
      <c:catAx>
        <c:axId val="3746205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Location</a:t>
                </a:r>
              </a:p>
            </c:rich>
          </c:tx>
          <c:layout>
            <c:manualLayout>
              <c:xMode val="edge"/>
              <c:yMode val="edge"/>
              <c:x val="0.48693303832888657"/>
              <c:y val="0.8684521577659934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625839"/>
        <c:crosses val="autoZero"/>
        <c:auto val="1"/>
        <c:lblAlgn val="ctr"/>
        <c:lblOffset val="100"/>
        <c:noMultiLvlLbl val="0"/>
      </c:catAx>
      <c:valAx>
        <c:axId val="3746258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620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[Finaaaaaal.xlsx]Sales pivots!PivotTable11</c:name>
    <c:fmtId val="3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B2C8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B2C8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B2C8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FFB0B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'Sales pivots'!$C$58</c:f>
              <c:strCache>
                <c:ptCount val="1"/>
                <c:pt idx="0">
                  <c:v>Average of Dollar_exchange_rate</c:v>
                </c:pt>
              </c:strCache>
            </c:strRef>
          </c:tx>
          <c:spPr>
            <a:solidFill>
              <a:srgbClr val="B2C8DF"/>
            </a:solidFill>
            <a:ln>
              <a:noFill/>
            </a:ln>
            <a:effectLst/>
          </c:spPr>
          <c:invertIfNegative val="0"/>
          <c:cat>
            <c:strRef>
              <c:f>'Sales pivots'!$A$59:$A$62</c:f>
              <c:strCache>
                <c:ptCount val="3"/>
                <c:pt idx="0">
                  <c:v>2022</c:v>
                </c:pt>
                <c:pt idx="1">
                  <c:v>2023</c:v>
                </c:pt>
                <c:pt idx="2">
                  <c:v>2024</c:v>
                </c:pt>
              </c:strCache>
            </c:strRef>
          </c:cat>
          <c:val>
            <c:numRef>
              <c:f>'Sales pivots'!$C$59:$C$62</c:f>
              <c:numCache>
                <c:formatCode>General</c:formatCode>
                <c:ptCount val="3"/>
                <c:pt idx="0">
                  <c:v>24.59999999999998</c:v>
                </c:pt>
                <c:pt idx="1">
                  <c:v>30.71024258760108</c:v>
                </c:pt>
                <c:pt idx="2">
                  <c:v>38.758415841584103</c:v>
                </c:pt>
              </c:numCache>
            </c:numRef>
          </c:val>
          <c:extLst>
            <c:ext xmlns:c16="http://schemas.microsoft.com/office/drawing/2014/chart" uri="{C3380CC4-5D6E-409C-BE32-E72D297353CC}">
              <c16:uniqueId val="{00000000-EDD3-4F7E-968A-3530B7587079}"/>
            </c:ext>
          </c:extLst>
        </c:ser>
        <c:dLbls>
          <c:showLegendKey val="0"/>
          <c:showVal val="0"/>
          <c:showCatName val="0"/>
          <c:showSerName val="0"/>
          <c:showPercent val="0"/>
          <c:showBubbleSize val="0"/>
        </c:dLbls>
        <c:gapWidth val="219"/>
        <c:axId val="596891064"/>
        <c:axId val="596880984"/>
      </c:barChart>
      <c:lineChart>
        <c:grouping val="standard"/>
        <c:varyColors val="0"/>
        <c:ser>
          <c:idx val="0"/>
          <c:order val="0"/>
          <c:tx>
            <c:strRef>
              <c:f>'Sales pivots'!$B$58</c:f>
              <c:strCache>
                <c:ptCount val="1"/>
                <c:pt idx="0">
                  <c:v>Average of Product_Cost</c:v>
                </c:pt>
              </c:strCache>
            </c:strRef>
          </c:tx>
          <c:spPr>
            <a:ln w="28575" cap="rnd">
              <a:solidFill>
                <a:srgbClr val="FFB0B0"/>
              </a:solidFill>
              <a:round/>
            </a:ln>
            <a:effectLst/>
          </c:spPr>
          <c:marker>
            <c:symbol val="none"/>
          </c:marker>
          <c:cat>
            <c:strRef>
              <c:f>'Sales pivots'!$A$59:$A$62</c:f>
              <c:strCache>
                <c:ptCount val="3"/>
                <c:pt idx="0">
                  <c:v>2022</c:v>
                </c:pt>
                <c:pt idx="1">
                  <c:v>2023</c:v>
                </c:pt>
                <c:pt idx="2">
                  <c:v>2024</c:v>
                </c:pt>
              </c:strCache>
            </c:strRef>
          </c:cat>
          <c:val>
            <c:numRef>
              <c:f>'Sales pivots'!$B$59:$B$62</c:f>
              <c:numCache>
                <c:formatCode>General</c:formatCode>
                <c:ptCount val="3"/>
                <c:pt idx="0">
                  <c:v>85</c:v>
                </c:pt>
                <c:pt idx="1">
                  <c:v>110.38814016172506</c:v>
                </c:pt>
                <c:pt idx="2">
                  <c:v>153.96039603960395</c:v>
                </c:pt>
              </c:numCache>
            </c:numRef>
          </c:val>
          <c:smooth val="0"/>
          <c:extLst>
            <c:ext xmlns:c16="http://schemas.microsoft.com/office/drawing/2014/chart" uri="{C3380CC4-5D6E-409C-BE32-E72D297353CC}">
              <c16:uniqueId val="{00000001-EDD3-4F7E-968A-3530B7587079}"/>
            </c:ext>
          </c:extLst>
        </c:ser>
        <c:dLbls>
          <c:showLegendKey val="0"/>
          <c:showVal val="0"/>
          <c:showCatName val="0"/>
          <c:showSerName val="0"/>
          <c:showPercent val="0"/>
          <c:showBubbleSize val="0"/>
        </c:dLbls>
        <c:marker val="1"/>
        <c:smooth val="0"/>
        <c:axId val="596893224"/>
        <c:axId val="596892864"/>
      </c:lineChart>
      <c:catAx>
        <c:axId val="596891064"/>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0"/>
                  <a:t>Year</a:t>
                </a:r>
              </a:p>
            </c:rich>
          </c:tx>
          <c:layout>
            <c:manualLayout>
              <c:xMode val="edge"/>
              <c:yMode val="edge"/>
              <c:x val="0.45217680820008743"/>
              <c:y val="0.8035573379515383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96880984"/>
        <c:crosses val="autoZero"/>
        <c:auto val="1"/>
        <c:lblAlgn val="ctr"/>
        <c:lblOffset val="100"/>
        <c:noMultiLvlLbl val="0"/>
      </c:catAx>
      <c:valAx>
        <c:axId val="596880984"/>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000" b="0"/>
                  <a:t>Avg $ Exchange rate</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96891064"/>
        <c:crosses val="autoZero"/>
        <c:crossBetween val="between"/>
      </c:valAx>
      <c:valAx>
        <c:axId val="596892864"/>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000" b="0"/>
                  <a:t>Avg  Product Cost</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96893224"/>
        <c:crosses val="max"/>
        <c:crossBetween val="between"/>
      </c:valAx>
      <c:catAx>
        <c:axId val="596893224"/>
        <c:scaling>
          <c:orientation val="minMax"/>
        </c:scaling>
        <c:delete val="1"/>
        <c:axPos val="b"/>
        <c:numFmt formatCode="General" sourceLinked="1"/>
        <c:majorTickMark val="out"/>
        <c:minorTickMark val="none"/>
        <c:tickLblPos val="nextTo"/>
        <c:crossAx val="59689286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[Finaaaaaal.xlsx]Sales pivots!PivotTable9</c:name>
    <c:fmtId val="5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B0B0"/>
          </a:solidFill>
          <a:ln>
            <a:noFill/>
          </a:ln>
          <a:effectLst/>
        </c:spPr>
      </c:pivotFmt>
      <c:pivotFmt>
        <c:idx val="4"/>
        <c:spPr>
          <a:solidFill>
            <a:srgbClr val="FFB0B0"/>
          </a:solidFill>
          <a:ln>
            <a:noFill/>
          </a:ln>
          <a:effectLst/>
        </c:spPr>
      </c:pivotFmt>
      <c:pivotFmt>
        <c:idx val="5"/>
        <c:spPr>
          <a:solidFill>
            <a:srgbClr val="FFB0B0"/>
          </a:solidFill>
          <a:ln>
            <a:noFill/>
          </a:ln>
          <a:effectLst/>
        </c:spPr>
      </c:pivotFmt>
      <c:pivotFmt>
        <c:idx val="6"/>
        <c:spPr>
          <a:solidFill>
            <a:srgbClr val="FFB0B0"/>
          </a:solidFill>
          <a:ln>
            <a:noFill/>
          </a:ln>
          <a:effectLst/>
        </c:spPr>
      </c:pivotFmt>
      <c:pivotFmt>
        <c:idx val="7"/>
        <c:spPr>
          <a:solidFill>
            <a:srgbClr val="FFB0B0"/>
          </a:solidFill>
          <a:ln>
            <a:noFill/>
          </a:ln>
          <a:effectLst/>
        </c:spPr>
      </c:pivotFmt>
      <c:pivotFmt>
        <c:idx val="8"/>
        <c:spPr>
          <a:solidFill>
            <a:srgbClr val="FFB0B0"/>
          </a:solidFill>
          <a:ln>
            <a:noFill/>
          </a:ln>
          <a:effectLst/>
        </c:spPr>
      </c:pivotFmt>
      <c:pivotFmt>
        <c:idx val="9"/>
        <c:spPr>
          <a:solidFill>
            <a:srgbClr val="B2C8DF"/>
          </a:solidFill>
          <a:ln>
            <a:noFill/>
          </a:ln>
          <a:effectLst/>
        </c:spPr>
      </c:pivotFmt>
      <c:pivotFmt>
        <c:idx val="10"/>
        <c:spPr>
          <a:solidFill>
            <a:srgbClr val="FFD09B"/>
          </a:solidFill>
          <a:ln>
            <a:noFill/>
          </a:ln>
          <a:effectLst/>
        </c:spPr>
      </c:pivotFmt>
      <c:pivotFmt>
        <c:idx val="11"/>
        <c:spPr>
          <a:solidFill>
            <a:srgbClr val="FFD09B"/>
          </a:solidFill>
          <a:ln>
            <a:noFill/>
          </a:ln>
          <a:effectLst/>
        </c:spPr>
      </c:pivotFmt>
      <c:pivotFmt>
        <c:idx val="12"/>
        <c:spPr>
          <a:solidFill>
            <a:srgbClr val="FFD09B"/>
          </a:solidFill>
          <a:ln>
            <a:noFill/>
          </a:ln>
          <a:effectLst/>
        </c:spPr>
      </c:pivotFmt>
      <c:pivotFmt>
        <c:idx val="13"/>
        <c:spPr>
          <a:solidFill>
            <a:srgbClr val="FFD09B"/>
          </a:solidFill>
          <a:ln>
            <a:noFill/>
          </a:ln>
          <a:effectLst/>
        </c:spPr>
      </c:pivotFmt>
      <c:pivotFmt>
        <c:idx val="14"/>
        <c:spPr>
          <a:solidFill>
            <a:srgbClr val="FFD09B"/>
          </a:solidFill>
          <a:ln>
            <a:noFill/>
          </a:ln>
          <a:effectLst/>
        </c:spPr>
      </c:pivotFmt>
      <c:pivotFmt>
        <c:idx val="15"/>
        <c:spPr>
          <a:solidFill>
            <a:srgbClr val="FFD09B"/>
          </a:solidFill>
          <a:ln>
            <a:noFill/>
          </a:ln>
          <a:effectLst/>
        </c:spPr>
      </c:pivotFmt>
      <c:pivotFmt>
        <c:idx val="16"/>
        <c:spPr>
          <a:solidFill>
            <a:srgbClr val="FFD09B"/>
          </a:solidFill>
          <a:ln>
            <a:noFill/>
          </a:ln>
          <a:effectLst/>
        </c:spPr>
      </c:pivotFmt>
    </c:pivotFmts>
    <c:plotArea>
      <c:layout/>
      <c:barChart>
        <c:barDir val="col"/>
        <c:grouping val="clustered"/>
        <c:varyColors val="0"/>
        <c:ser>
          <c:idx val="0"/>
          <c:order val="0"/>
          <c:tx>
            <c:strRef>
              <c:f>'Sales pivots'!$B$8</c:f>
              <c:strCache>
                <c:ptCount val="1"/>
                <c:pt idx="0">
                  <c:v>Total</c:v>
                </c:pt>
              </c:strCache>
            </c:strRef>
          </c:tx>
          <c:spPr>
            <a:solidFill>
              <a:schemeClr val="accent1"/>
            </a:solidFill>
            <a:ln>
              <a:noFill/>
            </a:ln>
            <a:effectLst/>
          </c:spPr>
          <c:invertIfNegative val="0"/>
          <c:dPt>
            <c:idx val="0"/>
            <c:invertIfNegative val="0"/>
            <c:bubble3D val="0"/>
            <c:spPr>
              <a:solidFill>
                <a:srgbClr val="B2C8DF"/>
              </a:solidFill>
              <a:ln>
                <a:noFill/>
              </a:ln>
              <a:effectLst/>
            </c:spPr>
            <c:extLst>
              <c:ext xmlns:c16="http://schemas.microsoft.com/office/drawing/2014/chart" uri="{C3380CC4-5D6E-409C-BE32-E72D297353CC}">
                <c16:uniqueId val="{00000007-C543-4ECF-9C82-2CD0ADF29B0A}"/>
              </c:ext>
            </c:extLst>
          </c:dPt>
          <c:dPt>
            <c:idx val="1"/>
            <c:invertIfNegative val="0"/>
            <c:bubble3D val="0"/>
            <c:spPr>
              <a:solidFill>
                <a:srgbClr val="FFB0B0"/>
              </a:solidFill>
              <a:ln>
                <a:noFill/>
              </a:ln>
              <a:effectLst/>
            </c:spPr>
            <c:extLst>
              <c:ext xmlns:c16="http://schemas.microsoft.com/office/drawing/2014/chart" uri="{C3380CC4-5D6E-409C-BE32-E72D297353CC}">
                <c16:uniqueId val="{00000006-C543-4ECF-9C82-2CD0ADF29B0A}"/>
              </c:ext>
            </c:extLst>
          </c:dPt>
          <c:dPt>
            <c:idx val="2"/>
            <c:invertIfNegative val="0"/>
            <c:bubble3D val="0"/>
            <c:spPr>
              <a:solidFill>
                <a:srgbClr val="FFB0B0"/>
              </a:solidFill>
              <a:ln>
                <a:noFill/>
              </a:ln>
              <a:effectLst/>
            </c:spPr>
            <c:extLst>
              <c:ext xmlns:c16="http://schemas.microsoft.com/office/drawing/2014/chart" uri="{C3380CC4-5D6E-409C-BE32-E72D297353CC}">
                <c16:uniqueId val="{00000005-C543-4ECF-9C82-2CD0ADF29B0A}"/>
              </c:ext>
            </c:extLst>
          </c:dPt>
          <c:dPt>
            <c:idx val="3"/>
            <c:invertIfNegative val="0"/>
            <c:bubble3D val="0"/>
            <c:spPr>
              <a:solidFill>
                <a:srgbClr val="FFB0B0"/>
              </a:solidFill>
              <a:ln>
                <a:noFill/>
              </a:ln>
              <a:effectLst/>
            </c:spPr>
            <c:extLst>
              <c:ext xmlns:c16="http://schemas.microsoft.com/office/drawing/2014/chart" uri="{C3380CC4-5D6E-409C-BE32-E72D297353CC}">
                <c16:uniqueId val="{00000004-C543-4ECF-9C82-2CD0ADF29B0A}"/>
              </c:ext>
            </c:extLst>
          </c:dPt>
          <c:dPt>
            <c:idx val="4"/>
            <c:invertIfNegative val="0"/>
            <c:bubble3D val="0"/>
            <c:spPr>
              <a:solidFill>
                <a:srgbClr val="FFB0B0"/>
              </a:solidFill>
              <a:ln>
                <a:noFill/>
              </a:ln>
              <a:effectLst/>
            </c:spPr>
            <c:extLst>
              <c:ext xmlns:c16="http://schemas.microsoft.com/office/drawing/2014/chart" uri="{C3380CC4-5D6E-409C-BE32-E72D297353CC}">
                <c16:uniqueId val="{00000003-C543-4ECF-9C82-2CD0ADF29B0A}"/>
              </c:ext>
            </c:extLst>
          </c:dPt>
          <c:dPt>
            <c:idx val="5"/>
            <c:invertIfNegative val="0"/>
            <c:bubble3D val="0"/>
            <c:spPr>
              <a:solidFill>
                <a:srgbClr val="FFB0B0"/>
              </a:solidFill>
              <a:ln>
                <a:noFill/>
              </a:ln>
              <a:effectLst/>
            </c:spPr>
            <c:extLst>
              <c:ext xmlns:c16="http://schemas.microsoft.com/office/drawing/2014/chart" uri="{C3380CC4-5D6E-409C-BE32-E72D297353CC}">
                <c16:uniqueId val="{00000002-C543-4ECF-9C82-2CD0ADF29B0A}"/>
              </c:ext>
            </c:extLst>
          </c:dPt>
          <c:dPt>
            <c:idx val="6"/>
            <c:invertIfNegative val="0"/>
            <c:bubble3D val="0"/>
            <c:spPr>
              <a:solidFill>
                <a:srgbClr val="FFB0B0"/>
              </a:solidFill>
              <a:ln>
                <a:noFill/>
              </a:ln>
              <a:effectLst/>
            </c:spPr>
            <c:extLst>
              <c:ext xmlns:c16="http://schemas.microsoft.com/office/drawing/2014/chart" uri="{C3380CC4-5D6E-409C-BE32-E72D297353CC}">
                <c16:uniqueId val="{00000001-C543-4ECF-9C82-2CD0ADF29B0A}"/>
              </c:ext>
            </c:extLst>
          </c:dPt>
          <c:dPt>
            <c:idx val="7"/>
            <c:invertIfNegative val="0"/>
            <c:bubble3D val="0"/>
            <c:spPr>
              <a:solidFill>
                <a:srgbClr val="FFD09B"/>
              </a:solidFill>
              <a:ln>
                <a:noFill/>
              </a:ln>
              <a:effectLst/>
            </c:spPr>
            <c:extLst>
              <c:ext xmlns:c16="http://schemas.microsoft.com/office/drawing/2014/chart" uri="{C3380CC4-5D6E-409C-BE32-E72D297353CC}">
                <c16:uniqueId val="{00000008-C543-4ECF-9C82-2CD0ADF29B0A}"/>
              </c:ext>
            </c:extLst>
          </c:dPt>
          <c:dPt>
            <c:idx val="8"/>
            <c:invertIfNegative val="0"/>
            <c:bubble3D val="0"/>
            <c:spPr>
              <a:solidFill>
                <a:srgbClr val="FFD09B"/>
              </a:solidFill>
              <a:ln>
                <a:noFill/>
              </a:ln>
              <a:effectLst/>
            </c:spPr>
            <c:extLst>
              <c:ext xmlns:c16="http://schemas.microsoft.com/office/drawing/2014/chart" uri="{C3380CC4-5D6E-409C-BE32-E72D297353CC}">
                <c16:uniqueId val="{00000009-C543-4ECF-9C82-2CD0ADF29B0A}"/>
              </c:ext>
            </c:extLst>
          </c:dPt>
          <c:dPt>
            <c:idx val="9"/>
            <c:invertIfNegative val="0"/>
            <c:bubble3D val="0"/>
            <c:spPr>
              <a:solidFill>
                <a:srgbClr val="FFD09B"/>
              </a:solidFill>
              <a:ln>
                <a:noFill/>
              </a:ln>
              <a:effectLst/>
            </c:spPr>
            <c:extLst>
              <c:ext xmlns:c16="http://schemas.microsoft.com/office/drawing/2014/chart" uri="{C3380CC4-5D6E-409C-BE32-E72D297353CC}">
                <c16:uniqueId val="{0000000A-C543-4ECF-9C82-2CD0ADF29B0A}"/>
              </c:ext>
            </c:extLst>
          </c:dPt>
          <c:dPt>
            <c:idx val="10"/>
            <c:invertIfNegative val="0"/>
            <c:bubble3D val="0"/>
            <c:spPr>
              <a:solidFill>
                <a:srgbClr val="FFD09B"/>
              </a:solidFill>
              <a:ln>
                <a:noFill/>
              </a:ln>
              <a:effectLst/>
            </c:spPr>
            <c:extLst>
              <c:ext xmlns:c16="http://schemas.microsoft.com/office/drawing/2014/chart" uri="{C3380CC4-5D6E-409C-BE32-E72D297353CC}">
                <c16:uniqueId val="{0000000B-C543-4ECF-9C82-2CD0ADF29B0A}"/>
              </c:ext>
            </c:extLst>
          </c:dPt>
          <c:dPt>
            <c:idx val="11"/>
            <c:invertIfNegative val="0"/>
            <c:bubble3D val="0"/>
            <c:spPr>
              <a:solidFill>
                <a:srgbClr val="FFD09B"/>
              </a:solidFill>
              <a:ln>
                <a:noFill/>
              </a:ln>
              <a:effectLst/>
            </c:spPr>
            <c:extLst>
              <c:ext xmlns:c16="http://schemas.microsoft.com/office/drawing/2014/chart" uri="{C3380CC4-5D6E-409C-BE32-E72D297353CC}">
                <c16:uniqueId val="{0000000C-C543-4ECF-9C82-2CD0ADF29B0A}"/>
              </c:ext>
            </c:extLst>
          </c:dPt>
          <c:dPt>
            <c:idx val="12"/>
            <c:invertIfNegative val="0"/>
            <c:bubble3D val="0"/>
            <c:spPr>
              <a:solidFill>
                <a:srgbClr val="FFD09B"/>
              </a:solidFill>
              <a:ln>
                <a:noFill/>
              </a:ln>
              <a:effectLst/>
            </c:spPr>
            <c:extLst>
              <c:ext xmlns:c16="http://schemas.microsoft.com/office/drawing/2014/chart" uri="{C3380CC4-5D6E-409C-BE32-E72D297353CC}">
                <c16:uniqueId val="{0000000D-C543-4ECF-9C82-2CD0ADF29B0A}"/>
              </c:ext>
            </c:extLst>
          </c:dPt>
          <c:dPt>
            <c:idx val="13"/>
            <c:invertIfNegative val="0"/>
            <c:bubble3D val="0"/>
            <c:spPr>
              <a:solidFill>
                <a:srgbClr val="FFD09B"/>
              </a:solidFill>
              <a:ln>
                <a:noFill/>
              </a:ln>
              <a:effectLst/>
            </c:spPr>
            <c:extLst>
              <c:ext xmlns:c16="http://schemas.microsoft.com/office/drawing/2014/chart" uri="{C3380CC4-5D6E-409C-BE32-E72D297353CC}">
                <c16:uniqueId val="{0000000E-C543-4ECF-9C82-2CD0ADF29B0A}"/>
              </c:ext>
            </c:extLst>
          </c:dPt>
          <c:cat>
            <c:multiLvlStrRef>
              <c:f>'Sales pivots'!$A$9:$A$27</c:f>
              <c:multiLvlStrCache>
                <c:ptCount val="14"/>
                <c:lvl>
                  <c:pt idx="0">
                    <c:v>Dec</c:v>
                  </c:pt>
                  <c:pt idx="1">
                    <c:v>Jan</c:v>
                  </c:pt>
                  <c:pt idx="2">
                    <c:v>Feb</c:v>
                  </c:pt>
                  <c:pt idx="3">
                    <c:v>Mar</c:v>
                  </c:pt>
                  <c:pt idx="4">
                    <c:v>Apr</c:v>
                  </c:pt>
                  <c:pt idx="5">
                    <c:v>Jun</c:v>
                  </c:pt>
                  <c:pt idx="6">
                    <c:v>Dec</c:v>
                  </c:pt>
                  <c:pt idx="7">
                    <c:v>Jan</c:v>
                  </c:pt>
                  <c:pt idx="8">
                    <c:v>Feb</c:v>
                  </c:pt>
                  <c:pt idx="9">
                    <c:v>Mar</c:v>
                  </c:pt>
                  <c:pt idx="10">
                    <c:v>Apr</c:v>
                  </c:pt>
                  <c:pt idx="11">
                    <c:v>May</c:v>
                  </c:pt>
                  <c:pt idx="12">
                    <c:v>Jun</c:v>
                  </c:pt>
                  <c:pt idx="13">
                    <c:v>Jul</c:v>
                  </c:pt>
                </c:lvl>
                <c:lvl>
                  <c:pt idx="0">
                    <c:v>2022</c:v>
                  </c:pt>
                  <c:pt idx="1">
                    <c:v>2023</c:v>
                  </c:pt>
                  <c:pt idx="7">
                    <c:v>2024</c:v>
                  </c:pt>
                </c:lvl>
                <c:lvl>
                  <c:pt idx="0">
                    <c:v>Cancelled</c:v>
                  </c:pt>
                </c:lvl>
              </c:multiLvlStrCache>
            </c:multiLvlStrRef>
          </c:cat>
          <c:val>
            <c:numRef>
              <c:f>'Sales pivots'!$B$9:$B$27</c:f>
              <c:numCache>
                <c:formatCode>General</c:formatCode>
                <c:ptCount val="14"/>
                <c:pt idx="0">
                  <c:v>2</c:v>
                </c:pt>
                <c:pt idx="1">
                  <c:v>2</c:v>
                </c:pt>
                <c:pt idx="2">
                  <c:v>1</c:v>
                </c:pt>
                <c:pt idx="3">
                  <c:v>3</c:v>
                </c:pt>
                <c:pt idx="4">
                  <c:v>2</c:v>
                </c:pt>
                <c:pt idx="5">
                  <c:v>1</c:v>
                </c:pt>
                <c:pt idx="6">
                  <c:v>16</c:v>
                </c:pt>
                <c:pt idx="7">
                  <c:v>8</c:v>
                </c:pt>
                <c:pt idx="8">
                  <c:v>4</c:v>
                </c:pt>
                <c:pt idx="9">
                  <c:v>2</c:v>
                </c:pt>
                <c:pt idx="10">
                  <c:v>2</c:v>
                </c:pt>
                <c:pt idx="11">
                  <c:v>3</c:v>
                </c:pt>
                <c:pt idx="12">
                  <c:v>2</c:v>
                </c:pt>
                <c:pt idx="13">
                  <c:v>2</c:v>
                </c:pt>
              </c:numCache>
            </c:numRef>
          </c:val>
          <c:extLst>
            <c:ext xmlns:c16="http://schemas.microsoft.com/office/drawing/2014/chart" uri="{C3380CC4-5D6E-409C-BE32-E72D297353CC}">
              <c16:uniqueId val="{00000000-C543-4ECF-9C82-2CD0ADF29B0A}"/>
            </c:ext>
          </c:extLst>
        </c:ser>
        <c:dLbls>
          <c:showLegendKey val="0"/>
          <c:showVal val="0"/>
          <c:showCatName val="0"/>
          <c:showSerName val="0"/>
          <c:showPercent val="0"/>
          <c:showBubbleSize val="0"/>
        </c:dLbls>
        <c:gapWidth val="219"/>
        <c:overlap val="-27"/>
        <c:axId val="381116399"/>
        <c:axId val="381138959"/>
      </c:barChart>
      <c:catAx>
        <c:axId val="3811163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138959"/>
        <c:crosses val="autoZero"/>
        <c:auto val="1"/>
        <c:lblAlgn val="ctr"/>
        <c:lblOffset val="100"/>
        <c:noMultiLvlLbl val="0"/>
      </c:catAx>
      <c:valAx>
        <c:axId val="38113895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116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[Finaaaaaal.xlsx]Sales pivots!PivotTable12</c:name>
    <c:fmtId val="2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D09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B0B0"/>
          </a:solidFill>
          <a:ln>
            <a:noFill/>
          </a:ln>
          <a:effectLst/>
        </c:spPr>
      </c:pivotFmt>
      <c:pivotFmt>
        <c:idx val="7"/>
        <c:spPr>
          <a:solidFill>
            <a:srgbClr val="FFB0B0"/>
          </a:solidFill>
          <a:ln>
            <a:noFill/>
          </a:ln>
          <a:effectLst/>
        </c:spPr>
      </c:pivotFmt>
      <c:pivotFmt>
        <c:idx val="8"/>
        <c:spPr>
          <a:solidFill>
            <a:srgbClr val="FFB0B0"/>
          </a:solidFill>
          <a:ln>
            <a:noFill/>
          </a:ln>
          <a:effectLst/>
        </c:spPr>
      </c:pivotFmt>
    </c:pivotFmts>
    <c:plotArea>
      <c:layout/>
      <c:barChart>
        <c:barDir val="col"/>
        <c:grouping val="clustered"/>
        <c:varyColors val="0"/>
        <c:ser>
          <c:idx val="0"/>
          <c:order val="0"/>
          <c:tx>
            <c:strRef>
              <c:f>'Sales pivots'!$B$65</c:f>
              <c:strCache>
                <c:ptCount val="1"/>
                <c:pt idx="0">
                  <c:v>Sum of No. of Products</c:v>
                </c:pt>
              </c:strCache>
            </c:strRef>
          </c:tx>
          <c:spPr>
            <a:solidFill>
              <a:schemeClr val="accent1"/>
            </a:solidFill>
            <a:ln>
              <a:noFill/>
            </a:ln>
            <a:effectLst/>
          </c:spPr>
          <c:invertIfNegative val="0"/>
          <c:dPt>
            <c:idx val="0"/>
            <c:invertIfNegative val="0"/>
            <c:bubble3D val="0"/>
            <c:spPr>
              <a:solidFill>
                <a:srgbClr val="FFB0B0"/>
              </a:solidFill>
              <a:ln>
                <a:noFill/>
              </a:ln>
              <a:effectLst/>
            </c:spPr>
            <c:extLst>
              <c:ext xmlns:c16="http://schemas.microsoft.com/office/drawing/2014/chart" uri="{C3380CC4-5D6E-409C-BE32-E72D297353CC}">
                <c16:uniqueId val="{00000004-56D7-4531-A33F-CFC0C555B366}"/>
              </c:ext>
            </c:extLst>
          </c:dPt>
          <c:dPt>
            <c:idx val="1"/>
            <c:invertIfNegative val="0"/>
            <c:bubble3D val="0"/>
            <c:spPr>
              <a:solidFill>
                <a:srgbClr val="FFB0B0"/>
              </a:solidFill>
              <a:ln>
                <a:noFill/>
              </a:ln>
              <a:effectLst/>
            </c:spPr>
            <c:extLst>
              <c:ext xmlns:c16="http://schemas.microsoft.com/office/drawing/2014/chart" uri="{C3380CC4-5D6E-409C-BE32-E72D297353CC}">
                <c16:uniqueId val="{00000002-56D7-4531-A33F-CFC0C555B366}"/>
              </c:ext>
            </c:extLst>
          </c:dPt>
          <c:dPt>
            <c:idx val="2"/>
            <c:invertIfNegative val="0"/>
            <c:bubble3D val="0"/>
            <c:spPr>
              <a:solidFill>
                <a:srgbClr val="FFB0B0"/>
              </a:solidFill>
              <a:ln>
                <a:noFill/>
              </a:ln>
              <a:effectLst/>
            </c:spPr>
            <c:extLst>
              <c:ext xmlns:c16="http://schemas.microsoft.com/office/drawing/2014/chart" uri="{C3380CC4-5D6E-409C-BE32-E72D297353CC}">
                <c16:uniqueId val="{00000003-56D7-4531-A33F-CFC0C555B366}"/>
              </c:ext>
            </c:extLst>
          </c:dPt>
          <c:cat>
            <c:strRef>
              <c:f>'Sales pivots'!$A$66:$A$69</c:f>
              <c:strCache>
                <c:ptCount val="3"/>
                <c:pt idx="0">
                  <c:v>2022</c:v>
                </c:pt>
                <c:pt idx="1">
                  <c:v>2023</c:v>
                </c:pt>
                <c:pt idx="2">
                  <c:v>2024</c:v>
                </c:pt>
              </c:strCache>
            </c:strRef>
          </c:cat>
          <c:val>
            <c:numRef>
              <c:f>'Sales pivots'!$B$66:$B$69</c:f>
              <c:numCache>
                <c:formatCode>General</c:formatCode>
                <c:ptCount val="3"/>
                <c:pt idx="0">
                  <c:v>64</c:v>
                </c:pt>
                <c:pt idx="1">
                  <c:v>398</c:v>
                </c:pt>
                <c:pt idx="2">
                  <c:v>304</c:v>
                </c:pt>
              </c:numCache>
            </c:numRef>
          </c:val>
          <c:extLst>
            <c:ext xmlns:c16="http://schemas.microsoft.com/office/drawing/2014/chart" uri="{C3380CC4-5D6E-409C-BE32-E72D297353CC}">
              <c16:uniqueId val="{00000000-56D7-4531-A33F-CFC0C555B366}"/>
            </c:ext>
          </c:extLst>
        </c:ser>
        <c:dLbls>
          <c:showLegendKey val="0"/>
          <c:showVal val="0"/>
          <c:showCatName val="0"/>
          <c:showSerName val="0"/>
          <c:showPercent val="0"/>
          <c:showBubbleSize val="0"/>
        </c:dLbls>
        <c:gapWidth val="219"/>
        <c:overlap val="-27"/>
        <c:axId val="357775535"/>
        <c:axId val="357775055"/>
      </c:barChart>
      <c:lineChart>
        <c:grouping val="standard"/>
        <c:varyColors val="0"/>
        <c:ser>
          <c:idx val="1"/>
          <c:order val="1"/>
          <c:tx>
            <c:strRef>
              <c:f>'Sales pivots'!$C$65</c:f>
              <c:strCache>
                <c:ptCount val="1"/>
                <c:pt idx="0">
                  <c:v>Sum of Total _Price</c:v>
                </c:pt>
              </c:strCache>
            </c:strRef>
          </c:tx>
          <c:spPr>
            <a:ln w="28575" cap="rnd">
              <a:solidFill>
                <a:srgbClr val="FFD09B"/>
              </a:solidFill>
              <a:round/>
            </a:ln>
            <a:effectLst/>
          </c:spPr>
          <c:marker>
            <c:symbol val="none"/>
          </c:marker>
          <c:cat>
            <c:strRef>
              <c:f>'Sales pivots'!$A$66:$A$69</c:f>
              <c:strCache>
                <c:ptCount val="3"/>
                <c:pt idx="0">
                  <c:v>2022</c:v>
                </c:pt>
                <c:pt idx="1">
                  <c:v>2023</c:v>
                </c:pt>
                <c:pt idx="2">
                  <c:v>2024</c:v>
                </c:pt>
              </c:strCache>
            </c:strRef>
          </c:cat>
          <c:val>
            <c:numRef>
              <c:f>'Sales pivots'!$C$66:$C$69</c:f>
              <c:numCache>
                <c:formatCode>General</c:formatCode>
                <c:ptCount val="3"/>
                <c:pt idx="0">
                  <c:v>8320</c:v>
                </c:pt>
                <c:pt idx="1">
                  <c:v>74505</c:v>
                </c:pt>
                <c:pt idx="2">
                  <c:v>86900</c:v>
                </c:pt>
              </c:numCache>
            </c:numRef>
          </c:val>
          <c:smooth val="0"/>
          <c:extLst>
            <c:ext xmlns:c16="http://schemas.microsoft.com/office/drawing/2014/chart" uri="{C3380CC4-5D6E-409C-BE32-E72D297353CC}">
              <c16:uniqueId val="{00000001-56D7-4531-A33F-CFC0C555B366}"/>
            </c:ext>
          </c:extLst>
        </c:ser>
        <c:dLbls>
          <c:showLegendKey val="0"/>
          <c:showVal val="0"/>
          <c:showCatName val="0"/>
          <c:showSerName val="0"/>
          <c:showPercent val="0"/>
          <c:showBubbleSize val="0"/>
        </c:dLbls>
        <c:marker val="1"/>
        <c:smooth val="0"/>
        <c:axId val="381146639"/>
        <c:axId val="381148559"/>
      </c:lineChart>
      <c:catAx>
        <c:axId val="3811466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148559"/>
        <c:crosses val="autoZero"/>
        <c:auto val="1"/>
        <c:lblAlgn val="ctr"/>
        <c:lblOffset val="100"/>
        <c:noMultiLvlLbl val="0"/>
      </c:catAx>
      <c:valAx>
        <c:axId val="38114855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Sales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146639"/>
        <c:crosses val="autoZero"/>
        <c:crossBetween val="between"/>
      </c:valAx>
      <c:valAx>
        <c:axId val="35777505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orders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775535"/>
        <c:crosses val="max"/>
        <c:crossBetween val="between"/>
      </c:valAx>
      <c:catAx>
        <c:axId val="357775535"/>
        <c:scaling>
          <c:orientation val="minMax"/>
        </c:scaling>
        <c:delete val="1"/>
        <c:axPos val="b"/>
        <c:numFmt formatCode="General" sourceLinked="1"/>
        <c:majorTickMark val="out"/>
        <c:minorTickMark val="none"/>
        <c:tickLblPos val="nextTo"/>
        <c:crossAx val="35777505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[Finaaaaaal.xlsx]Sales pivots!PivotTable10</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B0B0"/>
          </a:solidFill>
          <a:ln>
            <a:noFill/>
          </a:ln>
          <a:effectLst/>
        </c:spPr>
      </c:pivotFmt>
      <c:pivotFmt>
        <c:idx val="4"/>
        <c:spPr>
          <a:solidFill>
            <a:srgbClr val="FFD09B"/>
          </a:solidFill>
          <a:ln>
            <a:noFill/>
          </a:ln>
          <a:effectLst/>
        </c:spPr>
      </c:pivotFmt>
      <c:pivotFmt>
        <c:idx val="5"/>
        <c:spPr>
          <a:solidFill>
            <a:srgbClr val="B2C8DF"/>
          </a:solidFill>
          <a:ln>
            <a:noFill/>
          </a:ln>
          <a:effectLst/>
        </c:spPr>
      </c:pivotFmt>
      <c:pivotFmt>
        <c:idx val="6"/>
        <c:spPr>
          <a:solidFill>
            <a:srgbClr val="D6D1EC"/>
          </a:solidFill>
          <a:ln>
            <a:noFill/>
          </a:ln>
          <a:effectLst/>
        </c:spPr>
      </c:pivotFmt>
      <c:pivotFmt>
        <c:idx val="7"/>
        <c:spPr>
          <a:solidFill>
            <a:srgbClr val="FFB0B0"/>
          </a:solidFill>
          <a:ln>
            <a:noFill/>
          </a:ln>
          <a:effectLst/>
        </c:spPr>
      </c:pivotFmt>
      <c:pivotFmt>
        <c:idx val="8"/>
        <c:spPr>
          <a:solidFill>
            <a:srgbClr val="FFD09B"/>
          </a:solidFill>
          <a:ln>
            <a:noFill/>
          </a:ln>
          <a:effectLst/>
        </c:spPr>
      </c:pivotFmt>
      <c:pivotFmt>
        <c:idx val="9"/>
        <c:spPr>
          <a:solidFill>
            <a:srgbClr val="B2C8DF"/>
          </a:solidFill>
          <a:ln>
            <a:noFill/>
          </a:ln>
          <a:effectLst/>
        </c:spPr>
      </c:pivotFmt>
      <c:pivotFmt>
        <c:idx val="10"/>
        <c:spPr>
          <a:solidFill>
            <a:srgbClr val="D6D1EC"/>
          </a:solidFill>
          <a:ln>
            <a:noFill/>
          </a:ln>
          <a:effectLst/>
        </c:spPr>
      </c:pivotFmt>
    </c:pivotFmts>
    <c:plotArea>
      <c:layout/>
      <c:barChart>
        <c:barDir val="col"/>
        <c:grouping val="clustered"/>
        <c:varyColors val="0"/>
        <c:ser>
          <c:idx val="0"/>
          <c:order val="0"/>
          <c:tx>
            <c:strRef>
              <c:f>'Sales pivots'!$B$36</c:f>
              <c:strCache>
                <c:ptCount val="1"/>
                <c:pt idx="0">
                  <c:v>Total</c:v>
                </c:pt>
              </c:strCache>
            </c:strRef>
          </c:tx>
          <c:spPr>
            <a:solidFill>
              <a:schemeClr val="accent1"/>
            </a:solidFill>
            <a:ln>
              <a:noFill/>
            </a:ln>
            <a:effectLst/>
          </c:spPr>
          <c:invertIfNegative val="0"/>
          <c:dPt>
            <c:idx val="0"/>
            <c:invertIfNegative val="0"/>
            <c:bubble3D val="0"/>
            <c:spPr>
              <a:solidFill>
                <a:srgbClr val="FFB0B0"/>
              </a:solidFill>
              <a:ln>
                <a:noFill/>
              </a:ln>
              <a:effectLst/>
            </c:spPr>
            <c:extLst>
              <c:ext xmlns:c16="http://schemas.microsoft.com/office/drawing/2014/chart" uri="{C3380CC4-5D6E-409C-BE32-E72D297353CC}">
                <c16:uniqueId val="{00000001-DB1D-45CA-A53D-1900025AC32B}"/>
              </c:ext>
            </c:extLst>
          </c:dPt>
          <c:dPt>
            <c:idx val="1"/>
            <c:invertIfNegative val="0"/>
            <c:bubble3D val="0"/>
            <c:spPr>
              <a:solidFill>
                <a:srgbClr val="FFD09B"/>
              </a:solidFill>
              <a:ln>
                <a:noFill/>
              </a:ln>
              <a:effectLst/>
            </c:spPr>
            <c:extLst>
              <c:ext xmlns:c16="http://schemas.microsoft.com/office/drawing/2014/chart" uri="{C3380CC4-5D6E-409C-BE32-E72D297353CC}">
                <c16:uniqueId val="{00000002-DB1D-45CA-A53D-1900025AC32B}"/>
              </c:ext>
            </c:extLst>
          </c:dPt>
          <c:dPt>
            <c:idx val="2"/>
            <c:invertIfNegative val="0"/>
            <c:bubble3D val="0"/>
            <c:spPr>
              <a:solidFill>
                <a:srgbClr val="B2C8DF"/>
              </a:solidFill>
              <a:ln>
                <a:noFill/>
              </a:ln>
              <a:effectLst/>
            </c:spPr>
            <c:extLst>
              <c:ext xmlns:c16="http://schemas.microsoft.com/office/drawing/2014/chart" uri="{C3380CC4-5D6E-409C-BE32-E72D297353CC}">
                <c16:uniqueId val="{00000003-DB1D-45CA-A53D-1900025AC32B}"/>
              </c:ext>
            </c:extLst>
          </c:dPt>
          <c:dPt>
            <c:idx val="3"/>
            <c:invertIfNegative val="0"/>
            <c:bubble3D val="0"/>
            <c:spPr>
              <a:solidFill>
                <a:srgbClr val="D6D1EC"/>
              </a:solidFill>
              <a:ln>
                <a:noFill/>
              </a:ln>
              <a:effectLst/>
            </c:spPr>
            <c:extLst>
              <c:ext xmlns:c16="http://schemas.microsoft.com/office/drawing/2014/chart" uri="{C3380CC4-5D6E-409C-BE32-E72D297353CC}">
                <c16:uniqueId val="{00000004-DB1D-45CA-A53D-1900025AC32B}"/>
              </c:ext>
            </c:extLst>
          </c:dPt>
          <c:dPt>
            <c:idx val="4"/>
            <c:invertIfNegative val="0"/>
            <c:bubble3D val="0"/>
            <c:spPr>
              <a:solidFill>
                <a:srgbClr val="FFB0B0"/>
              </a:solidFill>
              <a:ln>
                <a:noFill/>
              </a:ln>
              <a:effectLst/>
            </c:spPr>
            <c:extLst>
              <c:ext xmlns:c16="http://schemas.microsoft.com/office/drawing/2014/chart" uri="{C3380CC4-5D6E-409C-BE32-E72D297353CC}">
                <c16:uniqueId val="{00000005-DB1D-45CA-A53D-1900025AC32B}"/>
              </c:ext>
            </c:extLst>
          </c:dPt>
          <c:dPt>
            <c:idx val="5"/>
            <c:invertIfNegative val="0"/>
            <c:bubble3D val="0"/>
            <c:spPr>
              <a:solidFill>
                <a:srgbClr val="FFD09B"/>
              </a:solidFill>
              <a:ln>
                <a:noFill/>
              </a:ln>
              <a:effectLst/>
            </c:spPr>
            <c:extLst>
              <c:ext xmlns:c16="http://schemas.microsoft.com/office/drawing/2014/chart" uri="{C3380CC4-5D6E-409C-BE32-E72D297353CC}">
                <c16:uniqueId val="{00000006-DB1D-45CA-A53D-1900025AC32B}"/>
              </c:ext>
            </c:extLst>
          </c:dPt>
          <c:dPt>
            <c:idx val="6"/>
            <c:invertIfNegative val="0"/>
            <c:bubble3D val="0"/>
            <c:spPr>
              <a:solidFill>
                <a:srgbClr val="B2C8DF"/>
              </a:solidFill>
              <a:ln>
                <a:noFill/>
              </a:ln>
              <a:effectLst/>
            </c:spPr>
            <c:extLst>
              <c:ext xmlns:c16="http://schemas.microsoft.com/office/drawing/2014/chart" uri="{C3380CC4-5D6E-409C-BE32-E72D297353CC}">
                <c16:uniqueId val="{00000007-DB1D-45CA-A53D-1900025AC32B}"/>
              </c:ext>
            </c:extLst>
          </c:dPt>
          <c:dPt>
            <c:idx val="7"/>
            <c:invertIfNegative val="0"/>
            <c:bubble3D val="0"/>
            <c:spPr>
              <a:solidFill>
                <a:srgbClr val="D6D1EC"/>
              </a:solidFill>
              <a:ln>
                <a:noFill/>
              </a:ln>
              <a:effectLst/>
            </c:spPr>
            <c:extLst>
              <c:ext xmlns:c16="http://schemas.microsoft.com/office/drawing/2014/chart" uri="{C3380CC4-5D6E-409C-BE32-E72D297353CC}">
                <c16:uniqueId val="{00000008-DB1D-45CA-A53D-1900025AC32B}"/>
              </c:ext>
            </c:extLst>
          </c:dPt>
          <c:cat>
            <c:strRef>
              <c:f>'Sales pivots'!$A$37:$A$45</c:f>
              <c:strCache>
                <c:ptCount val="8"/>
                <c:pt idx="0">
                  <c:v>Jan</c:v>
                </c:pt>
                <c:pt idx="1">
                  <c:v>Feb</c:v>
                </c:pt>
                <c:pt idx="2">
                  <c:v>Mar</c:v>
                </c:pt>
                <c:pt idx="3">
                  <c:v>Apr</c:v>
                </c:pt>
                <c:pt idx="4">
                  <c:v>May</c:v>
                </c:pt>
                <c:pt idx="5">
                  <c:v>Jun</c:v>
                </c:pt>
                <c:pt idx="6">
                  <c:v>Jul</c:v>
                </c:pt>
                <c:pt idx="7">
                  <c:v>Dec</c:v>
                </c:pt>
              </c:strCache>
            </c:strRef>
          </c:cat>
          <c:val>
            <c:numRef>
              <c:f>'Sales pivots'!$B$37:$B$45</c:f>
              <c:numCache>
                <c:formatCode>General</c:formatCode>
                <c:ptCount val="8"/>
                <c:pt idx="0">
                  <c:v>131</c:v>
                </c:pt>
                <c:pt idx="1">
                  <c:v>81</c:v>
                </c:pt>
                <c:pt idx="2">
                  <c:v>49</c:v>
                </c:pt>
                <c:pt idx="3">
                  <c:v>81</c:v>
                </c:pt>
                <c:pt idx="4">
                  <c:v>111</c:v>
                </c:pt>
                <c:pt idx="5">
                  <c:v>54</c:v>
                </c:pt>
                <c:pt idx="6">
                  <c:v>31</c:v>
                </c:pt>
                <c:pt idx="7">
                  <c:v>228</c:v>
                </c:pt>
              </c:numCache>
            </c:numRef>
          </c:val>
          <c:extLst>
            <c:ext xmlns:c16="http://schemas.microsoft.com/office/drawing/2014/chart" uri="{C3380CC4-5D6E-409C-BE32-E72D297353CC}">
              <c16:uniqueId val="{00000000-DB1D-45CA-A53D-1900025AC32B}"/>
            </c:ext>
          </c:extLst>
        </c:ser>
        <c:dLbls>
          <c:showLegendKey val="0"/>
          <c:showVal val="0"/>
          <c:showCatName val="0"/>
          <c:showSerName val="0"/>
          <c:showPercent val="0"/>
          <c:showBubbleSize val="0"/>
        </c:dLbls>
        <c:gapWidth val="219"/>
        <c:overlap val="-27"/>
        <c:axId val="381127919"/>
        <c:axId val="381126479"/>
      </c:barChart>
      <c:catAx>
        <c:axId val="3811279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126479"/>
        <c:crosses val="autoZero"/>
        <c:auto val="1"/>
        <c:lblAlgn val="ctr"/>
        <c:lblOffset val="100"/>
        <c:noMultiLvlLbl val="0"/>
      </c:catAx>
      <c:valAx>
        <c:axId val="3811264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127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[Finaaaaaal.xlsx]Marketing pivots!contents w likes..</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B1B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B0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D0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B1B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B0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D0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B1B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B0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D0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B1B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FFB0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D0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B1B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FFB0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FFD0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142958564605655"/>
          <c:y val="0.23096031006876827"/>
          <c:w val="0.64760186738952719"/>
          <c:h val="0.53270583071314037"/>
        </c:manualLayout>
      </c:layout>
      <c:barChart>
        <c:barDir val="col"/>
        <c:grouping val="clustered"/>
        <c:varyColors val="0"/>
        <c:ser>
          <c:idx val="0"/>
          <c:order val="0"/>
          <c:tx>
            <c:strRef>
              <c:f>'Marketing pivots'!$B$2</c:f>
              <c:strCache>
                <c:ptCount val="1"/>
                <c:pt idx="0">
                  <c:v>Sum of likes</c:v>
                </c:pt>
              </c:strCache>
            </c:strRef>
          </c:tx>
          <c:spPr>
            <a:solidFill>
              <a:srgbClr val="B1BED5"/>
            </a:solidFill>
            <a:ln>
              <a:noFill/>
            </a:ln>
            <a:effectLst/>
          </c:spPr>
          <c:invertIfNegative val="0"/>
          <c:cat>
            <c:strRef>
              <c:f>'Marketing pivots'!$A$3:$A$8</c:f>
              <c:strCache>
                <c:ptCount val="5"/>
                <c:pt idx="0">
                  <c:v>awareness content</c:v>
                </c:pt>
                <c:pt idx="1">
                  <c:v>educational content</c:v>
                </c:pt>
                <c:pt idx="2">
                  <c:v>Influencers</c:v>
                </c:pt>
                <c:pt idx="3">
                  <c:v>selling content</c:v>
                </c:pt>
                <c:pt idx="4">
                  <c:v>Storytelling</c:v>
                </c:pt>
              </c:strCache>
            </c:strRef>
          </c:cat>
          <c:val>
            <c:numRef>
              <c:f>'Marketing pivots'!$B$3:$B$8</c:f>
              <c:numCache>
                <c:formatCode>General</c:formatCode>
                <c:ptCount val="5"/>
                <c:pt idx="0">
                  <c:v>9994</c:v>
                </c:pt>
                <c:pt idx="1">
                  <c:v>2358</c:v>
                </c:pt>
                <c:pt idx="2">
                  <c:v>6258</c:v>
                </c:pt>
                <c:pt idx="3">
                  <c:v>23873</c:v>
                </c:pt>
                <c:pt idx="4">
                  <c:v>13238</c:v>
                </c:pt>
              </c:numCache>
            </c:numRef>
          </c:val>
          <c:extLst>
            <c:ext xmlns:c16="http://schemas.microsoft.com/office/drawing/2014/chart" uri="{C3380CC4-5D6E-409C-BE32-E72D297353CC}">
              <c16:uniqueId val="{00000000-F912-4B23-8C2A-D6AE43263E6C}"/>
            </c:ext>
          </c:extLst>
        </c:ser>
        <c:ser>
          <c:idx val="1"/>
          <c:order val="1"/>
          <c:tx>
            <c:strRef>
              <c:f>'Marketing pivots'!$C$2</c:f>
              <c:strCache>
                <c:ptCount val="1"/>
                <c:pt idx="0">
                  <c:v>Sum of comments</c:v>
                </c:pt>
              </c:strCache>
            </c:strRef>
          </c:tx>
          <c:spPr>
            <a:solidFill>
              <a:srgbClr val="FFB0B0"/>
            </a:solidFill>
            <a:ln>
              <a:noFill/>
            </a:ln>
            <a:effectLst/>
          </c:spPr>
          <c:invertIfNegative val="0"/>
          <c:cat>
            <c:strRef>
              <c:f>'Marketing pivots'!$A$3:$A$8</c:f>
              <c:strCache>
                <c:ptCount val="5"/>
                <c:pt idx="0">
                  <c:v>awareness content</c:v>
                </c:pt>
                <c:pt idx="1">
                  <c:v>educational content</c:v>
                </c:pt>
                <c:pt idx="2">
                  <c:v>Influencers</c:v>
                </c:pt>
                <c:pt idx="3">
                  <c:v>selling content</c:v>
                </c:pt>
                <c:pt idx="4">
                  <c:v>Storytelling</c:v>
                </c:pt>
              </c:strCache>
            </c:strRef>
          </c:cat>
          <c:val>
            <c:numRef>
              <c:f>'Marketing pivots'!$C$3:$C$8</c:f>
              <c:numCache>
                <c:formatCode>General</c:formatCode>
                <c:ptCount val="5"/>
                <c:pt idx="0">
                  <c:v>452</c:v>
                </c:pt>
                <c:pt idx="1">
                  <c:v>145</c:v>
                </c:pt>
                <c:pt idx="2">
                  <c:v>86</c:v>
                </c:pt>
                <c:pt idx="3">
                  <c:v>3433</c:v>
                </c:pt>
                <c:pt idx="4">
                  <c:v>450</c:v>
                </c:pt>
              </c:numCache>
            </c:numRef>
          </c:val>
          <c:extLst>
            <c:ext xmlns:c16="http://schemas.microsoft.com/office/drawing/2014/chart" uri="{C3380CC4-5D6E-409C-BE32-E72D297353CC}">
              <c16:uniqueId val="{00000001-F912-4B23-8C2A-D6AE43263E6C}"/>
            </c:ext>
          </c:extLst>
        </c:ser>
        <c:ser>
          <c:idx val="2"/>
          <c:order val="2"/>
          <c:tx>
            <c:strRef>
              <c:f>'Marketing pivots'!$D$2</c:f>
              <c:strCache>
                <c:ptCount val="1"/>
                <c:pt idx="0">
                  <c:v>Sum of shares</c:v>
                </c:pt>
              </c:strCache>
            </c:strRef>
          </c:tx>
          <c:spPr>
            <a:solidFill>
              <a:srgbClr val="FFD09B"/>
            </a:solidFill>
            <a:ln>
              <a:noFill/>
            </a:ln>
            <a:effectLst/>
          </c:spPr>
          <c:invertIfNegative val="0"/>
          <c:cat>
            <c:strRef>
              <c:f>'Marketing pivots'!$A$3:$A$8</c:f>
              <c:strCache>
                <c:ptCount val="5"/>
                <c:pt idx="0">
                  <c:v>awareness content</c:v>
                </c:pt>
                <c:pt idx="1">
                  <c:v>educational content</c:v>
                </c:pt>
                <c:pt idx="2">
                  <c:v>Influencers</c:v>
                </c:pt>
                <c:pt idx="3">
                  <c:v>selling content</c:v>
                </c:pt>
                <c:pt idx="4">
                  <c:v>Storytelling</c:v>
                </c:pt>
              </c:strCache>
            </c:strRef>
          </c:cat>
          <c:val>
            <c:numRef>
              <c:f>'Marketing pivots'!$D$3:$D$8</c:f>
              <c:numCache>
                <c:formatCode>General</c:formatCode>
                <c:ptCount val="5"/>
                <c:pt idx="0">
                  <c:v>659</c:v>
                </c:pt>
                <c:pt idx="1">
                  <c:v>120</c:v>
                </c:pt>
                <c:pt idx="2">
                  <c:v>668</c:v>
                </c:pt>
                <c:pt idx="3">
                  <c:v>2071</c:v>
                </c:pt>
                <c:pt idx="4">
                  <c:v>328</c:v>
                </c:pt>
              </c:numCache>
            </c:numRef>
          </c:val>
          <c:extLst>
            <c:ext xmlns:c16="http://schemas.microsoft.com/office/drawing/2014/chart" uri="{C3380CC4-5D6E-409C-BE32-E72D297353CC}">
              <c16:uniqueId val="{00000002-F912-4B23-8C2A-D6AE43263E6C}"/>
            </c:ext>
          </c:extLst>
        </c:ser>
        <c:dLbls>
          <c:showLegendKey val="0"/>
          <c:showVal val="0"/>
          <c:showCatName val="0"/>
          <c:showSerName val="0"/>
          <c:showPercent val="0"/>
          <c:showBubbleSize val="0"/>
        </c:dLbls>
        <c:gapWidth val="219"/>
        <c:overlap val="-27"/>
        <c:axId val="969784520"/>
        <c:axId val="969784880"/>
      </c:barChart>
      <c:catAx>
        <c:axId val="96978452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100" b="0"/>
                  <a:t>content type</a:t>
                </a:r>
              </a:p>
            </c:rich>
          </c:tx>
          <c:layout>
            <c:manualLayout>
              <c:xMode val="edge"/>
              <c:yMode val="edge"/>
              <c:x val="0.43587474721397529"/>
              <c:y val="0.90107987781390819"/>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784880"/>
        <c:crosses val="autoZero"/>
        <c:auto val="1"/>
        <c:lblAlgn val="ctr"/>
        <c:lblOffset val="100"/>
        <c:noMultiLvlLbl val="0"/>
      </c:catAx>
      <c:valAx>
        <c:axId val="969784880"/>
        <c:scaling>
          <c:orientation val="minMax"/>
        </c:scaling>
        <c:delete val="0"/>
        <c:axPos val="l"/>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100" b="0"/>
                  <a:t>Total</a:t>
                </a:r>
                <a:endParaRPr lang="en-US" sz="1400" b="0"/>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784520"/>
        <c:crosses val="autoZero"/>
        <c:crossBetween val="between"/>
      </c:valAx>
      <c:spPr>
        <a:noFill/>
        <a:ln>
          <a:noFill/>
        </a:ln>
        <a:effectLst/>
      </c:spPr>
    </c:plotArea>
    <c:legend>
      <c:legendPos val="r"/>
      <c:layout>
        <c:manualLayout>
          <c:xMode val="edge"/>
          <c:yMode val="edge"/>
          <c:x val="0.8548037950174262"/>
          <c:y val="0.30697325468725017"/>
          <c:w val="0.14519620498257391"/>
          <c:h val="0.636949547973170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[Finaaaaaal.xlsx]Marketing pivots!content w views</c:name>
    <c:fmtId val="2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2C8DF"/>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B0B0"/>
          </a:solidFill>
          <a:ln w="19050">
            <a:noFill/>
          </a:ln>
          <a:effectLst/>
        </c:spPr>
      </c:pivotFmt>
      <c:pivotFmt>
        <c:idx val="4"/>
        <c:spPr>
          <a:solidFill>
            <a:srgbClr val="FFB0B0"/>
          </a:solidFill>
          <a:ln w="19050">
            <a:noFill/>
          </a:ln>
          <a:effectLst/>
        </c:spPr>
      </c:pivotFmt>
      <c:pivotFmt>
        <c:idx val="5"/>
        <c:spPr>
          <a:solidFill>
            <a:srgbClr val="FFB0B0"/>
          </a:solidFill>
          <a:ln w="19050">
            <a:noFill/>
          </a:ln>
          <a:effectLst/>
        </c:spPr>
      </c:pivotFmt>
      <c:pivotFmt>
        <c:idx val="6"/>
        <c:spPr>
          <a:solidFill>
            <a:srgbClr val="FFD09B"/>
          </a:solidFill>
          <a:ln w="19050">
            <a:noFill/>
          </a:ln>
          <a:effectLst/>
        </c:spPr>
      </c:pivotFmt>
      <c:pivotFmt>
        <c:idx val="7"/>
        <c:spPr>
          <a:solidFill>
            <a:srgbClr val="B2C8DF"/>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B0B0"/>
          </a:solidFill>
          <a:ln w="19050">
            <a:noFill/>
          </a:ln>
          <a:effectLst/>
        </c:spPr>
      </c:pivotFmt>
      <c:pivotFmt>
        <c:idx val="9"/>
        <c:spPr>
          <a:solidFill>
            <a:srgbClr val="FFB0B0"/>
          </a:solidFill>
          <a:ln w="19050">
            <a:noFill/>
          </a:ln>
          <a:effectLst/>
        </c:spPr>
      </c:pivotFmt>
      <c:pivotFmt>
        <c:idx val="10"/>
        <c:spPr>
          <a:solidFill>
            <a:srgbClr val="FFD09B"/>
          </a:solidFill>
          <a:ln w="19050">
            <a:noFill/>
          </a:ln>
          <a:effectLst/>
        </c:spPr>
      </c:pivotFmt>
      <c:pivotFmt>
        <c:idx val="11"/>
        <c:spPr>
          <a:solidFill>
            <a:srgbClr val="FFB0B0"/>
          </a:solidFill>
          <a:ln w="19050">
            <a:noFill/>
          </a:ln>
          <a:effectLst/>
        </c:spPr>
      </c:pivotFmt>
      <c:pivotFmt>
        <c:idx val="12"/>
        <c:spPr>
          <a:solidFill>
            <a:srgbClr val="B2C8DF"/>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B0B0"/>
          </a:solidFill>
          <a:ln w="19050">
            <a:noFill/>
          </a:ln>
          <a:effectLst/>
        </c:spPr>
      </c:pivotFmt>
      <c:pivotFmt>
        <c:idx val="14"/>
        <c:spPr>
          <a:solidFill>
            <a:srgbClr val="FFB0B0"/>
          </a:solidFill>
          <a:ln w="19050">
            <a:noFill/>
          </a:ln>
          <a:effectLst/>
        </c:spPr>
      </c:pivotFmt>
      <c:pivotFmt>
        <c:idx val="15"/>
        <c:spPr>
          <a:solidFill>
            <a:srgbClr val="FFD09B"/>
          </a:solidFill>
          <a:ln w="19050">
            <a:noFill/>
          </a:ln>
          <a:effectLst/>
        </c:spPr>
      </c:pivotFmt>
      <c:pivotFmt>
        <c:idx val="16"/>
        <c:spPr>
          <a:solidFill>
            <a:srgbClr val="FFB0B0"/>
          </a:solidFill>
          <a:ln w="19050">
            <a:noFill/>
          </a:ln>
          <a:effectLst/>
        </c:spPr>
      </c:pivotFmt>
    </c:pivotFmts>
    <c:plotArea>
      <c:layout/>
      <c:barChart>
        <c:barDir val="col"/>
        <c:grouping val="clustered"/>
        <c:varyColors val="0"/>
        <c:ser>
          <c:idx val="0"/>
          <c:order val="0"/>
          <c:tx>
            <c:strRef>
              <c:f>'Marketing pivots'!$B$56</c:f>
              <c:strCache>
                <c:ptCount val="1"/>
                <c:pt idx="0">
                  <c:v>Total</c:v>
                </c:pt>
              </c:strCache>
            </c:strRef>
          </c:tx>
          <c:spPr>
            <a:solidFill>
              <a:srgbClr val="B2C8DF"/>
            </a:solidFill>
            <a:ln w="19050">
              <a:noFill/>
            </a:ln>
            <a:effectLst/>
          </c:spPr>
          <c:invertIfNegative val="0"/>
          <c:dPt>
            <c:idx val="1"/>
            <c:invertIfNegative val="0"/>
            <c:bubble3D val="0"/>
            <c:spPr>
              <a:solidFill>
                <a:srgbClr val="FFB0B0"/>
              </a:solidFill>
              <a:ln w="19050">
                <a:noFill/>
              </a:ln>
              <a:effectLst/>
            </c:spPr>
            <c:extLst>
              <c:ext xmlns:c16="http://schemas.microsoft.com/office/drawing/2014/chart" uri="{C3380CC4-5D6E-409C-BE32-E72D297353CC}">
                <c16:uniqueId val="{00000001-1152-4038-8BBC-914DD5020A01}"/>
              </c:ext>
            </c:extLst>
          </c:dPt>
          <c:dPt>
            <c:idx val="4"/>
            <c:invertIfNegative val="0"/>
            <c:bubble3D val="0"/>
            <c:spPr>
              <a:solidFill>
                <a:srgbClr val="FFB0B0"/>
              </a:solidFill>
              <a:ln w="19050">
                <a:noFill/>
              </a:ln>
              <a:effectLst/>
            </c:spPr>
            <c:extLst>
              <c:ext xmlns:c16="http://schemas.microsoft.com/office/drawing/2014/chart" uri="{C3380CC4-5D6E-409C-BE32-E72D297353CC}">
                <c16:uniqueId val="{00000003-1152-4038-8BBC-914DD5020A01}"/>
              </c:ext>
            </c:extLst>
          </c:dPt>
          <c:dPt>
            <c:idx val="7"/>
            <c:invertIfNegative val="0"/>
            <c:bubble3D val="0"/>
            <c:spPr>
              <a:solidFill>
                <a:srgbClr val="FFD09B"/>
              </a:solidFill>
              <a:ln w="19050">
                <a:noFill/>
              </a:ln>
              <a:effectLst/>
            </c:spPr>
            <c:extLst>
              <c:ext xmlns:c16="http://schemas.microsoft.com/office/drawing/2014/chart" uri="{C3380CC4-5D6E-409C-BE32-E72D297353CC}">
                <c16:uniqueId val="{00000005-1152-4038-8BBC-914DD5020A01}"/>
              </c:ext>
            </c:extLst>
          </c:dPt>
          <c:dPt>
            <c:idx val="8"/>
            <c:invertIfNegative val="0"/>
            <c:bubble3D val="0"/>
            <c:spPr>
              <a:solidFill>
                <a:srgbClr val="FFB0B0"/>
              </a:solidFill>
              <a:ln w="19050">
                <a:noFill/>
              </a:ln>
              <a:effectLst/>
            </c:spPr>
            <c:extLst>
              <c:ext xmlns:c16="http://schemas.microsoft.com/office/drawing/2014/chart" uri="{C3380CC4-5D6E-409C-BE32-E72D297353CC}">
                <c16:uniqueId val="{00000007-1152-4038-8BBC-914DD5020A01}"/>
              </c:ext>
            </c:extLst>
          </c:dPt>
          <c:cat>
            <c:multiLvlStrRef>
              <c:f>'Marketing pivots'!$A$57:$A$74</c:f>
              <c:multiLvlStrCache>
                <c:ptCount val="12"/>
                <c:lvl>
                  <c:pt idx="0">
                    <c:v>Carousel post</c:v>
                  </c:pt>
                  <c:pt idx="1">
                    <c:v>Post</c:v>
                  </c:pt>
                  <c:pt idx="2">
                    <c:v>Reel</c:v>
                  </c:pt>
                  <c:pt idx="3">
                    <c:v>Carousel post</c:v>
                  </c:pt>
                  <c:pt idx="4">
                    <c:v>Post</c:v>
                  </c:pt>
                  <c:pt idx="5">
                    <c:v>Reel</c:v>
                  </c:pt>
                  <c:pt idx="6">
                    <c:v>Reel</c:v>
                  </c:pt>
                  <c:pt idx="7">
                    <c:v>Carousel post</c:v>
                  </c:pt>
                  <c:pt idx="8">
                    <c:v>Post</c:v>
                  </c:pt>
                  <c:pt idx="9">
                    <c:v>Reel</c:v>
                  </c:pt>
                  <c:pt idx="10">
                    <c:v>Post</c:v>
                  </c:pt>
                  <c:pt idx="11">
                    <c:v>Reel</c:v>
                  </c:pt>
                </c:lvl>
                <c:lvl>
                  <c:pt idx="0">
                    <c:v>awareness content</c:v>
                  </c:pt>
                  <c:pt idx="3">
                    <c:v>educational content</c:v>
                  </c:pt>
                  <c:pt idx="6">
                    <c:v>Influencers</c:v>
                  </c:pt>
                  <c:pt idx="7">
                    <c:v>selling content</c:v>
                  </c:pt>
                  <c:pt idx="10">
                    <c:v>Storytelling</c:v>
                  </c:pt>
                </c:lvl>
              </c:multiLvlStrCache>
            </c:multiLvlStrRef>
          </c:cat>
          <c:val>
            <c:numRef>
              <c:f>'Marketing pivots'!$B$57:$B$74</c:f>
              <c:numCache>
                <c:formatCode>General</c:formatCode>
                <c:ptCount val="12"/>
                <c:pt idx="0">
                  <c:v>3406</c:v>
                </c:pt>
                <c:pt idx="1">
                  <c:v>13100</c:v>
                </c:pt>
                <c:pt idx="2">
                  <c:v>299727</c:v>
                </c:pt>
                <c:pt idx="3">
                  <c:v>979</c:v>
                </c:pt>
                <c:pt idx="4">
                  <c:v>9456</c:v>
                </c:pt>
                <c:pt idx="5">
                  <c:v>55266</c:v>
                </c:pt>
                <c:pt idx="6">
                  <c:v>143863</c:v>
                </c:pt>
                <c:pt idx="7">
                  <c:v>74645</c:v>
                </c:pt>
                <c:pt idx="8">
                  <c:v>62666</c:v>
                </c:pt>
                <c:pt idx="9">
                  <c:v>906689</c:v>
                </c:pt>
                <c:pt idx="10">
                  <c:v>1913</c:v>
                </c:pt>
                <c:pt idx="11">
                  <c:v>557030</c:v>
                </c:pt>
              </c:numCache>
            </c:numRef>
          </c:val>
          <c:extLst>
            <c:ext xmlns:c16="http://schemas.microsoft.com/office/drawing/2014/chart" uri="{C3380CC4-5D6E-409C-BE32-E72D297353CC}">
              <c16:uniqueId val="{00000008-1152-4038-8BBC-914DD5020A01}"/>
            </c:ext>
          </c:extLst>
        </c:ser>
        <c:dLbls>
          <c:showLegendKey val="0"/>
          <c:showVal val="0"/>
          <c:showCatName val="0"/>
          <c:showSerName val="0"/>
          <c:showPercent val="0"/>
          <c:showBubbleSize val="0"/>
        </c:dLbls>
        <c:gapWidth val="100"/>
        <c:axId val="1521830608"/>
        <c:axId val="1521831088"/>
      </c:barChart>
      <c:catAx>
        <c:axId val="152183060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Content and post type</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831088"/>
        <c:crosses val="autoZero"/>
        <c:auto val="1"/>
        <c:lblAlgn val="ctr"/>
        <c:lblOffset val="100"/>
        <c:noMultiLvlLbl val="0"/>
      </c:catAx>
      <c:valAx>
        <c:axId val="152183108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Views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83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[Finaaaaaal.xlsx]Marketing pivots!post likes</c:name>
    <c:fmtId val="3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B0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D0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B2C8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06798100619101"/>
          <c:y val="6.8922305764411024E-2"/>
          <c:w val="0.54834280018432813"/>
          <c:h val="0.65336273755254282"/>
        </c:manualLayout>
      </c:layout>
      <c:barChart>
        <c:barDir val="col"/>
        <c:grouping val="clustered"/>
        <c:varyColors val="0"/>
        <c:ser>
          <c:idx val="0"/>
          <c:order val="0"/>
          <c:tx>
            <c:strRef>
              <c:f>'Marketing pivots'!$B$11</c:f>
              <c:strCache>
                <c:ptCount val="1"/>
                <c:pt idx="0">
                  <c:v>Sum of likes</c:v>
                </c:pt>
              </c:strCache>
            </c:strRef>
          </c:tx>
          <c:spPr>
            <a:solidFill>
              <a:srgbClr val="FFB0B0"/>
            </a:solidFill>
            <a:ln>
              <a:noFill/>
            </a:ln>
            <a:effectLst/>
          </c:spPr>
          <c:invertIfNegative val="0"/>
          <c:cat>
            <c:strRef>
              <c:f>'Marketing pivots'!$A$12:$A$15</c:f>
              <c:strCache>
                <c:ptCount val="3"/>
                <c:pt idx="0">
                  <c:v>Carousel post</c:v>
                </c:pt>
                <c:pt idx="1">
                  <c:v>Post</c:v>
                </c:pt>
                <c:pt idx="2">
                  <c:v>Reel</c:v>
                </c:pt>
              </c:strCache>
            </c:strRef>
          </c:cat>
          <c:val>
            <c:numRef>
              <c:f>'Marketing pivots'!$B$12:$B$15</c:f>
              <c:numCache>
                <c:formatCode>General</c:formatCode>
                <c:ptCount val="3"/>
                <c:pt idx="0">
                  <c:v>2856</c:v>
                </c:pt>
                <c:pt idx="1">
                  <c:v>3301</c:v>
                </c:pt>
                <c:pt idx="2">
                  <c:v>49564</c:v>
                </c:pt>
              </c:numCache>
            </c:numRef>
          </c:val>
          <c:extLst>
            <c:ext xmlns:c16="http://schemas.microsoft.com/office/drawing/2014/chart" uri="{C3380CC4-5D6E-409C-BE32-E72D297353CC}">
              <c16:uniqueId val="{00000000-A692-47AF-A1EF-6354AA37BF9E}"/>
            </c:ext>
          </c:extLst>
        </c:ser>
        <c:ser>
          <c:idx val="1"/>
          <c:order val="1"/>
          <c:tx>
            <c:strRef>
              <c:f>'Marketing pivots'!$C$11</c:f>
              <c:strCache>
                <c:ptCount val="1"/>
                <c:pt idx="0">
                  <c:v>Sum of comments</c:v>
                </c:pt>
              </c:strCache>
            </c:strRef>
          </c:tx>
          <c:spPr>
            <a:solidFill>
              <a:srgbClr val="FFD09B"/>
            </a:solidFill>
            <a:ln>
              <a:noFill/>
            </a:ln>
            <a:effectLst/>
          </c:spPr>
          <c:invertIfNegative val="0"/>
          <c:cat>
            <c:strRef>
              <c:f>'Marketing pivots'!$A$12:$A$15</c:f>
              <c:strCache>
                <c:ptCount val="3"/>
                <c:pt idx="0">
                  <c:v>Carousel post</c:v>
                </c:pt>
                <c:pt idx="1">
                  <c:v>Post</c:v>
                </c:pt>
                <c:pt idx="2">
                  <c:v>Reel</c:v>
                </c:pt>
              </c:strCache>
            </c:strRef>
          </c:cat>
          <c:val>
            <c:numRef>
              <c:f>'Marketing pivots'!$C$12:$C$15</c:f>
              <c:numCache>
                <c:formatCode>General</c:formatCode>
                <c:ptCount val="3"/>
                <c:pt idx="0">
                  <c:v>870</c:v>
                </c:pt>
                <c:pt idx="1">
                  <c:v>375</c:v>
                </c:pt>
                <c:pt idx="2">
                  <c:v>3321</c:v>
                </c:pt>
              </c:numCache>
            </c:numRef>
          </c:val>
          <c:extLst>
            <c:ext xmlns:c16="http://schemas.microsoft.com/office/drawing/2014/chart" uri="{C3380CC4-5D6E-409C-BE32-E72D297353CC}">
              <c16:uniqueId val="{00000001-A692-47AF-A1EF-6354AA37BF9E}"/>
            </c:ext>
          </c:extLst>
        </c:ser>
        <c:ser>
          <c:idx val="2"/>
          <c:order val="2"/>
          <c:tx>
            <c:strRef>
              <c:f>'Marketing pivots'!$D$11</c:f>
              <c:strCache>
                <c:ptCount val="1"/>
                <c:pt idx="0">
                  <c:v>Sum of shares</c:v>
                </c:pt>
              </c:strCache>
            </c:strRef>
          </c:tx>
          <c:spPr>
            <a:solidFill>
              <a:srgbClr val="B2C8DF"/>
            </a:solidFill>
            <a:ln>
              <a:noFill/>
            </a:ln>
            <a:effectLst/>
          </c:spPr>
          <c:invertIfNegative val="0"/>
          <c:cat>
            <c:strRef>
              <c:f>'Marketing pivots'!$A$12:$A$15</c:f>
              <c:strCache>
                <c:ptCount val="3"/>
                <c:pt idx="0">
                  <c:v>Carousel post</c:v>
                </c:pt>
                <c:pt idx="1">
                  <c:v>Post</c:v>
                </c:pt>
                <c:pt idx="2">
                  <c:v>Reel</c:v>
                </c:pt>
              </c:strCache>
            </c:strRef>
          </c:cat>
          <c:val>
            <c:numRef>
              <c:f>'Marketing pivots'!$D$12:$D$15</c:f>
              <c:numCache>
                <c:formatCode>General</c:formatCode>
                <c:ptCount val="3"/>
                <c:pt idx="0">
                  <c:v>528</c:v>
                </c:pt>
                <c:pt idx="1">
                  <c:v>206</c:v>
                </c:pt>
                <c:pt idx="2">
                  <c:v>3112</c:v>
                </c:pt>
              </c:numCache>
            </c:numRef>
          </c:val>
          <c:extLst>
            <c:ext xmlns:c16="http://schemas.microsoft.com/office/drawing/2014/chart" uri="{C3380CC4-5D6E-409C-BE32-E72D297353CC}">
              <c16:uniqueId val="{00000002-A692-47AF-A1EF-6354AA37BF9E}"/>
            </c:ext>
          </c:extLst>
        </c:ser>
        <c:dLbls>
          <c:showLegendKey val="0"/>
          <c:showVal val="0"/>
          <c:showCatName val="0"/>
          <c:showSerName val="0"/>
          <c:showPercent val="0"/>
          <c:showBubbleSize val="0"/>
        </c:dLbls>
        <c:gapWidth val="219"/>
        <c:overlap val="-27"/>
        <c:axId val="1729620879"/>
        <c:axId val="1729615599"/>
      </c:barChart>
      <c:catAx>
        <c:axId val="17296208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Post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615599"/>
        <c:crosses val="autoZero"/>
        <c:auto val="1"/>
        <c:lblAlgn val="ctr"/>
        <c:lblOffset val="100"/>
        <c:noMultiLvlLbl val="0"/>
      </c:catAx>
      <c:valAx>
        <c:axId val="172961559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620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[Finaaaaaal.xlsx]Sales &amp; Marketing pivot!PivotTable6</c:name>
    <c:fmtId val="6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B0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D09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27134918608989"/>
          <c:y val="3.7827270558122385E-2"/>
          <c:w val="0.76502837394702217"/>
          <c:h val="0.56651807986811564"/>
        </c:manualLayout>
      </c:layout>
      <c:barChart>
        <c:barDir val="col"/>
        <c:grouping val="clustered"/>
        <c:varyColors val="0"/>
        <c:ser>
          <c:idx val="1"/>
          <c:order val="1"/>
          <c:tx>
            <c:strRef>
              <c:f>'Sales &amp; Marketing pivot'!$C$33</c:f>
              <c:strCache>
                <c:ptCount val="1"/>
                <c:pt idx="0">
                  <c:v>Count of Order_ID</c:v>
                </c:pt>
              </c:strCache>
            </c:strRef>
          </c:tx>
          <c:spPr>
            <a:solidFill>
              <a:srgbClr val="FFB0B0"/>
            </a:solidFill>
            <a:ln>
              <a:noFill/>
            </a:ln>
            <a:effectLst/>
          </c:spPr>
          <c:invertIfNegative val="0"/>
          <c:cat>
            <c:multiLvlStrRef>
              <c:f>'Sales &amp; Marketing pivot'!$A$34:$A$60</c:f>
              <c:multiLvlStrCache>
                <c:ptCount val="23"/>
                <c:lvl>
                  <c:pt idx="0">
                    <c:v>Nov</c:v>
                  </c:pt>
                  <c:pt idx="1">
                    <c:v>Dec</c:v>
                  </c:pt>
                  <c:pt idx="2">
                    <c:v>Jan</c:v>
                  </c:pt>
                  <c:pt idx="3">
                    <c:v>Feb</c:v>
                  </c:pt>
                  <c:pt idx="4">
                    <c:v>Mar</c:v>
                  </c:pt>
                  <c:pt idx="5">
                    <c:v>Apr</c:v>
                  </c:pt>
                  <c:pt idx="6">
                    <c:v>May</c:v>
                  </c:pt>
                  <c:pt idx="7">
                    <c:v>Jun</c:v>
                  </c:pt>
                  <c:pt idx="8">
                    <c:v>Jul</c:v>
                  </c:pt>
                  <c:pt idx="9">
                    <c:v>Aug</c:v>
                  </c:pt>
                  <c:pt idx="10">
                    <c:v>Sep</c:v>
                  </c:pt>
                  <c:pt idx="11">
                    <c:v>Oct</c:v>
                  </c:pt>
                  <c:pt idx="12">
                    <c:v>Nov</c:v>
                  </c:pt>
                  <c:pt idx="13">
                    <c:v>Dec</c:v>
                  </c:pt>
                  <c:pt idx="14">
                    <c:v>Jan</c:v>
                  </c:pt>
                  <c:pt idx="15">
                    <c:v>Feb</c:v>
                  </c:pt>
                  <c:pt idx="16">
                    <c:v>Mar</c:v>
                  </c:pt>
                  <c:pt idx="17">
                    <c:v>Apr</c:v>
                  </c:pt>
                  <c:pt idx="18">
                    <c:v>May</c:v>
                  </c:pt>
                  <c:pt idx="19">
                    <c:v>Jun</c:v>
                  </c:pt>
                  <c:pt idx="20">
                    <c:v>Jul</c:v>
                  </c:pt>
                  <c:pt idx="21">
                    <c:v>Aug</c:v>
                  </c:pt>
                  <c:pt idx="22">
                    <c:v>Sep</c:v>
                  </c:pt>
                </c:lvl>
                <c:lvl>
                  <c:pt idx="0">
                    <c:v>2022</c:v>
                  </c:pt>
                  <c:pt idx="2">
                    <c:v>2023</c:v>
                  </c:pt>
                  <c:pt idx="14">
                    <c:v>2024</c:v>
                  </c:pt>
                </c:lvl>
              </c:multiLvlStrCache>
            </c:multiLvlStrRef>
          </c:cat>
          <c:val>
            <c:numRef>
              <c:f>'Sales &amp; Marketing pivot'!$C$34:$C$60</c:f>
              <c:numCache>
                <c:formatCode>General</c:formatCode>
                <c:ptCount val="23"/>
                <c:pt idx="1">
                  <c:v>61</c:v>
                </c:pt>
                <c:pt idx="2">
                  <c:v>32</c:v>
                </c:pt>
                <c:pt idx="3">
                  <c:v>15</c:v>
                </c:pt>
                <c:pt idx="4">
                  <c:v>28</c:v>
                </c:pt>
                <c:pt idx="5">
                  <c:v>61</c:v>
                </c:pt>
                <c:pt idx="6">
                  <c:v>58</c:v>
                </c:pt>
                <c:pt idx="7">
                  <c:v>19</c:v>
                </c:pt>
                <c:pt idx="13">
                  <c:v>158</c:v>
                </c:pt>
                <c:pt idx="14">
                  <c:v>96</c:v>
                </c:pt>
                <c:pt idx="15">
                  <c:v>65</c:v>
                </c:pt>
                <c:pt idx="16">
                  <c:v>22</c:v>
                </c:pt>
                <c:pt idx="17">
                  <c:v>19</c:v>
                </c:pt>
                <c:pt idx="18">
                  <c:v>38</c:v>
                </c:pt>
                <c:pt idx="19">
                  <c:v>33</c:v>
                </c:pt>
                <c:pt idx="20">
                  <c:v>30</c:v>
                </c:pt>
              </c:numCache>
            </c:numRef>
          </c:val>
          <c:extLst>
            <c:ext xmlns:c16="http://schemas.microsoft.com/office/drawing/2014/chart" uri="{C3380CC4-5D6E-409C-BE32-E72D297353CC}">
              <c16:uniqueId val="{00000000-5DE8-4E1A-A2A5-53757D97D29D}"/>
            </c:ext>
          </c:extLst>
        </c:ser>
        <c:dLbls>
          <c:showLegendKey val="0"/>
          <c:showVal val="0"/>
          <c:showCatName val="0"/>
          <c:showSerName val="0"/>
          <c:showPercent val="0"/>
          <c:showBubbleSize val="0"/>
        </c:dLbls>
        <c:gapWidth val="219"/>
        <c:axId val="269116431"/>
        <c:axId val="269109711"/>
      </c:barChart>
      <c:lineChart>
        <c:grouping val="standard"/>
        <c:varyColors val="0"/>
        <c:ser>
          <c:idx val="0"/>
          <c:order val="0"/>
          <c:tx>
            <c:strRef>
              <c:f>'Sales &amp; Marketing pivot'!$B$33</c:f>
              <c:strCache>
                <c:ptCount val="1"/>
                <c:pt idx="0">
                  <c:v>Sum of views</c:v>
                </c:pt>
              </c:strCache>
            </c:strRef>
          </c:tx>
          <c:spPr>
            <a:ln w="28575" cap="rnd">
              <a:solidFill>
                <a:srgbClr val="FFD09B"/>
              </a:solidFill>
              <a:round/>
            </a:ln>
            <a:effectLst/>
          </c:spPr>
          <c:marker>
            <c:symbol val="none"/>
          </c:marker>
          <c:cat>
            <c:multiLvlStrRef>
              <c:f>'Sales &amp; Marketing pivot'!$A$34:$A$60</c:f>
              <c:multiLvlStrCache>
                <c:ptCount val="23"/>
                <c:lvl>
                  <c:pt idx="0">
                    <c:v>Nov</c:v>
                  </c:pt>
                  <c:pt idx="1">
                    <c:v>Dec</c:v>
                  </c:pt>
                  <c:pt idx="2">
                    <c:v>Jan</c:v>
                  </c:pt>
                  <c:pt idx="3">
                    <c:v>Feb</c:v>
                  </c:pt>
                  <c:pt idx="4">
                    <c:v>Mar</c:v>
                  </c:pt>
                  <c:pt idx="5">
                    <c:v>Apr</c:v>
                  </c:pt>
                  <c:pt idx="6">
                    <c:v>May</c:v>
                  </c:pt>
                  <c:pt idx="7">
                    <c:v>Jun</c:v>
                  </c:pt>
                  <c:pt idx="8">
                    <c:v>Jul</c:v>
                  </c:pt>
                  <c:pt idx="9">
                    <c:v>Aug</c:v>
                  </c:pt>
                  <c:pt idx="10">
                    <c:v>Sep</c:v>
                  </c:pt>
                  <c:pt idx="11">
                    <c:v>Oct</c:v>
                  </c:pt>
                  <c:pt idx="12">
                    <c:v>Nov</c:v>
                  </c:pt>
                  <c:pt idx="13">
                    <c:v>Dec</c:v>
                  </c:pt>
                  <c:pt idx="14">
                    <c:v>Jan</c:v>
                  </c:pt>
                  <c:pt idx="15">
                    <c:v>Feb</c:v>
                  </c:pt>
                  <c:pt idx="16">
                    <c:v>Mar</c:v>
                  </c:pt>
                  <c:pt idx="17">
                    <c:v>Apr</c:v>
                  </c:pt>
                  <c:pt idx="18">
                    <c:v>May</c:v>
                  </c:pt>
                  <c:pt idx="19">
                    <c:v>Jun</c:v>
                  </c:pt>
                  <c:pt idx="20">
                    <c:v>Jul</c:v>
                  </c:pt>
                  <c:pt idx="21">
                    <c:v>Aug</c:v>
                  </c:pt>
                  <c:pt idx="22">
                    <c:v>Sep</c:v>
                  </c:pt>
                </c:lvl>
                <c:lvl>
                  <c:pt idx="0">
                    <c:v>2022</c:v>
                  </c:pt>
                  <c:pt idx="2">
                    <c:v>2023</c:v>
                  </c:pt>
                  <c:pt idx="14">
                    <c:v>2024</c:v>
                  </c:pt>
                </c:lvl>
              </c:multiLvlStrCache>
            </c:multiLvlStrRef>
          </c:cat>
          <c:val>
            <c:numRef>
              <c:f>'Sales &amp; Marketing pivot'!$B$34:$B$60</c:f>
              <c:numCache>
                <c:formatCode>General</c:formatCode>
                <c:ptCount val="23"/>
                <c:pt idx="0">
                  <c:v>5788</c:v>
                </c:pt>
                <c:pt idx="1">
                  <c:v>62660</c:v>
                </c:pt>
                <c:pt idx="2">
                  <c:v>25225</c:v>
                </c:pt>
                <c:pt idx="3">
                  <c:v>25627</c:v>
                </c:pt>
                <c:pt idx="4">
                  <c:v>41972</c:v>
                </c:pt>
                <c:pt idx="5">
                  <c:v>52308</c:v>
                </c:pt>
                <c:pt idx="6">
                  <c:v>89669</c:v>
                </c:pt>
                <c:pt idx="7">
                  <c:v>33407</c:v>
                </c:pt>
                <c:pt idx="8">
                  <c:v>114201</c:v>
                </c:pt>
                <c:pt idx="9">
                  <c:v>60666</c:v>
                </c:pt>
                <c:pt idx="10">
                  <c:v>39841</c:v>
                </c:pt>
                <c:pt idx="11">
                  <c:v>620</c:v>
                </c:pt>
                <c:pt idx="12">
                  <c:v>3540</c:v>
                </c:pt>
                <c:pt idx="13">
                  <c:v>215757</c:v>
                </c:pt>
                <c:pt idx="14">
                  <c:v>69245</c:v>
                </c:pt>
                <c:pt idx="15">
                  <c:v>67309</c:v>
                </c:pt>
                <c:pt idx="16">
                  <c:v>58030</c:v>
                </c:pt>
                <c:pt idx="17">
                  <c:v>162586</c:v>
                </c:pt>
                <c:pt idx="18">
                  <c:v>855354</c:v>
                </c:pt>
                <c:pt idx="19">
                  <c:v>65032</c:v>
                </c:pt>
                <c:pt idx="20">
                  <c:v>5252</c:v>
                </c:pt>
                <c:pt idx="21">
                  <c:v>74465</c:v>
                </c:pt>
                <c:pt idx="22">
                  <c:v>186</c:v>
                </c:pt>
              </c:numCache>
            </c:numRef>
          </c:val>
          <c:smooth val="0"/>
          <c:extLst>
            <c:ext xmlns:c16="http://schemas.microsoft.com/office/drawing/2014/chart" uri="{C3380CC4-5D6E-409C-BE32-E72D297353CC}">
              <c16:uniqueId val="{00000001-5DE8-4E1A-A2A5-53757D97D29D}"/>
            </c:ext>
          </c:extLst>
        </c:ser>
        <c:dLbls>
          <c:showLegendKey val="0"/>
          <c:showVal val="0"/>
          <c:showCatName val="0"/>
          <c:showSerName val="0"/>
          <c:showPercent val="0"/>
          <c:showBubbleSize val="0"/>
        </c:dLbls>
        <c:marker val="1"/>
        <c:smooth val="0"/>
        <c:axId val="269110191"/>
        <c:axId val="269129391"/>
      </c:lineChart>
      <c:catAx>
        <c:axId val="2691164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109711"/>
        <c:crosses val="autoZero"/>
        <c:auto val="1"/>
        <c:lblAlgn val="ctr"/>
        <c:lblOffset val="100"/>
        <c:noMultiLvlLbl val="0"/>
      </c:catAx>
      <c:valAx>
        <c:axId val="26910971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116431"/>
        <c:crosses val="autoZero"/>
        <c:crossBetween val="between"/>
      </c:valAx>
      <c:valAx>
        <c:axId val="26912939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Views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110191"/>
        <c:crosses val="max"/>
        <c:crossBetween val="between"/>
      </c:valAx>
      <c:catAx>
        <c:axId val="269110191"/>
        <c:scaling>
          <c:orientation val="minMax"/>
        </c:scaling>
        <c:delete val="1"/>
        <c:axPos val="b"/>
        <c:numFmt formatCode="General" sourceLinked="1"/>
        <c:majorTickMark val="out"/>
        <c:minorTickMark val="none"/>
        <c:tickLblPos val="nextTo"/>
        <c:crossAx val="269129391"/>
        <c:crosses val="autoZero"/>
        <c:auto val="1"/>
        <c:lblAlgn val="ctr"/>
        <c:lblOffset val="100"/>
        <c:noMultiLvlLbl val="0"/>
      </c:catAx>
      <c:spPr>
        <a:noFill/>
        <a:ln>
          <a:noFill/>
        </a:ln>
        <a:effectLst/>
      </c:spPr>
    </c:plotArea>
    <c:legend>
      <c:legendPos val="r"/>
      <c:layout>
        <c:manualLayout>
          <c:xMode val="edge"/>
          <c:yMode val="edge"/>
          <c:x val="0.11135612412538208"/>
          <c:y val="9.0544114677972951E-2"/>
          <c:w val="0.19662392574992965"/>
          <c:h val="0.216347668079951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[Finaaaaaal.xlsx]Sales &amp; Marketing pivot!PivotTable4</c:name>
    <c:fmtId val="26"/>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B2C8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B0B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'Sales &amp; Marketing pivot'!$C$2</c:f>
              <c:strCache>
                <c:ptCount val="1"/>
                <c:pt idx="0">
                  <c:v>Count of Order_ID</c:v>
                </c:pt>
              </c:strCache>
            </c:strRef>
          </c:tx>
          <c:spPr>
            <a:solidFill>
              <a:srgbClr val="B2C8DF"/>
            </a:solidFill>
            <a:ln>
              <a:noFill/>
            </a:ln>
            <a:effectLst/>
          </c:spPr>
          <c:invertIfNegative val="0"/>
          <c:cat>
            <c:multiLvlStrRef>
              <c:f>'Sales &amp; Marketing pivot'!$A$3:$A$29</c:f>
              <c:multiLvlStrCache>
                <c:ptCount val="23"/>
                <c:lvl>
                  <c:pt idx="0">
                    <c:v>Nov</c:v>
                  </c:pt>
                  <c:pt idx="1">
                    <c:v>Dec</c:v>
                  </c:pt>
                  <c:pt idx="2">
                    <c:v>Jan</c:v>
                  </c:pt>
                  <c:pt idx="3">
                    <c:v>Feb</c:v>
                  </c:pt>
                  <c:pt idx="4">
                    <c:v>Mar</c:v>
                  </c:pt>
                  <c:pt idx="5">
                    <c:v>Apr</c:v>
                  </c:pt>
                  <c:pt idx="6">
                    <c:v>May</c:v>
                  </c:pt>
                  <c:pt idx="7">
                    <c:v>Jun</c:v>
                  </c:pt>
                  <c:pt idx="8">
                    <c:v>Jul</c:v>
                  </c:pt>
                  <c:pt idx="9">
                    <c:v>Aug</c:v>
                  </c:pt>
                  <c:pt idx="10">
                    <c:v>Sep</c:v>
                  </c:pt>
                  <c:pt idx="11">
                    <c:v>Oct</c:v>
                  </c:pt>
                  <c:pt idx="12">
                    <c:v>Nov</c:v>
                  </c:pt>
                  <c:pt idx="13">
                    <c:v>Dec</c:v>
                  </c:pt>
                  <c:pt idx="14">
                    <c:v>Jan</c:v>
                  </c:pt>
                  <c:pt idx="15">
                    <c:v>Feb</c:v>
                  </c:pt>
                  <c:pt idx="16">
                    <c:v>Mar</c:v>
                  </c:pt>
                  <c:pt idx="17">
                    <c:v>Apr</c:v>
                  </c:pt>
                  <c:pt idx="18">
                    <c:v>May</c:v>
                  </c:pt>
                  <c:pt idx="19">
                    <c:v>Jun</c:v>
                  </c:pt>
                  <c:pt idx="20">
                    <c:v>Jul</c:v>
                  </c:pt>
                  <c:pt idx="21">
                    <c:v>Aug</c:v>
                  </c:pt>
                  <c:pt idx="22">
                    <c:v>Sep</c:v>
                  </c:pt>
                </c:lvl>
                <c:lvl>
                  <c:pt idx="0">
                    <c:v>2022</c:v>
                  </c:pt>
                  <c:pt idx="2">
                    <c:v>2023</c:v>
                  </c:pt>
                  <c:pt idx="14">
                    <c:v>2024</c:v>
                  </c:pt>
                </c:lvl>
              </c:multiLvlStrCache>
            </c:multiLvlStrRef>
          </c:cat>
          <c:val>
            <c:numRef>
              <c:f>'Sales &amp; Marketing pivot'!$C$3:$C$29</c:f>
              <c:numCache>
                <c:formatCode>General</c:formatCode>
                <c:ptCount val="23"/>
                <c:pt idx="1">
                  <c:v>61</c:v>
                </c:pt>
                <c:pt idx="2">
                  <c:v>32</c:v>
                </c:pt>
                <c:pt idx="3">
                  <c:v>15</c:v>
                </c:pt>
                <c:pt idx="4">
                  <c:v>28</c:v>
                </c:pt>
                <c:pt idx="5">
                  <c:v>61</c:v>
                </c:pt>
                <c:pt idx="6">
                  <c:v>58</c:v>
                </c:pt>
                <c:pt idx="7">
                  <c:v>19</c:v>
                </c:pt>
                <c:pt idx="13">
                  <c:v>158</c:v>
                </c:pt>
                <c:pt idx="14">
                  <c:v>96</c:v>
                </c:pt>
                <c:pt idx="15">
                  <c:v>65</c:v>
                </c:pt>
                <c:pt idx="16">
                  <c:v>22</c:v>
                </c:pt>
                <c:pt idx="17">
                  <c:v>19</c:v>
                </c:pt>
                <c:pt idx="18">
                  <c:v>38</c:v>
                </c:pt>
                <c:pt idx="19">
                  <c:v>33</c:v>
                </c:pt>
                <c:pt idx="20">
                  <c:v>30</c:v>
                </c:pt>
              </c:numCache>
            </c:numRef>
          </c:val>
          <c:extLst>
            <c:ext xmlns:c16="http://schemas.microsoft.com/office/drawing/2014/chart" uri="{C3380CC4-5D6E-409C-BE32-E72D297353CC}">
              <c16:uniqueId val="{00000000-A28B-476D-A036-D1FB043C674F}"/>
            </c:ext>
          </c:extLst>
        </c:ser>
        <c:dLbls>
          <c:showLegendKey val="0"/>
          <c:showVal val="0"/>
          <c:showCatName val="0"/>
          <c:showSerName val="0"/>
          <c:showPercent val="0"/>
          <c:showBubbleSize val="0"/>
        </c:dLbls>
        <c:gapWidth val="219"/>
        <c:axId val="1729621359"/>
        <c:axId val="272804015"/>
      </c:barChart>
      <c:lineChart>
        <c:grouping val="standard"/>
        <c:varyColors val="0"/>
        <c:ser>
          <c:idx val="0"/>
          <c:order val="0"/>
          <c:tx>
            <c:strRef>
              <c:f>'Sales &amp; Marketing pivot'!$B$2</c:f>
              <c:strCache>
                <c:ptCount val="1"/>
                <c:pt idx="0">
                  <c:v>Count of Content_ type</c:v>
                </c:pt>
              </c:strCache>
            </c:strRef>
          </c:tx>
          <c:spPr>
            <a:ln w="28575" cap="rnd">
              <a:solidFill>
                <a:srgbClr val="FFB0B0"/>
              </a:solidFill>
              <a:round/>
            </a:ln>
            <a:effectLst/>
          </c:spPr>
          <c:marker>
            <c:symbol val="none"/>
          </c:marker>
          <c:cat>
            <c:multiLvlStrRef>
              <c:f>'Sales &amp; Marketing pivot'!$A$3:$A$29</c:f>
              <c:multiLvlStrCache>
                <c:ptCount val="23"/>
                <c:lvl>
                  <c:pt idx="0">
                    <c:v>Nov</c:v>
                  </c:pt>
                  <c:pt idx="1">
                    <c:v>Dec</c:v>
                  </c:pt>
                  <c:pt idx="2">
                    <c:v>Jan</c:v>
                  </c:pt>
                  <c:pt idx="3">
                    <c:v>Feb</c:v>
                  </c:pt>
                  <c:pt idx="4">
                    <c:v>Mar</c:v>
                  </c:pt>
                  <c:pt idx="5">
                    <c:v>Apr</c:v>
                  </c:pt>
                  <c:pt idx="6">
                    <c:v>May</c:v>
                  </c:pt>
                  <c:pt idx="7">
                    <c:v>Jun</c:v>
                  </c:pt>
                  <c:pt idx="8">
                    <c:v>Jul</c:v>
                  </c:pt>
                  <c:pt idx="9">
                    <c:v>Aug</c:v>
                  </c:pt>
                  <c:pt idx="10">
                    <c:v>Sep</c:v>
                  </c:pt>
                  <c:pt idx="11">
                    <c:v>Oct</c:v>
                  </c:pt>
                  <c:pt idx="12">
                    <c:v>Nov</c:v>
                  </c:pt>
                  <c:pt idx="13">
                    <c:v>Dec</c:v>
                  </c:pt>
                  <c:pt idx="14">
                    <c:v>Jan</c:v>
                  </c:pt>
                  <c:pt idx="15">
                    <c:v>Feb</c:v>
                  </c:pt>
                  <c:pt idx="16">
                    <c:v>Mar</c:v>
                  </c:pt>
                  <c:pt idx="17">
                    <c:v>Apr</c:v>
                  </c:pt>
                  <c:pt idx="18">
                    <c:v>May</c:v>
                  </c:pt>
                  <c:pt idx="19">
                    <c:v>Jun</c:v>
                  </c:pt>
                  <c:pt idx="20">
                    <c:v>Jul</c:v>
                  </c:pt>
                  <c:pt idx="21">
                    <c:v>Aug</c:v>
                  </c:pt>
                  <c:pt idx="22">
                    <c:v>Sep</c:v>
                  </c:pt>
                </c:lvl>
                <c:lvl>
                  <c:pt idx="0">
                    <c:v>2022</c:v>
                  </c:pt>
                  <c:pt idx="2">
                    <c:v>2023</c:v>
                  </c:pt>
                  <c:pt idx="14">
                    <c:v>2024</c:v>
                  </c:pt>
                </c:lvl>
              </c:multiLvlStrCache>
            </c:multiLvlStrRef>
          </c:cat>
          <c:val>
            <c:numRef>
              <c:f>'Sales &amp; Marketing pivot'!$B$3:$B$29</c:f>
              <c:numCache>
                <c:formatCode>General</c:formatCode>
                <c:ptCount val="23"/>
                <c:pt idx="0">
                  <c:v>5</c:v>
                </c:pt>
                <c:pt idx="1">
                  <c:v>30</c:v>
                </c:pt>
                <c:pt idx="2">
                  <c:v>15</c:v>
                </c:pt>
                <c:pt idx="3">
                  <c:v>15</c:v>
                </c:pt>
                <c:pt idx="4">
                  <c:v>33</c:v>
                </c:pt>
                <c:pt idx="5">
                  <c:v>27</c:v>
                </c:pt>
                <c:pt idx="6">
                  <c:v>35</c:v>
                </c:pt>
                <c:pt idx="7">
                  <c:v>12</c:v>
                </c:pt>
                <c:pt idx="8">
                  <c:v>13</c:v>
                </c:pt>
                <c:pt idx="9">
                  <c:v>16</c:v>
                </c:pt>
                <c:pt idx="10">
                  <c:v>23</c:v>
                </c:pt>
                <c:pt idx="11">
                  <c:v>1</c:v>
                </c:pt>
                <c:pt idx="12">
                  <c:v>2</c:v>
                </c:pt>
                <c:pt idx="13">
                  <c:v>48</c:v>
                </c:pt>
                <c:pt idx="14">
                  <c:v>20</c:v>
                </c:pt>
                <c:pt idx="15">
                  <c:v>26</c:v>
                </c:pt>
                <c:pt idx="16">
                  <c:v>30</c:v>
                </c:pt>
                <c:pt idx="17">
                  <c:v>20</c:v>
                </c:pt>
                <c:pt idx="18">
                  <c:v>40</c:v>
                </c:pt>
                <c:pt idx="19">
                  <c:v>19</c:v>
                </c:pt>
                <c:pt idx="20">
                  <c:v>2</c:v>
                </c:pt>
                <c:pt idx="21">
                  <c:v>15</c:v>
                </c:pt>
                <c:pt idx="22">
                  <c:v>1</c:v>
                </c:pt>
              </c:numCache>
            </c:numRef>
          </c:val>
          <c:smooth val="0"/>
          <c:extLst>
            <c:ext xmlns:c16="http://schemas.microsoft.com/office/drawing/2014/chart" uri="{C3380CC4-5D6E-409C-BE32-E72D297353CC}">
              <c16:uniqueId val="{00000001-A28B-476D-A036-D1FB043C674F}"/>
            </c:ext>
          </c:extLst>
        </c:ser>
        <c:dLbls>
          <c:showLegendKey val="0"/>
          <c:showVal val="0"/>
          <c:showCatName val="0"/>
          <c:showSerName val="0"/>
          <c:showPercent val="0"/>
          <c:showBubbleSize val="0"/>
        </c:dLbls>
        <c:marker val="1"/>
        <c:smooth val="0"/>
        <c:axId val="272816495"/>
        <c:axId val="272823695"/>
      </c:lineChart>
      <c:catAx>
        <c:axId val="17296213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804015"/>
        <c:crosses val="autoZero"/>
        <c:auto val="1"/>
        <c:lblAlgn val="ctr"/>
        <c:lblOffset val="100"/>
        <c:noMultiLvlLbl val="0"/>
      </c:catAx>
      <c:valAx>
        <c:axId val="2728040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621359"/>
        <c:crosses val="autoZero"/>
        <c:crossBetween val="between"/>
      </c:valAx>
      <c:valAx>
        <c:axId val="27282369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posts</a:t>
                </a:r>
              </a:p>
            </c:rich>
          </c:tx>
          <c:layout>
            <c:manualLayout>
              <c:xMode val="edge"/>
              <c:yMode val="edge"/>
              <c:x val="0.92651779183339789"/>
              <c:y val="9.1324200913242004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816495"/>
        <c:crosses val="max"/>
        <c:crossBetween val="between"/>
      </c:valAx>
      <c:catAx>
        <c:axId val="272816495"/>
        <c:scaling>
          <c:orientation val="minMax"/>
        </c:scaling>
        <c:delete val="1"/>
        <c:axPos val="b"/>
        <c:numFmt formatCode="General" sourceLinked="1"/>
        <c:majorTickMark val="out"/>
        <c:minorTickMark val="none"/>
        <c:tickLblPos val="nextTo"/>
        <c:crossAx val="27282369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[Finaaaaaal.xlsx]Marketing pivots!city</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B0B0"/>
          </a:solidFill>
          <a:ln w="19050">
            <a:solidFill>
              <a:schemeClr val="lt1"/>
            </a:solidFill>
          </a:ln>
          <a:effectLst/>
        </c:spPr>
      </c:pivotFmt>
      <c:pivotFmt>
        <c:idx val="6"/>
        <c:spPr>
          <a:solidFill>
            <a:srgbClr val="B2C8DF"/>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B0B0"/>
          </a:solidFill>
          <a:ln w="19050">
            <a:solidFill>
              <a:schemeClr val="lt1"/>
            </a:solidFill>
          </a:ln>
          <a:effectLst/>
        </c:spPr>
      </c:pivotFmt>
      <c:pivotFmt>
        <c:idx val="10"/>
        <c:spPr>
          <a:solidFill>
            <a:srgbClr val="B2C8DF"/>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FB0B0"/>
          </a:solidFill>
          <a:ln w="19050">
            <a:solidFill>
              <a:schemeClr val="lt1"/>
            </a:solidFill>
          </a:ln>
          <a:effectLst/>
        </c:spPr>
      </c:pivotFmt>
      <c:pivotFmt>
        <c:idx val="13"/>
        <c:spPr>
          <a:solidFill>
            <a:srgbClr val="B2C8DF"/>
          </a:solidFill>
          <a:ln w="19050">
            <a:solidFill>
              <a:schemeClr val="lt1"/>
            </a:solidFill>
          </a:ln>
          <a:effectLst/>
        </c:spPr>
      </c:pivotFmt>
      <c:pivotFmt>
        <c:idx val="14"/>
        <c:spPr>
          <a:solidFill>
            <a:srgbClr val="FFD09B"/>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B0B0"/>
          </a:solidFill>
          <a:ln w="19050">
            <a:solidFill>
              <a:schemeClr val="lt1"/>
            </a:solidFill>
          </a:ln>
          <a:effectLst/>
        </c:spPr>
      </c:pivotFmt>
      <c:pivotFmt>
        <c:idx val="16"/>
        <c:spPr>
          <a:solidFill>
            <a:srgbClr val="FFD09B"/>
          </a:solidFill>
          <a:ln w="19050">
            <a:solidFill>
              <a:schemeClr val="lt1"/>
            </a:solidFill>
          </a:ln>
          <a:effectLst/>
        </c:spPr>
      </c:pivotFmt>
      <c:pivotFmt>
        <c:idx val="17"/>
        <c:spPr>
          <a:solidFill>
            <a:srgbClr val="FFD09B"/>
          </a:solidFill>
          <a:ln w="19050">
            <a:solidFill>
              <a:schemeClr val="lt1"/>
            </a:solidFill>
          </a:ln>
          <a:effectLst/>
        </c:spPr>
      </c:pivotFmt>
      <c:pivotFmt>
        <c:idx val="18"/>
        <c:spPr>
          <a:solidFill>
            <a:srgbClr val="FFD09B"/>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FFB0B0"/>
          </a:solidFill>
          <a:ln w="19050">
            <a:solidFill>
              <a:schemeClr val="lt1"/>
            </a:solidFill>
          </a:ln>
          <a:effectLst/>
        </c:spPr>
      </c:pivotFmt>
      <c:pivotFmt>
        <c:idx val="20"/>
        <c:spPr>
          <a:solidFill>
            <a:srgbClr val="FFD09B"/>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FFB0B0"/>
          </a:solidFill>
          <a:ln w="19050">
            <a:solidFill>
              <a:schemeClr val="lt1"/>
            </a:solidFill>
          </a:ln>
          <a:effectLst/>
        </c:spPr>
      </c:pivotFmt>
      <c:pivotFmt>
        <c:idx val="23"/>
        <c:spPr>
          <a:solidFill>
            <a:srgbClr val="B2C8DF"/>
          </a:solidFill>
          <a:ln w="19050">
            <a:solidFill>
              <a:schemeClr val="lt1"/>
            </a:solidFill>
          </a:ln>
          <a:effectLst/>
        </c:spPr>
      </c:pivotFmt>
      <c:pivotFmt>
        <c:idx val="24"/>
        <c:spPr>
          <a:solidFill>
            <a:srgbClr val="FFD09B"/>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rgbClr val="FFB0B0"/>
          </a:solidFill>
          <a:ln w="19050">
            <a:solidFill>
              <a:schemeClr val="lt1"/>
            </a:solidFill>
          </a:ln>
          <a:effectLst/>
        </c:spPr>
      </c:pivotFmt>
      <c:pivotFmt>
        <c:idx val="26"/>
        <c:spPr>
          <a:solidFill>
            <a:srgbClr val="FFD09B"/>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rgbClr val="FFB0B0"/>
          </a:solidFill>
          <a:ln w="19050">
            <a:solidFill>
              <a:schemeClr val="lt1"/>
            </a:solidFill>
          </a:ln>
          <a:effectLst/>
        </c:spPr>
      </c:pivotFmt>
      <c:pivotFmt>
        <c:idx val="29"/>
        <c:spPr>
          <a:solidFill>
            <a:srgbClr val="B2C8DF"/>
          </a:solidFill>
          <a:ln w="19050">
            <a:solidFill>
              <a:schemeClr val="lt1"/>
            </a:solidFill>
          </a:ln>
          <a:effectLst/>
        </c:spPr>
      </c:pivotFmt>
    </c:pivotFmts>
    <c:plotArea>
      <c:layout>
        <c:manualLayout>
          <c:layoutTarget val="inner"/>
          <c:xMode val="edge"/>
          <c:yMode val="edge"/>
          <c:x val="0.2134621652685571"/>
          <c:y val="0.15487654320987657"/>
          <c:w val="0.62042483660130721"/>
          <c:h val="0.70314814814814819"/>
        </c:manualLayout>
      </c:layout>
      <c:pieChart>
        <c:varyColors val="1"/>
        <c:ser>
          <c:idx val="0"/>
          <c:order val="0"/>
          <c:tx>
            <c:strRef>
              <c:f>'Marketing pivots'!$B$25:$B$26</c:f>
              <c:strCache>
                <c:ptCount val="1"/>
                <c:pt idx="0">
                  <c:v>Facebook</c:v>
                </c:pt>
              </c:strCache>
            </c:strRef>
          </c:tx>
          <c:spPr>
            <a:solidFill>
              <a:srgbClr val="FFD09B"/>
            </a:solidFill>
          </c:spPr>
          <c:dPt>
            <c:idx val="0"/>
            <c:bubble3D val="0"/>
            <c:spPr>
              <a:solidFill>
                <a:srgbClr val="FFB0B0"/>
              </a:solidFill>
              <a:ln w="19050">
                <a:solidFill>
                  <a:schemeClr val="lt1"/>
                </a:solidFill>
              </a:ln>
              <a:effectLst/>
            </c:spPr>
            <c:extLst>
              <c:ext xmlns:c16="http://schemas.microsoft.com/office/drawing/2014/chart" uri="{C3380CC4-5D6E-409C-BE32-E72D297353CC}">
                <c16:uniqueId val="{00000001-9B2F-4BB5-BC4D-755A265DF3DD}"/>
              </c:ext>
            </c:extLst>
          </c:dPt>
          <c:dPt>
            <c:idx val="1"/>
            <c:bubble3D val="0"/>
            <c:spPr>
              <a:solidFill>
                <a:srgbClr val="FFD09B"/>
              </a:solidFill>
              <a:ln w="19050">
                <a:solidFill>
                  <a:schemeClr val="lt1"/>
                </a:solidFill>
              </a:ln>
              <a:effectLst/>
            </c:spPr>
            <c:extLst>
              <c:ext xmlns:c16="http://schemas.microsoft.com/office/drawing/2014/chart" uri="{C3380CC4-5D6E-409C-BE32-E72D297353CC}">
                <c16:uniqueId val="{00000003-9B2F-4BB5-BC4D-755A265DF3D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'Marketing pivots'!$A$27:$A$29</c:f>
              <c:strCache>
                <c:ptCount val="2"/>
                <c:pt idx="0">
                  <c:v>Alex</c:v>
                </c:pt>
                <c:pt idx="1">
                  <c:v>Cairo</c:v>
                </c:pt>
              </c:strCache>
            </c:strRef>
          </c:cat>
          <c:val>
            <c:numRef>
              <c:f>'Marketing pivots'!$B$27:$B$29</c:f>
              <c:numCache>
                <c:formatCode>0.00%</c:formatCode>
                <c:ptCount val="2"/>
                <c:pt idx="0">
                  <c:v>0.11249999999999999</c:v>
                </c:pt>
                <c:pt idx="1">
                  <c:v>0.26249999999999996</c:v>
                </c:pt>
              </c:numCache>
            </c:numRef>
          </c:val>
          <c:extLst>
            <c:ext xmlns:c16="http://schemas.microsoft.com/office/drawing/2014/chart" uri="{C3380CC4-5D6E-409C-BE32-E72D297353CC}">
              <c16:uniqueId val="{00000004-9B2F-4BB5-BC4D-755A265DF3DD}"/>
            </c:ext>
          </c:extLst>
        </c:ser>
        <c:ser>
          <c:idx val="1"/>
          <c:order val="1"/>
          <c:tx>
            <c:strRef>
              <c:f>'Marketing pivots'!$C$25:$C$26</c:f>
              <c:strCache>
                <c:ptCount val="1"/>
                <c:pt idx="0">
                  <c:v>Instagram</c:v>
                </c:pt>
              </c:strCache>
            </c:strRef>
          </c:tx>
          <c:dPt>
            <c:idx val="0"/>
            <c:bubble3D val="0"/>
            <c:spPr>
              <a:solidFill>
                <a:srgbClr val="FFB0B0"/>
              </a:solidFill>
              <a:ln w="19050">
                <a:solidFill>
                  <a:schemeClr val="lt1"/>
                </a:solidFill>
              </a:ln>
              <a:effectLst/>
            </c:spPr>
            <c:extLst>
              <c:ext xmlns:c16="http://schemas.microsoft.com/office/drawing/2014/chart" uri="{C3380CC4-5D6E-409C-BE32-E72D297353CC}">
                <c16:uniqueId val="{00000005-C9A7-40BF-A2AF-6289DE254EA4}"/>
              </c:ext>
            </c:extLst>
          </c:dPt>
          <c:dPt>
            <c:idx val="1"/>
            <c:bubble3D val="0"/>
            <c:spPr>
              <a:solidFill>
                <a:srgbClr val="B2C8DF"/>
              </a:solidFill>
              <a:ln w="19050">
                <a:solidFill>
                  <a:schemeClr val="lt1"/>
                </a:solidFill>
              </a:ln>
              <a:effectLst/>
            </c:spPr>
            <c:extLst>
              <c:ext xmlns:c16="http://schemas.microsoft.com/office/drawing/2014/chart" uri="{C3380CC4-5D6E-409C-BE32-E72D297353CC}">
                <c16:uniqueId val="{00000007-C9A7-40BF-A2AF-6289DE254EA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'Marketing pivots'!$A$27:$A$29</c:f>
              <c:strCache>
                <c:ptCount val="2"/>
                <c:pt idx="0">
                  <c:v>Alex</c:v>
                </c:pt>
                <c:pt idx="1">
                  <c:v>Cairo</c:v>
                </c:pt>
              </c:strCache>
            </c:strRef>
          </c:cat>
          <c:val>
            <c:numRef>
              <c:f>'Marketing pivots'!$C$27:$C$29</c:f>
              <c:numCache>
                <c:formatCode>0.00%</c:formatCode>
                <c:ptCount val="2"/>
                <c:pt idx="0">
                  <c:v>0.125</c:v>
                </c:pt>
                <c:pt idx="1">
                  <c:v>0.5</c:v>
                </c:pt>
              </c:numCache>
            </c:numRef>
          </c:val>
          <c:extLst>
            <c:ext xmlns:c16="http://schemas.microsoft.com/office/drawing/2014/chart" uri="{C3380CC4-5D6E-409C-BE32-E72D297353CC}">
              <c16:uniqueId val="{0000000A-9B2F-4BB5-BC4D-755A265DF3DD}"/>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[Finaaaaaal.xlsx]Marketing pivots!age</c:name>
    <c:fmtId val="2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B0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B2C8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B0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B2C8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B0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B2C8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'Marketing pivots'!$B$44:$B$45</c:f>
              <c:strCache>
                <c:ptCount val="1"/>
                <c:pt idx="0">
                  <c:v>Facebook</c:v>
                </c:pt>
              </c:strCache>
            </c:strRef>
          </c:tx>
          <c:spPr>
            <a:solidFill>
              <a:srgbClr val="FFB0B0"/>
            </a:solidFill>
            <a:ln>
              <a:noFill/>
            </a:ln>
            <a:effectLst/>
          </c:spPr>
          <c:invertIfNegative val="0"/>
          <c:cat>
            <c:strRef>
              <c:f>'Marketing pivots'!$A$46:$A$53</c:f>
              <c:strCache>
                <c:ptCount val="7"/>
                <c:pt idx="0">
                  <c:v>13-17</c:v>
                </c:pt>
                <c:pt idx="1">
                  <c:v>18-24</c:v>
                </c:pt>
                <c:pt idx="2">
                  <c:v>25-34</c:v>
                </c:pt>
                <c:pt idx="3">
                  <c:v>35-44</c:v>
                </c:pt>
                <c:pt idx="4">
                  <c:v>45-54</c:v>
                </c:pt>
                <c:pt idx="5">
                  <c:v>55-64</c:v>
                </c:pt>
                <c:pt idx="6">
                  <c:v>65-</c:v>
                </c:pt>
              </c:strCache>
            </c:strRef>
          </c:cat>
          <c:val>
            <c:numRef>
              <c:f>'Marketing pivots'!$B$46:$B$53</c:f>
              <c:numCache>
                <c:formatCode>0.00%</c:formatCode>
                <c:ptCount val="7"/>
                <c:pt idx="0">
                  <c:v>0</c:v>
                </c:pt>
                <c:pt idx="1">
                  <c:v>0.59113300492610843</c:v>
                </c:pt>
                <c:pt idx="2">
                  <c:v>0.29556650246305421</c:v>
                </c:pt>
                <c:pt idx="3">
                  <c:v>9.8522167487684748E-2</c:v>
                </c:pt>
                <c:pt idx="4">
                  <c:v>9.8522167487684748E-3</c:v>
                </c:pt>
                <c:pt idx="5">
                  <c:v>4.9261083743842374E-3</c:v>
                </c:pt>
                <c:pt idx="6">
                  <c:v>0</c:v>
                </c:pt>
              </c:numCache>
            </c:numRef>
          </c:val>
          <c:extLst>
            <c:ext xmlns:c16="http://schemas.microsoft.com/office/drawing/2014/chart" uri="{C3380CC4-5D6E-409C-BE32-E72D297353CC}">
              <c16:uniqueId val="{00000000-C8C3-4E81-A8F4-DA74E63920C9}"/>
            </c:ext>
          </c:extLst>
        </c:ser>
        <c:ser>
          <c:idx val="1"/>
          <c:order val="1"/>
          <c:tx>
            <c:strRef>
              <c:f>'Marketing pivots'!$C$44:$C$45</c:f>
              <c:strCache>
                <c:ptCount val="1"/>
                <c:pt idx="0">
                  <c:v>Instagram</c:v>
                </c:pt>
              </c:strCache>
            </c:strRef>
          </c:tx>
          <c:spPr>
            <a:solidFill>
              <a:srgbClr val="B2C8DF"/>
            </a:solidFill>
            <a:ln>
              <a:noFill/>
            </a:ln>
            <a:effectLst/>
          </c:spPr>
          <c:invertIfNegative val="0"/>
          <c:cat>
            <c:strRef>
              <c:f>'Marketing pivots'!$A$46:$A$53</c:f>
              <c:strCache>
                <c:ptCount val="7"/>
                <c:pt idx="0">
                  <c:v>13-17</c:v>
                </c:pt>
                <c:pt idx="1">
                  <c:v>18-24</c:v>
                </c:pt>
                <c:pt idx="2">
                  <c:v>25-34</c:v>
                </c:pt>
                <c:pt idx="3">
                  <c:v>35-44</c:v>
                </c:pt>
                <c:pt idx="4">
                  <c:v>45-54</c:v>
                </c:pt>
                <c:pt idx="5">
                  <c:v>55-64</c:v>
                </c:pt>
                <c:pt idx="6">
                  <c:v>65-</c:v>
                </c:pt>
              </c:strCache>
            </c:strRef>
          </c:cat>
          <c:val>
            <c:numRef>
              <c:f>'Marketing pivots'!$C$46:$C$53</c:f>
              <c:numCache>
                <c:formatCode>0.00%</c:formatCode>
                <c:ptCount val="7"/>
                <c:pt idx="0">
                  <c:v>0.22044088176352705</c:v>
                </c:pt>
                <c:pt idx="1">
                  <c:v>0.52705410821643284</c:v>
                </c:pt>
                <c:pt idx="2">
                  <c:v>0.18236472945891782</c:v>
                </c:pt>
                <c:pt idx="3">
                  <c:v>5.3106212424849697E-2</c:v>
                </c:pt>
                <c:pt idx="4">
                  <c:v>1.2024048096192385E-2</c:v>
                </c:pt>
                <c:pt idx="5">
                  <c:v>3.0060120240480962E-3</c:v>
                </c:pt>
                <c:pt idx="6">
                  <c:v>2.004008016032064E-3</c:v>
                </c:pt>
              </c:numCache>
            </c:numRef>
          </c:val>
          <c:extLst>
            <c:ext xmlns:c16="http://schemas.microsoft.com/office/drawing/2014/chart" uri="{C3380CC4-5D6E-409C-BE32-E72D297353CC}">
              <c16:uniqueId val="{00000002-C8C3-4E81-A8F4-DA74E63920C9}"/>
            </c:ext>
          </c:extLst>
        </c:ser>
        <c:dLbls>
          <c:showLegendKey val="0"/>
          <c:showVal val="0"/>
          <c:showCatName val="0"/>
          <c:showSerName val="0"/>
          <c:showPercent val="0"/>
          <c:showBubbleSize val="0"/>
        </c:dLbls>
        <c:gapWidth val="182"/>
        <c:axId val="567037711"/>
        <c:axId val="567035311"/>
      </c:barChart>
      <c:catAx>
        <c:axId val="56703771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035311"/>
        <c:crosses val="autoZero"/>
        <c:auto val="1"/>
        <c:lblAlgn val="ctr"/>
        <c:lblOffset val="100"/>
        <c:noMultiLvlLbl val="0"/>
      </c:catAx>
      <c:valAx>
        <c:axId val="5670353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037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[Finaaaaaal.xlsx]Marketing pivots!country</c:name>
    <c:fmtId val="27"/>
  </c:pivotSource>
  <c:chart>
    <c:autoTitleDeleted val="1"/>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4"/>
          </a:solidFill>
          <a:ln w="19050">
            <a:solidFill>
              <a:schemeClr val="lt1"/>
            </a:solidFill>
          </a:ln>
          <a:effectLst/>
        </c:spPr>
      </c:pivotFmt>
      <c:pivotFmt>
        <c:idx val="7"/>
        <c:spPr>
          <a:solidFill>
            <a:srgbClr val="B2C8D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D09B"/>
          </a:solidFill>
          <a:ln w="19050">
            <a:solidFill>
              <a:schemeClr val="lt1"/>
            </a:solidFill>
          </a:ln>
          <a:effectLst/>
        </c:spPr>
      </c:pivotFmt>
      <c:pivotFmt>
        <c:idx val="9"/>
        <c:spPr>
          <a:solidFill>
            <a:srgbClr val="B2C8DF"/>
          </a:solidFill>
          <a:ln w="19050">
            <a:solidFill>
              <a:schemeClr val="lt1"/>
            </a:solidFill>
          </a:ln>
          <a:effectLst/>
        </c:spPr>
      </c:pivotFmt>
      <c:pivotFmt>
        <c:idx val="10"/>
        <c:spPr>
          <a:solidFill>
            <a:srgbClr val="B2C8DF"/>
          </a:solidFill>
          <a:ln w="19050">
            <a:solidFill>
              <a:srgbClr val="002060"/>
            </a:solidFill>
          </a:ln>
          <a:effectLst/>
        </c:spPr>
      </c:pivotFmt>
      <c:pivotFmt>
        <c:idx val="11"/>
        <c:spPr>
          <a:solidFill>
            <a:srgbClr val="E06188"/>
          </a:solidFill>
          <a:ln w="19050">
            <a:solidFill>
              <a:schemeClr val="lt1"/>
            </a:solidFill>
          </a:ln>
          <a:effectLst/>
        </c:spPr>
      </c:pivotFmt>
      <c:pivotFmt>
        <c:idx val="12"/>
        <c:spPr>
          <a:solidFill>
            <a:srgbClr val="FFB0B0"/>
          </a:solidFill>
          <a:ln w="19050">
            <a:solidFill>
              <a:schemeClr val="lt1"/>
            </a:solidFill>
          </a:ln>
          <a:effectLst/>
        </c:spPr>
      </c:pivotFmt>
      <c:pivotFmt>
        <c:idx val="13"/>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B0B0"/>
          </a:solidFill>
          <a:ln w="19050">
            <a:solidFill>
              <a:schemeClr val="lt1"/>
            </a:solidFill>
          </a:ln>
          <a:effectLst/>
        </c:spPr>
      </c:pivotFmt>
      <c:pivotFmt>
        <c:idx val="15"/>
        <c:spPr>
          <a:solidFill>
            <a:schemeClr val="accent4">
              <a:shade val="47000"/>
            </a:schemeClr>
          </a:solidFill>
          <a:ln w="19050">
            <a:solidFill>
              <a:schemeClr val="lt1"/>
            </a:solidFill>
          </a:ln>
          <a:effectLst/>
        </c:spPr>
      </c:pivotFmt>
      <c:pivotFmt>
        <c:idx val="16"/>
        <c:spPr>
          <a:solidFill>
            <a:schemeClr val="accent4">
              <a:shade val="82000"/>
            </a:schemeClr>
          </a:solidFill>
          <a:ln w="19050">
            <a:solidFill>
              <a:schemeClr val="lt1"/>
            </a:solidFill>
          </a:ln>
          <a:effectLst/>
        </c:spPr>
      </c:pivotFmt>
      <c:pivotFmt>
        <c:idx val="17"/>
        <c:spPr>
          <a:solidFill>
            <a:schemeClr val="accent4"/>
          </a:solidFill>
          <a:ln w="19050">
            <a:solidFill>
              <a:schemeClr val="lt1"/>
            </a:solidFill>
          </a:ln>
          <a:effectLst/>
        </c:spPr>
      </c:pivotFmt>
      <c:pivotFmt>
        <c:idx val="18"/>
        <c:spPr>
          <a:solidFill>
            <a:schemeClr val="accent4">
              <a:tint val="83000"/>
            </a:schemeClr>
          </a:solidFill>
          <a:ln w="19050">
            <a:solidFill>
              <a:schemeClr val="lt1"/>
            </a:solidFill>
          </a:ln>
          <a:effectLst/>
        </c:spPr>
      </c:pivotFmt>
      <c:pivotFmt>
        <c:idx val="19"/>
        <c:spPr>
          <a:solidFill>
            <a:schemeClr val="accent4">
              <a:tint val="65000"/>
            </a:schemeClr>
          </a:solidFill>
          <a:ln w="19050">
            <a:solidFill>
              <a:schemeClr val="lt1"/>
            </a:solidFill>
          </a:ln>
          <a:effectLst/>
        </c:spPr>
      </c:pivotFmt>
      <c:pivotFmt>
        <c:idx val="20"/>
        <c:spPr>
          <a:solidFill>
            <a:schemeClr val="accent4">
              <a:tint val="48000"/>
            </a:schemeClr>
          </a:solidFill>
          <a:ln w="19050">
            <a:solidFill>
              <a:schemeClr val="lt1"/>
            </a:solidFill>
          </a:ln>
          <a:effectLst/>
        </c:spPr>
      </c:pivotFmt>
      <c:pivotFmt>
        <c:idx val="21"/>
        <c:spPr>
          <a:solidFill>
            <a:srgbClr val="B2C8DF"/>
          </a:solidFill>
          <a:ln w="19050">
            <a:solidFill>
              <a:schemeClr val="lt1"/>
            </a:solidFill>
          </a:ln>
          <a:effectLst/>
        </c:spPr>
      </c:pivotFmt>
      <c:pivotFmt>
        <c:idx val="22"/>
        <c:spPr>
          <a:solidFill>
            <a:srgbClr val="B2C8DF"/>
          </a:solidFill>
          <a:ln w="19050">
            <a:solidFill>
              <a:schemeClr val="lt1"/>
            </a:solidFill>
          </a:ln>
          <a:effectLst/>
        </c:spPr>
      </c:pivotFmt>
      <c:pivotFmt>
        <c:idx val="23"/>
        <c:spPr>
          <a:solidFill>
            <a:schemeClr val="accent4">
              <a:shade val="47000"/>
            </a:schemeClr>
          </a:solidFill>
          <a:ln w="19050">
            <a:solidFill>
              <a:schemeClr val="lt1"/>
            </a:solidFill>
          </a:ln>
          <a:effectLst/>
        </c:spPr>
      </c:pivotFmt>
      <c:pivotFmt>
        <c:idx val="24"/>
        <c:spPr>
          <a:solidFill>
            <a:schemeClr val="accent4">
              <a:shade val="82000"/>
            </a:schemeClr>
          </a:solidFill>
          <a:ln w="19050">
            <a:solidFill>
              <a:schemeClr val="lt1"/>
            </a:solidFill>
          </a:ln>
          <a:effectLst/>
        </c:spPr>
      </c:pivotFmt>
      <c:pivotFmt>
        <c:idx val="25"/>
        <c:spPr>
          <a:solidFill>
            <a:schemeClr val="accent4"/>
          </a:solidFill>
          <a:ln w="19050">
            <a:solidFill>
              <a:schemeClr val="lt1"/>
            </a:solidFill>
          </a:ln>
          <a:effectLst/>
        </c:spPr>
      </c:pivotFmt>
      <c:pivotFmt>
        <c:idx val="26"/>
        <c:spPr>
          <a:solidFill>
            <a:schemeClr val="accent4">
              <a:tint val="83000"/>
            </a:schemeClr>
          </a:solidFill>
          <a:ln w="19050">
            <a:solidFill>
              <a:schemeClr val="lt1"/>
            </a:solidFill>
          </a:ln>
          <a:effectLst/>
        </c:spPr>
      </c:pivotFmt>
      <c:pivotFmt>
        <c:idx val="27"/>
        <c:spPr>
          <a:solidFill>
            <a:schemeClr val="accent4">
              <a:tint val="65000"/>
            </a:schemeClr>
          </a:solidFill>
          <a:ln w="19050">
            <a:solidFill>
              <a:schemeClr val="lt1"/>
            </a:solidFill>
          </a:ln>
          <a:effectLst/>
        </c:spPr>
      </c:pivotFmt>
      <c:pivotFmt>
        <c:idx val="28"/>
        <c:spPr>
          <a:solidFill>
            <a:schemeClr val="accent4">
              <a:tint val="48000"/>
            </a:schemeClr>
          </a:solidFill>
          <a:ln w="19050">
            <a:solidFill>
              <a:schemeClr val="lt1"/>
            </a:solidFill>
          </a:ln>
          <a:effectLst/>
        </c:spPr>
      </c:pivotFmt>
      <c:pivotFmt>
        <c:idx val="29"/>
        <c:spPr>
          <a:solidFill>
            <a:srgbClr val="B2C8DF"/>
          </a:solidFill>
          <a:ln w="19050">
            <a:solidFill>
              <a:schemeClr val="lt1"/>
            </a:solidFill>
          </a:ln>
          <a:effectLst/>
        </c:spPr>
      </c:pivotFmt>
      <c:pivotFmt>
        <c:idx val="30"/>
        <c:spPr>
          <a:solidFill>
            <a:srgbClr val="B2C8DF"/>
          </a:solidFill>
          <a:ln w="19050">
            <a:solidFill>
              <a:schemeClr val="lt1"/>
            </a:solidFill>
          </a:ln>
          <a:effectLst/>
        </c:spPr>
      </c:pivotFmt>
      <c:pivotFmt>
        <c:idx val="3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4">
              <a:shade val="47000"/>
            </a:schemeClr>
          </a:solidFill>
          <a:ln w="19050">
            <a:solidFill>
              <a:schemeClr val="lt1"/>
            </a:solidFill>
          </a:ln>
          <a:effectLst/>
        </c:spPr>
      </c:pivotFmt>
      <c:pivotFmt>
        <c:idx val="33"/>
        <c:spPr>
          <a:solidFill>
            <a:srgbClr val="FFB0B0"/>
          </a:solidFill>
          <a:ln w="19050">
            <a:solidFill>
              <a:schemeClr val="lt1"/>
            </a:solidFill>
          </a:ln>
          <a:effectLst/>
        </c:spPr>
      </c:pivotFmt>
      <c:pivotFmt>
        <c:idx val="34"/>
        <c:spPr>
          <a:solidFill>
            <a:schemeClr val="accent4">
              <a:shade val="82000"/>
            </a:schemeClr>
          </a:solidFill>
          <a:ln w="19050">
            <a:solidFill>
              <a:schemeClr val="lt1"/>
            </a:solidFill>
          </a:ln>
          <a:effectLst/>
        </c:spPr>
      </c:pivotFmt>
      <c:pivotFmt>
        <c:idx val="35"/>
        <c:spPr>
          <a:solidFill>
            <a:schemeClr val="accent4"/>
          </a:solidFill>
          <a:ln w="19050">
            <a:solidFill>
              <a:schemeClr val="lt1"/>
            </a:solidFill>
          </a:ln>
          <a:effectLst/>
        </c:spPr>
      </c:pivotFmt>
      <c:pivotFmt>
        <c:idx val="36"/>
        <c:spPr>
          <a:solidFill>
            <a:schemeClr val="accent4">
              <a:tint val="83000"/>
            </a:schemeClr>
          </a:solidFill>
          <a:ln w="19050">
            <a:solidFill>
              <a:schemeClr val="lt1"/>
            </a:solidFill>
          </a:ln>
          <a:effectLst/>
        </c:spPr>
      </c:pivotFmt>
      <c:pivotFmt>
        <c:idx val="37"/>
        <c:spPr>
          <a:solidFill>
            <a:schemeClr val="accent4">
              <a:tint val="65000"/>
            </a:schemeClr>
          </a:solidFill>
          <a:ln w="19050">
            <a:solidFill>
              <a:schemeClr val="lt1"/>
            </a:solidFill>
          </a:ln>
          <a:effectLst/>
        </c:spPr>
      </c:pivotFmt>
      <c:pivotFmt>
        <c:idx val="38"/>
        <c:spPr>
          <a:solidFill>
            <a:schemeClr val="accent4">
              <a:tint val="48000"/>
            </a:schemeClr>
          </a:solidFill>
          <a:ln w="19050">
            <a:solidFill>
              <a:schemeClr val="lt1"/>
            </a:solidFill>
          </a:ln>
          <a:effectLst/>
        </c:spPr>
      </c:pivotFmt>
      <c:pivotFmt>
        <c:idx val="39"/>
        <c:spPr>
          <a:solidFill>
            <a:srgbClr val="B2C8D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FFD09B"/>
          </a:solidFill>
          <a:ln w="19050">
            <a:solidFill>
              <a:schemeClr val="lt1"/>
            </a:solidFill>
          </a:ln>
          <a:effectLst/>
        </c:spPr>
      </c:pivotFmt>
      <c:pivotFmt>
        <c:idx val="41"/>
        <c:spPr>
          <a:solidFill>
            <a:srgbClr val="B2C8DF"/>
          </a:solidFill>
          <a:ln w="19050">
            <a:solidFill>
              <a:schemeClr val="lt1"/>
            </a:solidFill>
          </a:ln>
          <a:effectLst/>
        </c:spPr>
      </c:pivotFmt>
      <c:pivotFmt>
        <c:idx val="42"/>
        <c:spPr>
          <a:solidFill>
            <a:srgbClr val="B2C8DF"/>
          </a:solidFill>
          <a:ln w="19050">
            <a:solidFill>
              <a:srgbClr val="002060"/>
            </a:solidFill>
          </a:ln>
          <a:effectLst/>
        </c:spPr>
      </c:pivotFmt>
      <c:pivotFmt>
        <c:idx val="43"/>
        <c:spPr>
          <a:solidFill>
            <a:srgbClr val="B2C8DF"/>
          </a:solidFill>
          <a:ln w="19050">
            <a:solidFill>
              <a:schemeClr val="lt1"/>
            </a:solidFill>
          </a:ln>
          <a:effectLst/>
        </c:spPr>
      </c:pivotFmt>
      <c:pivotFmt>
        <c:idx val="44"/>
        <c:spPr>
          <a:solidFill>
            <a:srgbClr val="E06188"/>
          </a:solidFill>
          <a:ln w="19050">
            <a:solidFill>
              <a:schemeClr val="lt1"/>
            </a:solidFill>
          </a:ln>
          <a:effectLst/>
        </c:spPr>
      </c:pivotFmt>
      <c:pivotFmt>
        <c:idx val="45"/>
        <c:spPr>
          <a:solidFill>
            <a:srgbClr val="FFB0B0"/>
          </a:solidFill>
          <a:ln w="19050">
            <a:solidFill>
              <a:schemeClr val="lt1"/>
            </a:solidFill>
          </a:ln>
          <a:effectLst/>
        </c:spPr>
      </c:pivotFmt>
      <c:pivotFmt>
        <c:idx val="46"/>
        <c:spPr>
          <a:solidFill>
            <a:srgbClr val="B2C8DF"/>
          </a:solidFill>
          <a:ln w="19050">
            <a:solidFill>
              <a:schemeClr val="lt1"/>
            </a:solidFill>
          </a:ln>
          <a:effectLst/>
        </c:spPr>
      </c:pivotFmt>
      <c:pivotFmt>
        <c:idx val="47"/>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4">
              <a:shade val="47000"/>
            </a:schemeClr>
          </a:solidFill>
          <a:ln w="19050">
            <a:solidFill>
              <a:schemeClr val="lt1"/>
            </a:solidFill>
          </a:ln>
          <a:effectLst/>
        </c:spPr>
      </c:pivotFmt>
      <c:pivotFmt>
        <c:idx val="49"/>
        <c:spPr>
          <a:solidFill>
            <a:srgbClr val="FFB0B0"/>
          </a:solidFill>
          <a:ln w="19050">
            <a:solidFill>
              <a:schemeClr val="lt1"/>
            </a:solidFill>
          </a:ln>
          <a:effectLst/>
        </c:spPr>
      </c:pivotFmt>
      <c:pivotFmt>
        <c:idx val="50"/>
        <c:spPr>
          <a:solidFill>
            <a:schemeClr val="accent4">
              <a:shade val="82000"/>
            </a:schemeClr>
          </a:solidFill>
          <a:ln w="19050">
            <a:solidFill>
              <a:schemeClr val="lt1"/>
            </a:solidFill>
          </a:ln>
          <a:effectLst/>
        </c:spPr>
      </c:pivotFmt>
      <c:pivotFmt>
        <c:idx val="51"/>
        <c:spPr>
          <a:solidFill>
            <a:schemeClr val="accent4"/>
          </a:solidFill>
          <a:ln w="19050">
            <a:solidFill>
              <a:schemeClr val="lt1"/>
            </a:solidFill>
          </a:ln>
          <a:effectLst/>
        </c:spPr>
      </c:pivotFmt>
      <c:pivotFmt>
        <c:idx val="52"/>
        <c:spPr>
          <a:solidFill>
            <a:schemeClr val="accent4">
              <a:tint val="83000"/>
            </a:schemeClr>
          </a:solidFill>
          <a:ln w="19050">
            <a:solidFill>
              <a:schemeClr val="lt1"/>
            </a:solidFill>
          </a:ln>
          <a:effectLst/>
        </c:spPr>
      </c:pivotFmt>
      <c:pivotFmt>
        <c:idx val="53"/>
        <c:spPr>
          <a:solidFill>
            <a:schemeClr val="accent4">
              <a:tint val="65000"/>
            </a:schemeClr>
          </a:solidFill>
          <a:ln w="19050">
            <a:solidFill>
              <a:schemeClr val="lt1"/>
            </a:solidFill>
          </a:ln>
          <a:effectLst/>
        </c:spPr>
      </c:pivotFmt>
      <c:pivotFmt>
        <c:idx val="54"/>
        <c:spPr>
          <a:solidFill>
            <a:schemeClr val="accent4">
              <a:tint val="48000"/>
            </a:schemeClr>
          </a:solidFill>
          <a:ln w="19050">
            <a:solidFill>
              <a:schemeClr val="lt1"/>
            </a:solidFill>
          </a:ln>
          <a:effectLst/>
        </c:spPr>
      </c:pivotFmt>
      <c:pivotFmt>
        <c:idx val="55"/>
        <c:spPr>
          <a:solidFill>
            <a:srgbClr val="B2C8D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FFD09B"/>
          </a:solidFill>
          <a:ln w="19050">
            <a:solidFill>
              <a:schemeClr val="lt1"/>
            </a:solidFill>
          </a:ln>
          <a:effectLst/>
        </c:spPr>
      </c:pivotFmt>
      <c:pivotFmt>
        <c:idx val="57"/>
        <c:spPr>
          <a:solidFill>
            <a:srgbClr val="B2C8DF"/>
          </a:solidFill>
          <a:ln w="19050">
            <a:solidFill>
              <a:schemeClr val="lt1"/>
            </a:solidFill>
          </a:ln>
          <a:effectLst/>
        </c:spPr>
      </c:pivotFmt>
      <c:pivotFmt>
        <c:idx val="58"/>
        <c:spPr>
          <a:solidFill>
            <a:srgbClr val="B2C8DF"/>
          </a:solidFill>
          <a:ln w="19050">
            <a:solidFill>
              <a:srgbClr val="002060"/>
            </a:solidFill>
          </a:ln>
          <a:effectLst/>
        </c:spPr>
      </c:pivotFmt>
      <c:pivotFmt>
        <c:idx val="59"/>
        <c:spPr>
          <a:solidFill>
            <a:srgbClr val="B2C8DF"/>
          </a:solidFill>
          <a:ln w="19050">
            <a:solidFill>
              <a:schemeClr val="lt1"/>
            </a:solidFill>
          </a:ln>
          <a:effectLst/>
        </c:spPr>
      </c:pivotFmt>
      <c:pivotFmt>
        <c:idx val="60"/>
        <c:spPr>
          <a:solidFill>
            <a:srgbClr val="E06188"/>
          </a:solidFill>
          <a:ln w="19050">
            <a:solidFill>
              <a:schemeClr val="lt1"/>
            </a:solidFill>
          </a:ln>
          <a:effectLst/>
        </c:spPr>
      </c:pivotFmt>
      <c:pivotFmt>
        <c:idx val="61"/>
        <c:spPr>
          <a:solidFill>
            <a:srgbClr val="FFB0B0"/>
          </a:solidFill>
          <a:ln w="19050">
            <a:solidFill>
              <a:schemeClr val="lt1"/>
            </a:solidFill>
          </a:ln>
          <a:effectLst/>
        </c:spPr>
      </c:pivotFmt>
      <c:pivotFmt>
        <c:idx val="62"/>
        <c:spPr>
          <a:solidFill>
            <a:srgbClr val="B2C8DF"/>
          </a:solidFill>
          <a:ln w="19050">
            <a:solidFill>
              <a:schemeClr val="lt1"/>
            </a:solidFill>
          </a:ln>
          <a:effectLst/>
        </c:spPr>
      </c:pivotFmt>
    </c:pivotFmts>
    <c:plotArea>
      <c:layout/>
      <c:pieChart>
        <c:varyColors val="1"/>
        <c:ser>
          <c:idx val="0"/>
          <c:order val="0"/>
          <c:tx>
            <c:strRef>
              <c:f>'Marketing pivots'!$B$32:$B$33</c:f>
              <c:strCache>
                <c:ptCount val="1"/>
                <c:pt idx="0">
                  <c:v>Facebook</c:v>
                </c:pt>
              </c:strCache>
            </c:strRef>
          </c:tx>
          <c:dPt>
            <c:idx val="0"/>
            <c:bubble3D val="0"/>
            <c:spPr>
              <a:solidFill>
                <a:schemeClr val="accent4">
                  <a:shade val="47000"/>
                </a:schemeClr>
              </a:solidFill>
              <a:ln w="19050">
                <a:solidFill>
                  <a:schemeClr val="lt1"/>
                </a:solidFill>
              </a:ln>
              <a:effectLst/>
            </c:spPr>
            <c:extLst>
              <c:ext xmlns:c16="http://schemas.microsoft.com/office/drawing/2014/chart" uri="{C3380CC4-5D6E-409C-BE32-E72D297353CC}">
                <c16:uniqueId val="{00000001-51D1-4FCB-9D28-6FDE46DABEED}"/>
              </c:ext>
            </c:extLst>
          </c:dPt>
          <c:dPt>
            <c:idx val="1"/>
            <c:bubble3D val="0"/>
            <c:spPr>
              <a:solidFill>
                <a:srgbClr val="FFB0B0"/>
              </a:solidFill>
              <a:ln w="19050">
                <a:solidFill>
                  <a:schemeClr val="lt1"/>
                </a:solidFill>
              </a:ln>
              <a:effectLst/>
            </c:spPr>
            <c:extLst>
              <c:ext xmlns:c16="http://schemas.microsoft.com/office/drawing/2014/chart" uri="{C3380CC4-5D6E-409C-BE32-E72D297353CC}">
                <c16:uniqueId val="{00000003-51D1-4FCB-9D28-6FDE46DABEED}"/>
              </c:ext>
            </c:extLst>
          </c:dPt>
          <c:dPt>
            <c:idx val="2"/>
            <c:bubble3D val="0"/>
            <c:spPr>
              <a:solidFill>
                <a:schemeClr val="accent4">
                  <a:shade val="82000"/>
                </a:schemeClr>
              </a:solidFill>
              <a:ln w="19050">
                <a:solidFill>
                  <a:schemeClr val="lt1"/>
                </a:solidFill>
              </a:ln>
              <a:effectLst/>
            </c:spPr>
            <c:extLst>
              <c:ext xmlns:c16="http://schemas.microsoft.com/office/drawing/2014/chart" uri="{C3380CC4-5D6E-409C-BE32-E72D297353CC}">
                <c16:uniqueId val="{00000005-51D1-4FCB-9D28-6FDE46DABEE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1D1-4FCB-9D28-6FDE46DABEED}"/>
              </c:ext>
            </c:extLst>
          </c:dPt>
          <c:dPt>
            <c:idx val="4"/>
            <c:bubble3D val="0"/>
            <c:spPr>
              <a:solidFill>
                <a:schemeClr val="accent4">
                  <a:tint val="83000"/>
                </a:schemeClr>
              </a:solidFill>
              <a:ln w="19050">
                <a:solidFill>
                  <a:schemeClr val="lt1"/>
                </a:solidFill>
              </a:ln>
              <a:effectLst/>
            </c:spPr>
            <c:extLst>
              <c:ext xmlns:c16="http://schemas.microsoft.com/office/drawing/2014/chart" uri="{C3380CC4-5D6E-409C-BE32-E72D297353CC}">
                <c16:uniqueId val="{00000009-51D1-4FCB-9D28-6FDE46DABEED}"/>
              </c:ext>
            </c:extLst>
          </c:dPt>
          <c:dPt>
            <c:idx val="5"/>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0B-51D1-4FCB-9D28-6FDE46DABEED}"/>
              </c:ext>
            </c:extLst>
          </c:dPt>
          <c:dPt>
            <c:idx val="6"/>
            <c:bubble3D val="0"/>
            <c:spPr>
              <a:solidFill>
                <a:schemeClr val="accent4">
                  <a:tint val="48000"/>
                </a:schemeClr>
              </a:solidFill>
              <a:ln w="19050">
                <a:solidFill>
                  <a:schemeClr val="lt1"/>
                </a:solidFill>
              </a:ln>
              <a:effectLst/>
            </c:spPr>
            <c:extLst>
              <c:ext xmlns:c16="http://schemas.microsoft.com/office/drawing/2014/chart" uri="{C3380CC4-5D6E-409C-BE32-E72D297353CC}">
                <c16:uniqueId val="{0000000D-51D1-4FCB-9D28-6FDE46DABEED}"/>
              </c:ext>
            </c:extLst>
          </c:dPt>
          <c:cat>
            <c:strRef>
              <c:f>'Marketing pivots'!$A$34:$A$41</c:f>
              <c:strCache>
                <c:ptCount val="7"/>
                <c:pt idx="0">
                  <c:v>Algeria</c:v>
                </c:pt>
                <c:pt idx="1">
                  <c:v>Egypt</c:v>
                </c:pt>
                <c:pt idx="2">
                  <c:v>Kuwait</c:v>
                </c:pt>
                <c:pt idx="3">
                  <c:v>Libya</c:v>
                </c:pt>
                <c:pt idx="4">
                  <c:v>Morocco</c:v>
                </c:pt>
                <c:pt idx="5">
                  <c:v>Saudi Arabia</c:v>
                </c:pt>
                <c:pt idx="6">
                  <c:v>Tunisia</c:v>
                </c:pt>
              </c:strCache>
            </c:strRef>
          </c:cat>
          <c:val>
            <c:numRef>
              <c:f>'Marketing pivots'!$B$34:$B$41</c:f>
              <c:numCache>
                <c:formatCode>0.00%</c:formatCode>
                <c:ptCount val="7"/>
                <c:pt idx="0">
                  <c:v>1.0309278350515464E-2</c:v>
                </c:pt>
                <c:pt idx="1">
                  <c:v>0.95876288659793818</c:v>
                </c:pt>
                <c:pt idx="2">
                  <c:v>0</c:v>
                </c:pt>
                <c:pt idx="3">
                  <c:v>1.0309278350515464E-2</c:v>
                </c:pt>
                <c:pt idx="4">
                  <c:v>0</c:v>
                </c:pt>
                <c:pt idx="5">
                  <c:v>1.0309278350515464E-2</c:v>
                </c:pt>
                <c:pt idx="6">
                  <c:v>1.0309278350515464E-2</c:v>
                </c:pt>
              </c:numCache>
            </c:numRef>
          </c:val>
          <c:extLst>
            <c:ext xmlns:c16="http://schemas.microsoft.com/office/drawing/2014/chart" uri="{C3380CC4-5D6E-409C-BE32-E72D297353CC}">
              <c16:uniqueId val="{0000000E-51D1-4FCB-9D28-6FDE46DABEED}"/>
            </c:ext>
          </c:extLst>
        </c:ser>
        <c:ser>
          <c:idx val="1"/>
          <c:order val="1"/>
          <c:tx>
            <c:strRef>
              <c:f>'Marketing pivots'!$C$32:$C$33</c:f>
              <c:strCache>
                <c:ptCount val="1"/>
                <c:pt idx="0">
                  <c:v>Instagram</c:v>
                </c:pt>
              </c:strCache>
            </c:strRef>
          </c:tx>
          <c:spPr>
            <a:solidFill>
              <a:srgbClr val="B2C8DF"/>
            </a:solidFill>
          </c:spPr>
          <c:dPt>
            <c:idx val="0"/>
            <c:bubble3D val="0"/>
            <c:spPr>
              <a:solidFill>
                <a:srgbClr val="FFD09B"/>
              </a:solidFill>
              <a:ln w="19050">
                <a:solidFill>
                  <a:schemeClr val="lt1"/>
                </a:solidFill>
              </a:ln>
              <a:effectLst/>
            </c:spPr>
            <c:extLst>
              <c:ext xmlns:c16="http://schemas.microsoft.com/office/drawing/2014/chart" uri="{C3380CC4-5D6E-409C-BE32-E72D297353CC}">
                <c16:uniqueId val="{0000000F-C77A-49D6-AA45-C8857FBEDB8F}"/>
              </c:ext>
            </c:extLst>
          </c:dPt>
          <c:dPt>
            <c:idx val="1"/>
            <c:bubble3D val="0"/>
            <c:spPr>
              <a:solidFill>
                <a:srgbClr val="B2C8DF"/>
              </a:solidFill>
              <a:ln w="19050">
                <a:solidFill>
                  <a:schemeClr val="lt1"/>
                </a:solidFill>
              </a:ln>
              <a:effectLst/>
            </c:spPr>
            <c:extLst>
              <c:ext xmlns:c16="http://schemas.microsoft.com/office/drawing/2014/chart" uri="{C3380CC4-5D6E-409C-BE32-E72D297353CC}">
                <c16:uniqueId val="{00000011-C77A-49D6-AA45-C8857FBEDB8F}"/>
              </c:ext>
            </c:extLst>
          </c:dPt>
          <c:dPt>
            <c:idx val="2"/>
            <c:bubble3D val="0"/>
            <c:spPr>
              <a:solidFill>
                <a:srgbClr val="B2C8DF"/>
              </a:solidFill>
              <a:ln w="19050">
                <a:solidFill>
                  <a:srgbClr val="002060"/>
                </a:solidFill>
              </a:ln>
              <a:effectLst/>
            </c:spPr>
            <c:extLst>
              <c:ext xmlns:c16="http://schemas.microsoft.com/office/drawing/2014/chart" uri="{C3380CC4-5D6E-409C-BE32-E72D297353CC}">
                <c16:uniqueId val="{00000013-C77A-49D6-AA45-C8857FBEDB8F}"/>
              </c:ext>
            </c:extLst>
          </c:dPt>
          <c:dPt>
            <c:idx val="3"/>
            <c:bubble3D val="0"/>
            <c:spPr>
              <a:solidFill>
                <a:srgbClr val="B2C8DF"/>
              </a:solidFill>
              <a:ln w="19050">
                <a:solidFill>
                  <a:schemeClr val="lt1"/>
                </a:solidFill>
              </a:ln>
              <a:effectLst/>
            </c:spPr>
            <c:extLst>
              <c:ext xmlns:c16="http://schemas.microsoft.com/office/drawing/2014/chart" uri="{C3380CC4-5D6E-409C-BE32-E72D297353CC}">
                <c16:uniqueId val="{00000015-C77A-49D6-AA45-C8857FBEDB8F}"/>
              </c:ext>
            </c:extLst>
          </c:dPt>
          <c:dPt>
            <c:idx val="4"/>
            <c:bubble3D val="0"/>
            <c:spPr>
              <a:solidFill>
                <a:srgbClr val="E06188"/>
              </a:solidFill>
              <a:ln w="19050">
                <a:solidFill>
                  <a:schemeClr val="lt1"/>
                </a:solidFill>
              </a:ln>
              <a:effectLst/>
            </c:spPr>
            <c:extLst>
              <c:ext xmlns:c16="http://schemas.microsoft.com/office/drawing/2014/chart" uri="{C3380CC4-5D6E-409C-BE32-E72D297353CC}">
                <c16:uniqueId val="{00000017-C77A-49D6-AA45-C8857FBEDB8F}"/>
              </c:ext>
            </c:extLst>
          </c:dPt>
          <c:dPt>
            <c:idx val="5"/>
            <c:bubble3D val="0"/>
            <c:spPr>
              <a:solidFill>
                <a:srgbClr val="FFB0B0"/>
              </a:solidFill>
              <a:ln w="19050">
                <a:solidFill>
                  <a:schemeClr val="lt1"/>
                </a:solidFill>
              </a:ln>
              <a:effectLst/>
            </c:spPr>
            <c:extLst>
              <c:ext xmlns:c16="http://schemas.microsoft.com/office/drawing/2014/chart" uri="{C3380CC4-5D6E-409C-BE32-E72D297353CC}">
                <c16:uniqueId val="{00000019-C77A-49D6-AA45-C8857FBEDB8F}"/>
              </c:ext>
            </c:extLst>
          </c:dPt>
          <c:dPt>
            <c:idx val="6"/>
            <c:bubble3D val="0"/>
            <c:spPr>
              <a:solidFill>
                <a:srgbClr val="B2C8DF"/>
              </a:solidFill>
              <a:ln w="19050">
                <a:solidFill>
                  <a:schemeClr val="lt1"/>
                </a:solidFill>
              </a:ln>
              <a:effectLst/>
            </c:spPr>
            <c:extLst>
              <c:ext xmlns:c16="http://schemas.microsoft.com/office/drawing/2014/chart" uri="{C3380CC4-5D6E-409C-BE32-E72D297353CC}">
                <c16:uniqueId val="{0000001B-C77A-49D6-AA45-C8857FBEDB8F}"/>
              </c:ext>
            </c:extLst>
          </c:dPt>
          <c:cat>
            <c:strRef>
              <c:f>'Marketing pivots'!$A$34:$A$41</c:f>
              <c:strCache>
                <c:ptCount val="7"/>
                <c:pt idx="0">
                  <c:v>Algeria</c:v>
                </c:pt>
                <c:pt idx="1">
                  <c:v>Egypt</c:v>
                </c:pt>
                <c:pt idx="2">
                  <c:v>Kuwait</c:v>
                </c:pt>
                <c:pt idx="3">
                  <c:v>Libya</c:v>
                </c:pt>
                <c:pt idx="4">
                  <c:v>Morocco</c:v>
                </c:pt>
                <c:pt idx="5">
                  <c:v>Saudi Arabia</c:v>
                </c:pt>
                <c:pt idx="6">
                  <c:v>Tunisia</c:v>
                </c:pt>
              </c:strCache>
            </c:strRef>
          </c:cat>
          <c:val>
            <c:numRef>
              <c:f>'Marketing pivots'!$C$34:$C$41</c:f>
              <c:numCache>
                <c:formatCode>0.00%</c:formatCode>
                <c:ptCount val="7"/>
                <c:pt idx="0">
                  <c:v>6.179196704428425E-3</c:v>
                </c:pt>
                <c:pt idx="1">
                  <c:v>0.97734294541709577</c:v>
                </c:pt>
                <c:pt idx="2">
                  <c:v>3.0895983522142125E-3</c:v>
                </c:pt>
                <c:pt idx="3">
                  <c:v>0</c:v>
                </c:pt>
                <c:pt idx="4">
                  <c:v>3.0895983522142125E-3</c:v>
                </c:pt>
                <c:pt idx="5">
                  <c:v>1.0298661174047374E-2</c:v>
                </c:pt>
                <c:pt idx="6">
                  <c:v>0</c:v>
                </c:pt>
              </c:numCache>
            </c:numRef>
          </c:val>
          <c:extLst>
            <c:ext xmlns:c16="http://schemas.microsoft.com/office/drawing/2014/chart" uri="{C3380CC4-5D6E-409C-BE32-E72D297353CC}">
              <c16:uniqueId val="{0000001E-51D1-4FCB-9D28-6FDE46DABEE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[Finaaaaaal.xlsx]Marketing pivots!gender</c:name>
    <c:fmtId val="10"/>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rgbClr val="B2C8DF"/>
          </a:solidFill>
          <a:ln w="19050">
            <a:solidFill>
              <a:schemeClr val="lt1"/>
            </a:solidFill>
          </a:ln>
          <a:effectLst/>
        </c:spPr>
      </c:pivotFmt>
      <c:pivotFmt>
        <c:idx val="9"/>
        <c:spPr>
          <a:solidFill>
            <a:srgbClr val="FFB0B0"/>
          </a:solidFill>
          <a:ln w="19050">
            <a:solidFill>
              <a:schemeClr val="lt1"/>
            </a:solidFill>
          </a:ln>
          <a:effectLst/>
        </c:spPr>
      </c:pivotFmt>
      <c:pivotFmt>
        <c:idx val="10"/>
        <c:spPr>
          <a:solidFill>
            <a:srgbClr val="FFB0B0"/>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rgbClr val="FFD09B"/>
          </a:solidFill>
          <a:ln w="19050">
            <a:solidFill>
              <a:schemeClr val="lt1"/>
            </a:solidFill>
          </a:ln>
          <a:effectLst/>
        </c:spPr>
      </c:pivotFmt>
      <c:pivotFmt>
        <c:idx val="12"/>
        <c:spPr>
          <a:solidFill>
            <a:srgbClr val="FFB0B0"/>
          </a:solidFill>
          <a:ln w="19050">
            <a:solidFill>
              <a:schemeClr val="lt1"/>
            </a:solidFill>
          </a:ln>
          <a:effectLst/>
        </c:spPr>
      </c:pivotFmt>
      <c:pivotFmt>
        <c:idx val="13"/>
        <c:spPr>
          <a:solidFill>
            <a:srgbClr val="FFB0B0"/>
          </a:solidFill>
          <a:ln w="19050">
            <a:solidFill>
              <a:schemeClr val="lt1"/>
            </a:solidFill>
          </a:ln>
          <a:effectLst/>
        </c:spPr>
      </c:pivotFmt>
      <c:pivotFmt>
        <c:idx val="14"/>
        <c:spPr>
          <a:solidFill>
            <a:srgbClr val="FFB0B0"/>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5"/>
        <c:spPr>
          <a:solidFill>
            <a:srgbClr val="FFB0B0"/>
          </a:solidFill>
          <a:ln w="19050">
            <a:solidFill>
              <a:schemeClr val="lt1"/>
            </a:solidFill>
          </a:ln>
          <a:effectLst/>
        </c:spPr>
      </c:pivotFmt>
      <c:pivotFmt>
        <c:idx val="16"/>
        <c:spPr>
          <a:solidFill>
            <a:srgbClr val="FFD09B"/>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8"/>
        <c:spPr>
          <a:solidFill>
            <a:srgbClr val="B2C8DF"/>
          </a:solidFill>
          <a:ln w="19050">
            <a:solidFill>
              <a:schemeClr val="lt1"/>
            </a:solidFill>
          </a:ln>
          <a:effectLst/>
        </c:spPr>
      </c:pivotFmt>
      <c:pivotFmt>
        <c:idx val="19"/>
        <c:spPr>
          <a:solidFill>
            <a:srgbClr val="FFB0B0"/>
          </a:solidFill>
          <a:ln w="19050">
            <a:solidFill>
              <a:schemeClr val="lt1"/>
            </a:solidFill>
          </a:ln>
          <a:effectLst/>
        </c:spPr>
      </c:pivotFmt>
      <c:pivotFmt>
        <c:idx val="20"/>
        <c:spPr>
          <a:solidFill>
            <a:srgbClr val="FFB0B0"/>
          </a:solidFill>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1"/>
        <c:spPr>
          <a:solidFill>
            <a:srgbClr val="FFB0B0"/>
          </a:solidFill>
          <a:ln w="19050">
            <a:solidFill>
              <a:schemeClr val="lt1"/>
            </a:solidFill>
          </a:ln>
          <a:effectLst/>
        </c:spPr>
        <c:dLbl>
          <c:idx val="0"/>
          <c:layout>
            <c:manualLayout>
              <c:x val="0.12605046650435855"/>
              <c:y val="-2.39808153477218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2"/>
        <c:spPr>
          <a:solidFill>
            <a:srgbClr val="FFD09B"/>
          </a:solidFill>
          <a:ln w="19050">
            <a:solidFill>
              <a:schemeClr val="lt1"/>
            </a:solidFill>
          </a:ln>
          <a:effectLst/>
        </c:spPr>
        <c:dLbl>
          <c:idx val="0"/>
          <c:layout>
            <c:manualLayout>
              <c:x val="-8.870218013269672E-2"/>
              <c:y val="3.597122302158273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3"/>
        <c:marker>
          <c:symbol val="none"/>
        </c:marker>
        <c:dLbl>
          <c:idx val="0"/>
          <c:delete val="1"/>
          <c:extLst>
            <c:ext xmlns:c15="http://schemas.microsoft.com/office/drawing/2012/chart" uri="{CE6537A1-D6FC-4f65-9D91-7224C49458BB}"/>
          </c:extLst>
        </c:dLbl>
      </c:pivotFmt>
      <c:pivotFmt>
        <c:idx val="24"/>
        <c:spPr>
          <a:solidFill>
            <a:srgbClr val="B2C8DF"/>
          </a:solidFill>
          <a:ln w="19050">
            <a:solidFill>
              <a:schemeClr val="lt1"/>
            </a:solidFill>
          </a:ln>
          <a:effectLst/>
        </c:spPr>
      </c:pivotFmt>
      <c:pivotFmt>
        <c:idx val="25"/>
        <c:spPr>
          <a:solidFill>
            <a:srgbClr val="FFB0B0"/>
          </a:solidFill>
          <a:ln w="19050">
            <a:solidFill>
              <a:schemeClr val="lt1"/>
            </a:solidFill>
          </a:ln>
          <a:effectLst/>
        </c:spPr>
      </c:pivotFmt>
    </c:pivotFmts>
    <c:plotArea>
      <c:layout>
        <c:manualLayout>
          <c:layoutTarget val="inner"/>
          <c:xMode val="edge"/>
          <c:yMode val="edge"/>
          <c:x val="0.1940129105483436"/>
          <c:y val="0.2429515418502203"/>
          <c:w val="0.49611486486486489"/>
          <c:h val="0.64691629955947139"/>
        </c:manualLayout>
      </c:layout>
      <c:pieChart>
        <c:varyColors val="1"/>
        <c:ser>
          <c:idx val="0"/>
          <c:order val="0"/>
          <c:tx>
            <c:strRef>
              <c:f>'Marketing pivots'!$B$18:$B$19</c:f>
              <c:strCache>
                <c:ptCount val="1"/>
                <c:pt idx="0">
                  <c:v>Facebook</c:v>
                </c:pt>
              </c:strCache>
            </c:strRef>
          </c:tx>
          <c:spPr>
            <a:solidFill>
              <a:srgbClr val="FFB0B0"/>
            </a:solidFill>
          </c:spPr>
          <c:dPt>
            <c:idx val="0"/>
            <c:bubble3D val="0"/>
            <c:spPr>
              <a:solidFill>
                <a:srgbClr val="FFB0B0"/>
              </a:solidFill>
              <a:ln w="19050">
                <a:solidFill>
                  <a:schemeClr val="lt1"/>
                </a:solidFill>
              </a:ln>
              <a:effectLst/>
            </c:spPr>
            <c:extLst>
              <c:ext xmlns:c16="http://schemas.microsoft.com/office/drawing/2014/chart" uri="{C3380CC4-5D6E-409C-BE32-E72D297353CC}">
                <c16:uniqueId val="{00000001-D0DE-45D9-8297-CD49B3041B92}"/>
              </c:ext>
            </c:extLst>
          </c:dPt>
          <c:dPt>
            <c:idx val="1"/>
            <c:bubble3D val="0"/>
            <c:spPr>
              <a:solidFill>
                <a:srgbClr val="FFD09B"/>
              </a:solidFill>
              <a:ln w="19050">
                <a:solidFill>
                  <a:schemeClr val="lt1"/>
                </a:solidFill>
              </a:ln>
              <a:effectLst/>
            </c:spPr>
            <c:extLst>
              <c:ext xmlns:c16="http://schemas.microsoft.com/office/drawing/2014/chart" uri="{C3380CC4-5D6E-409C-BE32-E72D297353CC}">
                <c16:uniqueId val="{00000003-D0DE-45D9-8297-CD49B3041B92}"/>
              </c:ext>
            </c:extLst>
          </c:dPt>
          <c:dLbls>
            <c:dLbl>
              <c:idx val="0"/>
              <c:layout>
                <c:manualLayout>
                  <c:x val="0.12605046650435855"/>
                  <c:y val="-2.398081534772182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0DE-45D9-8297-CD49B3041B92}"/>
                </c:ext>
              </c:extLst>
            </c:dLbl>
            <c:dLbl>
              <c:idx val="1"/>
              <c:layout>
                <c:manualLayout>
                  <c:x val="-8.870218013269672E-2"/>
                  <c:y val="3.597122302158273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0DE-45D9-8297-CD49B3041B9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'Marketing pivots'!$A$20:$A$22</c:f>
              <c:strCache>
                <c:ptCount val="2"/>
                <c:pt idx="0">
                  <c:v>Female</c:v>
                </c:pt>
                <c:pt idx="1">
                  <c:v>Male</c:v>
                </c:pt>
              </c:strCache>
            </c:strRef>
          </c:cat>
          <c:val>
            <c:numRef>
              <c:f>'Marketing pivots'!$B$20:$B$22</c:f>
              <c:numCache>
                <c:formatCode>0.00%</c:formatCode>
                <c:ptCount val="2"/>
                <c:pt idx="0">
                  <c:v>0.86599999999999999</c:v>
                </c:pt>
                <c:pt idx="1">
                  <c:v>0.13400000000000001</c:v>
                </c:pt>
              </c:numCache>
            </c:numRef>
          </c:val>
          <c:extLst>
            <c:ext xmlns:c16="http://schemas.microsoft.com/office/drawing/2014/chart" uri="{C3380CC4-5D6E-409C-BE32-E72D297353CC}">
              <c16:uniqueId val="{00000004-D0DE-45D9-8297-CD49B3041B92}"/>
            </c:ext>
          </c:extLst>
        </c:ser>
        <c:ser>
          <c:idx val="1"/>
          <c:order val="1"/>
          <c:tx>
            <c:strRef>
              <c:f>'Marketing pivots'!$C$18:$C$19</c:f>
              <c:strCache>
                <c:ptCount val="1"/>
                <c:pt idx="0">
                  <c:v>Instagram</c:v>
                </c:pt>
              </c:strCache>
            </c:strRef>
          </c:tx>
          <c:dPt>
            <c:idx val="0"/>
            <c:bubble3D val="0"/>
            <c:spPr>
              <a:solidFill>
                <a:srgbClr val="B2C8DF"/>
              </a:solidFill>
              <a:ln w="19050">
                <a:solidFill>
                  <a:schemeClr val="lt1"/>
                </a:solidFill>
              </a:ln>
              <a:effectLst/>
            </c:spPr>
            <c:extLst>
              <c:ext xmlns:c16="http://schemas.microsoft.com/office/drawing/2014/chart" uri="{C3380CC4-5D6E-409C-BE32-E72D297353CC}">
                <c16:uniqueId val="{00000005-13A8-46EE-B0FF-EFEDD15567D6}"/>
              </c:ext>
            </c:extLst>
          </c:dPt>
          <c:dPt>
            <c:idx val="1"/>
            <c:bubble3D val="0"/>
            <c:spPr>
              <a:solidFill>
                <a:srgbClr val="FFB0B0"/>
              </a:solidFill>
              <a:ln w="19050">
                <a:solidFill>
                  <a:schemeClr val="lt1"/>
                </a:solidFill>
              </a:ln>
              <a:effectLst/>
            </c:spPr>
            <c:extLst>
              <c:ext xmlns:c16="http://schemas.microsoft.com/office/drawing/2014/chart" uri="{C3380CC4-5D6E-409C-BE32-E72D297353CC}">
                <c16:uniqueId val="{00000007-13A8-46EE-B0FF-EFEDD15567D6}"/>
              </c:ext>
            </c:extLst>
          </c:dPt>
          <c:cat>
            <c:strRef>
              <c:f>'Marketing pivots'!$A$20:$A$22</c:f>
              <c:strCache>
                <c:ptCount val="2"/>
                <c:pt idx="0">
                  <c:v>Female</c:v>
                </c:pt>
                <c:pt idx="1">
                  <c:v>Male</c:v>
                </c:pt>
              </c:strCache>
            </c:strRef>
          </c:cat>
          <c:val>
            <c:numRef>
              <c:f>'Marketing pivots'!$C$20:$C$22</c:f>
              <c:numCache>
                <c:formatCode>0.00%</c:formatCode>
                <c:ptCount val="2"/>
                <c:pt idx="0">
                  <c:v>0.93093093093093093</c:v>
                </c:pt>
                <c:pt idx="1">
                  <c:v>6.9069069069069081E-2</c:v>
                </c:pt>
              </c:numCache>
            </c:numRef>
          </c:val>
          <c:extLst>
            <c:ext xmlns:c16="http://schemas.microsoft.com/office/drawing/2014/chart" uri="{C3380CC4-5D6E-409C-BE32-E72D297353CC}">
              <c16:uniqueId val="{0000000A-D0DE-45D9-8297-CD49B3041B9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svg"/><Relationship Id="rId3" Type="http://schemas.openxmlformats.org/officeDocument/2006/relationships/hyperlink" Target="#'Social Media Dashboard'!A1"/><Relationship Id="rId7" Type="http://schemas.openxmlformats.org/officeDocument/2006/relationships/image" Target="../media/image4.png"/><Relationship Id="rId2" Type="http://schemas.openxmlformats.org/officeDocument/2006/relationships/hyperlink" Target="#'Sales Dashboard'!A1"/><Relationship Id="rId1" Type="http://schemas.openxmlformats.org/officeDocument/2006/relationships/image" Target="../media/image1.jpg"/><Relationship Id="rId6" Type="http://schemas.openxmlformats.org/officeDocument/2006/relationships/image" Target="../media/image3.svg"/><Relationship Id="rId5" Type="http://schemas.openxmlformats.org/officeDocument/2006/relationships/image" Target="../media/image2.png"/><Relationship Id="rId10" Type="http://schemas.openxmlformats.org/officeDocument/2006/relationships/image" Target="../media/image7.svg"/><Relationship Id="rId4" Type="http://schemas.openxmlformats.org/officeDocument/2006/relationships/hyperlink" Target="#'Demographics Dashboard'!A1"/><Relationship Id="rId9" Type="http://schemas.openxmlformats.org/officeDocument/2006/relationships/image" Target="../media/image6.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hyperlink" Target="#'Social Media Dashboard'!A1"/><Relationship Id="rId18" Type="http://schemas.openxmlformats.org/officeDocument/2006/relationships/image" Target="../media/image7.svg"/><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image" Target="../media/image3.svg"/><Relationship Id="rId17" Type="http://schemas.openxmlformats.org/officeDocument/2006/relationships/image" Target="../media/image6.png"/><Relationship Id="rId2" Type="http://schemas.openxmlformats.org/officeDocument/2006/relationships/image" Target="../media/image8.png"/><Relationship Id="rId16" Type="http://schemas.openxmlformats.org/officeDocument/2006/relationships/hyperlink" Target="#'Demographics Dashboard'!A1"/><Relationship Id="rId1" Type="http://schemas.openxmlformats.org/officeDocument/2006/relationships/image" Target="../media/image1.jpg"/><Relationship Id="rId6" Type="http://schemas.openxmlformats.org/officeDocument/2006/relationships/chart" Target="../charts/chart4.xml"/><Relationship Id="rId11" Type="http://schemas.openxmlformats.org/officeDocument/2006/relationships/image" Target="../media/image2.png"/><Relationship Id="rId5" Type="http://schemas.openxmlformats.org/officeDocument/2006/relationships/chart" Target="../charts/chart3.xml"/><Relationship Id="rId15" Type="http://schemas.openxmlformats.org/officeDocument/2006/relationships/image" Target="../media/image5.svg"/><Relationship Id="rId10" Type="http://schemas.openxmlformats.org/officeDocument/2006/relationships/hyperlink" Target="#'Sales Dashboard'!A1"/><Relationship Id="rId4" Type="http://schemas.openxmlformats.org/officeDocument/2006/relationships/chart" Target="../charts/chart2.xml"/><Relationship Id="rId9" Type="http://schemas.openxmlformats.org/officeDocument/2006/relationships/chart" Target="../charts/chart7.xml"/><Relationship Id="rId14"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image" Target="../media/image5.svg"/><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image" Target="../media/image4.png"/><Relationship Id="rId2" Type="http://schemas.openxmlformats.org/officeDocument/2006/relationships/image" Target="../media/image8.png"/><Relationship Id="rId1" Type="http://schemas.openxmlformats.org/officeDocument/2006/relationships/image" Target="../media/image1.jpg"/><Relationship Id="rId6" Type="http://schemas.openxmlformats.org/officeDocument/2006/relationships/chart" Target="../charts/chart11.xml"/><Relationship Id="rId11" Type="http://schemas.openxmlformats.org/officeDocument/2006/relationships/image" Target="../media/image3.svg"/><Relationship Id="rId5" Type="http://schemas.openxmlformats.org/officeDocument/2006/relationships/chart" Target="../charts/chart10.xml"/><Relationship Id="rId15" Type="http://schemas.openxmlformats.org/officeDocument/2006/relationships/image" Target="../media/image7.svg"/><Relationship Id="rId10" Type="http://schemas.openxmlformats.org/officeDocument/2006/relationships/image" Target="../media/image2.png"/><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image" Target="../media/image6.png"/></Relationships>
</file>

<file path=xl/drawings/_rels/drawing4.xml.rels><?xml version="1.0" encoding="UTF-8" standalone="yes"?>
<Relationships xmlns="http://schemas.openxmlformats.org/package/2006/relationships"><Relationship Id="rId8" Type="http://schemas.openxmlformats.org/officeDocument/2006/relationships/hyperlink" Target="#'Sales Dashboard'!A1"/><Relationship Id="rId13" Type="http://schemas.openxmlformats.org/officeDocument/2006/relationships/image" Target="../media/image5.svg"/><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image" Target="../media/image4.png"/><Relationship Id="rId2" Type="http://schemas.openxmlformats.org/officeDocument/2006/relationships/image" Target="../media/image8.png"/><Relationship Id="rId16" Type="http://schemas.openxmlformats.org/officeDocument/2006/relationships/image" Target="../media/image7.svg"/><Relationship Id="rId1" Type="http://schemas.openxmlformats.org/officeDocument/2006/relationships/image" Target="../media/image1.jpg"/><Relationship Id="rId6" Type="http://schemas.openxmlformats.org/officeDocument/2006/relationships/chart" Target="../charts/chart18.xml"/><Relationship Id="rId11" Type="http://schemas.openxmlformats.org/officeDocument/2006/relationships/hyperlink" Target="#'Social Media Dashboard'!A1"/><Relationship Id="rId5" Type="http://schemas.openxmlformats.org/officeDocument/2006/relationships/chart" Target="../charts/chart17.xml"/><Relationship Id="rId15" Type="http://schemas.openxmlformats.org/officeDocument/2006/relationships/image" Target="../media/image6.png"/><Relationship Id="rId10" Type="http://schemas.openxmlformats.org/officeDocument/2006/relationships/image" Target="../media/image3.svg"/><Relationship Id="rId4" Type="http://schemas.openxmlformats.org/officeDocument/2006/relationships/chart" Target="../charts/chart16.xml"/><Relationship Id="rId9" Type="http://schemas.openxmlformats.org/officeDocument/2006/relationships/image" Target="../media/image2.png"/><Relationship Id="rId14" Type="http://schemas.openxmlformats.org/officeDocument/2006/relationships/hyperlink" Target="#'Demographics Dashboard'!A1"/></Relationships>
</file>

<file path=xl/drawings/_rels/drawing5.xml.rels><?xml version="1.0" encoding="UTF-8" standalone="yes"?>
<Relationships xmlns="http://schemas.openxmlformats.org/package/2006/relationships"><Relationship Id="rId8" Type="http://schemas.openxmlformats.org/officeDocument/2006/relationships/chart" Target="../charts/chart21.xml"/><Relationship Id="rId13" Type="http://schemas.openxmlformats.org/officeDocument/2006/relationships/image" Target="../media/image3.svg"/><Relationship Id="rId18" Type="http://schemas.openxmlformats.org/officeDocument/2006/relationships/image" Target="../media/image6.png"/><Relationship Id="rId3" Type="http://schemas.openxmlformats.org/officeDocument/2006/relationships/image" Target="../media/image9.png"/><Relationship Id="rId7" Type="http://schemas.openxmlformats.org/officeDocument/2006/relationships/chart" Target="../charts/chart20.xml"/><Relationship Id="rId12" Type="http://schemas.openxmlformats.org/officeDocument/2006/relationships/image" Target="../media/image2.png"/><Relationship Id="rId17" Type="http://schemas.openxmlformats.org/officeDocument/2006/relationships/hyperlink" Target="#'Demographics Dashboard'!A1"/><Relationship Id="rId2" Type="http://schemas.openxmlformats.org/officeDocument/2006/relationships/image" Target="../media/image8.png"/><Relationship Id="rId16" Type="http://schemas.openxmlformats.org/officeDocument/2006/relationships/image" Target="../media/image5.svg"/><Relationship Id="rId1" Type="http://schemas.openxmlformats.org/officeDocument/2006/relationships/image" Target="../media/image1.jpg"/><Relationship Id="rId6" Type="http://schemas.openxmlformats.org/officeDocument/2006/relationships/image" Target="../media/image12.svg"/><Relationship Id="rId11" Type="http://schemas.openxmlformats.org/officeDocument/2006/relationships/hyperlink" Target="#'Sales Dashboard'!A1"/><Relationship Id="rId5" Type="http://schemas.openxmlformats.org/officeDocument/2006/relationships/image" Target="../media/image11.png"/><Relationship Id="rId15" Type="http://schemas.openxmlformats.org/officeDocument/2006/relationships/image" Target="../media/image4.png"/><Relationship Id="rId10" Type="http://schemas.openxmlformats.org/officeDocument/2006/relationships/chart" Target="../charts/chart23.xml"/><Relationship Id="rId19" Type="http://schemas.openxmlformats.org/officeDocument/2006/relationships/image" Target="../media/image7.svg"/><Relationship Id="rId4" Type="http://schemas.openxmlformats.org/officeDocument/2006/relationships/image" Target="../media/image10.svg"/><Relationship Id="rId9" Type="http://schemas.openxmlformats.org/officeDocument/2006/relationships/chart" Target="../charts/chart22.xml"/><Relationship Id="rId14" Type="http://schemas.openxmlformats.org/officeDocument/2006/relationships/hyperlink" Target="#'Social Media Dashboard'!A1"/></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312420</xdr:colOff>
      <xdr:row>44</xdr:row>
      <xdr:rowOff>15716</xdr:rowOff>
    </xdr:to>
    <xdr:pic>
      <xdr:nvPicPr>
        <xdr:cNvPr id="2" name="Picture 1">
          <a:extLst>
            <a:ext uri="{FF2B5EF4-FFF2-40B4-BE49-F238E27FC236}">
              <a16:creationId xmlns:a16="http://schemas.microsoft.com/office/drawing/2014/main" id="{E52152A0-B49A-43BD-991C-86AF128D13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333220" cy="8062436"/>
        </a:xfrm>
        <a:prstGeom prst="rect">
          <a:avLst/>
        </a:prstGeom>
      </xdr:spPr>
    </xdr:pic>
    <xdr:clientData/>
  </xdr:twoCellAnchor>
  <xdr:twoCellAnchor>
    <xdr:from>
      <xdr:col>6</xdr:col>
      <xdr:colOff>91440</xdr:colOff>
      <xdr:row>6</xdr:row>
      <xdr:rowOff>76200</xdr:rowOff>
    </xdr:from>
    <xdr:to>
      <xdr:col>17</xdr:col>
      <xdr:colOff>533400</xdr:colOff>
      <xdr:row>9</xdr:row>
      <xdr:rowOff>152400</xdr:rowOff>
    </xdr:to>
    <xdr:sp macro="" textlink="">
      <xdr:nvSpPr>
        <xdr:cNvPr id="3" name="TextBox 2">
          <a:extLst>
            <a:ext uri="{FF2B5EF4-FFF2-40B4-BE49-F238E27FC236}">
              <a16:creationId xmlns:a16="http://schemas.microsoft.com/office/drawing/2014/main" id="{CED64966-6973-45E3-AF5F-B1EB50D598B2}"/>
            </a:ext>
          </a:extLst>
        </xdr:cNvPr>
        <xdr:cNvSpPr txBox="1"/>
      </xdr:nvSpPr>
      <xdr:spPr>
        <a:xfrm>
          <a:off x="3749040" y="1173480"/>
          <a:ext cx="7147560" cy="62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800">
              <a:solidFill>
                <a:srgbClr val="FF6565"/>
              </a:solidFill>
              <a:latin typeface="Nunito ExtraBold" pitchFamily="2" charset="0"/>
              <a:cs typeface="Cavolini" panose="020B0502040204020203" pitchFamily="66" charset="0"/>
            </a:rPr>
            <a:t>InsideOut's Sales &amp; Marketing Analysis</a:t>
          </a:r>
          <a:endParaRPr lang="en-US" sz="2000">
            <a:solidFill>
              <a:srgbClr val="FF6565"/>
            </a:solidFill>
            <a:latin typeface="Nunito ExtraBold" pitchFamily="2" charset="0"/>
            <a:cs typeface="Cavolini" panose="020B0502040204020203" pitchFamily="66" charset="0"/>
          </a:endParaRPr>
        </a:p>
      </xdr:txBody>
    </xdr:sp>
    <xdr:clientData/>
  </xdr:twoCellAnchor>
  <xdr:twoCellAnchor>
    <xdr:from>
      <xdr:col>5</xdr:col>
      <xdr:colOff>304800</xdr:colOff>
      <xdr:row>12</xdr:row>
      <xdr:rowOff>144780</xdr:rowOff>
    </xdr:from>
    <xdr:to>
      <xdr:col>9</xdr:col>
      <xdr:colOff>335280</xdr:colOff>
      <xdr:row>18</xdr:row>
      <xdr:rowOff>114300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88A6916D-AE47-56A0-731E-DE1B87410023}"/>
            </a:ext>
          </a:extLst>
        </xdr:cNvPr>
        <xdr:cNvSpPr/>
      </xdr:nvSpPr>
      <xdr:spPr>
        <a:xfrm>
          <a:off x="3352800" y="2339340"/>
          <a:ext cx="2468880" cy="1066800"/>
        </a:xfrm>
        <a:prstGeom prst="roundRect">
          <a:avLst/>
        </a:prstGeom>
        <a:solidFill>
          <a:srgbClr val="FFECC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472440</xdr:colOff>
      <xdr:row>12</xdr:row>
      <xdr:rowOff>152400</xdr:rowOff>
    </xdr:from>
    <xdr:to>
      <xdr:col>13</xdr:col>
      <xdr:colOff>502920</xdr:colOff>
      <xdr:row>18</xdr:row>
      <xdr:rowOff>121920</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714425AA-6D58-4ADC-B254-DC086CBC01AB}"/>
            </a:ext>
          </a:extLst>
        </xdr:cNvPr>
        <xdr:cNvSpPr/>
      </xdr:nvSpPr>
      <xdr:spPr>
        <a:xfrm>
          <a:off x="5958840" y="2346960"/>
          <a:ext cx="2468880" cy="1066800"/>
        </a:xfrm>
        <a:prstGeom prst="roundRect">
          <a:avLst/>
        </a:prstGeom>
        <a:solidFill>
          <a:srgbClr val="FFECC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22860</xdr:colOff>
      <xdr:row>12</xdr:row>
      <xdr:rowOff>137160</xdr:rowOff>
    </xdr:from>
    <xdr:to>
      <xdr:col>18</xdr:col>
      <xdr:colOff>53340</xdr:colOff>
      <xdr:row>18</xdr:row>
      <xdr:rowOff>106680</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2C8206B1-C551-435F-B621-CE6101B487DF}"/>
            </a:ext>
          </a:extLst>
        </xdr:cNvPr>
        <xdr:cNvSpPr/>
      </xdr:nvSpPr>
      <xdr:spPr>
        <a:xfrm>
          <a:off x="8557260" y="2331720"/>
          <a:ext cx="2468880" cy="1066800"/>
        </a:xfrm>
        <a:prstGeom prst="roundRect">
          <a:avLst/>
        </a:prstGeom>
        <a:solidFill>
          <a:srgbClr val="FFECC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487680</xdr:colOff>
      <xdr:row>12</xdr:row>
      <xdr:rowOff>114301</xdr:rowOff>
    </xdr:from>
    <xdr:to>
      <xdr:col>9</xdr:col>
      <xdr:colOff>167640</xdr:colOff>
      <xdr:row>15</xdr:row>
      <xdr:rowOff>38101</xdr:rowOff>
    </xdr:to>
    <xdr:sp macro="" textlink="">
      <xdr:nvSpPr>
        <xdr:cNvPr id="7" name="TextBox 6">
          <a:extLst>
            <a:ext uri="{FF2B5EF4-FFF2-40B4-BE49-F238E27FC236}">
              <a16:creationId xmlns:a16="http://schemas.microsoft.com/office/drawing/2014/main" id="{37A7347A-6001-4A83-B7BB-A3CD0D80D510}"/>
            </a:ext>
          </a:extLst>
        </xdr:cNvPr>
        <xdr:cNvSpPr txBox="1"/>
      </xdr:nvSpPr>
      <xdr:spPr>
        <a:xfrm>
          <a:off x="3535680" y="2308861"/>
          <a:ext cx="211836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tx1">
                  <a:lumMod val="65000"/>
                  <a:lumOff val="35000"/>
                </a:schemeClr>
              </a:solidFill>
              <a:latin typeface="Nunito ExtraBold" pitchFamily="2" charset="0"/>
              <a:cs typeface="Poppins" panose="00000500000000000000" pitchFamily="2" charset="0"/>
            </a:rPr>
            <a:t>Sales</a:t>
          </a:r>
        </a:p>
      </xdr:txBody>
    </xdr:sp>
    <xdr:clientData/>
  </xdr:twoCellAnchor>
  <xdr:twoCellAnchor editAs="oneCell">
    <xdr:from>
      <xdr:col>6</xdr:col>
      <xdr:colOff>571500</xdr:colOff>
      <xdr:row>15</xdr:row>
      <xdr:rowOff>7620</xdr:rowOff>
    </xdr:from>
    <xdr:to>
      <xdr:col>7</xdr:col>
      <xdr:colOff>594360</xdr:colOff>
      <xdr:row>18</xdr:row>
      <xdr:rowOff>91440</xdr:rowOff>
    </xdr:to>
    <xdr:pic>
      <xdr:nvPicPr>
        <xdr:cNvPr id="8" name="Graphic 7" descr="Bar graph with upward trend with solid fill">
          <a:extLst>
            <a:ext uri="{FF2B5EF4-FFF2-40B4-BE49-F238E27FC236}">
              <a16:creationId xmlns:a16="http://schemas.microsoft.com/office/drawing/2014/main" id="{95BF4004-A53D-4A39-9EE3-143F830BF0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229100" y="2750820"/>
          <a:ext cx="632460" cy="632460"/>
        </a:xfrm>
        <a:prstGeom prst="rect">
          <a:avLst/>
        </a:prstGeom>
      </xdr:spPr>
    </xdr:pic>
    <xdr:clientData/>
  </xdr:twoCellAnchor>
  <xdr:twoCellAnchor>
    <xdr:from>
      <xdr:col>9</xdr:col>
      <xdr:colOff>426720</xdr:colOff>
      <xdr:row>12</xdr:row>
      <xdr:rowOff>152401</xdr:rowOff>
    </xdr:from>
    <xdr:to>
      <xdr:col>13</xdr:col>
      <xdr:colOff>579120</xdr:colOff>
      <xdr:row>15</xdr:row>
      <xdr:rowOff>76201</xdr:rowOff>
    </xdr:to>
    <xdr:sp macro="" textlink="">
      <xdr:nvSpPr>
        <xdr:cNvPr id="9" name="TextBox 8">
          <a:extLst>
            <a:ext uri="{FF2B5EF4-FFF2-40B4-BE49-F238E27FC236}">
              <a16:creationId xmlns:a16="http://schemas.microsoft.com/office/drawing/2014/main" id="{D0A4084F-18F1-4410-8FBB-C17B71C88C08}"/>
            </a:ext>
          </a:extLst>
        </xdr:cNvPr>
        <xdr:cNvSpPr txBox="1"/>
      </xdr:nvSpPr>
      <xdr:spPr>
        <a:xfrm>
          <a:off x="5913120" y="2346961"/>
          <a:ext cx="259080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tx1">
                  <a:lumMod val="65000"/>
                  <a:lumOff val="35000"/>
                </a:schemeClr>
              </a:solidFill>
              <a:latin typeface="Nunito ExtraBold" pitchFamily="2" charset="0"/>
              <a:cs typeface="Poppins" panose="00000500000000000000" pitchFamily="2" charset="0"/>
            </a:rPr>
            <a:t>Marketing</a:t>
          </a:r>
          <a:r>
            <a:rPr lang="en-US" sz="2000" b="1" baseline="0">
              <a:solidFill>
                <a:schemeClr val="tx1">
                  <a:lumMod val="65000"/>
                  <a:lumOff val="35000"/>
                </a:schemeClr>
              </a:solidFill>
              <a:latin typeface="Nunito ExtraBold" pitchFamily="2" charset="0"/>
              <a:cs typeface="Poppins" panose="00000500000000000000" pitchFamily="2" charset="0"/>
            </a:rPr>
            <a:t> </a:t>
          </a:r>
          <a:endParaRPr lang="en-US" sz="2000" b="1">
            <a:solidFill>
              <a:schemeClr val="tx1">
                <a:lumMod val="65000"/>
                <a:lumOff val="35000"/>
              </a:schemeClr>
            </a:solidFill>
            <a:latin typeface="Nunito ExtraBold" pitchFamily="2" charset="0"/>
            <a:cs typeface="Poppins" panose="00000500000000000000" pitchFamily="2" charset="0"/>
          </a:endParaRPr>
        </a:p>
      </xdr:txBody>
    </xdr:sp>
    <xdr:clientData/>
  </xdr:twoCellAnchor>
  <xdr:twoCellAnchor editAs="oneCell">
    <xdr:from>
      <xdr:col>11</xdr:col>
      <xdr:colOff>182880</xdr:colOff>
      <xdr:row>15</xdr:row>
      <xdr:rowOff>22860</xdr:rowOff>
    </xdr:from>
    <xdr:to>
      <xdr:col>12</xdr:col>
      <xdr:colOff>129540</xdr:colOff>
      <xdr:row>18</xdr:row>
      <xdr:rowOff>30480</xdr:rowOff>
    </xdr:to>
    <xdr:pic>
      <xdr:nvPicPr>
        <xdr:cNvPr id="10" name="Graphic 9" descr="Ecommerce outline">
          <a:extLst>
            <a:ext uri="{FF2B5EF4-FFF2-40B4-BE49-F238E27FC236}">
              <a16:creationId xmlns:a16="http://schemas.microsoft.com/office/drawing/2014/main" id="{CEA46025-5252-4A6D-8974-0966DB14767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88480" y="2766060"/>
          <a:ext cx="556260" cy="556260"/>
        </a:xfrm>
        <a:prstGeom prst="rect">
          <a:avLst/>
        </a:prstGeom>
      </xdr:spPr>
    </xdr:pic>
    <xdr:clientData/>
  </xdr:twoCellAnchor>
  <xdr:twoCellAnchor>
    <xdr:from>
      <xdr:col>13</xdr:col>
      <xdr:colOff>579120</xdr:colOff>
      <xdr:row>12</xdr:row>
      <xdr:rowOff>121921</xdr:rowOff>
    </xdr:from>
    <xdr:to>
      <xdr:col>18</xdr:col>
      <xdr:colOff>121920</xdr:colOff>
      <xdr:row>15</xdr:row>
      <xdr:rowOff>45721</xdr:rowOff>
    </xdr:to>
    <xdr:sp macro="" textlink="">
      <xdr:nvSpPr>
        <xdr:cNvPr id="11" name="TextBox 10">
          <a:extLst>
            <a:ext uri="{FF2B5EF4-FFF2-40B4-BE49-F238E27FC236}">
              <a16:creationId xmlns:a16="http://schemas.microsoft.com/office/drawing/2014/main" id="{414D6C3B-0425-4D00-83B9-F7176EC02F91}"/>
            </a:ext>
          </a:extLst>
        </xdr:cNvPr>
        <xdr:cNvSpPr txBox="1"/>
      </xdr:nvSpPr>
      <xdr:spPr>
        <a:xfrm>
          <a:off x="8503920" y="2316481"/>
          <a:ext cx="259080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tx1">
                  <a:lumMod val="65000"/>
                  <a:lumOff val="35000"/>
                </a:schemeClr>
              </a:solidFill>
              <a:latin typeface="Nunito ExtraBold" pitchFamily="2" charset="0"/>
              <a:cs typeface="Poppins" panose="00000500000000000000" pitchFamily="2" charset="0"/>
            </a:rPr>
            <a:t>Demographics</a:t>
          </a:r>
        </a:p>
      </xdr:txBody>
    </xdr:sp>
    <xdr:clientData/>
  </xdr:twoCellAnchor>
  <xdr:twoCellAnchor editAs="oneCell">
    <xdr:from>
      <xdr:col>15</xdr:col>
      <xdr:colOff>373380</xdr:colOff>
      <xdr:row>15</xdr:row>
      <xdr:rowOff>0</xdr:rowOff>
    </xdr:from>
    <xdr:to>
      <xdr:col>16</xdr:col>
      <xdr:colOff>358140</xdr:colOff>
      <xdr:row>18</xdr:row>
      <xdr:rowOff>45720</xdr:rowOff>
    </xdr:to>
    <xdr:pic>
      <xdr:nvPicPr>
        <xdr:cNvPr id="12" name="Graphic 11" descr="Earth globe: Africa and Europe with solid fill">
          <a:extLst>
            <a:ext uri="{FF2B5EF4-FFF2-40B4-BE49-F238E27FC236}">
              <a16:creationId xmlns:a16="http://schemas.microsoft.com/office/drawing/2014/main" id="{65546889-C85E-455C-A7EE-BA9290945D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517380" y="2743200"/>
          <a:ext cx="594360" cy="5943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312420</xdr:colOff>
      <xdr:row>44</xdr:row>
      <xdr:rowOff>15716</xdr:rowOff>
    </xdr:to>
    <xdr:pic>
      <xdr:nvPicPr>
        <xdr:cNvPr id="2" name="Picture 1">
          <a:extLst>
            <a:ext uri="{FF2B5EF4-FFF2-40B4-BE49-F238E27FC236}">
              <a16:creationId xmlns:a16="http://schemas.microsoft.com/office/drawing/2014/main" id="{EA8F4F6C-29A9-43EF-8850-DCDA89CB89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333220" cy="8062436"/>
        </a:xfrm>
        <a:prstGeom prst="rect">
          <a:avLst/>
        </a:prstGeom>
      </xdr:spPr>
    </xdr:pic>
    <xdr:clientData/>
  </xdr:twoCellAnchor>
  <xdr:twoCellAnchor>
    <xdr:from>
      <xdr:col>0</xdr:col>
      <xdr:colOff>0</xdr:colOff>
      <xdr:row>0</xdr:row>
      <xdr:rowOff>0</xdr:rowOff>
    </xdr:from>
    <xdr:to>
      <xdr:col>2</xdr:col>
      <xdr:colOff>365760</xdr:colOff>
      <xdr:row>32</xdr:row>
      <xdr:rowOff>175260</xdr:rowOff>
    </xdr:to>
    <xdr:sp macro="" textlink="">
      <xdr:nvSpPr>
        <xdr:cNvPr id="3" name="Rectangle 2">
          <a:extLst>
            <a:ext uri="{FF2B5EF4-FFF2-40B4-BE49-F238E27FC236}">
              <a16:creationId xmlns:a16="http://schemas.microsoft.com/office/drawing/2014/main" id="{DC1E0AAA-DBE7-4679-A1D7-9563919C7C83}"/>
            </a:ext>
          </a:extLst>
        </xdr:cNvPr>
        <xdr:cNvSpPr/>
      </xdr:nvSpPr>
      <xdr:spPr>
        <a:xfrm>
          <a:off x="0" y="0"/>
          <a:ext cx="1584960" cy="6027420"/>
        </a:xfrm>
        <a:prstGeom prst="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91127</xdr:colOff>
      <xdr:row>0</xdr:row>
      <xdr:rowOff>0</xdr:rowOff>
    </xdr:from>
    <xdr:to>
      <xdr:col>2</xdr:col>
      <xdr:colOff>320771</xdr:colOff>
      <xdr:row>2</xdr:row>
      <xdr:rowOff>60960</xdr:rowOff>
    </xdr:to>
    <xdr:pic>
      <xdr:nvPicPr>
        <xdr:cNvPr id="4" name="Picture 3">
          <a:extLst>
            <a:ext uri="{FF2B5EF4-FFF2-40B4-BE49-F238E27FC236}">
              <a16:creationId xmlns:a16="http://schemas.microsoft.com/office/drawing/2014/main" id="{DF63BB6F-169F-4C4C-AF06-20EABEA7C7BD}"/>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8239" t="39368" r="17224" b="41648"/>
        <a:stretch/>
      </xdr:blipFill>
      <xdr:spPr>
        <a:xfrm>
          <a:off x="91127" y="0"/>
          <a:ext cx="1448844" cy="426720"/>
        </a:xfrm>
        <a:prstGeom prst="rect">
          <a:avLst/>
        </a:prstGeom>
      </xdr:spPr>
    </xdr:pic>
    <xdr:clientData/>
  </xdr:twoCellAnchor>
  <xdr:twoCellAnchor>
    <xdr:from>
      <xdr:col>14</xdr:col>
      <xdr:colOff>449580</xdr:colOff>
      <xdr:row>3</xdr:row>
      <xdr:rowOff>160020</xdr:rowOff>
    </xdr:from>
    <xdr:to>
      <xdr:col>18</xdr:col>
      <xdr:colOff>510540</xdr:colOff>
      <xdr:row>15</xdr:row>
      <xdr:rowOff>53340</xdr:rowOff>
    </xdr:to>
    <xdr:sp macro="" textlink="">
      <xdr:nvSpPr>
        <xdr:cNvPr id="6" name="Rectangle: Rounded Corners 5">
          <a:extLst>
            <a:ext uri="{FF2B5EF4-FFF2-40B4-BE49-F238E27FC236}">
              <a16:creationId xmlns:a16="http://schemas.microsoft.com/office/drawing/2014/main" id="{452C4F93-C5CA-489C-893A-B3FF95163966}"/>
            </a:ext>
          </a:extLst>
        </xdr:cNvPr>
        <xdr:cNvSpPr/>
      </xdr:nvSpPr>
      <xdr:spPr>
        <a:xfrm>
          <a:off x="8983980" y="708660"/>
          <a:ext cx="2499360" cy="2087880"/>
        </a:xfrm>
        <a:prstGeom prst="roundRect">
          <a:avLst/>
        </a:prstGeom>
        <a:solidFill>
          <a:srgbClr val="F2F2F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601980</xdr:colOff>
      <xdr:row>4</xdr:row>
      <xdr:rowOff>30480</xdr:rowOff>
    </xdr:from>
    <xdr:to>
      <xdr:col>23</xdr:col>
      <xdr:colOff>53340</xdr:colOff>
      <xdr:row>15</xdr:row>
      <xdr:rowOff>60960</xdr:rowOff>
    </xdr:to>
    <xdr:sp macro="" textlink="">
      <xdr:nvSpPr>
        <xdr:cNvPr id="7" name="Rectangle: Rounded Corners 6">
          <a:extLst>
            <a:ext uri="{FF2B5EF4-FFF2-40B4-BE49-F238E27FC236}">
              <a16:creationId xmlns:a16="http://schemas.microsoft.com/office/drawing/2014/main" id="{F46F21AE-228C-44D7-809E-CEF54E396FB4}"/>
            </a:ext>
          </a:extLst>
        </xdr:cNvPr>
        <xdr:cNvSpPr/>
      </xdr:nvSpPr>
      <xdr:spPr>
        <a:xfrm>
          <a:off x="11574780" y="762000"/>
          <a:ext cx="2499360" cy="2042160"/>
        </a:xfrm>
        <a:prstGeom prst="roundRect">
          <a:avLst/>
        </a:prstGeom>
        <a:solidFill>
          <a:srgbClr val="F2F2F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441959</xdr:colOff>
      <xdr:row>3</xdr:row>
      <xdr:rowOff>167640</xdr:rowOff>
    </xdr:from>
    <xdr:to>
      <xdr:col>8</xdr:col>
      <xdr:colOff>297179</xdr:colOff>
      <xdr:row>15</xdr:row>
      <xdr:rowOff>30480</xdr:rowOff>
    </xdr:to>
    <xdr:sp macro="" textlink="">
      <xdr:nvSpPr>
        <xdr:cNvPr id="8" name="Rectangle: Rounded Corners 7">
          <a:extLst>
            <a:ext uri="{FF2B5EF4-FFF2-40B4-BE49-F238E27FC236}">
              <a16:creationId xmlns:a16="http://schemas.microsoft.com/office/drawing/2014/main" id="{91097C40-9E38-435B-93C7-9EAB61376072}"/>
            </a:ext>
          </a:extLst>
        </xdr:cNvPr>
        <xdr:cNvSpPr/>
      </xdr:nvSpPr>
      <xdr:spPr>
        <a:xfrm>
          <a:off x="1661159" y="716280"/>
          <a:ext cx="3512820" cy="2057400"/>
        </a:xfrm>
        <a:prstGeom prst="roundRect">
          <a:avLst/>
        </a:prstGeom>
        <a:solidFill>
          <a:srgbClr val="F2F2F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419100</xdr:colOff>
      <xdr:row>3</xdr:row>
      <xdr:rowOff>167640</xdr:rowOff>
    </xdr:from>
    <xdr:to>
      <xdr:col>14</xdr:col>
      <xdr:colOff>373379</xdr:colOff>
      <xdr:row>15</xdr:row>
      <xdr:rowOff>38100</xdr:rowOff>
    </xdr:to>
    <xdr:sp macro="" textlink="">
      <xdr:nvSpPr>
        <xdr:cNvPr id="9" name="Rectangle: Rounded Corners 8">
          <a:extLst>
            <a:ext uri="{FF2B5EF4-FFF2-40B4-BE49-F238E27FC236}">
              <a16:creationId xmlns:a16="http://schemas.microsoft.com/office/drawing/2014/main" id="{6B9E6893-A878-4B56-AE56-52532A8F4B47}"/>
            </a:ext>
          </a:extLst>
        </xdr:cNvPr>
        <xdr:cNvSpPr/>
      </xdr:nvSpPr>
      <xdr:spPr>
        <a:xfrm>
          <a:off x="5295900" y="716280"/>
          <a:ext cx="3611879" cy="2065020"/>
        </a:xfrm>
        <a:prstGeom prst="roundRect">
          <a:avLst/>
        </a:prstGeom>
        <a:solidFill>
          <a:srgbClr val="F2F2F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403860</xdr:colOff>
      <xdr:row>5</xdr:row>
      <xdr:rowOff>106680</xdr:rowOff>
    </xdr:from>
    <xdr:to>
      <xdr:col>18</xdr:col>
      <xdr:colOff>411480</xdr:colOff>
      <xdr:row>15</xdr:row>
      <xdr:rowOff>22860</xdr:rowOff>
    </xdr:to>
    <xdr:graphicFrame macro="">
      <xdr:nvGraphicFramePr>
        <xdr:cNvPr id="10" name="Chart 9">
          <a:extLst>
            <a:ext uri="{FF2B5EF4-FFF2-40B4-BE49-F238E27FC236}">
              <a16:creationId xmlns:a16="http://schemas.microsoft.com/office/drawing/2014/main" id="{54A609F9-CE10-4520-8C2D-7A5645BC5A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205740</xdr:colOff>
      <xdr:row>5</xdr:row>
      <xdr:rowOff>38100</xdr:rowOff>
    </xdr:from>
    <xdr:to>
      <xdr:col>22</xdr:col>
      <xdr:colOff>464820</xdr:colOff>
      <xdr:row>15</xdr:row>
      <xdr:rowOff>167640</xdr:rowOff>
    </xdr:to>
    <xdr:graphicFrame macro="">
      <xdr:nvGraphicFramePr>
        <xdr:cNvPr id="11" name="Chart 10">
          <a:extLst>
            <a:ext uri="{FF2B5EF4-FFF2-40B4-BE49-F238E27FC236}">
              <a16:creationId xmlns:a16="http://schemas.microsoft.com/office/drawing/2014/main" id="{858AD2D8-F602-4D08-A3F3-E60C15E31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60960</xdr:colOff>
      <xdr:row>4</xdr:row>
      <xdr:rowOff>30480</xdr:rowOff>
    </xdr:from>
    <xdr:to>
      <xdr:col>23</xdr:col>
      <xdr:colOff>60960</xdr:colOff>
      <xdr:row>5</xdr:row>
      <xdr:rowOff>174122</xdr:rowOff>
    </xdr:to>
    <xdr:sp macro="" textlink="">
      <xdr:nvSpPr>
        <xdr:cNvPr id="12" name="TextBox 11">
          <a:extLst>
            <a:ext uri="{FF2B5EF4-FFF2-40B4-BE49-F238E27FC236}">
              <a16:creationId xmlns:a16="http://schemas.microsoft.com/office/drawing/2014/main" id="{D1583E0C-3161-4FD4-81EE-6FE829031CC6}"/>
            </a:ext>
          </a:extLst>
        </xdr:cNvPr>
        <xdr:cNvSpPr txBox="1"/>
      </xdr:nvSpPr>
      <xdr:spPr>
        <a:xfrm>
          <a:off x="11643360" y="762000"/>
          <a:ext cx="243840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FF9F9F"/>
              </a:solidFill>
              <a:latin typeface="Nunito ExtraBold" pitchFamily="2" charset="0"/>
              <a:cs typeface="Cavolini" panose="020B0502040204020203" pitchFamily="66" charset="0"/>
            </a:rPr>
            <a:t>Sales</a:t>
          </a:r>
          <a:r>
            <a:rPr lang="en-US" sz="1400" baseline="0">
              <a:solidFill>
                <a:srgbClr val="FF9F9F"/>
              </a:solidFill>
              <a:latin typeface="Nunito ExtraBold" pitchFamily="2" charset="0"/>
              <a:cs typeface="Cavolini" panose="020B0502040204020203" pitchFamily="66" charset="0"/>
            </a:rPr>
            <a:t> by gender</a:t>
          </a:r>
          <a:endParaRPr lang="en-US" sz="1100">
            <a:solidFill>
              <a:srgbClr val="FF9F9F"/>
            </a:solidFill>
            <a:latin typeface="Nunito ExtraBold" pitchFamily="2" charset="0"/>
            <a:cs typeface="Cavolini" panose="020B0502040204020203" pitchFamily="66" charset="0"/>
          </a:endParaRPr>
        </a:p>
      </xdr:txBody>
    </xdr:sp>
    <xdr:clientData/>
  </xdr:twoCellAnchor>
  <xdr:twoCellAnchor>
    <xdr:from>
      <xdr:col>14</xdr:col>
      <xdr:colOff>480060</xdr:colOff>
      <xdr:row>3</xdr:row>
      <xdr:rowOff>175260</xdr:rowOff>
    </xdr:from>
    <xdr:to>
      <xdr:col>18</xdr:col>
      <xdr:colOff>480060</xdr:colOff>
      <xdr:row>5</xdr:row>
      <xdr:rowOff>136022</xdr:rowOff>
    </xdr:to>
    <xdr:sp macro="" textlink="">
      <xdr:nvSpPr>
        <xdr:cNvPr id="13" name="TextBox 12">
          <a:extLst>
            <a:ext uri="{FF2B5EF4-FFF2-40B4-BE49-F238E27FC236}">
              <a16:creationId xmlns:a16="http://schemas.microsoft.com/office/drawing/2014/main" id="{B9CED3F6-C1DF-486F-A30C-E512E05660AA}"/>
            </a:ext>
          </a:extLst>
        </xdr:cNvPr>
        <xdr:cNvSpPr txBox="1"/>
      </xdr:nvSpPr>
      <xdr:spPr>
        <a:xfrm>
          <a:off x="9014460" y="723900"/>
          <a:ext cx="243840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FF9F9F"/>
              </a:solidFill>
              <a:latin typeface="Nunito ExtraBold" pitchFamily="2" charset="0"/>
              <a:cs typeface="Cavolini" panose="020B0502040204020203" pitchFamily="66" charset="0"/>
            </a:rPr>
            <a:t>Sales by product type</a:t>
          </a:r>
          <a:endParaRPr lang="en-US" sz="1100">
            <a:solidFill>
              <a:srgbClr val="FF9F9F"/>
            </a:solidFill>
            <a:latin typeface="Nunito ExtraBold" pitchFamily="2" charset="0"/>
            <a:cs typeface="Cavolini" panose="020B0502040204020203" pitchFamily="66" charset="0"/>
          </a:endParaRPr>
        </a:p>
      </xdr:txBody>
    </xdr:sp>
    <xdr:clientData/>
  </xdr:twoCellAnchor>
  <xdr:twoCellAnchor>
    <xdr:from>
      <xdr:col>3</xdr:col>
      <xdr:colOff>403860</xdr:colOff>
      <xdr:row>4</xdr:row>
      <xdr:rowOff>7620</xdr:rowOff>
    </xdr:from>
    <xdr:to>
      <xdr:col>7</xdr:col>
      <xdr:colOff>403860</xdr:colOff>
      <xdr:row>5</xdr:row>
      <xdr:rowOff>151262</xdr:rowOff>
    </xdr:to>
    <xdr:sp macro="" textlink="">
      <xdr:nvSpPr>
        <xdr:cNvPr id="14" name="TextBox 13">
          <a:extLst>
            <a:ext uri="{FF2B5EF4-FFF2-40B4-BE49-F238E27FC236}">
              <a16:creationId xmlns:a16="http://schemas.microsoft.com/office/drawing/2014/main" id="{60F34E94-D982-4105-8CD5-50E8E92BD544}"/>
            </a:ext>
          </a:extLst>
        </xdr:cNvPr>
        <xdr:cNvSpPr txBox="1"/>
      </xdr:nvSpPr>
      <xdr:spPr>
        <a:xfrm>
          <a:off x="2232660" y="739140"/>
          <a:ext cx="243840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FF9F9F"/>
              </a:solidFill>
              <a:latin typeface="Nunito ExtraBold" pitchFamily="2" charset="0"/>
              <a:cs typeface="Cavolini" panose="020B0502040204020203" pitchFamily="66" charset="0"/>
            </a:rPr>
            <a:t>Sales</a:t>
          </a:r>
          <a:r>
            <a:rPr lang="en-US" sz="1400" baseline="0">
              <a:solidFill>
                <a:srgbClr val="FF9F9F"/>
              </a:solidFill>
              <a:latin typeface="Nunito ExtraBold" pitchFamily="2" charset="0"/>
              <a:cs typeface="Cavolini" panose="020B0502040204020203" pitchFamily="66" charset="0"/>
            </a:rPr>
            <a:t> by month</a:t>
          </a:r>
          <a:endParaRPr lang="en-US" sz="1100">
            <a:solidFill>
              <a:srgbClr val="FF9F9F"/>
            </a:solidFill>
            <a:latin typeface="Nunito ExtraBold" pitchFamily="2" charset="0"/>
            <a:cs typeface="Cavolini" panose="020B0502040204020203" pitchFamily="66" charset="0"/>
          </a:endParaRPr>
        </a:p>
      </xdr:txBody>
    </xdr:sp>
    <xdr:clientData/>
  </xdr:twoCellAnchor>
  <xdr:twoCellAnchor>
    <xdr:from>
      <xdr:col>9</xdr:col>
      <xdr:colOff>167640</xdr:colOff>
      <xdr:row>3</xdr:row>
      <xdr:rowOff>167640</xdr:rowOff>
    </xdr:from>
    <xdr:to>
      <xdr:col>14</xdr:col>
      <xdr:colOff>15240</xdr:colOff>
      <xdr:row>5</xdr:row>
      <xdr:rowOff>128402</xdr:rowOff>
    </xdr:to>
    <xdr:sp macro="" textlink="">
      <xdr:nvSpPr>
        <xdr:cNvPr id="15" name="TextBox 14">
          <a:extLst>
            <a:ext uri="{FF2B5EF4-FFF2-40B4-BE49-F238E27FC236}">
              <a16:creationId xmlns:a16="http://schemas.microsoft.com/office/drawing/2014/main" id="{C4FEC490-E7EF-4278-A119-0161D596D35B}"/>
            </a:ext>
          </a:extLst>
        </xdr:cNvPr>
        <xdr:cNvSpPr txBox="1"/>
      </xdr:nvSpPr>
      <xdr:spPr>
        <a:xfrm>
          <a:off x="5654040" y="716280"/>
          <a:ext cx="289560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FF9F9F"/>
              </a:solidFill>
              <a:latin typeface="Nunito ExtraBold" pitchFamily="2" charset="0"/>
              <a:cs typeface="Cavolini" panose="020B0502040204020203" pitchFamily="66" charset="0"/>
            </a:rPr>
            <a:t>Cancelled orders by month</a:t>
          </a:r>
          <a:endParaRPr lang="en-US" sz="1100">
            <a:solidFill>
              <a:srgbClr val="FF9F9F"/>
            </a:solidFill>
            <a:latin typeface="Nunito ExtraBold" pitchFamily="2" charset="0"/>
            <a:cs typeface="Cavolini" panose="020B0502040204020203" pitchFamily="66" charset="0"/>
          </a:endParaRPr>
        </a:p>
      </xdr:txBody>
    </xdr:sp>
    <xdr:clientData/>
  </xdr:twoCellAnchor>
  <xdr:twoCellAnchor>
    <xdr:from>
      <xdr:col>2</xdr:col>
      <xdr:colOff>487680</xdr:colOff>
      <xdr:row>15</xdr:row>
      <xdr:rowOff>99060</xdr:rowOff>
    </xdr:from>
    <xdr:to>
      <xdr:col>13</xdr:col>
      <xdr:colOff>175260</xdr:colOff>
      <xdr:row>27</xdr:row>
      <xdr:rowOff>68580</xdr:rowOff>
    </xdr:to>
    <xdr:sp macro="" textlink="">
      <xdr:nvSpPr>
        <xdr:cNvPr id="16" name="Rectangle: Rounded Corners 15">
          <a:extLst>
            <a:ext uri="{FF2B5EF4-FFF2-40B4-BE49-F238E27FC236}">
              <a16:creationId xmlns:a16="http://schemas.microsoft.com/office/drawing/2014/main" id="{BAE1587F-8F98-413B-A4CD-11003CDC01C0}"/>
            </a:ext>
          </a:extLst>
        </xdr:cNvPr>
        <xdr:cNvSpPr/>
      </xdr:nvSpPr>
      <xdr:spPr>
        <a:xfrm>
          <a:off x="1706880" y="2842260"/>
          <a:ext cx="6393180" cy="2164080"/>
        </a:xfrm>
        <a:prstGeom prst="roundRect">
          <a:avLst/>
        </a:prstGeom>
        <a:solidFill>
          <a:srgbClr val="F2F2F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601980</xdr:colOff>
      <xdr:row>15</xdr:row>
      <xdr:rowOff>129540</xdr:rowOff>
    </xdr:from>
    <xdr:to>
      <xdr:col>13</xdr:col>
      <xdr:colOff>259080</xdr:colOff>
      <xdr:row>27</xdr:row>
      <xdr:rowOff>175260</xdr:rowOff>
    </xdr:to>
    <xdr:graphicFrame macro="">
      <xdr:nvGraphicFramePr>
        <xdr:cNvPr id="17" name="Chart 16">
          <a:extLst>
            <a:ext uri="{FF2B5EF4-FFF2-40B4-BE49-F238E27FC236}">
              <a16:creationId xmlns:a16="http://schemas.microsoft.com/office/drawing/2014/main" id="{7695A04D-0809-45FD-8CC2-624DA92647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403860</xdr:colOff>
      <xdr:row>15</xdr:row>
      <xdr:rowOff>83820</xdr:rowOff>
    </xdr:from>
    <xdr:to>
      <xdr:col>10</xdr:col>
      <xdr:colOff>403860</xdr:colOff>
      <xdr:row>17</xdr:row>
      <xdr:rowOff>44582</xdr:rowOff>
    </xdr:to>
    <xdr:sp macro="" textlink="">
      <xdr:nvSpPr>
        <xdr:cNvPr id="18" name="TextBox 17">
          <a:extLst>
            <a:ext uri="{FF2B5EF4-FFF2-40B4-BE49-F238E27FC236}">
              <a16:creationId xmlns:a16="http://schemas.microsoft.com/office/drawing/2014/main" id="{6B01D8C4-2860-4A50-A44A-B16BCD9E2539}"/>
            </a:ext>
          </a:extLst>
        </xdr:cNvPr>
        <xdr:cNvSpPr txBox="1"/>
      </xdr:nvSpPr>
      <xdr:spPr>
        <a:xfrm>
          <a:off x="4061460" y="2827020"/>
          <a:ext cx="243840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FF9F9F"/>
              </a:solidFill>
              <a:latin typeface="Nunito ExtraBold" pitchFamily="2" charset="0"/>
              <a:cs typeface="Cavolini" panose="020B0502040204020203" pitchFamily="66" charset="0"/>
            </a:rPr>
            <a:t>Sales by location</a:t>
          </a:r>
          <a:endParaRPr lang="en-US" sz="1100">
            <a:solidFill>
              <a:srgbClr val="FF9F9F"/>
            </a:solidFill>
            <a:latin typeface="Nunito ExtraBold" pitchFamily="2" charset="0"/>
            <a:cs typeface="Cavolini" panose="020B0502040204020203" pitchFamily="66" charset="0"/>
          </a:endParaRPr>
        </a:p>
      </xdr:txBody>
    </xdr:sp>
    <xdr:clientData/>
  </xdr:twoCellAnchor>
  <xdr:twoCellAnchor>
    <xdr:from>
      <xdr:col>13</xdr:col>
      <xdr:colOff>289560</xdr:colOff>
      <xdr:row>15</xdr:row>
      <xdr:rowOff>106680</xdr:rowOff>
    </xdr:from>
    <xdr:to>
      <xdr:col>18</xdr:col>
      <xdr:colOff>152400</xdr:colOff>
      <xdr:row>27</xdr:row>
      <xdr:rowOff>76200</xdr:rowOff>
    </xdr:to>
    <xdr:sp macro="" textlink="">
      <xdr:nvSpPr>
        <xdr:cNvPr id="19" name="Rectangle: Rounded Corners 18">
          <a:extLst>
            <a:ext uri="{FF2B5EF4-FFF2-40B4-BE49-F238E27FC236}">
              <a16:creationId xmlns:a16="http://schemas.microsoft.com/office/drawing/2014/main" id="{F08F5787-0373-42FC-B4C4-3515DD2F5B51}"/>
            </a:ext>
          </a:extLst>
        </xdr:cNvPr>
        <xdr:cNvSpPr/>
      </xdr:nvSpPr>
      <xdr:spPr>
        <a:xfrm>
          <a:off x="8214360" y="2849880"/>
          <a:ext cx="2910840" cy="2164080"/>
        </a:xfrm>
        <a:prstGeom prst="roundRect">
          <a:avLst/>
        </a:prstGeom>
        <a:solidFill>
          <a:srgbClr val="F2F2F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251460</xdr:colOff>
      <xdr:row>15</xdr:row>
      <xdr:rowOff>114300</xdr:rowOff>
    </xdr:from>
    <xdr:to>
      <xdr:col>23</xdr:col>
      <xdr:colOff>114300</xdr:colOff>
      <xdr:row>27</xdr:row>
      <xdr:rowOff>83820</xdr:rowOff>
    </xdr:to>
    <xdr:sp macro="" textlink="">
      <xdr:nvSpPr>
        <xdr:cNvPr id="20" name="Rectangle: Rounded Corners 19">
          <a:extLst>
            <a:ext uri="{FF2B5EF4-FFF2-40B4-BE49-F238E27FC236}">
              <a16:creationId xmlns:a16="http://schemas.microsoft.com/office/drawing/2014/main" id="{85D61880-AEAA-4B5D-8095-59FEF6B56409}"/>
            </a:ext>
          </a:extLst>
        </xdr:cNvPr>
        <xdr:cNvSpPr/>
      </xdr:nvSpPr>
      <xdr:spPr>
        <a:xfrm>
          <a:off x="11224260" y="2857500"/>
          <a:ext cx="2910840" cy="2164080"/>
        </a:xfrm>
        <a:prstGeom prst="roundRect">
          <a:avLst/>
        </a:prstGeom>
        <a:solidFill>
          <a:srgbClr val="F2F2F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502920</xdr:colOff>
      <xdr:row>15</xdr:row>
      <xdr:rowOff>121920</xdr:rowOff>
    </xdr:from>
    <xdr:to>
      <xdr:col>17</xdr:col>
      <xdr:colOff>502920</xdr:colOff>
      <xdr:row>17</xdr:row>
      <xdr:rowOff>82682</xdr:rowOff>
    </xdr:to>
    <xdr:sp macro="" textlink="">
      <xdr:nvSpPr>
        <xdr:cNvPr id="21" name="TextBox 20">
          <a:extLst>
            <a:ext uri="{FF2B5EF4-FFF2-40B4-BE49-F238E27FC236}">
              <a16:creationId xmlns:a16="http://schemas.microsoft.com/office/drawing/2014/main" id="{AA899B6B-8FE2-4D72-9CE1-08747CB305A1}"/>
            </a:ext>
          </a:extLst>
        </xdr:cNvPr>
        <xdr:cNvSpPr txBox="1"/>
      </xdr:nvSpPr>
      <xdr:spPr>
        <a:xfrm>
          <a:off x="8427720" y="2865120"/>
          <a:ext cx="243840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FF9F9F"/>
              </a:solidFill>
              <a:latin typeface="Nunito ExtraBold" pitchFamily="2" charset="0"/>
              <a:cs typeface="Cavolini" panose="020B0502040204020203" pitchFamily="66" charset="0"/>
            </a:rPr>
            <a:t>Profit</a:t>
          </a:r>
          <a:r>
            <a:rPr lang="en-US" sz="1400" baseline="0">
              <a:solidFill>
                <a:srgbClr val="FF9F9F"/>
              </a:solidFill>
              <a:latin typeface="Nunito ExtraBold" pitchFamily="2" charset="0"/>
              <a:cs typeface="Cavolini" panose="020B0502040204020203" pitchFamily="66" charset="0"/>
            </a:rPr>
            <a:t> &amp; orders by year</a:t>
          </a:r>
          <a:endParaRPr lang="en-US" sz="1100">
            <a:solidFill>
              <a:srgbClr val="FF9F9F"/>
            </a:solidFill>
            <a:latin typeface="Nunito ExtraBold" pitchFamily="2" charset="0"/>
            <a:cs typeface="Cavolini" panose="020B0502040204020203" pitchFamily="66" charset="0"/>
          </a:endParaRPr>
        </a:p>
      </xdr:txBody>
    </xdr:sp>
    <xdr:clientData/>
  </xdr:twoCellAnchor>
  <xdr:twoCellAnchor>
    <xdr:from>
      <xdr:col>18</xdr:col>
      <xdr:colOff>332836</xdr:colOff>
      <xdr:row>15</xdr:row>
      <xdr:rowOff>114300</xdr:rowOff>
    </xdr:from>
    <xdr:to>
      <xdr:col>23</xdr:col>
      <xdr:colOff>43132</xdr:colOff>
      <xdr:row>17</xdr:row>
      <xdr:rowOff>75062</xdr:rowOff>
    </xdr:to>
    <xdr:sp macro="" textlink="">
      <xdr:nvSpPr>
        <xdr:cNvPr id="22" name="TextBox 21">
          <a:extLst>
            <a:ext uri="{FF2B5EF4-FFF2-40B4-BE49-F238E27FC236}">
              <a16:creationId xmlns:a16="http://schemas.microsoft.com/office/drawing/2014/main" id="{CB551A3F-ACFD-4D5F-8EA0-63FEF7C63463}"/>
            </a:ext>
          </a:extLst>
        </xdr:cNvPr>
        <xdr:cNvSpPr txBox="1"/>
      </xdr:nvSpPr>
      <xdr:spPr>
        <a:xfrm>
          <a:off x="11305636" y="2857500"/>
          <a:ext cx="2758296"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FF9F9F"/>
              </a:solidFill>
              <a:latin typeface="Nunito ExtraBold" pitchFamily="2" charset="0"/>
              <a:cs typeface="Cavolini" panose="020B0502040204020203" pitchFamily="66" charset="0"/>
            </a:rPr>
            <a:t>Dollar</a:t>
          </a:r>
          <a:r>
            <a:rPr lang="en-US" sz="1400" baseline="0">
              <a:solidFill>
                <a:srgbClr val="FF9F9F"/>
              </a:solidFill>
              <a:latin typeface="Nunito ExtraBold" pitchFamily="2" charset="0"/>
              <a:cs typeface="Cavolini" panose="020B0502040204020203" pitchFamily="66" charset="0"/>
            </a:rPr>
            <a:t> change &amp; product cost</a:t>
          </a:r>
          <a:endParaRPr lang="en-US" sz="1100">
            <a:solidFill>
              <a:srgbClr val="FF9F9F"/>
            </a:solidFill>
            <a:latin typeface="Nunito ExtraBold" pitchFamily="2" charset="0"/>
            <a:cs typeface="Cavolini" panose="020B0502040204020203" pitchFamily="66" charset="0"/>
          </a:endParaRPr>
        </a:p>
      </xdr:txBody>
    </xdr:sp>
    <xdr:clientData/>
  </xdr:twoCellAnchor>
  <xdr:twoCellAnchor>
    <xdr:from>
      <xdr:col>18</xdr:col>
      <xdr:colOff>255773</xdr:colOff>
      <xdr:row>17</xdr:row>
      <xdr:rowOff>26599</xdr:rowOff>
    </xdr:from>
    <xdr:to>
      <xdr:col>23</xdr:col>
      <xdr:colOff>110992</xdr:colOff>
      <xdr:row>28</xdr:row>
      <xdr:rowOff>83102</xdr:rowOff>
    </xdr:to>
    <xdr:graphicFrame macro="">
      <xdr:nvGraphicFramePr>
        <xdr:cNvPr id="23" name="Chart 22">
          <a:extLst>
            <a:ext uri="{FF2B5EF4-FFF2-40B4-BE49-F238E27FC236}">
              <a16:creationId xmlns:a16="http://schemas.microsoft.com/office/drawing/2014/main" id="{A185B437-B99F-4BFB-85AD-30C8D987D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381000</xdr:colOff>
      <xdr:row>4</xdr:row>
      <xdr:rowOff>83820</xdr:rowOff>
    </xdr:from>
    <xdr:to>
      <xdr:col>14</xdr:col>
      <xdr:colOff>228600</xdr:colOff>
      <xdr:row>15</xdr:row>
      <xdr:rowOff>175260</xdr:rowOff>
    </xdr:to>
    <xdr:graphicFrame macro="">
      <xdr:nvGraphicFramePr>
        <xdr:cNvPr id="24" name="Chart 23">
          <a:extLst>
            <a:ext uri="{FF2B5EF4-FFF2-40B4-BE49-F238E27FC236}">
              <a16:creationId xmlns:a16="http://schemas.microsoft.com/office/drawing/2014/main" id="{5C7B44D5-1F50-4143-9CB1-F55B87F3FC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215659</xdr:colOff>
      <xdr:row>17</xdr:row>
      <xdr:rowOff>156571</xdr:rowOff>
    </xdr:from>
    <xdr:to>
      <xdr:col>18</xdr:col>
      <xdr:colOff>158150</xdr:colOff>
      <xdr:row>28</xdr:row>
      <xdr:rowOff>35802</xdr:rowOff>
    </xdr:to>
    <xdr:graphicFrame macro="">
      <xdr:nvGraphicFramePr>
        <xdr:cNvPr id="25" name="Chart 24">
          <a:extLst>
            <a:ext uri="{FF2B5EF4-FFF2-40B4-BE49-F238E27FC236}">
              <a16:creationId xmlns:a16="http://schemas.microsoft.com/office/drawing/2014/main" id="{4095A726-64E1-45DB-A4C1-E0263E2E5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359435</xdr:colOff>
      <xdr:row>5</xdr:row>
      <xdr:rowOff>164622</xdr:rowOff>
    </xdr:from>
    <xdr:to>
      <xdr:col>8</xdr:col>
      <xdr:colOff>294736</xdr:colOff>
      <xdr:row>15</xdr:row>
      <xdr:rowOff>60817</xdr:rowOff>
    </xdr:to>
    <xdr:graphicFrame macro="">
      <xdr:nvGraphicFramePr>
        <xdr:cNvPr id="26" name="Chart 25">
          <a:extLst>
            <a:ext uri="{FF2B5EF4-FFF2-40B4-BE49-F238E27FC236}">
              <a16:creationId xmlns:a16="http://schemas.microsoft.com/office/drawing/2014/main" id="{5335F1B2-723F-4F17-902C-73CC61E74E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38100</xdr:colOff>
      <xdr:row>5</xdr:row>
      <xdr:rowOff>91441</xdr:rowOff>
    </xdr:from>
    <xdr:to>
      <xdr:col>2</xdr:col>
      <xdr:colOff>304800</xdr:colOff>
      <xdr:row>11</xdr:row>
      <xdr:rowOff>15241</xdr:rowOff>
    </xdr:to>
    <mc:AlternateContent xmlns:mc="http://schemas.openxmlformats.org/markup-compatibility/2006" xmlns:a14="http://schemas.microsoft.com/office/drawing/2010/main">
      <mc:Choice Requires="a14">
        <xdr:graphicFrame macro="">
          <xdr:nvGraphicFramePr>
            <xdr:cNvPr id="27" name="Date (Year) 3">
              <a:extLst>
                <a:ext uri="{FF2B5EF4-FFF2-40B4-BE49-F238E27FC236}">
                  <a16:creationId xmlns:a16="http://schemas.microsoft.com/office/drawing/2014/main" id="{D572AB04-EC5C-4E1E-8CCF-B52AF2A4A3BA}"/>
                </a:ext>
              </a:extLst>
            </xdr:cNvPr>
            <xdr:cNvGraphicFramePr/>
          </xdr:nvGraphicFramePr>
          <xdr:xfrm>
            <a:off x="0" y="0"/>
            <a:ext cx="0" cy="0"/>
          </xdr:xfrm>
          <a:graphic>
            <a:graphicData uri="http://schemas.microsoft.com/office/drawing/2010/slicer">
              <sle:slicer xmlns:sle="http://schemas.microsoft.com/office/drawing/2010/slicer" name="Date (Year) 3"/>
            </a:graphicData>
          </a:graphic>
        </xdr:graphicFrame>
      </mc:Choice>
      <mc:Fallback xmlns="">
        <xdr:sp macro="" textlink="">
          <xdr:nvSpPr>
            <xdr:cNvPr id="0" name=""/>
            <xdr:cNvSpPr>
              <a:spLocks noTextEdit="1"/>
            </xdr:cNvSpPr>
          </xdr:nvSpPr>
          <xdr:spPr>
            <a:xfrm>
              <a:off x="38100" y="1005841"/>
              <a:ext cx="1485900" cy="1021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13</xdr:row>
      <xdr:rowOff>45721</xdr:rowOff>
    </xdr:from>
    <xdr:to>
      <xdr:col>2</xdr:col>
      <xdr:colOff>320040</xdr:colOff>
      <xdr:row>18</xdr:row>
      <xdr:rowOff>68580</xdr:rowOff>
    </xdr:to>
    <mc:AlternateContent xmlns:mc="http://schemas.openxmlformats.org/markup-compatibility/2006" xmlns:a14="http://schemas.microsoft.com/office/drawing/2010/main">
      <mc:Choice Requires="a14">
        <xdr:graphicFrame macro="">
          <xdr:nvGraphicFramePr>
            <xdr:cNvPr id="28" name="Date (Month) 5">
              <a:extLst>
                <a:ext uri="{FF2B5EF4-FFF2-40B4-BE49-F238E27FC236}">
                  <a16:creationId xmlns:a16="http://schemas.microsoft.com/office/drawing/2014/main" id="{B9ADB1B2-E1B2-4113-A219-1B18C67B6020}"/>
                </a:ext>
              </a:extLst>
            </xdr:cNvPr>
            <xdr:cNvGraphicFramePr/>
          </xdr:nvGraphicFramePr>
          <xdr:xfrm>
            <a:off x="0" y="0"/>
            <a:ext cx="0" cy="0"/>
          </xdr:xfrm>
          <a:graphic>
            <a:graphicData uri="http://schemas.microsoft.com/office/drawing/2010/slicer">
              <sle:slicer xmlns:sle="http://schemas.microsoft.com/office/drawing/2010/slicer" name="Date (Month) 5"/>
            </a:graphicData>
          </a:graphic>
        </xdr:graphicFrame>
      </mc:Choice>
      <mc:Fallback xmlns="">
        <xdr:sp macro="" textlink="">
          <xdr:nvSpPr>
            <xdr:cNvPr id="0" name=""/>
            <xdr:cNvSpPr>
              <a:spLocks noTextEdit="1"/>
            </xdr:cNvSpPr>
          </xdr:nvSpPr>
          <xdr:spPr>
            <a:xfrm>
              <a:off x="22860" y="2423161"/>
              <a:ext cx="1516380" cy="9372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xdr:row>
      <xdr:rowOff>76200</xdr:rowOff>
    </xdr:from>
    <xdr:to>
      <xdr:col>2</xdr:col>
      <xdr:colOff>45720</xdr:colOff>
      <xdr:row>5</xdr:row>
      <xdr:rowOff>36962</xdr:rowOff>
    </xdr:to>
    <xdr:sp macro="" textlink="">
      <xdr:nvSpPr>
        <xdr:cNvPr id="29" name="TextBox 28">
          <a:extLst>
            <a:ext uri="{FF2B5EF4-FFF2-40B4-BE49-F238E27FC236}">
              <a16:creationId xmlns:a16="http://schemas.microsoft.com/office/drawing/2014/main" id="{82F980A4-FA39-4960-BB41-A3CB20B36082}"/>
            </a:ext>
          </a:extLst>
        </xdr:cNvPr>
        <xdr:cNvSpPr txBox="1"/>
      </xdr:nvSpPr>
      <xdr:spPr>
        <a:xfrm>
          <a:off x="0" y="624840"/>
          <a:ext cx="126492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solidFill>
                <a:srgbClr val="FF9F9F"/>
              </a:solidFill>
              <a:latin typeface="Nunito ExtraBold" pitchFamily="2" charset="0"/>
              <a:cs typeface="Cavolini" panose="020B0502040204020203" pitchFamily="66" charset="0"/>
            </a:rPr>
            <a:t>Date (Year)</a:t>
          </a:r>
          <a:endParaRPr lang="en-US" sz="1100">
            <a:solidFill>
              <a:srgbClr val="FF9F9F"/>
            </a:solidFill>
            <a:latin typeface="Nunito ExtraBold" pitchFamily="2" charset="0"/>
            <a:cs typeface="Cavolini" panose="020B0502040204020203" pitchFamily="66" charset="0"/>
          </a:endParaRPr>
        </a:p>
      </xdr:txBody>
    </xdr:sp>
    <xdr:clientData/>
  </xdr:twoCellAnchor>
  <xdr:twoCellAnchor>
    <xdr:from>
      <xdr:col>0</xdr:col>
      <xdr:colOff>0</xdr:colOff>
      <xdr:row>11</xdr:row>
      <xdr:rowOff>68580</xdr:rowOff>
    </xdr:from>
    <xdr:to>
      <xdr:col>2</xdr:col>
      <xdr:colOff>243840</xdr:colOff>
      <xdr:row>13</xdr:row>
      <xdr:rowOff>29342</xdr:rowOff>
    </xdr:to>
    <xdr:sp macro="" textlink="">
      <xdr:nvSpPr>
        <xdr:cNvPr id="30" name="TextBox 29">
          <a:extLst>
            <a:ext uri="{FF2B5EF4-FFF2-40B4-BE49-F238E27FC236}">
              <a16:creationId xmlns:a16="http://schemas.microsoft.com/office/drawing/2014/main" id="{A4A3542B-F1CA-4C51-8C7B-A28BA5F83234}"/>
            </a:ext>
          </a:extLst>
        </xdr:cNvPr>
        <xdr:cNvSpPr txBox="1"/>
      </xdr:nvSpPr>
      <xdr:spPr>
        <a:xfrm>
          <a:off x="0" y="2080260"/>
          <a:ext cx="146304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solidFill>
                <a:srgbClr val="FF9F9F"/>
              </a:solidFill>
              <a:latin typeface="Nunito ExtraBold" pitchFamily="2" charset="0"/>
              <a:cs typeface="Cavolini" panose="020B0502040204020203" pitchFamily="66" charset="0"/>
            </a:rPr>
            <a:t>Date (Month)</a:t>
          </a:r>
          <a:endParaRPr lang="en-US" sz="1100">
            <a:solidFill>
              <a:srgbClr val="FF9F9F"/>
            </a:solidFill>
            <a:latin typeface="Nunito ExtraBold" pitchFamily="2" charset="0"/>
            <a:cs typeface="Cavolini" panose="020B0502040204020203" pitchFamily="66" charset="0"/>
          </a:endParaRPr>
        </a:p>
      </xdr:txBody>
    </xdr:sp>
    <xdr:clientData/>
  </xdr:twoCellAnchor>
  <xdr:twoCellAnchor>
    <xdr:from>
      <xdr:col>0</xdr:col>
      <xdr:colOff>0</xdr:colOff>
      <xdr:row>18</xdr:row>
      <xdr:rowOff>167640</xdr:rowOff>
    </xdr:from>
    <xdr:to>
      <xdr:col>1</xdr:col>
      <xdr:colOff>365760</xdr:colOff>
      <xdr:row>20</xdr:row>
      <xdr:rowOff>128402</xdr:rowOff>
    </xdr:to>
    <xdr:sp macro="" textlink="">
      <xdr:nvSpPr>
        <xdr:cNvPr id="31" name="TextBox 30">
          <a:extLst>
            <a:ext uri="{FF2B5EF4-FFF2-40B4-BE49-F238E27FC236}">
              <a16:creationId xmlns:a16="http://schemas.microsoft.com/office/drawing/2014/main" id="{C8254036-8F02-4240-9056-EB12668D8EB4}"/>
            </a:ext>
          </a:extLst>
        </xdr:cNvPr>
        <xdr:cNvSpPr txBox="1"/>
      </xdr:nvSpPr>
      <xdr:spPr>
        <a:xfrm>
          <a:off x="0" y="3459480"/>
          <a:ext cx="97536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solidFill>
                <a:srgbClr val="FF9F9F"/>
              </a:solidFill>
              <a:latin typeface="Nunito ExtraBold" pitchFamily="2" charset="0"/>
              <a:cs typeface="Cavolini" panose="020B0502040204020203" pitchFamily="66" charset="0"/>
            </a:rPr>
            <a:t>Location</a:t>
          </a:r>
          <a:endParaRPr lang="en-US" sz="1100">
            <a:solidFill>
              <a:srgbClr val="FF9F9F"/>
            </a:solidFill>
            <a:latin typeface="Nunito ExtraBold" pitchFamily="2" charset="0"/>
            <a:cs typeface="Cavolini" panose="020B0502040204020203" pitchFamily="66" charset="0"/>
          </a:endParaRPr>
        </a:p>
      </xdr:txBody>
    </xdr:sp>
    <xdr:clientData/>
  </xdr:twoCellAnchor>
  <xdr:twoCellAnchor editAs="oneCell">
    <xdr:from>
      <xdr:col>0</xdr:col>
      <xdr:colOff>0</xdr:colOff>
      <xdr:row>20</xdr:row>
      <xdr:rowOff>160020</xdr:rowOff>
    </xdr:from>
    <xdr:to>
      <xdr:col>2</xdr:col>
      <xdr:colOff>289560</xdr:colOff>
      <xdr:row>26</xdr:row>
      <xdr:rowOff>137160</xdr:rowOff>
    </xdr:to>
    <mc:AlternateContent xmlns:mc="http://schemas.openxmlformats.org/markup-compatibility/2006" xmlns:a14="http://schemas.microsoft.com/office/drawing/2010/main">
      <mc:Choice Requires="a14">
        <xdr:graphicFrame macro="">
          <xdr:nvGraphicFramePr>
            <xdr:cNvPr id="32" name="Location 5">
              <a:extLst>
                <a:ext uri="{FF2B5EF4-FFF2-40B4-BE49-F238E27FC236}">
                  <a16:creationId xmlns:a16="http://schemas.microsoft.com/office/drawing/2014/main" id="{FD3FED01-0D88-412A-8B9F-3F672AC224B4}"/>
                </a:ext>
              </a:extLst>
            </xdr:cNvPr>
            <xdr:cNvGraphicFramePr/>
          </xdr:nvGraphicFramePr>
          <xdr:xfrm>
            <a:off x="0" y="0"/>
            <a:ext cx="0" cy="0"/>
          </xdr:xfrm>
          <a:graphic>
            <a:graphicData uri="http://schemas.microsoft.com/office/drawing/2010/slicer">
              <sle:slicer xmlns:sle="http://schemas.microsoft.com/office/drawing/2010/slicer" name="Location 5"/>
            </a:graphicData>
          </a:graphic>
        </xdr:graphicFrame>
      </mc:Choice>
      <mc:Fallback xmlns="">
        <xdr:sp macro="" textlink="">
          <xdr:nvSpPr>
            <xdr:cNvPr id="0" name=""/>
            <xdr:cNvSpPr>
              <a:spLocks noTextEdit="1"/>
            </xdr:cNvSpPr>
          </xdr:nvSpPr>
          <xdr:spPr>
            <a:xfrm>
              <a:off x="0" y="3817620"/>
              <a:ext cx="1508760" cy="1074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419100</xdr:colOff>
      <xdr:row>0</xdr:row>
      <xdr:rowOff>15240</xdr:rowOff>
    </xdr:from>
    <xdr:to>
      <xdr:col>19</xdr:col>
      <xdr:colOff>182880</xdr:colOff>
      <xdr:row>3</xdr:row>
      <xdr:rowOff>71769</xdr:rowOff>
    </xdr:to>
    <xdr:sp macro="" textlink="">
      <xdr:nvSpPr>
        <xdr:cNvPr id="33" name="Rectangle: Rounded Corners 32">
          <a:extLst>
            <a:ext uri="{FF2B5EF4-FFF2-40B4-BE49-F238E27FC236}">
              <a16:creationId xmlns:a16="http://schemas.microsoft.com/office/drawing/2014/main" id="{3E136183-9E7B-4559-AF0E-E21EDCC2D73E}"/>
            </a:ext>
          </a:extLst>
        </xdr:cNvPr>
        <xdr:cNvSpPr/>
      </xdr:nvSpPr>
      <xdr:spPr>
        <a:xfrm>
          <a:off x="10172700" y="15240"/>
          <a:ext cx="1592580" cy="605169"/>
        </a:xfrm>
        <a:prstGeom prst="roundRect">
          <a:avLst/>
        </a:prstGeom>
        <a:solidFill>
          <a:srgbClr val="F2F2F2"/>
        </a:solidFill>
        <a:ln w="28575">
          <a:solidFill>
            <a:srgbClr val="F2F2F2"/>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oneCellAnchor>
    <xdr:from>
      <xdr:col>16</xdr:col>
      <xdr:colOff>363220</xdr:colOff>
      <xdr:row>0</xdr:row>
      <xdr:rowOff>7620</xdr:rowOff>
    </xdr:from>
    <xdr:ext cx="1724660" cy="337208"/>
    <xdr:sp macro="" textlink="">
      <xdr:nvSpPr>
        <xdr:cNvPr id="38" name="TextBox 37">
          <a:extLst>
            <a:ext uri="{FF2B5EF4-FFF2-40B4-BE49-F238E27FC236}">
              <a16:creationId xmlns:a16="http://schemas.microsoft.com/office/drawing/2014/main" id="{5E91EF38-D06F-483C-9AB1-F3F7B9BA3D7F}"/>
            </a:ext>
          </a:extLst>
        </xdr:cNvPr>
        <xdr:cNvSpPr txBox="1"/>
      </xdr:nvSpPr>
      <xdr:spPr>
        <a:xfrm>
          <a:off x="10116820" y="7620"/>
          <a:ext cx="1724660" cy="3372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solidFill>
                <a:srgbClr val="FFC000"/>
              </a:solidFill>
              <a:latin typeface="Nunito ExtraBold" pitchFamily="2" charset="0"/>
            </a:rPr>
            <a:t>Cancelled Orders</a:t>
          </a:r>
        </a:p>
      </xdr:txBody>
    </xdr:sp>
    <xdr:clientData/>
  </xdr:oneCellAnchor>
  <xdr:oneCellAnchor>
    <xdr:from>
      <xdr:col>18</xdr:col>
      <xdr:colOff>416560</xdr:colOff>
      <xdr:row>1</xdr:row>
      <xdr:rowOff>104140</xdr:rowOff>
    </xdr:from>
    <xdr:ext cx="406400" cy="338554"/>
    <xdr:sp macro="" textlink="">
      <xdr:nvSpPr>
        <xdr:cNvPr id="42" name="TextBox 41">
          <a:extLst>
            <a:ext uri="{FF2B5EF4-FFF2-40B4-BE49-F238E27FC236}">
              <a16:creationId xmlns:a16="http://schemas.microsoft.com/office/drawing/2014/main" id="{BF222138-CE02-4DCA-A2C3-939DF494E47E}"/>
            </a:ext>
          </a:extLst>
        </xdr:cNvPr>
        <xdr:cNvSpPr txBox="1"/>
      </xdr:nvSpPr>
      <xdr:spPr>
        <a:xfrm>
          <a:off x="11389360" y="287020"/>
          <a:ext cx="406400"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a:solidFill>
                <a:schemeClr val="bg2">
                  <a:lumMod val="25000"/>
                </a:schemeClr>
              </a:solidFill>
              <a:latin typeface="Bahnschrift" panose="020B0502040204020203" pitchFamily="34" charset="0"/>
              <a:cs typeface="Aharoni" panose="02010803020104030203" pitchFamily="2" charset="-79"/>
            </a:rPr>
            <a:t>50</a:t>
          </a:r>
        </a:p>
      </xdr:txBody>
    </xdr:sp>
    <xdr:clientData/>
  </xdr:oneCellAnchor>
  <xdr:twoCellAnchor>
    <xdr:from>
      <xdr:col>13</xdr:col>
      <xdr:colOff>556260</xdr:colOff>
      <xdr:row>0</xdr:row>
      <xdr:rowOff>15240</xdr:rowOff>
    </xdr:from>
    <xdr:to>
      <xdr:col>16</xdr:col>
      <xdr:colOff>320040</xdr:colOff>
      <xdr:row>3</xdr:row>
      <xdr:rowOff>71769</xdr:rowOff>
    </xdr:to>
    <xdr:sp macro="" textlink="">
      <xdr:nvSpPr>
        <xdr:cNvPr id="53" name="Rectangle: Rounded Corners 52">
          <a:extLst>
            <a:ext uri="{FF2B5EF4-FFF2-40B4-BE49-F238E27FC236}">
              <a16:creationId xmlns:a16="http://schemas.microsoft.com/office/drawing/2014/main" id="{346EDDC9-BFEB-4FBB-BBAD-17DFD8273B92}"/>
            </a:ext>
          </a:extLst>
        </xdr:cNvPr>
        <xdr:cNvSpPr/>
      </xdr:nvSpPr>
      <xdr:spPr>
        <a:xfrm>
          <a:off x="8481060" y="15240"/>
          <a:ext cx="1592580" cy="605169"/>
        </a:xfrm>
        <a:prstGeom prst="roundRect">
          <a:avLst/>
        </a:prstGeom>
        <a:solidFill>
          <a:srgbClr val="F2F2F2"/>
        </a:solidFill>
        <a:ln w="28575">
          <a:solidFill>
            <a:srgbClr val="F2F2F2"/>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11</xdr:col>
      <xdr:colOff>68580</xdr:colOff>
      <xdr:row>0</xdr:row>
      <xdr:rowOff>15240</xdr:rowOff>
    </xdr:from>
    <xdr:to>
      <xdr:col>13</xdr:col>
      <xdr:colOff>441960</xdr:colOff>
      <xdr:row>3</xdr:row>
      <xdr:rowOff>71769</xdr:rowOff>
    </xdr:to>
    <xdr:sp macro="" textlink="">
      <xdr:nvSpPr>
        <xdr:cNvPr id="54" name="Rectangle: Rounded Corners 53">
          <a:extLst>
            <a:ext uri="{FF2B5EF4-FFF2-40B4-BE49-F238E27FC236}">
              <a16:creationId xmlns:a16="http://schemas.microsoft.com/office/drawing/2014/main" id="{21988C24-013F-49CF-8BF0-83845D8A37C7}"/>
            </a:ext>
          </a:extLst>
        </xdr:cNvPr>
        <xdr:cNvSpPr/>
      </xdr:nvSpPr>
      <xdr:spPr>
        <a:xfrm>
          <a:off x="6774180" y="15240"/>
          <a:ext cx="1592580" cy="605169"/>
        </a:xfrm>
        <a:prstGeom prst="roundRect">
          <a:avLst/>
        </a:prstGeom>
        <a:solidFill>
          <a:srgbClr val="F2F2F2"/>
        </a:solidFill>
        <a:ln w="28575">
          <a:solidFill>
            <a:srgbClr val="F2F2F2"/>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8</xdr:col>
      <xdr:colOff>182880</xdr:colOff>
      <xdr:row>0</xdr:row>
      <xdr:rowOff>15240</xdr:rowOff>
    </xdr:from>
    <xdr:to>
      <xdr:col>10</xdr:col>
      <xdr:colOff>556260</xdr:colOff>
      <xdr:row>3</xdr:row>
      <xdr:rowOff>71769</xdr:rowOff>
    </xdr:to>
    <xdr:sp macro="" textlink="">
      <xdr:nvSpPr>
        <xdr:cNvPr id="55" name="Rectangle: Rounded Corners 54">
          <a:extLst>
            <a:ext uri="{FF2B5EF4-FFF2-40B4-BE49-F238E27FC236}">
              <a16:creationId xmlns:a16="http://schemas.microsoft.com/office/drawing/2014/main" id="{D72759EB-9261-441C-ACF0-21F5D996AE3F}"/>
            </a:ext>
          </a:extLst>
        </xdr:cNvPr>
        <xdr:cNvSpPr/>
      </xdr:nvSpPr>
      <xdr:spPr>
        <a:xfrm>
          <a:off x="5059680" y="15240"/>
          <a:ext cx="1592580" cy="605169"/>
        </a:xfrm>
        <a:prstGeom prst="roundRect">
          <a:avLst/>
        </a:prstGeom>
        <a:solidFill>
          <a:srgbClr val="F2F2F2"/>
        </a:solidFill>
        <a:ln w="28575">
          <a:solidFill>
            <a:srgbClr val="F2F2F2"/>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5</xdr:col>
      <xdr:colOff>335280</xdr:colOff>
      <xdr:row>0</xdr:row>
      <xdr:rowOff>15240</xdr:rowOff>
    </xdr:from>
    <xdr:to>
      <xdr:col>8</xdr:col>
      <xdr:colOff>99060</xdr:colOff>
      <xdr:row>3</xdr:row>
      <xdr:rowOff>71769</xdr:rowOff>
    </xdr:to>
    <xdr:sp macro="" textlink="">
      <xdr:nvSpPr>
        <xdr:cNvPr id="56" name="Rectangle: Rounded Corners 55">
          <a:extLst>
            <a:ext uri="{FF2B5EF4-FFF2-40B4-BE49-F238E27FC236}">
              <a16:creationId xmlns:a16="http://schemas.microsoft.com/office/drawing/2014/main" id="{DFD087AA-D8A0-40C5-AAE6-2FCE1877383C}"/>
            </a:ext>
          </a:extLst>
        </xdr:cNvPr>
        <xdr:cNvSpPr/>
      </xdr:nvSpPr>
      <xdr:spPr>
        <a:xfrm>
          <a:off x="3383280" y="15240"/>
          <a:ext cx="1592580" cy="605169"/>
        </a:xfrm>
        <a:prstGeom prst="roundRect">
          <a:avLst/>
        </a:prstGeom>
        <a:solidFill>
          <a:srgbClr val="F2F2F2"/>
        </a:solidFill>
        <a:ln w="28575">
          <a:solidFill>
            <a:srgbClr val="F2F2F2"/>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oneCellAnchor>
    <xdr:from>
      <xdr:col>5</xdr:col>
      <xdr:colOff>332741</xdr:colOff>
      <xdr:row>0</xdr:row>
      <xdr:rowOff>18429</xdr:rowOff>
    </xdr:from>
    <xdr:ext cx="847416" cy="309231"/>
    <xdr:sp macro="" textlink="">
      <xdr:nvSpPr>
        <xdr:cNvPr id="34" name="TextBox 33">
          <a:extLst>
            <a:ext uri="{FF2B5EF4-FFF2-40B4-BE49-F238E27FC236}">
              <a16:creationId xmlns:a16="http://schemas.microsoft.com/office/drawing/2014/main" id="{1339E7FF-8DC8-49E6-AE87-8EA3EFA865AC}"/>
            </a:ext>
          </a:extLst>
        </xdr:cNvPr>
        <xdr:cNvSpPr txBox="1"/>
      </xdr:nvSpPr>
      <xdr:spPr>
        <a:xfrm>
          <a:off x="3380741" y="18429"/>
          <a:ext cx="847416" cy="3092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a:solidFill>
                <a:srgbClr val="EEB211"/>
              </a:solidFill>
              <a:latin typeface="Nunito ExtraBold" pitchFamily="2" charset="0"/>
              <a:cs typeface="Aharoni" panose="02010803020104030203" pitchFamily="2" charset="-79"/>
            </a:rPr>
            <a:t>Sales</a:t>
          </a:r>
        </a:p>
      </xdr:txBody>
    </xdr:sp>
    <xdr:clientData/>
  </xdr:oneCellAnchor>
  <xdr:oneCellAnchor>
    <xdr:from>
      <xdr:col>6</xdr:col>
      <xdr:colOff>139700</xdr:colOff>
      <xdr:row>1</xdr:row>
      <xdr:rowOff>99709</xdr:rowOff>
    </xdr:from>
    <xdr:ext cx="1369060" cy="338554"/>
    <xdr:sp macro="" textlink="">
      <xdr:nvSpPr>
        <xdr:cNvPr id="35" name="TextBox 34">
          <a:extLst>
            <a:ext uri="{FF2B5EF4-FFF2-40B4-BE49-F238E27FC236}">
              <a16:creationId xmlns:a16="http://schemas.microsoft.com/office/drawing/2014/main" id="{E04583EB-C434-4E02-961E-2E7F4DDE5E05}"/>
            </a:ext>
          </a:extLst>
        </xdr:cNvPr>
        <xdr:cNvSpPr txBox="1"/>
      </xdr:nvSpPr>
      <xdr:spPr>
        <a:xfrm>
          <a:off x="3797300" y="282589"/>
          <a:ext cx="1369060"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a:solidFill>
                <a:schemeClr val="bg2">
                  <a:lumMod val="25000"/>
                </a:schemeClr>
              </a:solidFill>
              <a:latin typeface="Bahnschrift" panose="020B0502040204020203" pitchFamily="34" charset="0"/>
              <a:cs typeface="Aharoni" panose="02010803020104030203" pitchFamily="2" charset="-79"/>
            </a:rPr>
            <a:t>169000 EGP</a:t>
          </a:r>
        </a:p>
      </xdr:txBody>
    </xdr:sp>
    <xdr:clientData/>
  </xdr:oneCellAnchor>
  <xdr:oneCellAnchor>
    <xdr:from>
      <xdr:col>11</xdr:col>
      <xdr:colOff>30480</xdr:colOff>
      <xdr:row>0</xdr:row>
      <xdr:rowOff>7620</xdr:rowOff>
    </xdr:from>
    <xdr:ext cx="1105977" cy="337208"/>
    <xdr:sp macro="" textlink="">
      <xdr:nvSpPr>
        <xdr:cNvPr id="36" name="TextBox 35">
          <a:extLst>
            <a:ext uri="{FF2B5EF4-FFF2-40B4-BE49-F238E27FC236}">
              <a16:creationId xmlns:a16="http://schemas.microsoft.com/office/drawing/2014/main" id="{21A0DD9C-D0BC-4573-A142-4F77E2C9C17F}"/>
            </a:ext>
          </a:extLst>
        </xdr:cNvPr>
        <xdr:cNvSpPr txBox="1"/>
      </xdr:nvSpPr>
      <xdr:spPr>
        <a:xfrm>
          <a:off x="6736080" y="7620"/>
          <a:ext cx="1105977" cy="3372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solidFill>
                <a:srgbClr val="FFC000"/>
              </a:solidFill>
              <a:latin typeface="Nunito ExtraBold" pitchFamily="2" charset="0"/>
            </a:rPr>
            <a:t>Units sold</a:t>
          </a:r>
        </a:p>
      </xdr:txBody>
    </xdr:sp>
    <xdr:clientData/>
  </xdr:oneCellAnchor>
  <xdr:oneCellAnchor>
    <xdr:from>
      <xdr:col>13</xdr:col>
      <xdr:colOff>500380</xdr:colOff>
      <xdr:row>0</xdr:row>
      <xdr:rowOff>15240</xdr:rowOff>
    </xdr:from>
    <xdr:ext cx="1823720" cy="337208"/>
    <xdr:sp macro="" textlink="">
      <xdr:nvSpPr>
        <xdr:cNvPr id="37" name="TextBox 36">
          <a:extLst>
            <a:ext uri="{FF2B5EF4-FFF2-40B4-BE49-F238E27FC236}">
              <a16:creationId xmlns:a16="http://schemas.microsoft.com/office/drawing/2014/main" id="{42F676F1-E621-4932-A229-9177A56911A1}"/>
            </a:ext>
          </a:extLst>
        </xdr:cNvPr>
        <xdr:cNvSpPr txBox="1"/>
      </xdr:nvSpPr>
      <xdr:spPr>
        <a:xfrm>
          <a:off x="8425180" y="15240"/>
          <a:ext cx="1823720" cy="3372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solidFill>
                <a:srgbClr val="FFC000"/>
              </a:solidFill>
              <a:latin typeface="Nunito ExtraBold" pitchFamily="2" charset="0"/>
            </a:rPr>
            <a:t>Delivered Orders</a:t>
          </a:r>
        </a:p>
      </xdr:txBody>
    </xdr:sp>
    <xdr:clientData/>
  </xdr:oneCellAnchor>
  <xdr:oneCellAnchor>
    <xdr:from>
      <xdr:col>9</xdr:col>
      <xdr:colOff>132080</xdr:colOff>
      <xdr:row>1</xdr:row>
      <xdr:rowOff>88900</xdr:rowOff>
    </xdr:from>
    <xdr:ext cx="1109979" cy="338554"/>
    <xdr:sp macro="" textlink="">
      <xdr:nvSpPr>
        <xdr:cNvPr id="39" name="TextBox 38">
          <a:extLst>
            <a:ext uri="{FF2B5EF4-FFF2-40B4-BE49-F238E27FC236}">
              <a16:creationId xmlns:a16="http://schemas.microsoft.com/office/drawing/2014/main" id="{8ED3C51A-D4A0-480E-9150-32745C68879C}"/>
            </a:ext>
          </a:extLst>
        </xdr:cNvPr>
        <xdr:cNvSpPr txBox="1"/>
      </xdr:nvSpPr>
      <xdr:spPr>
        <a:xfrm>
          <a:off x="5618480" y="271780"/>
          <a:ext cx="1109979"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a:solidFill>
                <a:schemeClr val="bg2">
                  <a:lumMod val="25000"/>
                </a:schemeClr>
              </a:solidFill>
              <a:latin typeface="Bahnschrift" panose="020B0502040204020203" pitchFamily="34" charset="0"/>
              <a:cs typeface="Aharoni" panose="02010803020104030203" pitchFamily="2" charset="-79"/>
            </a:rPr>
            <a:t>72,911 EGP</a:t>
          </a:r>
        </a:p>
      </xdr:txBody>
    </xdr:sp>
    <xdr:clientData/>
  </xdr:oneCellAnchor>
  <xdr:oneCellAnchor>
    <xdr:from>
      <xdr:col>12</xdr:col>
      <xdr:colOff>601980</xdr:colOff>
      <xdr:row>1</xdr:row>
      <xdr:rowOff>104140</xdr:rowOff>
    </xdr:from>
    <xdr:ext cx="579120" cy="338554"/>
    <xdr:sp macro="" textlink="">
      <xdr:nvSpPr>
        <xdr:cNvPr id="40" name="TextBox 39">
          <a:extLst>
            <a:ext uri="{FF2B5EF4-FFF2-40B4-BE49-F238E27FC236}">
              <a16:creationId xmlns:a16="http://schemas.microsoft.com/office/drawing/2014/main" id="{4AC1D57A-AA2D-45B4-9C26-9C184FD2575E}"/>
            </a:ext>
          </a:extLst>
        </xdr:cNvPr>
        <xdr:cNvSpPr txBox="1"/>
      </xdr:nvSpPr>
      <xdr:spPr>
        <a:xfrm>
          <a:off x="7917180" y="287020"/>
          <a:ext cx="579120"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a:solidFill>
                <a:schemeClr val="bg2">
                  <a:lumMod val="25000"/>
                </a:schemeClr>
              </a:solidFill>
              <a:latin typeface="Bahnschrift" panose="020B0502040204020203" pitchFamily="34" charset="0"/>
              <a:cs typeface="Aharoni" panose="02010803020104030203" pitchFamily="2" charset="-79"/>
            </a:rPr>
            <a:t>766</a:t>
          </a:r>
        </a:p>
      </xdr:txBody>
    </xdr:sp>
    <xdr:clientData/>
  </xdr:oneCellAnchor>
  <xdr:oneCellAnchor>
    <xdr:from>
      <xdr:col>15</xdr:col>
      <xdr:colOff>434340</xdr:colOff>
      <xdr:row>1</xdr:row>
      <xdr:rowOff>106680</xdr:rowOff>
    </xdr:from>
    <xdr:ext cx="601979" cy="338554"/>
    <xdr:sp macro="" textlink="">
      <xdr:nvSpPr>
        <xdr:cNvPr id="41" name="TextBox 40">
          <a:extLst>
            <a:ext uri="{FF2B5EF4-FFF2-40B4-BE49-F238E27FC236}">
              <a16:creationId xmlns:a16="http://schemas.microsoft.com/office/drawing/2014/main" id="{C785E619-4235-493D-8A0C-C324E2ADF732}"/>
            </a:ext>
          </a:extLst>
        </xdr:cNvPr>
        <xdr:cNvSpPr txBox="1"/>
      </xdr:nvSpPr>
      <xdr:spPr>
        <a:xfrm>
          <a:off x="9578340" y="289560"/>
          <a:ext cx="601979"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a:solidFill>
                <a:schemeClr val="bg2">
                  <a:lumMod val="25000"/>
                </a:schemeClr>
              </a:solidFill>
              <a:latin typeface="Bahnschrift" panose="020B0502040204020203" pitchFamily="34" charset="0"/>
              <a:cs typeface="Aharoni" panose="02010803020104030203" pitchFamily="2" charset="-79"/>
            </a:rPr>
            <a:t>735</a:t>
          </a:r>
        </a:p>
      </xdr:txBody>
    </xdr:sp>
    <xdr:clientData/>
  </xdr:oneCellAnchor>
  <xdr:oneCellAnchor>
    <xdr:from>
      <xdr:col>8</xdr:col>
      <xdr:colOff>149861</xdr:colOff>
      <xdr:row>0</xdr:row>
      <xdr:rowOff>22860</xdr:rowOff>
    </xdr:from>
    <xdr:ext cx="847416" cy="337208"/>
    <xdr:sp macro="" textlink="">
      <xdr:nvSpPr>
        <xdr:cNvPr id="44" name="TextBox 43">
          <a:extLst>
            <a:ext uri="{FF2B5EF4-FFF2-40B4-BE49-F238E27FC236}">
              <a16:creationId xmlns:a16="http://schemas.microsoft.com/office/drawing/2014/main" id="{C97D57B4-579F-4519-AA7A-BF9253580378}"/>
            </a:ext>
          </a:extLst>
        </xdr:cNvPr>
        <xdr:cNvSpPr txBox="1"/>
      </xdr:nvSpPr>
      <xdr:spPr>
        <a:xfrm>
          <a:off x="5026661" y="22860"/>
          <a:ext cx="847416" cy="3372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solidFill>
                <a:srgbClr val="FFC000"/>
              </a:solidFill>
              <a:latin typeface="Nunito ExtraBold" pitchFamily="2" charset="0"/>
              <a:cs typeface="Aharoni" panose="02010803020104030203" pitchFamily="2" charset="-79"/>
            </a:rPr>
            <a:t>Profit</a:t>
          </a:r>
        </a:p>
      </xdr:txBody>
    </xdr:sp>
    <xdr:clientData/>
  </xdr:oneCellAnchor>
  <xdr:twoCellAnchor>
    <xdr:from>
      <xdr:col>20</xdr:col>
      <xdr:colOff>144780</xdr:colOff>
      <xdr:row>0</xdr:row>
      <xdr:rowOff>0</xdr:rowOff>
    </xdr:from>
    <xdr:to>
      <xdr:col>23</xdr:col>
      <xdr:colOff>358140</xdr:colOff>
      <xdr:row>3</xdr:row>
      <xdr:rowOff>56529</xdr:rowOff>
    </xdr:to>
    <xdr:sp macro="" textlink="">
      <xdr:nvSpPr>
        <xdr:cNvPr id="57" name="Rectangle: Rounded Corners 56">
          <a:extLst>
            <a:ext uri="{FF2B5EF4-FFF2-40B4-BE49-F238E27FC236}">
              <a16:creationId xmlns:a16="http://schemas.microsoft.com/office/drawing/2014/main" id="{567A4786-1BC0-46C1-A82E-D1BD09803697}"/>
            </a:ext>
          </a:extLst>
        </xdr:cNvPr>
        <xdr:cNvSpPr/>
      </xdr:nvSpPr>
      <xdr:spPr>
        <a:xfrm>
          <a:off x="12336780" y="0"/>
          <a:ext cx="2042160" cy="605169"/>
        </a:xfrm>
        <a:prstGeom prst="roundRect">
          <a:avLst/>
        </a:prstGeom>
        <a:solidFill>
          <a:srgbClr val="F2F2F2"/>
        </a:solidFill>
        <a:ln w="28575">
          <a:solidFill>
            <a:srgbClr val="F2F2F2"/>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editAs="oneCell">
    <xdr:from>
      <xdr:col>20</xdr:col>
      <xdr:colOff>198120</xdr:colOff>
      <xdr:row>0</xdr:row>
      <xdr:rowOff>7620</xdr:rowOff>
    </xdr:from>
    <xdr:to>
      <xdr:col>21</xdr:col>
      <xdr:colOff>220980</xdr:colOff>
      <xdr:row>3</xdr:row>
      <xdr:rowOff>91440</xdr:rowOff>
    </xdr:to>
    <xdr:pic>
      <xdr:nvPicPr>
        <xdr:cNvPr id="48" name="Graphic 47" descr="Bar graph with upward trend with solid fill">
          <a:hlinkClick xmlns:r="http://schemas.openxmlformats.org/officeDocument/2006/relationships" r:id="rId10"/>
          <a:extLst>
            <a:ext uri="{FF2B5EF4-FFF2-40B4-BE49-F238E27FC236}">
              <a16:creationId xmlns:a16="http://schemas.microsoft.com/office/drawing/2014/main" id="{D21CCBD0-623E-4B2A-8658-ECD778802C2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2390120" y="7620"/>
          <a:ext cx="632460" cy="632460"/>
        </a:xfrm>
        <a:prstGeom prst="rect">
          <a:avLst/>
        </a:prstGeom>
      </xdr:spPr>
    </xdr:pic>
    <xdr:clientData/>
  </xdr:twoCellAnchor>
  <xdr:twoCellAnchor editAs="oneCell">
    <xdr:from>
      <xdr:col>21</xdr:col>
      <xdr:colOff>289560</xdr:colOff>
      <xdr:row>0</xdr:row>
      <xdr:rowOff>15240</xdr:rowOff>
    </xdr:from>
    <xdr:to>
      <xdr:col>22</xdr:col>
      <xdr:colOff>236220</xdr:colOff>
      <xdr:row>3</xdr:row>
      <xdr:rowOff>22860</xdr:rowOff>
    </xdr:to>
    <xdr:pic>
      <xdr:nvPicPr>
        <xdr:cNvPr id="49" name="Graphic 48" descr="Ecommerce outline">
          <a:hlinkClick xmlns:r="http://schemas.openxmlformats.org/officeDocument/2006/relationships" r:id="rId13"/>
          <a:extLst>
            <a:ext uri="{FF2B5EF4-FFF2-40B4-BE49-F238E27FC236}">
              <a16:creationId xmlns:a16="http://schemas.microsoft.com/office/drawing/2014/main" id="{7FA75215-0CF9-4F45-AAED-55F6B0A3DC1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3091160" y="15240"/>
          <a:ext cx="556260" cy="556260"/>
        </a:xfrm>
        <a:prstGeom prst="rect">
          <a:avLst/>
        </a:prstGeom>
      </xdr:spPr>
    </xdr:pic>
    <xdr:clientData/>
  </xdr:twoCellAnchor>
  <xdr:twoCellAnchor editAs="oneCell">
    <xdr:from>
      <xdr:col>22</xdr:col>
      <xdr:colOff>198120</xdr:colOff>
      <xdr:row>0</xdr:row>
      <xdr:rowOff>0</xdr:rowOff>
    </xdr:from>
    <xdr:to>
      <xdr:col>23</xdr:col>
      <xdr:colOff>182880</xdr:colOff>
      <xdr:row>3</xdr:row>
      <xdr:rowOff>45720</xdr:rowOff>
    </xdr:to>
    <xdr:pic>
      <xdr:nvPicPr>
        <xdr:cNvPr id="50" name="Graphic 49" descr="Earth globe: Africa and Europe with solid fill">
          <a:hlinkClick xmlns:r="http://schemas.openxmlformats.org/officeDocument/2006/relationships" r:id="rId16"/>
          <a:extLst>
            <a:ext uri="{FF2B5EF4-FFF2-40B4-BE49-F238E27FC236}">
              <a16:creationId xmlns:a16="http://schemas.microsoft.com/office/drawing/2014/main" id="{FD0D51F4-79AD-4431-B9BE-FDEE4B371C6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3609320" y="0"/>
          <a:ext cx="594360" cy="594360"/>
        </a:xfrm>
        <a:prstGeom prst="rect">
          <a:avLst/>
        </a:prstGeom>
      </xdr:spPr>
    </xdr:pic>
    <xdr:clientData/>
  </xdr:twoCellAnchor>
  <xdr:twoCellAnchor>
    <xdr:from>
      <xdr:col>2</xdr:col>
      <xdr:colOff>350520</xdr:colOff>
      <xdr:row>0</xdr:row>
      <xdr:rowOff>129540</xdr:rowOff>
    </xdr:from>
    <xdr:to>
      <xdr:col>5</xdr:col>
      <xdr:colOff>396240</xdr:colOff>
      <xdr:row>2</xdr:row>
      <xdr:rowOff>90302</xdr:rowOff>
    </xdr:to>
    <xdr:sp macro="" textlink="">
      <xdr:nvSpPr>
        <xdr:cNvPr id="58" name="TextBox 57">
          <a:extLst>
            <a:ext uri="{FF2B5EF4-FFF2-40B4-BE49-F238E27FC236}">
              <a16:creationId xmlns:a16="http://schemas.microsoft.com/office/drawing/2014/main" id="{9282449E-276C-401A-9F68-0A348E7E834B}"/>
            </a:ext>
          </a:extLst>
        </xdr:cNvPr>
        <xdr:cNvSpPr txBox="1"/>
      </xdr:nvSpPr>
      <xdr:spPr>
        <a:xfrm>
          <a:off x="1569720" y="129540"/>
          <a:ext cx="187452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a:solidFill>
                <a:srgbClr val="FF6565"/>
              </a:solidFill>
              <a:latin typeface="Nunito ExtraBold" pitchFamily="2" charset="0"/>
              <a:cs typeface="Cavolini" panose="020B0502040204020203" pitchFamily="66" charset="0"/>
            </a:rPr>
            <a:t>Sales</a:t>
          </a:r>
          <a:r>
            <a:rPr lang="en-US" sz="1800" baseline="0">
              <a:solidFill>
                <a:srgbClr val="FF6565"/>
              </a:solidFill>
              <a:latin typeface="Nunito ExtraBold" pitchFamily="2" charset="0"/>
              <a:cs typeface="Cavolini" panose="020B0502040204020203" pitchFamily="66" charset="0"/>
            </a:rPr>
            <a:t> Analysis</a:t>
          </a:r>
          <a:endParaRPr lang="en-US" sz="1400">
            <a:solidFill>
              <a:srgbClr val="FF6565"/>
            </a:solidFill>
            <a:latin typeface="Nunito ExtraBold" pitchFamily="2" charset="0"/>
            <a:cs typeface="Cavolini" panose="020B0502040204020203" pitchFamily="66"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312420</xdr:colOff>
      <xdr:row>44</xdr:row>
      <xdr:rowOff>15716</xdr:rowOff>
    </xdr:to>
    <xdr:pic>
      <xdr:nvPicPr>
        <xdr:cNvPr id="2" name="Picture 1">
          <a:extLst>
            <a:ext uri="{FF2B5EF4-FFF2-40B4-BE49-F238E27FC236}">
              <a16:creationId xmlns:a16="http://schemas.microsoft.com/office/drawing/2014/main" id="{DF0559EF-7287-417A-A320-08BCE1B331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333220" cy="8062436"/>
        </a:xfrm>
        <a:prstGeom prst="rect">
          <a:avLst/>
        </a:prstGeom>
      </xdr:spPr>
    </xdr:pic>
    <xdr:clientData/>
  </xdr:twoCellAnchor>
  <xdr:twoCellAnchor>
    <xdr:from>
      <xdr:col>0</xdr:col>
      <xdr:colOff>0</xdr:colOff>
      <xdr:row>0</xdr:row>
      <xdr:rowOff>0</xdr:rowOff>
    </xdr:from>
    <xdr:to>
      <xdr:col>2</xdr:col>
      <xdr:colOff>365760</xdr:colOff>
      <xdr:row>32</xdr:row>
      <xdr:rowOff>175260</xdr:rowOff>
    </xdr:to>
    <xdr:sp macro="" textlink="">
      <xdr:nvSpPr>
        <xdr:cNvPr id="3" name="Rectangle 2">
          <a:extLst>
            <a:ext uri="{FF2B5EF4-FFF2-40B4-BE49-F238E27FC236}">
              <a16:creationId xmlns:a16="http://schemas.microsoft.com/office/drawing/2014/main" id="{2AA70774-A6D8-4B41-B906-B981FB100A03}"/>
            </a:ext>
          </a:extLst>
        </xdr:cNvPr>
        <xdr:cNvSpPr/>
      </xdr:nvSpPr>
      <xdr:spPr>
        <a:xfrm>
          <a:off x="0" y="0"/>
          <a:ext cx="1584960" cy="6027420"/>
        </a:xfrm>
        <a:prstGeom prst="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91127</xdr:colOff>
      <xdr:row>0</xdr:row>
      <xdr:rowOff>0</xdr:rowOff>
    </xdr:from>
    <xdr:to>
      <xdr:col>2</xdr:col>
      <xdr:colOff>320771</xdr:colOff>
      <xdr:row>2</xdr:row>
      <xdr:rowOff>60960</xdr:rowOff>
    </xdr:to>
    <xdr:pic>
      <xdr:nvPicPr>
        <xdr:cNvPr id="4" name="Picture 3">
          <a:extLst>
            <a:ext uri="{FF2B5EF4-FFF2-40B4-BE49-F238E27FC236}">
              <a16:creationId xmlns:a16="http://schemas.microsoft.com/office/drawing/2014/main" id="{9ADCAA62-730A-4EC4-8294-EE05891029C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8239" t="39368" r="17224" b="41648"/>
        <a:stretch/>
      </xdr:blipFill>
      <xdr:spPr>
        <a:xfrm>
          <a:off x="91127" y="0"/>
          <a:ext cx="1448844" cy="426720"/>
        </a:xfrm>
        <a:prstGeom prst="rect">
          <a:avLst/>
        </a:prstGeom>
      </xdr:spPr>
    </xdr:pic>
    <xdr:clientData/>
  </xdr:twoCellAnchor>
  <xdr:twoCellAnchor>
    <xdr:from>
      <xdr:col>2</xdr:col>
      <xdr:colOff>297180</xdr:colOff>
      <xdr:row>0</xdr:row>
      <xdr:rowOff>0</xdr:rowOff>
    </xdr:from>
    <xdr:to>
      <xdr:col>23</xdr:col>
      <xdr:colOff>312420</xdr:colOff>
      <xdr:row>3</xdr:row>
      <xdr:rowOff>76200</xdr:rowOff>
    </xdr:to>
    <xdr:sp macro="" textlink="">
      <xdr:nvSpPr>
        <xdr:cNvPr id="5" name="Rectangle 4">
          <a:extLst>
            <a:ext uri="{FF2B5EF4-FFF2-40B4-BE49-F238E27FC236}">
              <a16:creationId xmlns:a16="http://schemas.microsoft.com/office/drawing/2014/main" id="{E319BC0B-465B-4B11-8A55-C1D84B6887B3}"/>
            </a:ext>
          </a:extLst>
        </xdr:cNvPr>
        <xdr:cNvSpPr/>
      </xdr:nvSpPr>
      <xdr:spPr>
        <a:xfrm>
          <a:off x="1516380" y="0"/>
          <a:ext cx="12816840" cy="624840"/>
        </a:xfrm>
        <a:prstGeom prst="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449580</xdr:colOff>
      <xdr:row>3</xdr:row>
      <xdr:rowOff>160020</xdr:rowOff>
    </xdr:from>
    <xdr:to>
      <xdr:col>18</xdr:col>
      <xdr:colOff>510540</xdr:colOff>
      <xdr:row>15</xdr:row>
      <xdr:rowOff>53340</xdr:rowOff>
    </xdr:to>
    <xdr:sp macro="" textlink="">
      <xdr:nvSpPr>
        <xdr:cNvPr id="6" name="Rectangle: Rounded Corners 5">
          <a:extLst>
            <a:ext uri="{FF2B5EF4-FFF2-40B4-BE49-F238E27FC236}">
              <a16:creationId xmlns:a16="http://schemas.microsoft.com/office/drawing/2014/main" id="{D19FC117-CCCE-4C36-A93E-3A1FF4972A0A}"/>
            </a:ext>
          </a:extLst>
        </xdr:cNvPr>
        <xdr:cNvSpPr/>
      </xdr:nvSpPr>
      <xdr:spPr>
        <a:xfrm>
          <a:off x="8983980" y="708660"/>
          <a:ext cx="2499360" cy="2087880"/>
        </a:xfrm>
        <a:prstGeom prst="roundRect">
          <a:avLst/>
        </a:prstGeom>
        <a:solidFill>
          <a:srgbClr val="F2F2F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601980</xdr:colOff>
      <xdr:row>4</xdr:row>
      <xdr:rowOff>30480</xdr:rowOff>
    </xdr:from>
    <xdr:to>
      <xdr:col>23</xdr:col>
      <xdr:colOff>53340</xdr:colOff>
      <xdr:row>15</xdr:row>
      <xdr:rowOff>60960</xdr:rowOff>
    </xdr:to>
    <xdr:sp macro="" textlink="">
      <xdr:nvSpPr>
        <xdr:cNvPr id="7" name="Rectangle: Rounded Corners 6">
          <a:extLst>
            <a:ext uri="{FF2B5EF4-FFF2-40B4-BE49-F238E27FC236}">
              <a16:creationId xmlns:a16="http://schemas.microsoft.com/office/drawing/2014/main" id="{6712D954-9F43-4839-B9B0-8E4A347CC4A3}"/>
            </a:ext>
          </a:extLst>
        </xdr:cNvPr>
        <xdr:cNvSpPr/>
      </xdr:nvSpPr>
      <xdr:spPr>
        <a:xfrm>
          <a:off x="11574780" y="762000"/>
          <a:ext cx="2499360" cy="2042160"/>
        </a:xfrm>
        <a:prstGeom prst="roundRect">
          <a:avLst/>
        </a:prstGeom>
        <a:solidFill>
          <a:srgbClr val="F2F2F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441959</xdr:colOff>
      <xdr:row>3</xdr:row>
      <xdr:rowOff>167640</xdr:rowOff>
    </xdr:from>
    <xdr:to>
      <xdr:col>8</xdr:col>
      <xdr:colOff>297179</xdr:colOff>
      <xdr:row>15</xdr:row>
      <xdr:rowOff>30480</xdr:rowOff>
    </xdr:to>
    <xdr:sp macro="" textlink="">
      <xdr:nvSpPr>
        <xdr:cNvPr id="8" name="Rectangle: Rounded Corners 7">
          <a:extLst>
            <a:ext uri="{FF2B5EF4-FFF2-40B4-BE49-F238E27FC236}">
              <a16:creationId xmlns:a16="http://schemas.microsoft.com/office/drawing/2014/main" id="{F1F810C3-303F-4E5E-B66E-0D6ED0967451}"/>
            </a:ext>
          </a:extLst>
        </xdr:cNvPr>
        <xdr:cNvSpPr/>
      </xdr:nvSpPr>
      <xdr:spPr>
        <a:xfrm>
          <a:off x="1661159" y="716280"/>
          <a:ext cx="3512820" cy="2057400"/>
        </a:xfrm>
        <a:prstGeom prst="roundRect">
          <a:avLst/>
        </a:prstGeom>
        <a:solidFill>
          <a:srgbClr val="F2F2F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419100</xdr:colOff>
      <xdr:row>3</xdr:row>
      <xdr:rowOff>167640</xdr:rowOff>
    </xdr:from>
    <xdr:to>
      <xdr:col>14</xdr:col>
      <xdr:colOff>373379</xdr:colOff>
      <xdr:row>15</xdr:row>
      <xdr:rowOff>38100</xdr:rowOff>
    </xdr:to>
    <xdr:sp macro="" textlink="">
      <xdr:nvSpPr>
        <xdr:cNvPr id="9" name="Rectangle: Rounded Corners 8">
          <a:extLst>
            <a:ext uri="{FF2B5EF4-FFF2-40B4-BE49-F238E27FC236}">
              <a16:creationId xmlns:a16="http://schemas.microsoft.com/office/drawing/2014/main" id="{FBCB40C8-B7A7-4AD4-8317-2E91EE46BC20}"/>
            </a:ext>
          </a:extLst>
        </xdr:cNvPr>
        <xdr:cNvSpPr/>
      </xdr:nvSpPr>
      <xdr:spPr>
        <a:xfrm>
          <a:off x="5295900" y="716280"/>
          <a:ext cx="3611879" cy="2065020"/>
        </a:xfrm>
        <a:prstGeom prst="roundRect">
          <a:avLst/>
        </a:prstGeom>
        <a:solidFill>
          <a:srgbClr val="F2F2F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403860</xdr:colOff>
      <xdr:row>5</xdr:row>
      <xdr:rowOff>106680</xdr:rowOff>
    </xdr:from>
    <xdr:to>
      <xdr:col>18</xdr:col>
      <xdr:colOff>411480</xdr:colOff>
      <xdr:row>15</xdr:row>
      <xdr:rowOff>22860</xdr:rowOff>
    </xdr:to>
    <xdr:graphicFrame macro="">
      <xdr:nvGraphicFramePr>
        <xdr:cNvPr id="10" name="Chart 9">
          <a:extLst>
            <a:ext uri="{FF2B5EF4-FFF2-40B4-BE49-F238E27FC236}">
              <a16:creationId xmlns:a16="http://schemas.microsoft.com/office/drawing/2014/main" id="{D077307F-C60F-4B93-906B-0805193A3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205740</xdr:colOff>
      <xdr:row>5</xdr:row>
      <xdr:rowOff>38100</xdr:rowOff>
    </xdr:from>
    <xdr:to>
      <xdr:col>22</xdr:col>
      <xdr:colOff>464820</xdr:colOff>
      <xdr:row>15</xdr:row>
      <xdr:rowOff>167640</xdr:rowOff>
    </xdr:to>
    <xdr:graphicFrame macro="">
      <xdr:nvGraphicFramePr>
        <xdr:cNvPr id="13" name="Chart 12">
          <a:extLst>
            <a:ext uri="{FF2B5EF4-FFF2-40B4-BE49-F238E27FC236}">
              <a16:creationId xmlns:a16="http://schemas.microsoft.com/office/drawing/2014/main" id="{79DEE6F4-8435-4F4F-B1CC-99A141FD5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60960</xdr:colOff>
      <xdr:row>4</xdr:row>
      <xdr:rowOff>30480</xdr:rowOff>
    </xdr:from>
    <xdr:to>
      <xdr:col>23</xdr:col>
      <xdr:colOff>60960</xdr:colOff>
      <xdr:row>5</xdr:row>
      <xdr:rowOff>174122</xdr:rowOff>
    </xdr:to>
    <xdr:sp macro="" textlink="">
      <xdr:nvSpPr>
        <xdr:cNvPr id="14" name="TextBox 13">
          <a:extLst>
            <a:ext uri="{FF2B5EF4-FFF2-40B4-BE49-F238E27FC236}">
              <a16:creationId xmlns:a16="http://schemas.microsoft.com/office/drawing/2014/main" id="{328C785D-1665-4AC7-8821-C9B62F979DA5}"/>
            </a:ext>
          </a:extLst>
        </xdr:cNvPr>
        <xdr:cNvSpPr txBox="1"/>
      </xdr:nvSpPr>
      <xdr:spPr>
        <a:xfrm>
          <a:off x="11643360" y="762000"/>
          <a:ext cx="243840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FF6565"/>
              </a:solidFill>
              <a:latin typeface="Nunito ExtraBold" pitchFamily="2" charset="0"/>
              <a:cs typeface="Cavolini" panose="020B0502040204020203" pitchFamily="66" charset="0"/>
            </a:rPr>
            <a:t>Sales</a:t>
          </a:r>
          <a:r>
            <a:rPr lang="en-US" sz="1400" baseline="0">
              <a:solidFill>
                <a:srgbClr val="FF6565"/>
              </a:solidFill>
              <a:latin typeface="Nunito ExtraBold" pitchFamily="2" charset="0"/>
              <a:cs typeface="Cavolini" panose="020B0502040204020203" pitchFamily="66" charset="0"/>
            </a:rPr>
            <a:t> by gender</a:t>
          </a:r>
          <a:endParaRPr lang="en-US" sz="1100">
            <a:solidFill>
              <a:srgbClr val="FF6565"/>
            </a:solidFill>
            <a:latin typeface="Nunito ExtraBold" pitchFamily="2" charset="0"/>
            <a:cs typeface="Cavolini" panose="020B0502040204020203" pitchFamily="66" charset="0"/>
          </a:endParaRPr>
        </a:p>
      </xdr:txBody>
    </xdr:sp>
    <xdr:clientData/>
  </xdr:twoCellAnchor>
  <xdr:twoCellAnchor>
    <xdr:from>
      <xdr:col>14</xdr:col>
      <xdr:colOff>480060</xdr:colOff>
      <xdr:row>3</xdr:row>
      <xdr:rowOff>175260</xdr:rowOff>
    </xdr:from>
    <xdr:to>
      <xdr:col>18</xdr:col>
      <xdr:colOff>480060</xdr:colOff>
      <xdr:row>5</xdr:row>
      <xdr:rowOff>136022</xdr:rowOff>
    </xdr:to>
    <xdr:sp macro="" textlink="">
      <xdr:nvSpPr>
        <xdr:cNvPr id="15" name="TextBox 14">
          <a:extLst>
            <a:ext uri="{FF2B5EF4-FFF2-40B4-BE49-F238E27FC236}">
              <a16:creationId xmlns:a16="http://schemas.microsoft.com/office/drawing/2014/main" id="{0712A611-D9BA-48FB-B6AE-C248D84E8CA1}"/>
            </a:ext>
          </a:extLst>
        </xdr:cNvPr>
        <xdr:cNvSpPr txBox="1"/>
      </xdr:nvSpPr>
      <xdr:spPr>
        <a:xfrm>
          <a:off x="9014460" y="723900"/>
          <a:ext cx="243840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FF6565"/>
              </a:solidFill>
              <a:latin typeface="Nunito ExtraBold" pitchFamily="2" charset="0"/>
              <a:cs typeface="Cavolini" panose="020B0502040204020203" pitchFamily="66" charset="0"/>
            </a:rPr>
            <a:t>Sales by product type</a:t>
          </a:r>
          <a:endParaRPr lang="en-US" sz="1100">
            <a:solidFill>
              <a:srgbClr val="FF6565"/>
            </a:solidFill>
            <a:latin typeface="Nunito ExtraBold" pitchFamily="2" charset="0"/>
            <a:cs typeface="Cavolini" panose="020B0502040204020203" pitchFamily="66" charset="0"/>
          </a:endParaRPr>
        </a:p>
      </xdr:txBody>
    </xdr:sp>
    <xdr:clientData/>
  </xdr:twoCellAnchor>
  <xdr:twoCellAnchor>
    <xdr:from>
      <xdr:col>3</xdr:col>
      <xdr:colOff>403860</xdr:colOff>
      <xdr:row>4</xdr:row>
      <xdr:rowOff>7620</xdr:rowOff>
    </xdr:from>
    <xdr:to>
      <xdr:col>7</xdr:col>
      <xdr:colOff>403860</xdr:colOff>
      <xdr:row>5</xdr:row>
      <xdr:rowOff>151262</xdr:rowOff>
    </xdr:to>
    <xdr:sp macro="" textlink="">
      <xdr:nvSpPr>
        <xdr:cNvPr id="17" name="TextBox 16">
          <a:extLst>
            <a:ext uri="{FF2B5EF4-FFF2-40B4-BE49-F238E27FC236}">
              <a16:creationId xmlns:a16="http://schemas.microsoft.com/office/drawing/2014/main" id="{89899DBA-0D8C-4E2D-9066-94AFAF3CBC37}"/>
            </a:ext>
          </a:extLst>
        </xdr:cNvPr>
        <xdr:cNvSpPr txBox="1"/>
      </xdr:nvSpPr>
      <xdr:spPr>
        <a:xfrm>
          <a:off x="2232660" y="739140"/>
          <a:ext cx="243840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FF6565"/>
              </a:solidFill>
              <a:latin typeface="Nunito ExtraBold" pitchFamily="2" charset="0"/>
              <a:cs typeface="Cavolini" panose="020B0502040204020203" pitchFamily="66" charset="0"/>
            </a:rPr>
            <a:t>Sales</a:t>
          </a:r>
          <a:r>
            <a:rPr lang="en-US" sz="1400" baseline="0">
              <a:solidFill>
                <a:srgbClr val="FF6565"/>
              </a:solidFill>
              <a:latin typeface="Nunito ExtraBold" pitchFamily="2" charset="0"/>
              <a:cs typeface="Cavolini" panose="020B0502040204020203" pitchFamily="66" charset="0"/>
            </a:rPr>
            <a:t> by month</a:t>
          </a:r>
          <a:endParaRPr lang="en-US" sz="1100">
            <a:solidFill>
              <a:srgbClr val="FF6565"/>
            </a:solidFill>
            <a:latin typeface="Nunito ExtraBold" pitchFamily="2" charset="0"/>
            <a:cs typeface="Cavolini" panose="020B0502040204020203" pitchFamily="66" charset="0"/>
          </a:endParaRPr>
        </a:p>
      </xdr:txBody>
    </xdr:sp>
    <xdr:clientData/>
  </xdr:twoCellAnchor>
  <xdr:twoCellAnchor>
    <xdr:from>
      <xdr:col>9</xdr:col>
      <xdr:colOff>167640</xdr:colOff>
      <xdr:row>3</xdr:row>
      <xdr:rowOff>167640</xdr:rowOff>
    </xdr:from>
    <xdr:to>
      <xdr:col>14</xdr:col>
      <xdr:colOff>15240</xdr:colOff>
      <xdr:row>5</xdr:row>
      <xdr:rowOff>128402</xdr:rowOff>
    </xdr:to>
    <xdr:sp macro="" textlink="">
      <xdr:nvSpPr>
        <xdr:cNvPr id="19" name="TextBox 18">
          <a:extLst>
            <a:ext uri="{FF2B5EF4-FFF2-40B4-BE49-F238E27FC236}">
              <a16:creationId xmlns:a16="http://schemas.microsoft.com/office/drawing/2014/main" id="{B8F985F3-03D5-43BC-9DB5-8B6E3C08107A}"/>
            </a:ext>
          </a:extLst>
        </xdr:cNvPr>
        <xdr:cNvSpPr txBox="1"/>
      </xdr:nvSpPr>
      <xdr:spPr>
        <a:xfrm>
          <a:off x="5654040" y="716280"/>
          <a:ext cx="289560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FF6565"/>
              </a:solidFill>
              <a:latin typeface="Nunito ExtraBold" pitchFamily="2" charset="0"/>
              <a:cs typeface="Cavolini" panose="020B0502040204020203" pitchFamily="66" charset="0"/>
            </a:rPr>
            <a:t>Cancelled orders by month</a:t>
          </a:r>
          <a:endParaRPr lang="en-US" sz="1100">
            <a:solidFill>
              <a:srgbClr val="FF6565"/>
            </a:solidFill>
            <a:latin typeface="Nunito ExtraBold" pitchFamily="2" charset="0"/>
            <a:cs typeface="Cavolini" panose="020B0502040204020203" pitchFamily="66" charset="0"/>
          </a:endParaRPr>
        </a:p>
      </xdr:txBody>
    </xdr:sp>
    <xdr:clientData/>
  </xdr:twoCellAnchor>
  <xdr:twoCellAnchor>
    <xdr:from>
      <xdr:col>2</xdr:col>
      <xdr:colOff>487680</xdr:colOff>
      <xdr:row>15</xdr:row>
      <xdr:rowOff>99060</xdr:rowOff>
    </xdr:from>
    <xdr:to>
      <xdr:col>13</xdr:col>
      <xdr:colOff>175260</xdr:colOff>
      <xdr:row>27</xdr:row>
      <xdr:rowOff>68580</xdr:rowOff>
    </xdr:to>
    <xdr:sp macro="" textlink="">
      <xdr:nvSpPr>
        <xdr:cNvPr id="20" name="Rectangle: Rounded Corners 19">
          <a:extLst>
            <a:ext uri="{FF2B5EF4-FFF2-40B4-BE49-F238E27FC236}">
              <a16:creationId xmlns:a16="http://schemas.microsoft.com/office/drawing/2014/main" id="{5A5C3692-7F57-4E06-B01B-566245FB4C74}"/>
            </a:ext>
          </a:extLst>
        </xdr:cNvPr>
        <xdr:cNvSpPr/>
      </xdr:nvSpPr>
      <xdr:spPr>
        <a:xfrm>
          <a:off x="1706880" y="2842260"/>
          <a:ext cx="6393180" cy="2164080"/>
        </a:xfrm>
        <a:prstGeom prst="roundRect">
          <a:avLst/>
        </a:prstGeom>
        <a:solidFill>
          <a:srgbClr val="F2F2F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601980</xdr:colOff>
      <xdr:row>15</xdr:row>
      <xdr:rowOff>129540</xdr:rowOff>
    </xdr:from>
    <xdr:to>
      <xdr:col>13</xdr:col>
      <xdr:colOff>259080</xdr:colOff>
      <xdr:row>27</xdr:row>
      <xdr:rowOff>175260</xdr:rowOff>
    </xdr:to>
    <xdr:graphicFrame macro="">
      <xdr:nvGraphicFramePr>
        <xdr:cNvPr id="22" name="Chart 21">
          <a:extLst>
            <a:ext uri="{FF2B5EF4-FFF2-40B4-BE49-F238E27FC236}">
              <a16:creationId xmlns:a16="http://schemas.microsoft.com/office/drawing/2014/main" id="{E2EC6B7D-6EA5-4856-BBB0-73F6F820E8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403860</xdr:colOff>
      <xdr:row>15</xdr:row>
      <xdr:rowOff>83820</xdr:rowOff>
    </xdr:from>
    <xdr:to>
      <xdr:col>10</xdr:col>
      <xdr:colOff>403860</xdr:colOff>
      <xdr:row>17</xdr:row>
      <xdr:rowOff>44582</xdr:rowOff>
    </xdr:to>
    <xdr:sp macro="" textlink="">
      <xdr:nvSpPr>
        <xdr:cNvPr id="23" name="TextBox 22">
          <a:extLst>
            <a:ext uri="{FF2B5EF4-FFF2-40B4-BE49-F238E27FC236}">
              <a16:creationId xmlns:a16="http://schemas.microsoft.com/office/drawing/2014/main" id="{8EA702E9-F0B7-4C33-9012-3D48AF5B7132}"/>
            </a:ext>
          </a:extLst>
        </xdr:cNvPr>
        <xdr:cNvSpPr txBox="1"/>
      </xdr:nvSpPr>
      <xdr:spPr>
        <a:xfrm>
          <a:off x="4061460" y="2827020"/>
          <a:ext cx="243840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FF6565"/>
              </a:solidFill>
              <a:latin typeface="Nunito ExtraBold" pitchFamily="2" charset="0"/>
              <a:cs typeface="Cavolini" panose="020B0502040204020203" pitchFamily="66" charset="0"/>
            </a:rPr>
            <a:t>Sales by location</a:t>
          </a:r>
          <a:endParaRPr lang="en-US" sz="1100">
            <a:solidFill>
              <a:srgbClr val="FF6565"/>
            </a:solidFill>
            <a:latin typeface="Nunito ExtraBold" pitchFamily="2" charset="0"/>
            <a:cs typeface="Cavolini" panose="020B0502040204020203" pitchFamily="66" charset="0"/>
          </a:endParaRPr>
        </a:p>
      </xdr:txBody>
    </xdr:sp>
    <xdr:clientData/>
  </xdr:twoCellAnchor>
  <xdr:twoCellAnchor>
    <xdr:from>
      <xdr:col>13</xdr:col>
      <xdr:colOff>289560</xdr:colOff>
      <xdr:row>15</xdr:row>
      <xdr:rowOff>106680</xdr:rowOff>
    </xdr:from>
    <xdr:to>
      <xdr:col>18</xdr:col>
      <xdr:colOff>152400</xdr:colOff>
      <xdr:row>27</xdr:row>
      <xdr:rowOff>76200</xdr:rowOff>
    </xdr:to>
    <xdr:sp macro="" textlink="">
      <xdr:nvSpPr>
        <xdr:cNvPr id="11" name="Rectangle: Rounded Corners 10">
          <a:extLst>
            <a:ext uri="{FF2B5EF4-FFF2-40B4-BE49-F238E27FC236}">
              <a16:creationId xmlns:a16="http://schemas.microsoft.com/office/drawing/2014/main" id="{64B19E33-F13B-4FFB-8B76-6C795E6ACC9C}"/>
            </a:ext>
          </a:extLst>
        </xdr:cNvPr>
        <xdr:cNvSpPr/>
      </xdr:nvSpPr>
      <xdr:spPr>
        <a:xfrm>
          <a:off x="8214360" y="2849880"/>
          <a:ext cx="2910840" cy="2164080"/>
        </a:xfrm>
        <a:prstGeom prst="roundRect">
          <a:avLst/>
        </a:prstGeom>
        <a:solidFill>
          <a:srgbClr val="F2F2F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251460</xdr:colOff>
      <xdr:row>15</xdr:row>
      <xdr:rowOff>114300</xdr:rowOff>
    </xdr:from>
    <xdr:to>
      <xdr:col>23</xdr:col>
      <xdr:colOff>114300</xdr:colOff>
      <xdr:row>27</xdr:row>
      <xdr:rowOff>83820</xdr:rowOff>
    </xdr:to>
    <xdr:sp macro="" textlink="">
      <xdr:nvSpPr>
        <xdr:cNvPr id="24" name="Rectangle: Rounded Corners 23">
          <a:extLst>
            <a:ext uri="{FF2B5EF4-FFF2-40B4-BE49-F238E27FC236}">
              <a16:creationId xmlns:a16="http://schemas.microsoft.com/office/drawing/2014/main" id="{B363356A-9D01-4B14-8549-2D837156F854}"/>
            </a:ext>
          </a:extLst>
        </xdr:cNvPr>
        <xdr:cNvSpPr/>
      </xdr:nvSpPr>
      <xdr:spPr>
        <a:xfrm>
          <a:off x="11224260" y="2857500"/>
          <a:ext cx="2910840" cy="2164080"/>
        </a:xfrm>
        <a:prstGeom prst="roundRect">
          <a:avLst/>
        </a:prstGeom>
        <a:solidFill>
          <a:srgbClr val="F2F2F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502920</xdr:colOff>
      <xdr:row>15</xdr:row>
      <xdr:rowOff>121920</xdr:rowOff>
    </xdr:from>
    <xdr:to>
      <xdr:col>17</xdr:col>
      <xdr:colOff>502920</xdr:colOff>
      <xdr:row>17</xdr:row>
      <xdr:rowOff>82682</xdr:rowOff>
    </xdr:to>
    <xdr:sp macro="" textlink="">
      <xdr:nvSpPr>
        <xdr:cNvPr id="25" name="TextBox 24">
          <a:extLst>
            <a:ext uri="{FF2B5EF4-FFF2-40B4-BE49-F238E27FC236}">
              <a16:creationId xmlns:a16="http://schemas.microsoft.com/office/drawing/2014/main" id="{30A820CF-E1FA-48AB-8AD3-C8C09AADE2BE}"/>
            </a:ext>
          </a:extLst>
        </xdr:cNvPr>
        <xdr:cNvSpPr txBox="1"/>
      </xdr:nvSpPr>
      <xdr:spPr>
        <a:xfrm>
          <a:off x="8427720" y="2865120"/>
          <a:ext cx="243840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FF6565"/>
              </a:solidFill>
              <a:latin typeface="Nunito ExtraBold" pitchFamily="2" charset="0"/>
              <a:cs typeface="Cavolini" panose="020B0502040204020203" pitchFamily="66" charset="0"/>
            </a:rPr>
            <a:t>Profit</a:t>
          </a:r>
          <a:r>
            <a:rPr lang="en-US" sz="1400" baseline="0">
              <a:solidFill>
                <a:srgbClr val="FF6565"/>
              </a:solidFill>
              <a:latin typeface="Nunito ExtraBold" pitchFamily="2" charset="0"/>
              <a:cs typeface="Cavolini" panose="020B0502040204020203" pitchFamily="66" charset="0"/>
            </a:rPr>
            <a:t> &amp; orders by year</a:t>
          </a:r>
          <a:endParaRPr lang="en-US" sz="1100">
            <a:solidFill>
              <a:srgbClr val="FF6565"/>
            </a:solidFill>
            <a:latin typeface="Nunito ExtraBold" pitchFamily="2" charset="0"/>
            <a:cs typeface="Cavolini" panose="020B0502040204020203" pitchFamily="66" charset="0"/>
          </a:endParaRPr>
        </a:p>
      </xdr:txBody>
    </xdr:sp>
    <xdr:clientData/>
  </xdr:twoCellAnchor>
  <xdr:twoCellAnchor>
    <xdr:from>
      <xdr:col>18</xdr:col>
      <xdr:colOff>332836</xdr:colOff>
      <xdr:row>15</xdr:row>
      <xdr:rowOff>114300</xdr:rowOff>
    </xdr:from>
    <xdr:to>
      <xdr:col>23</xdr:col>
      <xdr:colOff>43132</xdr:colOff>
      <xdr:row>17</xdr:row>
      <xdr:rowOff>75062</xdr:rowOff>
    </xdr:to>
    <xdr:sp macro="" textlink="">
      <xdr:nvSpPr>
        <xdr:cNvPr id="26" name="TextBox 25">
          <a:extLst>
            <a:ext uri="{FF2B5EF4-FFF2-40B4-BE49-F238E27FC236}">
              <a16:creationId xmlns:a16="http://schemas.microsoft.com/office/drawing/2014/main" id="{F8C5DB34-F60F-4BD3-89DE-6F2B325FC97B}"/>
            </a:ext>
          </a:extLst>
        </xdr:cNvPr>
        <xdr:cNvSpPr txBox="1"/>
      </xdr:nvSpPr>
      <xdr:spPr>
        <a:xfrm>
          <a:off x="11305636" y="2857500"/>
          <a:ext cx="2758296"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FF6565"/>
              </a:solidFill>
              <a:latin typeface="Nunito ExtraBold" pitchFamily="2" charset="0"/>
              <a:cs typeface="Cavolini" panose="020B0502040204020203" pitchFamily="66" charset="0"/>
            </a:rPr>
            <a:t>Dollar</a:t>
          </a:r>
          <a:r>
            <a:rPr lang="en-US" sz="1400" baseline="0">
              <a:solidFill>
                <a:srgbClr val="FF6565"/>
              </a:solidFill>
              <a:latin typeface="Nunito ExtraBold" pitchFamily="2" charset="0"/>
              <a:cs typeface="Cavolini" panose="020B0502040204020203" pitchFamily="66" charset="0"/>
            </a:rPr>
            <a:t> change &amp; product cost</a:t>
          </a:r>
          <a:endParaRPr lang="en-US" sz="1100">
            <a:solidFill>
              <a:srgbClr val="FF6565"/>
            </a:solidFill>
            <a:latin typeface="Nunito ExtraBold" pitchFamily="2" charset="0"/>
            <a:cs typeface="Cavolini" panose="020B0502040204020203" pitchFamily="66" charset="0"/>
          </a:endParaRPr>
        </a:p>
      </xdr:txBody>
    </xdr:sp>
    <xdr:clientData/>
  </xdr:twoCellAnchor>
  <xdr:twoCellAnchor>
    <xdr:from>
      <xdr:col>18</xdr:col>
      <xdr:colOff>255773</xdr:colOff>
      <xdr:row>17</xdr:row>
      <xdr:rowOff>26599</xdr:rowOff>
    </xdr:from>
    <xdr:to>
      <xdr:col>23</xdr:col>
      <xdr:colOff>110992</xdr:colOff>
      <xdr:row>28</xdr:row>
      <xdr:rowOff>83102</xdr:rowOff>
    </xdr:to>
    <xdr:graphicFrame macro="">
      <xdr:nvGraphicFramePr>
        <xdr:cNvPr id="28" name="Chart 27">
          <a:extLst>
            <a:ext uri="{FF2B5EF4-FFF2-40B4-BE49-F238E27FC236}">
              <a16:creationId xmlns:a16="http://schemas.microsoft.com/office/drawing/2014/main" id="{19D8D636-1716-4EFC-BA52-6EA509103A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381000</xdr:colOff>
      <xdr:row>4</xdr:row>
      <xdr:rowOff>83820</xdr:rowOff>
    </xdr:from>
    <xdr:to>
      <xdr:col>14</xdr:col>
      <xdr:colOff>228600</xdr:colOff>
      <xdr:row>15</xdr:row>
      <xdr:rowOff>175260</xdr:rowOff>
    </xdr:to>
    <xdr:graphicFrame macro="">
      <xdr:nvGraphicFramePr>
        <xdr:cNvPr id="30" name="Chart 29">
          <a:extLst>
            <a:ext uri="{FF2B5EF4-FFF2-40B4-BE49-F238E27FC236}">
              <a16:creationId xmlns:a16="http://schemas.microsoft.com/office/drawing/2014/main" id="{74C30472-EC66-465D-9D85-1425F61B81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215659</xdr:colOff>
      <xdr:row>17</xdr:row>
      <xdr:rowOff>156571</xdr:rowOff>
    </xdr:from>
    <xdr:to>
      <xdr:col>18</xdr:col>
      <xdr:colOff>158150</xdr:colOff>
      <xdr:row>28</xdr:row>
      <xdr:rowOff>35802</xdr:rowOff>
    </xdr:to>
    <xdr:graphicFrame macro="">
      <xdr:nvGraphicFramePr>
        <xdr:cNvPr id="31" name="Chart 30">
          <a:extLst>
            <a:ext uri="{FF2B5EF4-FFF2-40B4-BE49-F238E27FC236}">
              <a16:creationId xmlns:a16="http://schemas.microsoft.com/office/drawing/2014/main" id="{B9AC8CFE-FEB3-4892-8E05-21FD238C1A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359435</xdr:colOff>
      <xdr:row>5</xdr:row>
      <xdr:rowOff>164622</xdr:rowOff>
    </xdr:from>
    <xdr:to>
      <xdr:col>8</xdr:col>
      <xdr:colOff>294736</xdr:colOff>
      <xdr:row>15</xdr:row>
      <xdr:rowOff>60817</xdr:rowOff>
    </xdr:to>
    <xdr:graphicFrame macro="">
      <xdr:nvGraphicFramePr>
        <xdr:cNvPr id="32" name="Chart 31">
          <a:extLst>
            <a:ext uri="{FF2B5EF4-FFF2-40B4-BE49-F238E27FC236}">
              <a16:creationId xmlns:a16="http://schemas.microsoft.com/office/drawing/2014/main" id="{B0F3A4A4-CD3F-42F2-BBD4-3EA8618094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38100</xdr:colOff>
      <xdr:row>5</xdr:row>
      <xdr:rowOff>91441</xdr:rowOff>
    </xdr:from>
    <xdr:to>
      <xdr:col>2</xdr:col>
      <xdr:colOff>304800</xdr:colOff>
      <xdr:row>11</xdr:row>
      <xdr:rowOff>15241</xdr:rowOff>
    </xdr:to>
    <mc:AlternateContent xmlns:mc="http://schemas.openxmlformats.org/markup-compatibility/2006" xmlns:a14="http://schemas.microsoft.com/office/drawing/2010/main">
      <mc:Choice Requires="a14">
        <xdr:graphicFrame macro="">
          <xdr:nvGraphicFramePr>
            <xdr:cNvPr id="33" name="Date (Year) 2">
              <a:extLst>
                <a:ext uri="{FF2B5EF4-FFF2-40B4-BE49-F238E27FC236}">
                  <a16:creationId xmlns:a16="http://schemas.microsoft.com/office/drawing/2014/main" id="{1965A2F0-5FC6-4070-82EA-377AE8389BBC}"/>
                </a:ext>
              </a:extLst>
            </xdr:cNvPr>
            <xdr:cNvGraphicFramePr/>
          </xdr:nvGraphicFramePr>
          <xdr:xfrm>
            <a:off x="0" y="0"/>
            <a:ext cx="0" cy="0"/>
          </xdr:xfrm>
          <a:graphic>
            <a:graphicData uri="http://schemas.microsoft.com/office/drawing/2010/slicer">
              <sle:slicer xmlns:sle="http://schemas.microsoft.com/office/drawing/2010/slicer" name="Date (Year) 2"/>
            </a:graphicData>
          </a:graphic>
        </xdr:graphicFrame>
      </mc:Choice>
      <mc:Fallback xmlns="">
        <xdr:sp macro="" textlink="">
          <xdr:nvSpPr>
            <xdr:cNvPr id="0" name=""/>
            <xdr:cNvSpPr>
              <a:spLocks noTextEdit="1"/>
            </xdr:cNvSpPr>
          </xdr:nvSpPr>
          <xdr:spPr>
            <a:xfrm>
              <a:off x="38100" y="1005841"/>
              <a:ext cx="1485900" cy="1021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13</xdr:row>
      <xdr:rowOff>45721</xdr:rowOff>
    </xdr:from>
    <xdr:to>
      <xdr:col>2</xdr:col>
      <xdr:colOff>320040</xdr:colOff>
      <xdr:row>18</xdr:row>
      <xdr:rowOff>68580</xdr:rowOff>
    </xdr:to>
    <mc:AlternateContent xmlns:mc="http://schemas.openxmlformats.org/markup-compatibility/2006" xmlns:a14="http://schemas.microsoft.com/office/drawing/2010/main">
      <mc:Choice Requires="a14">
        <xdr:graphicFrame macro="">
          <xdr:nvGraphicFramePr>
            <xdr:cNvPr id="34" name="Date (Month) 4">
              <a:extLst>
                <a:ext uri="{FF2B5EF4-FFF2-40B4-BE49-F238E27FC236}">
                  <a16:creationId xmlns:a16="http://schemas.microsoft.com/office/drawing/2014/main" id="{02BE99DC-289E-4B26-933B-ADA44278155A}"/>
                </a:ext>
              </a:extLst>
            </xdr:cNvPr>
            <xdr:cNvGraphicFramePr/>
          </xdr:nvGraphicFramePr>
          <xdr:xfrm>
            <a:off x="0" y="0"/>
            <a:ext cx="0" cy="0"/>
          </xdr:xfrm>
          <a:graphic>
            <a:graphicData uri="http://schemas.microsoft.com/office/drawing/2010/slicer">
              <sle:slicer xmlns:sle="http://schemas.microsoft.com/office/drawing/2010/slicer" name="Date (Month) 4"/>
            </a:graphicData>
          </a:graphic>
        </xdr:graphicFrame>
      </mc:Choice>
      <mc:Fallback xmlns="">
        <xdr:sp macro="" textlink="">
          <xdr:nvSpPr>
            <xdr:cNvPr id="0" name=""/>
            <xdr:cNvSpPr>
              <a:spLocks noTextEdit="1"/>
            </xdr:cNvSpPr>
          </xdr:nvSpPr>
          <xdr:spPr>
            <a:xfrm>
              <a:off x="22860" y="2423161"/>
              <a:ext cx="1516380" cy="9372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xdr:row>
      <xdr:rowOff>76200</xdr:rowOff>
    </xdr:from>
    <xdr:to>
      <xdr:col>2</xdr:col>
      <xdr:colOff>45720</xdr:colOff>
      <xdr:row>5</xdr:row>
      <xdr:rowOff>36962</xdr:rowOff>
    </xdr:to>
    <xdr:sp macro="" textlink="">
      <xdr:nvSpPr>
        <xdr:cNvPr id="35" name="TextBox 34">
          <a:extLst>
            <a:ext uri="{FF2B5EF4-FFF2-40B4-BE49-F238E27FC236}">
              <a16:creationId xmlns:a16="http://schemas.microsoft.com/office/drawing/2014/main" id="{F96A451E-1678-40E8-A0A8-1E5C58D1BD61}"/>
            </a:ext>
          </a:extLst>
        </xdr:cNvPr>
        <xdr:cNvSpPr txBox="1"/>
      </xdr:nvSpPr>
      <xdr:spPr>
        <a:xfrm>
          <a:off x="0" y="624840"/>
          <a:ext cx="126492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solidFill>
                <a:srgbClr val="FF6565"/>
              </a:solidFill>
              <a:latin typeface="Nunito ExtraBold" pitchFamily="2" charset="0"/>
              <a:cs typeface="Cavolini" panose="020B0502040204020203" pitchFamily="66" charset="0"/>
            </a:rPr>
            <a:t>Date (Year)</a:t>
          </a:r>
          <a:endParaRPr lang="en-US" sz="1100">
            <a:solidFill>
              <a:srgbClr val="FF6565"/>
            </a:solidFill>
            <a:latin typeface="Nunito ExtraBold" pitchFamily="2" charset="0"/>
            <a:cs typeface="Cavolini" panose="020B0502040204020203" pitchFamily="66" charset="0"/>
          </a:endParaRPr>
        </a:p>
      </xdr:txBody>
    </xdr:sp>
    <xdr:clientData/>
  </xdr:twoCellAnchor>
  <xdr:twoCellAnchor>
    <xdr:from>
      <xdr:col>0</xdr:col>
      <xdr:colOff>0</xdr:colOff>
      <xdr:row>11</xdr:row>
      <xdr:rowOff>68580</xdr:rowOff>
    </xdr:from>
    <xdr:to>
      <xdr:col>2</xdr:col>
      <xdr:colOff>243840</xdr:colOff>
      <xdr:row>13</xdr:row>
      <xdr:rowOff>29342</xdr:rowOff>
    </xdr:to>
    <xdr:sp macro="" textlink="">
      <xdr:nvSpPr>
        <xdr:cNvPr id="36" name="TextBox 35">
          <a:extLst>
            <a:ext uri="{FF2B5EF4-FFF2-40B4-BE49-F238E27FC236}">
              <a16:creationId xmlns:a16="http://schemas.microsoft.com/office/drawing/2014/main" id="{9495013D-F7B7-48B5-AE86-09AD99E27398}"/>
            </a:ext>
          </a:extLst>
        </xdr:cNvPr>
        <xdr:cNvSpPr txBox="1"/>
      </xdr:nvSpPr>
      <xdr:spPr>
        <a:xfrm>
          <a:off x="0" y="2080260"/>
          <a:ext cx="146304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solidFill>
                <a:srgbClr val="FF6565"/>
              </a:solidFill>
              <a:latin typeface="Nunito ExtraBold" pitchFamily="2" charset="0"/>
              <a:cs typeface="Cavolini" panose="020B0502040204020203" pitchFamily="66" charset="0"/>
            </a:rPr>
            <a:t>Date (Month)</a:t>
          </a:r>
          <a:endParaRPr lang="en-US" sz="1100">
            <a:solidFill>
              <a:srgbClr val="FF6565"/>
            </a:solidFill>
            <a:latin typeface="Nunito ExtraBold" pitchFamily="2" charset="0"/>
            <a:cs typeface="Cavolini" panose="020B0502040204020203" pitchFamily="66" charset="0"/>
          </a:endParaRPr>
        </a:p>
      </xdr:txBody>
    </xdr:sp>
    <xdr:clientData/>
  </xdr:twoCellAnchor>
  <xdr:twoCellAnchor>
    <xdr:from>
      <xdr:col>0</xdr:col>
      <xdr:colOff>0</xdr:colOff>
      <xdr:row>18</xdr:row>
      <xdr:rowOff>167640</xdr:rowOff>
    </xdr:from>
    <xdr:to>
      <xdr:col>1</xdr:col>
      <xdr:colOff>365760</xdr:colOff>
      <xdr:row>20</xdr:row>
      <xdr:rowOff>128402</xdr:rowOff>
    </xdr:to>
    <xdr:sp macro="" textlink="">
      <xdr:nvSpPr>
        <xdr:cNvPr id="37" name="TextBox 36">
          <a:extLst>
            <a:ext uri="{FF2B5EF4-FFF2-40B4-BE49-F238E27FC236}">
              <a16:creationId xmlns:a16="http://schemas.microsoft.com/office/drawing/2014/main" id="{1A8A335E-91CF-4A9E-958F-9724CC48BC53}"/>
            </a:ext>
          </a:extLst>
        </xdr:cNvPr>
        <xdr:cNvSpPr txBox="1"/>
      </xdr:nvSpPr>
      <xdr:spPr>
        <a:xfrm>
          <a:off x="0" y="3459480"/>
          <a:ext cx="97536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solidFill>
                <a:srgbClr val="FF6565"/>
              </a:solidFill>
              <a:latin typeface="Nunito ExtraBold" pitchFamily="2" charset="0"/>
              <a:cs typeface="Cavolini" panose="020B0502040204020203" pitchFamily="66" charset="0"/>
            </a:rPr>
            <a:t>Location</a:t>
          </a:r>
          <a:endParaRPr lang="en-US" sz="1100">
            <a:solidFill>
              <a:srgbClr val="FF6565"/>
            </a:solidFill>
            <a:latin typeface="Nunito ExtraBold" pitchFamily="2" charset="0"/>
            <a:cs typeface="Cavolini" panose="020B0502040204020203" pitchFamily="66" charset="0"/>
          </a:endParaRPr>
        </a:p>
      </xdr:txBody>
    </xdr:sp>
    <xdr:clientData/>
  </xdr:twoCellAnchor>
  <xdr:twoCellAnchor editAs="oneCell">
    <xdr:from>
      <xdr:col>0</xdr:col>
      <xdr:colOff>0</xdr:colOff>
      <xdr:row>20</xdr:row>
      <xdr:rowOff>160020</xdr:rowOff>
    </xdr:from>
    <xdr:to>
      <xdr:col>2</xdr:col>
      <xdr:colOff>289560</xdr:colOff>
      <xdr:row>26</xdr:row>
      <xdr:rowOff>137160</xdr:rowOff>
    </xdr:to>
    <mc:AlternateContent xmlns:mc="http://schemas.openxmlformats.org/markup-compatibility/2006" xmlns:a14="http://schemas.microsoft.com/office/drawing/2010/main">
      <mc:Choice Requires="a14">
        <xdr:graphicFrame macro="">
          <xdr:nvGraphicFramePr>
            <xdr:cNvPr id="38" name="Location 4">
              <a:extLst>
                <a:ext uri="{FF2B5EF4-FFF2-40B4-BE49-F238E27FC236}">
                  <a16:creationId xmlns:a16="http://schemas.microsoft.com/office/drawing/2014/main" id="{F00AFF4F-F9AB-4975-95D6-00221BC61757}"/>
                </a:ext>
              </a:extLst>
            </xdr:cNvPr>
            <xdr:cNvGraphicFramePr/>
          </xdr:nvGraphicFramePr>
          <xdr:xfrm>
            <a:off x="0" y="0"/>
            <a:ext cx="0" cy="0"/>
          </xdr:xfrm>
          <a:graphic>
            <a:graphicData uri="http://schemas.microsoft.com/office/drawing/2010/slicer">
              <sle:slicer xmlns:sle="http://schemas.microsoft.com/office/drawing/2010/slicer" name="Location 4"/>
            </a:graphicData>
          </a:graphic>
        </xdr:graphicFrame>
      </mc:Choice>
      <mc:Fallback xmlns="">
        <xdr:sp macro="" textlink="">
          <xdr:nvSpPr>
            <xdr:cNvPr id="0" name=""/>
            <xdr:cNvSpPr>
              <a:spLocks noTextEdit="1"/>
            </xdr:cNvSpPr>
          </xdr:nvSpPr>
          <xdr:spPr>
            <a:xfrm>
              <a:off x="0" y="3817620"/>
              <a:ext cx="1508760" cy="1074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419100</xdr:colOff>
      <xdr:row>0</xdr:row>
      <xdr:rowOff>56529</xdr:rowOff>
    </xdr:from>
    <xdr:to>
      <xdr:col>5</xdr:col>
      <xdr:colOff>198120</xdr:colOff>
      <xdr:row>3</xdr:row>
      <xdr:rowOff>56529</xdr:rowOff>
    </xdr:to>
    <xdr:sp macro="" textlink="">
      <xdr:nvSpPr>
        <xdr:cNvPr id="39" name="Rectangle: Rounded Corners 38">
          <a:extLst>
            <a:ext uri="{FF2B5EF4-FFF2-40B4-BE49-F238E27FC236}">
              <a16:creationId xmlns:a16="http://schemas.microsoft.com/office/drawing/2014/main" id="{B5CFAB8E-CF3F-4BD1-969A-00C34DADBC35}"/>
            </a:ext>
          </a:extLst>
        </xdr:cNvPr>
        <xdr:cNvSpPr/>
      </xdr:nvSpPr>
      <xdr:spPr>
        <a:xfrm>
          <a:off x="1639711" y="56529"/>
          <a:ext cx="1609937" cy="550333"/>
        </a:xfrm>
        <a:prstGeom prst="roundRect">
          <a:avLst/>
        </a:prstGeom>
        <a:noFill/>
        <a:ln w="28575">
          <a:solidFill>
            <a:srgbClr val="B1BED5"/>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oneCellAnchor>
    <xdr:from>
      <xdr:col>2</xdr:col>
      <xdr:colOff>401321</xdr:colOff>
      <xdr:row>0</xdr:row>
      <xdr:rowOff>64149</xdr:rowOff>
    </xdr:from>
    <xdr:ext cx="847416" cy="324897"/>
    <xdr:sp macro="" textlink="">
      <xdr:nvSpPr>
        <xdr:cNvPr id="44" name="TextBox 43">
          <a:extLst>
            <a:ext uri="{FF2B5EF4-FFF2-40B4-BE49-F238E27FC236}">
              <a16:creationId xmlns:a16="http://schemas.microsoft.com/office/drawing/2014/main" id="{5CE347C3-463E-4967-8A29-9E13BC57A99D}"/>
            </a:ext>
          </a:extLst>
        </xdr:cNvPr>
        <xdr:cNvSpPr txBox="1"/>
      </xdr:nvSpPr>
      <xdr:spPr>
        <a:xfrm>
          <a:off x="1621932" y="64149"/>
          <a:ext cx="847416"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a:solidFill>
                <a:srgbClr val="FF6565"/>
              </a:solidFill>
              <a:latin typeface="Abadi" panose="020B0604020104020204" pitchFamily="34" charset="0"/>
              <a:cs typeface="Aharoni" panose="02010803020104030203" pitchFamily="2" charset="-79"/>
            </a:rPr>
            <a:t>Sales</a:t>
          </a:r>
        </a:p>
      </xdr:txBody>
    </xdr:sp>
    <xdr:clientData/>
  </xdr:oneCellAnchor>
  <xdr:oneCellAnchor>
    <xdr:from>
      <xdr:col>3</xdr:col>
      <xdr:colOff>177800</xdr:colOff>
      <xdr:row>1</xdr:row>
      <xdr:rowOff>84469</xdr:rowOff>
    </xdr:from>
    <xdr:ext cx="1369060" cy="338554"/>
    <xdr:sp macro="" textlink="">
      <xdr:nvSpPr>
        <xdr:cNvPr id="45" name="TextBox 44">
          <a:extLst>
            <a:ext uri="{FF2B5EF4-FFF2-40B4-BE49-F238E27FC236}">
              <a16:creationId xmlns:a16="http://schemas.microsoft.com/office/drawing/2014/main" id="{1ECDBDDC-17D3-4385-8D18-E68F795F66AA}"/>
            </a:ext>
          </a:extLst>
        </xdr:cNvPr>
        <xdr:cNvSpPr txBox="1"/>
      </xdr:nvSpPr>
      <xdr:spPr>
        <a:xfrm>
          <a:off x="2008717" y="267913"/>
          <a:ext cx="1369060"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a:solidFill>
                <a:sysClr val="windowText" lastClr="000000"/>
              </a:solidFill>
              <a:latin typeface="Bahnschrift" panose="020B0502040204020203" pitchFamily="34" charset="0"/>
              <a:cs typeface="Aharoni" panose="02010803020104030203" pitchFamily="2" charset="-79"/>
            </a:rPr>
            <a:t>169000 EGP</a:t>
          </a:r>
        </a:p>
      </xdr:txBody>
    </xdr:sp>
    <xdr:clientData/>
  </xdr:oneCellAnchor>
  <xdr:oneCellAnchor>
    <xdr:from>
      <xdr:col>8</xdr:col>
      <xdr:colOff>121920</xdr:colOff>
      <xdr:row>0</xdr:row>
      <xdr:rowOff>60960</xdr:rowOff>
    </xdr:from>
    <xdr:ext cx="1105977" cy="324897"/>
    <xdr:sp macro="" textlink="">
      <xdr:nvSpPr>
        <xdr:cNvPr id="47" name="TextBox 46">
          <a:extLst>
            <a:ext uri="{FF2B5EF4-FFF2-40B4-BE49-F238E27FC236}">
              <a16:creationId xmlns:a16="http://schemas.microsoft.com/office/drawing/2014/main" id="{045523EE-40EB-4E8D-B83B-4A0491CE81DC}"/>
            </a:ext>
          </a:extLst>
        </xdr:cNvPr>
        <xdr:cNvSpPr txBox="1"/>
      </xdr:nvSpPr>
      <xdr:spPr>
        <a:xfrm>
          <a:off x="4998720" y="60960"/>
          <a:ext cx="1105977"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a:solidFill>
                <a:srgbClr val="FF6565"/>
              </a:solidFill>
              <a:latin typeface="Abadi" panose="020B0604020104020204" pitchFamily="34" charset="0"/>
            </a:rPr>
            <a:t>Units sold</a:t>
          </a:r>
        </a:p>
      </xdr:txBody>
    </xdr:sp>
    <xdr:clientData/>
  </xdr:oneCellAnchor>
  <xdr:oneCellAnchor>
    <xdr:from>
      <xdr:col>10</xdr:col>
      <xdr:colOff>576580</xdr:colOff>
      <xdr:row>0</xdr:row>
      <xdr:rowOff>38100</xdr:rowOff>
    </xdr:from>
    <xdr:ext cx="1823720" cy="324897"/>
    <xdr:sp macro="" textlink="">
      <xdr:nvSpPr>
        <xdr:cNvPr id="48" name="TextBox 47">
          <a:extLst>
            <a:ext uri="{FF2B5EF4-FFF2-40B4-BE49-F238E27FC236}">
              <a16:creationId xmlns:a16="http://schemas.microsoft.com/office/drawing/2014/main" id="{F5B11841-5DDA-4668-A766-7C2921BC818F}"/>
            </a:ext>
          </a:extLst>
        </xdr:cNvPr>
        <xdr:cNvSpPr txBox="1"/>
      </xdr:nvSpPr>
      <xdr:spPr>
        <a:xfrm>
          <a:off x="6672580" y="38100"/>
          <a:ext cx="1823720"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a:solidFill>
                <a:srgbClr val="FF6565"/>
              </a:solidFill>
              <a:latin typeface="Abadi" panose="020B0604020104020204" pitchFamily="34" charset="0"/>
            </a:rPr>
            <a:t>Delivered Orders</a:t>
          </a:r>
        </a:p>
      </xdr:txBody>
    </xdr:sp>
    <xdr:clientData/>
  </xdr:oneCellAnchor>
  <xdr:oneCellAnchor>
    <xdr:from>
      <xdr:col>13</xdr:col>
      <xdr:colOff>408940</xdr:colOff>
      <xdr:row>0</xdr:row>
      <xdr:rowOff>45720</xdr:rowOff>
    </xdr:from>
    <xdr:ext cx="1724660" cy="324897"/>
    <xdr:sp macro="" textlink="">
      <xdr:nvSpPr>
        <xdr:cNvPr id="49" name="TextBox 48">
          <a:extLst>
            <a:ext uri="{FF2B5EF4-FFF2-40B4-BE49-F238E27FC236}">
              <a16:creationId xmlns:a16="http://schemas.microsoft.com/office/drawing/2014/main" id="{79743146-E0FB-4FD4-9547-6AEC4AE7D299}"/>
            </a:ext>
          </a:extLst>
        </xdr:cNvPr>
        <xdr:cNvSpPr txBox="1"/>
      </xdr:nvSpPr>
      <xdr:spPr>
        <a:xfrm>
          <a:off x="8333740" y="45720"/>
          <a:ext cx="1724660"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a:solidFill>
                <a:srgbClr val="FF6565"/>
              </a:solidFill>
              <a:latin typeface="Abadi" panose="020B0604020104020204" pitchFamily="34" charset="0"/>
            </a:rPr>
            <a:t>Cancelled Orders</a:t>
          </a:r>
        </a:p>
      </xdr:txBody>
    </xdr:sp>
    <xdr:clientData/>
  </xdr:oneCellAnchor>
  <xdr:oneCellAnchor>
    <xdr:from>
      <xdr:col>6</xdr:col>
      <xdr:colOff>170180</xdr:colOff>
      <xdr:row>1</xdr:row>
      <xdr:rowOff>73660</xdr:rowOff>
    </xdr:from>
    <xdr:ext cx="1109979" cy="338554"/>
    <xdr:sp macro="" textlink="">
      <xdr:nvSpPr>
        <xdr:cNvPr id="50" name="TextBox 49">
          <a:extLst>
            <a:ext uri="{FF2B5EF4-FFF2-40B4-BE49-F238E27FC236}">
              <a16:creationId xmlns:a16="http://schemas.microsoft.com/office/drawing/2014/main" id="{2C657E08-9586-4F7E-98FC-C8B09343247A}"/>
            </a:ext>
          </a:extLst>
        </xdr:cNvPr>
        <xdr:cNvSpPr txBox="1"/>
      </xdr:nvSpPr>
      <xdr:spPr>
        <a:xfrm>
          <a:off x="3827780" y="256540"/>
          <a:ext cx="1109979"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a:solidFill>
                <a:sysClr val="windowText" lastClr="000000"/>
              </a:solidFill>
              <a:latin typeface="Bahnschrift" panose="020B0502040204020203" pitchFamily="34" charset="0"/>
              <a:cs typeface="Aharoni" panose="02010803020104030203" pitchFamily="2" charset="-79"/>
            </a:rPr>
            <a:t>72,911 EGP</a:t>
          </a:r>
        </a:p>
      </xdr:txBody>
    </xdr:sp>
    <xdr:clientData/>
  </xdr:oneCellAnchor>
  <xdr:oneCellAnchor>
    <xdr:from>
      <xdr:col>10</xdr:col>
      <xdr:colOff>30480</xdr:colOff>
      <xdr:row>1</xdr:row>
      <xdr:rowOff>88900</xdr:rowOff>
    </xdr:from>
    <xdr:ext cx="579120" cy="338554"/>
    <xdr:sp macro="" textlink="">
      <xdr:nvSpPr>
        <xdr:cNvPr id="51" name="TextBox 50">
          <a:extLst>
            <a:ext uri="{FF2B5EF4-FFF2-40B4-BE49-F238E27FC236}">
              <a16:creationId xmlns:a16="http://schemas.microsoft.com/office/drawing/2014/main" id="{E8D8F6FC-E915-4768-BEC7-8BB1E7F50507}"/>
            </a:ext>
          </a:extLst>
        </xdr:cNvPr>
        <xdr:cNvSpPr txBox="1"/>
      </xdr:nvSpPr>
      <xdr:spPr>
        <a:xfrm>
          <a:off x="6126480" y="271780"/>
          <a:ext cx="579120"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a:solidFill>
                <a:sysClr val="windowText" lastClr="000000"/>
              </a:solidFill>
              <a:latin typeface="Bahnschrift" panose="020B0502040204020203" pitchFamily="34" charset="0"/>
              <a:cs typeface="Aharoni" panose="02010803020104030203" pitchFamily="2" charset="-79"/>
            </a:rPr>
            <a:t>766</a:t>
          </a:r>
        </a:p>
      </xdr:txBody>
    </xdr:sp>
    <xdr:clientData/>
  </xdr:oneCellAnchor>
  <xdr:oneCellAnchor>
    <xdr:from>
      <xdr:col>12</xdr:col>
      <xdr:colOff>472440</xdr:colOff>
      <xdr:row>1</xdr:row>
      <xdr:rowOff>91440</xdr:rowOff>
    </xdr:from>
    <xdr:ext cx="601979" cy="338554"/>
    <xdr:sp macro="" textlink="">
      <xdr:nvSpPr>
        <xdr:cNvPr id="52" name="TextBox 51">
          <a:extLst>
            <a:ext uri="{FF2B5EF4-FFF2-40B4-BE49-F238E27FC236}">
              <a16:creationId xmlns:a16="http://schemas.microsoft.com/office/drawing/2014/main" id="{D69722A2-57BA-4A7A-B3C7-79E63D6C39C4}"/>
            </a:ext>
          </a:extLst>
        </xdr:cNvPr>
        <xdr:cNvSpPr txBox="1"/>
      </xdr:nvSpPr>
      <xdr:spPr>
        <a:xfrm>
          <a:off x="7787640" y="274320"/>
          <a:ext cx="601979"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a:solidFill>
                <a:sysClr val="windowText" lastClr="000000"/>
              </a:solidFill>
              <a:latin typeface="Bahnschrift" panose="020B0502040204020203" pitchFamily="34" charset="0"/>
              <a:cs typeface="Aharoni" panose="02010803020104030203" pitchFamily="2" charset="-79"/>
            </a:rPr>
            <a:t>735</a:t>
          </a:r>
        </a:p>
      </xdr:txBody>
    </xdr:sp>
    <xdr:clientData/>
  </xdr:oneCellAnchor>
  <xdr:oneCellAnchor>
    <xdr:from>
      <xdr:col>15</xdr:col>
      <xdr:colOff>439420</xdr:colOff>
      <xdr:row>1</xdr:row>
      <xdr:rowOff>66040</xdr:rowOff>
    </xdr:from>
    <xdr:ext cx="406400" cy="338554"/>
    <xdr:sp macro="" textlink="">
      <xdr:nvSpPr>
        <xdr:cNvPr id="53" name="TextBox 52">
          <a:extLst>
            <a:ext uri="{FF2B5EF4-FFF2-40B4-BE49-F238E27FC236}">
              <a16:creationId xmlns:a16="http://schemas.microsoft.com/office/drawing/2014/main" id="{7794F61E-0F0C-4885-9DAB-0203F3948CFB}"/>
            </a:ext>
          </a:extLst>
        </xdr:cNvPr>
        <xdr:cNvSpPr txBox="1"/>
      </xdr:nvSpPr>
      <xdr:spPr>
        <a:xfrm>
          <a:off x="9583420" y="248920"/>
          <a:ext cx="406400"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a:solidFill>
                <a:sysClr val="windowText" lastClr="000000"/>
              </a:solidFill>
              <a:latin typeface="Bahnschrift" panose="020B0502040204020203" pitchFamily="34" charset="0"/>
              <a:cs typeface="Aharoni" panose="02010803020104030203" pitchFamily="2" charset="-79"/>
            </a:rPr>
            <a:t>50</a:t>
          </a:r>
        </a:p>
      </xdr:txBody>
    </xdr:sp>
    <xdr:clientData/>
  </xdr:oneCellAnchor>
  <xdr:twoCellAnchor>
    <xdr:from>
      <xdr:col>5</xdr:col>
      <xdr:colOff>266700</xdr:colOff>
      <xdr:row>0</xdr:row>
      <xdr:rowOff>53340</xdr:rowOff>
    </xdr:from>
    <xdr:to>
      <xdr:col>8</xdr:col>
      <xdr:colOff>45720</xdr:colOff>
      <xdr:row>3</xdr:row>
      <xdr:rowOff>53340</xdr:rowOff>
    </xdr:to>
    <xdr:sp macro="" textlink="">
      <xdr:nvSpPr>
        <xdr:cNvPr id="54" name="Rectangle: Rounded Corners 53">
          <a:extLst>
            <a:ext uri="{FF2B5EF4-FFF2-40B4-BE49-F238E27FC236}">
              <a16:creationId xmlns:a16="http://schemas.microsoft.com/office/drawing/2014/main" id="{A2088CD3-B8E9-462D-8799-C1488857EF65}"/>
            </a:ext>
          </a:extLst>
        </xdr:cNvPr>
        <xdr:cNvSpPr/>
      </xdr:nvSpPr>
      <xdr:spPr>
        <a:xfrm>
          <a:off x="3314700" y="53340"/>
          <a:ext cx="1607820" cy="548640"/>
        </a:xfrm>
        <a:prstGeom prst="roundRect">
          <a:avLst/>
        </a:prstGeom>
        <a:noFill/>
        <a:ln w="28575">
          <a:solidFill>
            <a:srgbClr val="B1BED5"/>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oneCellAnchor>
    <xdr:from>
      <xdr:col>5</xdr:col>
      <xdr:colOff>264161</xdr:colOff>
      <xdr:row>0</xdr:row>
      <xdr:rowOff>53340</xdr:rowOff>
    </xdr:from>
    <xdr:ext cx="847416" cy="324897"/>
    <xdr:sp macro="" textlink="">
      <xdr:nvSpPr>
        <xdr:cNvPr id="55" name="TextBox 54">
          <a:extLst>
            <a:ext uri="{FF2B5EF4-FFF2-40B4-BE49-F238E27FC236}">
              <a16:creationId xmlns:a16="http://schemas.microsoft.com/office/drawing/2014/main" id="{E12F89A9-6DB4-4DE2-A536-F613AB28AE4C}"/>
            </a:ext>
          </a:extLst>
        </xdr:cNvPr>
        <xdr:cNvSpPr txBox="1"/>
      </xdr:nvSpPr>
      <xdr:spPr>
        <a:xfrm>
          <a:off x="3312161" y="53340"/>
          <a:ext cx="847416"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a:solidFill>
                <a:srgbClr val="FF6565"/>
              </a:solidFill>
              <a:latin typeface="Abadi" panose="020B0604020104020204" pitchFamily="34" charset="0"/>
              <a:cs typeface="Aharoni" panose="02010803020104030203" pitchFamily="2" charset="-79"/>
            </a:rPr>
            <a:t>Profit</a:t>
          </a:r>
        </a:p>
      </xdr:txBody>
    </xdr:sp>
    <xdr:clientData/>
  </xdr:oneCellAnchor>
  <xdr:twoCellAnchor>
    <xdr:from>
      <xdr:col>8</xdr:col>
      <xdr:colOff>137160</xdr:colOff>
      <xdr:row>0</xdr:row>
      <xdr:rowOff>53340</xdr:rowOff>
    </xdr:from>
    <xdr:to>
      <xdr:col>10</xdr:col>
      <xdr:colOff>525780</xdr:colOff>
      <xdr:row>3</xdr:row>
      <xdr:rowOff>53340</xdr:rowOff>
    </xdr:to>
    <xdr:sp macro="" textlink="">
      <xdr:nvSpPr>
        <xdr:cNvPr id="56" name="Rectangle: Rounded Corners 55">
          <a:extLst>
            <a:ext uri="{FF2B5EF4-FFF2-40B4-BE49-F238E27FC236}">
              <a16:creationId xmlns:a16="http://schemas.microsoft.com/office/drawing/2014/main" id="{8F270662-16D2-4F9F-AAF5-34B60D0C99E3}"/>
            </a:ext>
          </a:extLst>
        </xdr:cNvPr>
        <xdr:cNvSpPr/>
      </xdr:nvSpPr>
      <xdr:spPr>
        <a:xfrm>
          <a:off x="5013960" y="53340"/>
          <a:ext cx="1607820" cy="548640"/>
        </a:xfrm>
        <a:prstGeom prst="roundRect">
          <a:avLst/>
        </a:prstGeom>
        <a:noFill/>
        <a:ln w="28575">
          <a:solidFill>
            <a:srgbClr val="B1BED5"/>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10</xdr:col>
      <xdr:colOff>601980</xdr:colOff>
      <xdr:row>0</xdr:row>
      <xdr:rowOff>60960</xdr:rowOff>
    </xdr:from>
    <xdr:to>
      <xdr:col>13</xdr:col>
      <xdr:colOff>381000</xdr:colOff>
      <xdr:row>3</xdr:row>
      <xdr:rowOff>60960</xdr:rowOff>
    </xdr:to>
    <xdr:sp macro="" textlink="">
      <xdr:nvSpPr>
        <xdr:cNvPr id="57" name="Rectangle: Rounded Corners 56">
          <a:extLst>
            <a:ext uri="{FF2B5EF4-FFF2-40B4-BE49-F238E27FC236}">
              <a16:creationId xmlns:a16="http://schemas.microsoft.com/office/drawing/2014/main" id="{B6666B8D-AC6C-43E9-9879-7D1D10EFE1C3}"/>
            </a:ext>
          </a:extLst>
        </xdr:cNvPr>
        <xdr:cNvSpPr/>
      </xdr:nvSpPr>
      <xdr:spPr>
        <a:xfrm>
          <a:off x="6697980" y="60960"/>
          <a:ext cx="1607820" cy="548640"/>
        </a:xfrm>
        <a:prstGeom prst="roundRect">
          <a:avLst/>
        </a:prstGeom>
        <a:noFill/>
        <a:ln w="28575">
          <a:solidFill>
            <a:srgbClr val="B1BED5"/>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13</xdr:col>
      <xdr:colOff>441960</xdr:colOff>
      <xdr:row>0</xdr:row>
      <xdr:rowOff>60960</xdr:rowOff>
    </xdr:from>
    <xdr:to>
      <xdr:col>16</xdr:col>
      <xdr:colOff>220980</xdr:colOff>
      <xdr:row>3</xdr:row>
      <xdr:rowOff>60960</xdr:rowOff>
    </xdr:to>
    <xdr:sp macro="" textlink="">
      <xdr:nvSpPr>
        <xdr:cNvPr id="58" name="Rectangle: Rounded Corners 57">
          <a:extLst>
            <a:ext uri="{FF2B5EF4-FFF2-40B4-BE49-F238E27FC236}">
              <a16:creationId xmlns:a16="http://schemas.microsoft.com/office/drawing/2014/main" id="{50B250A6-8F3D-4A77-B4E8-A9DADCE6672A}"/>
            </a:ext>
          </a:extLst>
        </xdr:cNvPr>
        <xdr:cNvSpPr/>
      </xdr:nvSpPr>
      <xdr:spPr>
        <a:xfrm>
          <a:off x="8366760" y="60960"/>
          <a:ext cx="1607820" cy="548640"/>
        </a:xfrm>
        <a:prstGeom prst="roundRect">
          <a:avLst/>
        </a:prstGeom>
        <a:noFill/>
        <a:ln w="28575">
          <a:solidFill>
            <a:srgbClr val="B1BED5"/>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editAs="oneCell">
    <xdr:from>
      <xdr:col>19</xdr:col>
      <xdr:colOff>472440</xdr:colOff>
      <xdr:row>0</xdr:row>
      <xdr:rowOff>0</xdr:rowOff>
    </xdr:from>
    <xdr:to>
      <xdr:col>20</xdr:col>
      <xdr:colOff>495300</xdr:colOff>
      <xdr:row>3</xdr:row>
      <xdr:rowOff>83820</xdr:rowOff>
    </xdr:to>
    <xdr:pic>
      <xdr:nvPicPr>
        <xdr:cNvPr id="61" name="Graphic 60" descr="Bar graph with upward trend with solid fill">
          <a:extLst>
            <a:ext uri="{FF2B5EF4-FFF2-40B4-BE49-F238E27FC236}">
              <a16:creationId xmlns:a16="http://schemas.microsoft.com/office/drawing/2014/main" id="{965368E0-D5DB-42B9-B283-1C4D71C8433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2054840" y="0"/>
          <a:ext cx="632460" cy="632460"/>
        </a:xfrm>
        <a:prstGeom prst="rect">
          <a:avLst/>
        </a:prstGeom>
      </xdr:spPr>
    </xdr:pic>
    <xdr:clientData/>
  </xdr:twoCellAnchor>
  <xdr:twoCellAnchor editAs="oneCell">
    <xdr:from>
      <xdr:col>20</xdr:col>
      <xdr:colOff>579120</xdr:colOff>
      <xdr:row>0</xdr:row>
      <xdr:rowOff>15240</xdr:rowOff>
    </xdr:from>
    <xdr:to>
      <xdr:col>21</xdr:col>
      <xdr:colOff>525780</xdr:colOff>
      <xdr:row>3</xdr:row>
      <xdr:rowOff>22860</xdr:rowOff>
    </xdr:to>
    <xdr:pic>
      <xdr:nvPicPr>
        <xdr:cNvPr id="62" name="Graphic 61" descr="Ecommerce outline">
          <a:extLst>
            <a:ext uri="{FF2B5EF4-FFF2-40B4-BE49-F238E27FC236}">
              <a16:creationId xmlns:a16="http://schemas.microsoft.com/office/drawing/2014/main" id="{2604D89D-41DE-4669-8A33-F32A9447708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2771120" y="15240"/>
          <a:ext cx="556260" cy="556260"/>
        </a:xfrm>
        <a:prstGeom prst="rect">
          <a:avLst/>
        </a:prstGeom>
      </xdr:spPr>
    </xdr:pic>
    <xdr:clientData/>
  </xdr:twoCellAnchor>
  <xdr:twoCellAnchor editAs="oneCell">
    <xdr:from>
      <xdr:col>21</xdr:col>
      <xdr:colOff>563880</xdr:colOff>
      <xdr:row>0</xdr:row>
      <xdr:rowOff>0</xdr:rowOff>
    </xdr:from>
    <xdr:to>
      <xdr:col>22</xdr:col>
      <xdr:colOff>548640</xdr:colOff>
      <xdr:row>3</xdr:row>
      <xdr:rowOff>45720</xdr:rowOff>
    </xdr:to>
    <xdr:pic>
      <xdr:nvPicPr>
        <xdr:cNvPr id="63" name="Graphic 62" descr="Earth globe: Africa and Europe with solid fill">
          <a:extLst>
            <a:ext uri="{FF2B5EF4-FFF2-40B4-BE49-F238E27FC236}">
              <a16:creationId xmlns:a16="http://schemas.microsoft.com/office/drawing/2014/main" id="{FB09E48B-64B1-4695-801C-DC37811E354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3365480" y="0"/>
          <a:ext cx="594360" cy="5943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312420</xdr:colOff>
      <xdr:row>44</xdr:row>
      <xdr:rowOff>15716</xdr:rowOff>
    </xdr:to>
    <xdr:pic>
      <xdr:nvPicPr>
        <xdr:cNvPr id="2" name="Picture 1">
          <a:extLst>
            <a:ext uri="{FF2B5EF4-FFF2-40B4-BE49-F238E27FC236}">
              <a16:creationId xmlns:a16="http://schemas.microsoft.com/office/drawing/2014/main" id="{A07CCBB9-CEA4-4066-88C5-65795852E4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333220" cy="8062436"/>
        </a:xfrm>
        <a:prstGeom prst="rect">
          <a:avLst/>
        </a:prstGeom>
      </xdr:spPr>
    </xdr:pic>
    <xdr:clientData/>
  </xdr:twoCellAnchor>
  <xdr:twoCellAnchor>
    <xdr:from>
      <xdr:col>0</xdr:col>
      <xdr:colOff>0</xdr:colOff>
      <xdr:row>0</xdr:row>
      <xdr:rowOff>0</xdr:rowOff>
    </xdr:from>
    <xdr:to>
      <xdr:col>2</xdr:col>
      <xdr:colOff>365760</xdr:colOff>
      <xdr:row>32</xdr:row>
      <xdr:rowOff>175260</xdr:rowOff>
    </xdr:to>
    <xdr:sp macro="" textlink="">
      <xdr:nvSpPr>
        <xdr:cNvPr id="3" name="Rectangle 2">
          <a:extLst>
            <a:ext uri="{FF2B5EF4-FFF2-40B4-BE49-F238E27FC236}">
              <a16:creationId xmlns:a16="http://schemas.microsoft.com/office/drawing/2014/main" id="{E41F3EDF-29AB-464E-9D72-3B2411A6E569}"/>
            </a:ext>
          </a:extLst>
        </xdr:cNvPr>
        <xdr:cNvSpPr/>
      </xdr:nvSpPr>
      <xdr:spPr>
        <a:xfrm>
          <a:off x="0" y="0"/>
          <a:ext cx="1584960" cy="6027420"/>
        </a:xfrm>
        <a:prstGeom prst="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91127</xdr:colOff>
      <xdr:row>0</xdr:row>
      <xdr:rowOff>0</xdr:rowOff>
    </xdr:from>
    <xdr:to>
      <xdr:col>2</xdr:col>
      <xdr:colOff>320771</xdr:colOff>
      <xdr:row>2</xdr:row>
      <xdr:rowOff>60960</xdr:rowOff>
    </xdr:to>
    <xdr:pic>
      <xdr:nvPicPr>
        <xdr:cNvPr id="4" name="Picture 3">
          <a:extLst>
            <a:ext uri="{FF2B5EF4-FFF2-40B4-BE49-F238E27FC236}">
              <a16:creationId xmlns:a16="http://schemas.microsoft.com/office/drawing/2014/main" id="{E3F50139-CBAF-4C56-AD3D-86C47915924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8239" t="39368" r="17224" b="41648"/>
        <a:stretch/>
      </xdr:blipFill>
      <xdr:spPr>
        <a:xfrm>
          <a:off x="91127" y="0"/>
          <a:ext cx="1448844" cy="426720"/>
        </a:xfrm>
        <a:prstGeom prst="rect">
          <a:avLst/>
        </a:prstGeom>
      </xdr:spPr>
    </xdr:pic>
    <xdr:clientData/>
  </xdr:twoCellAnchor>
  <xdr:twoCellAnchor editAs="oneCell">
    <xdr:from>
      <xdr:col>0</xdr:col>
      <xdr:colOff>15240</xdr:colOff>
      <xdr:row>4</xdr:row>
      <xdr:rowOff>60960</xdr:rowOff>
    </xdr:from>
    <xdr:to>
      <xdr:col>2</xdr:col>
      <xdr:colOff>312420</xdr:colOff>
      <xdr:row>12</xdr:row>
      <xdr:rowOff>144780</xdr:rowOff>
    </xdr:to>
    <mc:AlternateContent xmlns:mc="http://schemas.openxmlformats.org/markup-compatibility/2006" xmlns:a14="http://schemas.microsoft.com/office/drawing/2010/main">
      <mc:Choice Requires="a14">
        <xdr:graphicFrame macro="">
          <xdr:nvGraphicFramePr>
            <xdr:cNvPr id="9" name="Content_ type 4">
              <a:extLst>
                <a:ext uri="{FF2B5EF4-FFF2-40B4-BE49-F238E27FC236}">
                  <a16:creationId xmlns:a16="http://schemas.microsoft.com/office/drawing/2014/main" id="{6C7A7057-D360-4786-85F4-77725BA30002}"/>
                </a:ext>
              </a:extLst>
            </xdr:cNvPr>
            <xdr:cNvGraphicFramePr/>
          </xdr:nvGraphicFramePr>
          <xdr:xfrm>
            <a:off x="0" y="0"/>
            <a:ext cx="0" cy="0"/>
          </xdr:xfrm>
          <a:graphic>
            <a:graphicData uri="http://schemas.microsoft.com/office/drawing/2010/slicer">
              <sle:slicer xmlns:sle="http://schemas.microsoft.com/office/drawing/2010/slicer" name="Content_ type 4"/>
            </a:graphicData>
          </a:graphic>
        </xdr:graphicFrame>
      </mc:Choice>
      <mc:Fallback xmlns="">
        <xdr:sp macro="" textlink="">
          <xdr:nvSpPr>
            <xdr:cNvPr id="0" name=""/>
            <xdr:cNvSpPr>
              <a:spLocks noTextEdit="1"/>
            </xdr:cNvSpPr>
          </xdr:nvSpPr>
          <xdr:spPr>
            <a:xfrm>
              <a:off x="15240" y="792480"/>
              <a:ext cx="1516380" cy="1546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14</xdr:row>
      <xdr:rowOff>86360</xdr:rowOff>
    </xdr:from>
    <xdr:to>
      <xdr:col>2</xdr:col>
      <xdr:colOff>304800</xdr:colOff>
      <xdr:row>20</xdr:row>
      <xdr:rowOff>15240</xdr:rowOff>
    </xdr:to>
    <mc:AlternateContent xmlns:mc="http://schemas.openxmlformats.org/markup-compatibility/2006" xmlns:a14="http://schemas.microsoft.com/office/drawing/2010/main">
      <mc:Choice Requires="a14">
        <xdr:graphicFrame macro="">
          <xdr:nvGraphicFramePr>
            <xdr:cNvPr id="10" name="Post _type 2">
              <a:extLst>
                <a:ext uri="{FF2B5EF4-FFF2-40B4-BE49-F238E27FC236}">
                  <a16:creationId xmlns:a16="http://schemas.microsoft.com/office/drawing/2014/main" id="{7545F3C6-9898-422E-B837-E50707050271}"/>
                </a:ext>
              </a:extLst>
            </xdr:cNvPr>
            <xdr:cNvGraphicFramePr/>
          </xdr:nvGraphicFramePr>
          <xdr:xfrm>
            <a:off x="0" y="0"/>
            <a:ext cx="0" cy="0"/>
          </xdr:xfrm>
          <a:graphic>
            <a:graphicData uri="http://schemas.microsoft.com/office/drawing/2010/slicer">
              <sle:slicer xmlns:sle="http://schemas.microsoft.com/office/drawing/2010/slicer" name="Post _type 2"/>
            </a:graphicData>
          </a:graphic>
        </xdr:graphicFrame>
      </mc:Choice>
      <mc:Fallback xmlns="">
        <xdr:sp macro="" textlink="">
          <xdr:nvSpPr>
            <xdr:cNvPr id="0" name=""/>
            <xdr:cNvSpPr>
              <a:spLocks noTextEdit="1"/>
            </xdr:cNvSpPr>
          </xdr:nvSpPr>
          <xdr:spPr>
            <a:xfrm>
              <a:off x="22860" y="2646680"/>
              <a:ext cx="1501140" cy="1026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152400</xdr:rowOff>
    </xdr:from>
    <xdr:to>
      <xdr:col>2</xdr:col>
      <xdr:colOff>291737</xdr:colOff>
      <xdr:row>27</xdr:row>
      <xdr:rowOff>38100</xdr:rowOff>
    </xdr:to>
    <mc:AlternateContent xmlns:mc="http://schemas.openxmlformats.org/markup-compatibility/2006" xmlns:a14="http://schemas.microsoft.com/office/drawing/2010/main">
      <mc:Choice Requires="a14">
        <xdr:graphicFrame macro="">
          <xdr:nvGraphicFramePr>
            <xdr:cNvPr id="11" name="PlatformName 3">
              <a:extLst>
                <a:ext uri="{FF2B5EF4-FFF2-40B4-BE49-F238E27FC236}">
                  <a16:creationId xmlns:a16="http://schemas.microsoft.com/office/drawing/2014/main" id="{3167A974-B743-40AB-AAC0-49033ABD50FE}"/>
                </a:ext>
              </a:extLst>
            </xdr:cNvPr>
            <xdr:cNvGraphicFramePr/>
          </xdr:nvGraphicFramePr>
          <xdr:xfrm>
            <a:off x="0" y="0"/>
            <a:ext cx="0" cy="0"/>
          </xdr:xfrm>
          <a:graphic>
            <a:graphicData uri="http://schemas.microsoft.com/office/drawing/2010/slicer">
              <sle:slicer xmlns:sle="http://schemas.microsoft.com/office/drawing/2010/slicer" name="PlatformName 3"/>
            </a:graphicData>
          </a:graphic>
        </xdr:graphicFrame>
      </mc:Choice>
      <mc:Fallback xmlns="">
        <xdr:sp macro="" textlink="">
          <xdr:nvSpPr>
            <xdr:cNvPr id="0" name=""/>
            <xdr:cNvSpPr>
              <a:spLocks noTextEdit="1"/>
            </xdr:cNvSpPr>
          </xdr:nvSpPr>
          <xdr:spPr>
            <a:xfrm>
              <a:off x="0" y="3992880"/>
              <a:ext cx="1510937" cy="982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xdr:row>
      <xdr:rowOff>114300</xdr:rowOff>
    </xdr:from>
    <xdr:to>
      <xdr:col>2</xdr:col>
      <xdr:colOff>137160</xdr:colOff>
      <xdr:row>4</xdr:row>
      <xdr:rowOff>75062</xdr:rowOff>
    </xdr:to>
    <xdr:sp macro="" textlink="">
      <xdr:nvSpPr>
        <xdr:cNvPr id="12" name="TextBox 11">
          <a:extLst>
            <a:ext uri="{FF2B5EF4-FFF2-40B4-BE49-F238E27FC236}">
              <a16:creationId xmlns:a16="http://schemas.microsoft.com/office/drawing/2014/main" id="{7443A1F2-2522-4D7E-B39C-B384F896C339}"/>
            </a:ext>
          </a:extLst>
        </xdr:cNvPr>
        <xdr:cNvSpPr txBox="1"/>
      </xdr:nvSpPr>
      <xdr:spPr>
        <a:xfrm>
          <a:off x="0" y="480060"/>
          <a:ext cx="135636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solidFill>
                <a:srgbClr val="FF9F9F"/>
              </a:solidFill>
              <a:latin typeface="Nunito ExtraBold" pitchFamily="2" charset="0"/>
              <a:cs typeface="Cavolini" panose="020B0502040204020203" pitchFamily="66" charset="0"/>
            </a:rPr>
            <a:t>Content type</a:t>
          </a:r>
          <a:endParaRPr lang="en-US" sz="1100">
            <a:solidFill>
              <a:srgbClr val="FF9F9F"/>
            </a:solidFill>
            <a:latin typeface="Nunito ExtraBold" pitchFamily="2" charset="0"/>
            <a:cs typeface="Cavolini" panose="020B0502040204020203" pitchFamily="66" charset="0"/>
          </a:endParaRPr>
        </a:p>
      </xdr:txBody>
    </xdr:sp>
    <xdr:clientData/>
  </xdr:twoCellAnchor>
  <xdr:twoCellAnchor>
    <xdr:from>
      <xdr:col>0</xdr:col>
      <xdr:colOff>0</xdr:colOff>
      <xdr:row>12</xdr:row>
      <xdr:rowOff>137160</xdr:rowOff>
    </xdr:from>
    <xdr:to>
      <xdr:col>2</xdr:col>
      <xdr:colOff>137160</xdr:colOff>
      <xdr:row>14</xdr:row>
      <xdr:rowOff>97922</xdr:rowOff>
    </xdr:to>
    <xdr:sp macro="" textlink="">
      <xdr:nvSpPr>
        <xdr:cNvPr id="13" name="TextBox 12">
          <a:extLst>
            <a:ext uri="{FF2B5EF4-FFF2-40B4-BE49-F238E27FC236}">
              <a16:creationId xmlns:a16="http://schemas.microsoft.com/office/drawing/2014/main" id="{F35E85DE-3D39-4BC1-B43D-CF391EBDA611}"/>
            </a:ext>
          </a:extLst>
        </xdr:cNvPr>
        <xdr:cNvSpPr txBox="1"/>
      </xdr:nvSpPr>
      <xdr:spPr>
        <a:xfrm>
          <a:off x="0" y="2331720"/>
          <a:ext cx="135636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solidFill>
                <a:srgbClr val="FF9F9F"/>
              </a:solidFill>
              <a:latin typeface="Nunito ExtraBold" pitchFamily="2" charset="0"/>
              <a:cs typeface="Cavolini" panose="020B0502040204020203" pitchFamily="66" charset="0"/>
            </a:rPr>
            <a:t>Post type</a:t>
          </a:r>
          <a:endParaRPr lang="en-US" sz="1100">
            <a:solidFill>
              <a:srgbClr val="FF9F9F"/>
            </a:solidFill>
            <a:latin typeface="Nunito ExtraBold" pitchFamily="2" charset="0"/>
            <a:cs typeface="Cavolini" panose="020B0502040204020203" pitchFamily="66" charset="0"/>
          </a:endParaRPr>
        </a:p>
      </xdr:txBody>
    </xdr:sp>
    <xdr:clientData/>
  </xdr:twoCellAnchor>
  <xdr:twoCellAnchor>
    <xdr:from>
      <xdr:col>0</xdr:col>
      <xdr:colOff>0</xdr:colOff>
      <xdr:row>20</xdr:row>
      <xdr:rowOff>22860</xdr:rowOff>
    </xdr:from>
    <xdr:to>
      <xdr:col>2</xdr:col>
      <xdr:colOff>259080</xdr:colOff>
      <xdr:row>21</xdr:row>
      <xdr:rowOff>166502</xdr:rowOff>
    </xdr:to>
    <xdr:sp macro="" textlink="">
      <xdr:nvSpPr>
        <xdr:cNvPr id="14" name="TextBox 13">
          <a:extLst>
            <a:ext uri="{FF2B5EF4-FFF2-40B4-BE49-F238E27FC236}">
              <a16:creationId xmlns:a16="http://schemas.microsoft.com/office/drawing/2014/main" id="{A6C63C82-46FD-474E-BF4D-9DE8B9AF0E94}"/>
            </a:ext>
          </a:extLst>
        </xdr:cNvPr>
        <xdr:cNvSpPr txBox="1"/>
      </xdr:nvSpPr>
      <xdr:spPr>
        <a:xfrm>
          <a:off x="0" y="3680460"/>
          <a:ext cx="147828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solidFill>
                <a:srgbClr val="FF9F9F"/>
              </a:solidFill>
              <a:latin typeface="Nunito ExtraBold" pitchFamily="2" charset="0"/>
              <a:cs typeface="Cavolini" panose="020B0502040204020203" pitchFamily="66" charset="0"/>
            </a:rPr>
            <a:t>Platform name</a:t>
          </a:r>
          <a:endParaRPr lang="en-US" sz="1100">
            <a:solidFill>
              <a:srgbClr val="FF9F9F"/>
            </a:solidFill>
            <a:latin typeface="Nunito ExtraBold" pitchFamily="2" charset="0"/>
            <a:cs typeface="Cavolini" panose="020B0502040204020203" pitchFamily="66" charset="0"/>
          </a:endParaRPr>
        </a:p>
      </xdr:txBody>
    </xdr:sp>
    <xdr:clientData/>
  </xdr:twoCellAnchor>
  <xdr:twoCellAnchor>
    <xdr:from>
      <xdr:col>2</xdr:col>
      <xdr:colOff>388620</xdr:colOff>
      <xdr:row>0</xdr:row>
      <xdr:rowOff>106680</xdr:rowOff>
    </xdr:from>
    <xdr:to>
      <xdr:col>7</xdr:col>
      <xdr:colOff>563880</xdr:colOff>
      <xdr:row>2</xdr:row>
      <xdr:rowOff>67442</xdr:rowOff>
    </xdr:to>
    <xdr:sp macro="" textlink="">
      <xdr:nvSpPr>
        <xdr:cNvPr id="24" name="TextBox 23">
          <a:extLst>
            <a:ext uri="{FF2B5EF4-FFF2-40B4-BE49-F238E27FC236}">
              <a16:creationId xmlns:a16="http://schemas.microsoft.com/office/drawing/2014/main" id="{4B4B45AF-BF6A-482D-85D8-606ABF55C932}"/>
            </a:ext>
          </a:extLst>
        </xdr:cNvPr>
        <xdr:cNvSpPr txBox="1"/>
      </xdr:nvSpPr>
      <xdr:spPr>
        <a:xfrm>
          <a:off x="1607820" y="106680"/>
          <a:ext cx="322326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a:solidFill>
                <a:srgbClr val="FF6565"/>
              </a:solidFill>
              <a:latin typeface="Nunito ExtraBold" pitchFamily="2" charset="0"/>
              <a:cs typeface="Cavolini" panose="020B0502040204020203" pitchFamily="66" charset="0"/>
            </a:rPr>
            <a:t>Social Media Analysis</a:t>
          </a:r>
          <a:endParaRPr lang="en-US" sz="1400">
            <a:solidFill>
              <a:srgbClr val="FF6565"/>
            </a:solidFill>
            <a:latin typeface="Nunito ExtraBold" pitchFamily="2" charset="0"/>
            <a:cs typeface="Cavolini" panose="020B0502040204020203" pitchFamily="66" charset="0"/>
          </a:endParaRPr>
        </a:p>
      </xdr:txBody>
    </xdr:sp>
    <xdr:clientData/>
  </xdr:twoCellAnchor>
  <xdr:twoCellAnchor>
    <xdr:from>
      <xdr:col>2</xdr:col>
      <xdr:colOff>426720</xdr:colOff>
      <xdr:row>16</xdr:row>
      <xdr:rowOff>7620</xdr:rowOff>
    </xdr:from>
    <xdr:to>
      <xdr:col>12</xdr:col>
      <xdr:colOff>601980</xdr:colOff>
      <xdr:row>27</xdr:row>
      <xdr:rowOff>53340</xdr:rowOff>
    </xdr:to>
    <xdr:sp macro="" textlink="">
      <xdr:nvSpPr>
        <xdr:cNvPr id="25" name="Rectangle: Rounded Corners 24">
          <a:extLst>
            <a:ext uri="{FF2B5EF4-FFF2-40B4-BE49-F238E27FC236}">
              <a16:creationId xmlns:a16="http://schemas.microsoft.com/office/drawing/2014/main" id="{057F1BE1-84FA-4847-B856-698BA96580ED}"/>
            </a:ext>
          </a:extLst>
        </xdr:cNvPr>
        <xdr:cNvSpPr/>
      </xdr:nvSpPr>
      <xdr:spPr>
        <a:xfrm>
          <a:off x="1645920" y="2933700"/>
          <a:ext cx="6271260" cy="2057400"/>
        </a:xfrm>
        <a:prstGeom prst="roundRect">
          <a:avLst/>
        </a:prstGeom>
        <a:solidFill>
          <a:srgbClr val="F2F2F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426720</xdr:colOff>
      <xdr:row>3</xdr:row>
      <xdr:rowOff>137160</xdr:rowOff>
    </xdr:from>
    <xdr:to>
      <xdr:col>8</xdr:col>
      <xdr:colOff>350520</xdr:colOff>
      <xdr:row>15</xdr:row>
      <xdr:rowOff>83820</xdr:rowOff>
    </xdr:to>
    <xdr:sp macro="" textlink="">
      <xdr:nvSpPr>
        <xdr:cNvPr id="26" name="Rectangle: Rounded Corners 25">
          <a:extLst>
            <a:ext uri="{FF2B5EF4-FFF2-40B4-BE49-F238E27FC236}">
              <a16:creationId xmlns:a16="http://schemas.microsoft.com/office/drawing/2014/main" id="{A70533B0-CA95-4184-959E-A5057C753631}"/>
            </a:ext>
          </a:extLst>
        </xdr:cNvPr>
        <xdr:cNvSpPr/>
      </xdr:nvSpPr>
      <xdr:spPr>
        <a:xfrm>
          <a:off x="1645920" y="685800"/>
          <a:ext cx="3581400" cy="2141220"/>
        </a:xfrm>
        <a:prstGeom prst="roundRect">
          <a:avLst/>
        </a:prstGeom>
        <a:solidFill>
          <a:srgbClr val="F2F2F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434340</xdr:colOff>
      <xdr:row>3</xdr:row>
      <xdr:rowOff>144780</xdr:rowOff>
    </xdr:from>
    <xdr:to>
      <xdr:col>15</xdr:col>
      <xdr:colOff>571500</xdr:colOff>
      <xdr:row>15</xdr:row>
      <xdr:rowOff>91440</xdr:rowOff>
    </xdr:to>
    <xdr:sp macro="" textlink="">
      <xdr:nvSpPr>
        <xdr:cNvPr id="28" name="Rectangle: Rounded Corners 27">
          <a:extLst>
            <a:ext uri="{FF2B5EF4-FFF2-40B4-BE49-F238E27FC236}">
              <a16:creationId xmlns:a16="http://schemas.microsoft.com/office/drawing/2014/main" id="{7FF9E395-7C9A-4D68-8F29-C7019552F59C}"/>
            </a:ext>
          </a:extLst>
        </xdr:cNvPr>
        <xdr:cNvSpPr/>
      </xdr:nvSpPr>
      <xdr:spPr>
        <a:xfrm>
          <a:off x="5311140" y="693420"/>
          <a:ext cx="4404360" cy="2141220"/>
        </a:xfrm>
        <a:prstGeom prst="roundRect">
          <a:avLst/>
        </a:prstGeom>
        <a:solidFill>
          <a:srgbClr val="F2F2F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495300</xdr:colOff>
      <xdr:row>3</xdr:row>
      <xdr:rowOff>167640</xdr:rowOff>
    </xdr:from>
    <xdr:ext cx="3611880" cy="302199"/>
    <xdr:sp macro="" textlink="">
      <xdr:nvSpPr>
        <xdr:cNvPr id="30" name="TextBox 29">
          <a:extLst>
            <a:ext uri="{FF2B5EF4-FFF2-40B4-BE49-F238E27FC236}">
              <a16:creationId xmlns:a16="http://schemas.microsoft.com/office/drawing/2014/main" id="{5F34F8F8-B85A-4B07-A93C-165E2C35BDE4}"/>
            </a:ext>
          </a:extLst>
        </xdr:cNvPr>
        <xdr:cNvSpPr txBox="1"/>
      </xdr:nvSpPr>
      <xdr:spPr>
        <a:xfrm>
          <a:off x="1714500" y="716280"/>
          <a:ext cx="3611880" cy="302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rtl="0"/>
          <a:r>
            <a:rPr lang="en-US" sz="1200" b="0" i="0" baseline="0">
              <a:solidFill>
                <a:srgbClr val="FF9F9F"/>
              </a:solidFill>
              <a:effectLst/>
              <a:latin typeface="Nunito ExtraBold" pitchFamily="2" charset="0"/>
              <a:ea typeface="+mn-ea"/>
              <a:cs typeface="+mn-cs"/>
            </a:rPr>
            <a:t>No. of Likes, Comments &amp; Share By Post Type</a:t>
          </a:r>
          <a:endParaRPr lang="en-US" sz="1600">
            <a:solidFill>
              <a:srgbClr val="FF9F9F"/>
            </a:solidFill>
            <a:effectLst/>
            <a:latin typeface="Nunito ExtraBold" pitchFamily="2" charset="0"/>
          </a:endParaRPr>
        </a:p>
      </xdr:txBody>
    </xdr:sp>
    <xdr:clientData/>
  </xdr:oneCellAnchor>
  <xdr:oneCellAnchor>
    <xdr:from>
      <xdr:col>9</xdr:col>
      <xdr:colOff>203200</xdr:colOff>
      <xdr:row>3</xdr:row>
      <xdr:rowOff>152400</xdr:rowOff>
    </xdr:from>
    <xdr:ext cx="3795976" cy="302199"/>
    <xdr:sp macro="" textlink="">
      <xdr:nvSpPr>
        <xdr:cNvPr id="31" name="TextBox 30">
          <a:extLst>
            <a:ext uri="{FF2B5EF4-FFF2-40B4-BE49-F238E27FC236}">
              <a16:creationId xmlns:a16="http://schemas.microsoft.com/office/drawing/2014/main" id="{C93EEFA0-25AF-4709-ADA7-548B1FFA9F35}"/>
            </a:ext>
          </a:extLst>
        </xdr:cNvPr>
        <xdr:cNvSpPr txBox="1"/>
      </xdr:nvSpPr>
      <xdr:spPr>
        <a:xfrm>
          <a:off x="5689600" y="701040"/>
          <a:ext cx="3795976" cy="302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rtl="0"/>
          <a:r>
            <a:rPr lang="en-US" sz="1200" b="0" i="0" baseline="0">
              <a:solidFill>
                <a:srgbClr val="FF9F9F"/>
              </a:solidFill>
              <a:effectLst/>
              <a:latin typeface="Nunito ExtraBold" pitchFamily="2" charset="0"/>
              <a:ea typeface="+mn-ea"/>
              <a:cs typeface="+mn-cs"/>
            </a:rPr>
            <a:t>No. of Likes, Comments &amp; Share By Content Type</a:t>
          </a:r>
          <a:endParaRPr lang="en-US" sz="1600">
            <a:solidFill>
              <a:srgbClr val="FF9F9F"/>
            </a:solidFill>
            <a:effectLst/>
            <a:latin typeface="Nunito ExtraBold" pitchFamily="2" charset="0"/>
          </a:endParaRPr>
        </a:p>
      </xdr:txBody>
    </xdr:sp>
    <xdr:clientData/>
  </xdr:oneCellAnchor>
  <xdr:twoCellAnchor>
    <xdr:from>
      <xdr:col>8</xdr:col>
      <xdr:colOff>182880</xdr:colOff>
      <xdr:row>3</xdr:row>
      <xdr:rowOff>45720</xdr:rowOff>
    </xdr:from>
    <xdr:to>
      <xdr:col>15</xdr:col>
      <xdr:colOff>563880</xdr:colOff>
      <xdr:row>15</xdr:row>
      <xdr:rowOff>83820</xdr:rowOff>
    </xdr:to>
    <xdr:graphicFrame macro="">
      <xdr:nvGraphicFramePr>
        <xdr:cNvPr id="32" name="Chart 31">
          <a:extLst>
            <a:ext uri="{FF2B5EF4-FFF2-40B4-BE49-F238E27FC236}">
              <a16:creationId xmlns:a16="http://schemas.microsoft.com/office/drawing/2014/main" id="{BA1DB9BA-0BD5-406A-9D18-FD77B66C28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335280</xdr:colOff>
      <xdr:row>16</xdr:row>
      <xdr:rowOff>0</xdr:rowOff>
    </xdr:from>
    <xdr:to>
      <xdr:col>12</xdr:col>
      <xdr:colOff>342900</xdr:colOff>
      <xdr:row>27</xdr:row>
      <xdr:rowOff>91440</xdr:rowOff>
    </xdr:to>
    <xdr:graphicFrame macro="">
      <xdr:nvGraphicFramePr>
        <xdr:cNvPr id="33" name="Chart 32">
          <a:extLst>
            <a:ext uri="{FF2B5EF4-FFF2-40B4-BE49-F238E27FC236}">
              <a16:creationId xmlns:a16="http://schemas.microsoft.com/office/drawing/2014/main" id="{7D8AA5E9-2B48-4C19-B191-3ACC0EE399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5</xdr:col>
      <xdr:colOff>317500</xdr:colOff>
      <xdr:row>16</xdr:row>
      <xdr:rowOff>68580</xdr:rowOff>
    </xdr:from>
    <xdr:ext cx="2893741" cy="302199"/>
    <xdr:sp macro="" textlink="">
      <xdr:nvSpPr>
        <xdr:cNvPr id="34" name="TextBox 33">
          <a:extLst>
            <a:ext uri="{FF2B5EF4-FFF2-40B4-BE49-F238E27FC236}">
              <a16:creationId xmlns:a16="http://schemas.microsoft.com/office/drawing/2014/main" id="{D5B48F54-0E48-4B17-BF07-39A3D95054C3}"/>
            </a:ext>
          </a:extLst>
        </xdr:cNvPr>
        <xdr:cNvSpPr txBox="1"/>
      </xdr:nvSpPr>
      <xdr:spPr>
        <a:xfrm>
          <a:off x="3365500" y="2994660"/>
          <a:ext cx="2893741" cy="302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rtl="0"/>
          <a:r>
            <a:rPr lang="en-US" sz="1200" b="0" i="0" baseline="0">
              <a:solidFill>
                <a:srgbClr val="FF9F9F"/>
              </a:solidFill>
              <a:effectLst/>
              <a:latin typeface="Nunito ExtraBold" pitchFamily="2" charset="0"/>
              <a:ea typeface="+mn-ea"/>
              <a:cs typeface="+mn-cs"/>
            </a:rPr>
            <a:t>No. of Views by Content &amp; Post Type</a:t>
          </a:r>
          <a:endParaRPr lang="en-US" sz="1600">
            <a:solidFill>
              <a:srgbClr val="FF9F9F"/>
            </a:solidFill>
            <a:effectLst/>
            <a:latin typeface="Nunito ExtraBold" pitchFamily="2" charset="0"/>
          </a:endParaRPr>
        </a:p>
      </xdr:txBody>
    </xdr:sp>
    <xdr:clientData/>
  </xdr:oneCellAnchor>
  <xdr:twoCellAnchor>
    <xdr:from>
      <xdr:col>13</xdr:col>
      <xdr:colOff>129539</xdr:colOff>
      <xdr:row>15</xdr:row>
      <xdr:rowOff>144780</xdr:rowOff>
    </xdr:from>
    <xdr:to>
      <xdr:col>23</xdr:col>
      <xdr:colOff>97724</xdr:colOff>
      <xdr:row>27</xdr:row>
      <xdr:rowOff>91440</xdr:rowOff>
    </xdr:to>
    <xdr:sp macro="" textlink="">
      <xdr:nvSpPr>
        <xdr:cNvPr id="36" name="Rectangle: Rounded Corners 35">
          <a:extLst>
            <a:ext uri="{FF2B5EF4-FFF2-40B4-BE49-F238E27FC236}">
              <a16:creationId xmlns:a16="http://schemas.microsoft.com/office/drawing/2014/main" id="{06D0656D-0B14-4A93-97B7-91991C32566D}"/>
            </a:ext>
          </a:extLst>
        </xdr:cNvPr>
        <xdr:cNvSpPr/>
      </xdr:nvSpPr>
      <xdr:spPr>
        <a:xfrm>
          <a:off x="8054339" y="2887980"/>
          <a:ext cx="6064185" cy="2141220"/>
        </a:xfrm>
        <a:prstGeom prst="roundRect">
          <a:avLst/>
        </a:prstGeom>
        <a:solidFill>
          <a:srgbClr val="F2F2F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335280</xdr:colOff>
      <xdr:row>5</xdr:row>
      <xdr:rowOff>60960</xdr:rowOff>
    </xdr:from>
    <xdr:to>
      <xdr:col>8</xdr:col>
      <xdr:colOff>402884</xdr:colOff>
      <xdr:row>16</xdr:row>
      <xdr:rowOff>22860</xdr:rowOff>
    </xdr:to>
    <xdr:graphicFrame macro="">
      <xdr:nvGraphicFramePr>
        <xdr:cNvPr id="15" name="Chart 14">
          <a:extLst>
            <a:ext uri="{FF2B5EF4-FFF2-40B4-BE49-F238E27FC236}">
              <a16:creationId xmlns:a16="http://schemas.microsoft.com/office/drawing/2014/main" id="{A0C172C9-21C3-4FEB-8346-9FBB3A2188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137160</xdr:colOff>
      <xdr:row>16</xdr:row>
      <xdr:rowOff>160020</xdr:rowOff>
    </xdr:from>
    <xdr:to>
      <xdr:col>23</xdr:col>
      <xdr:colOff>152400</xdr:colOff>
      <xdr:row>27</xdr:row>
      <xdr:rowOff>129540</xdr:rowOff>
    </xdr:to>
    <xdr:graphicFrame macro="">
      <xdr:nvGraphicFramePr>
        <xdr:cNvPr id="17" name="Chart 16">
          <a:extLst>
            <a:ext uri="{FF2B5EF4-FFF2-40B4-BE49-F238E27FC236}">
              <a16:creationId xmlns:a16="http://schemas.microsoft.com/office/drawing/2014/main" id="{07B240BF-277E-4ECE-B6E6-B65D1F7EF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15</xdr:col>
      <xdr:colOff>218440</xdr:colOff>
      <xdr:row>16</xdr:row>
      <xdr:rowOff>15240</xdr:rowOff>
    </xdr:from>
    <xdr:ext cx="3452227" cy="302199"/>
    <xdr:sp macro="" textlink="">
      <xdr:nvSpPr>
        <xdr:cNvPr id="18" name="TextBox 17">
          <a:extLst>
            <a:ext uri="{FF2B5EF4-FFF2-40B4-BE49-F238E27FC236}">
              <a16:creationId xmlns:a16="http://schemas.microsoft.com/office/drawing/2014/main" id="{7A60392C-51C5-498E-B0A0-AD4217C99F27}"/>
            </a:ext>
          </a:extLst>
        </xdr:cNvPr>
        <xdr:cNvSpPr txBox="1"/>
      </xdr:nvSpPr>
      <xdr:spPr>
        <a:xfrm>
          <a:off x="9362440" y="2941320"/>
          <a:ext cx="3452227" cy="302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rtl="0"/>
          <a:r>
            <a:rPr lang="en-US" sz="1200" b="0" i="0" baseline="0">
              <a:solidFill>
                <a:srgbClr val="FF9F9F"/>
              </a:solidFill>
              <a:effectLst/>
              <a:latin typeface="Nunito ExtraBold" pitchFamily="2" charset="0"/>
              <a:ea typeface="+mn-ea"/>
              <a:cs typeface="+mn-cs"/>
            </a:rPr>
            <a:t>Relationship between content views &amp; sales </a:t>
          </a:r>
          <a:endParaRPr lang="en-US" sz="1600">
            <a:solidFill>
              <a:srgbClr val="FF9F9F"/>
            </a:solidFill>
            <a:effectLst/>
            <a:latin typeface="Nunito ExtraBold" pitchFamily="2" charset="0"/>
          </a:endParaRPr>
        </a:p>
      </xdr:txBody>
    </xdr:sp>
    <xdr:clientData/>
  </xdr:oneCellAnchor>
  <xdr:twoCellAnchor>
    <xdr:from>
      <xdr:col>16</xdr:col>
      <xdr:colOff>76200</xdr:colOff>
      <xdr:row>3</xdr:row>
      <xdr:rowOff>121920</xdr:rowOff>
    </xdr:from>
    <xdr:to>
      <xdr:col>23</xdr:col>
      <xdr:colOff>60960</xdr:colOff>
      <xdr:row>15</xdr:row>
      <xdr:rowOff>68580</xdr:rowOff>
    </xdr:to>
    <xdr:sp macro="" textlink="">
      <xdr:nvSpPr>
        <xdr:cNvPr id="19" name="Rectangle: Rounded Corners 18">
          <a:extLst>
            <a:ext uri="{FF2B5EF4-FFF2-40B4-BE49-F238E27FC236}">
              <a16:creationId xmlns:a16="http://schemas.microsoft.com/office/drawing/2014/main" id="{2EF8A37D-E796-463E-AD81-FB7670CCE031}"/>
            </a:ext>
          </a:extLst>
        </xdr:cNvPr>
        <xdr:cNvSpPr/>
      </xdr:nvSpPr>
      <xdr:spPr>
        <a:xfrm>
          <a:off x="9829800" y="670560"/>
          <a:ext cx="4251960" cy="2141220"/>
        </a:xfrm>
        <a:prstGeom prst="roundRect">
          <a:avLst/>
        </a:prstGeom>
        <a:solidFill>
          <a:srgbClr val="F2F2F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16</xdr:col>
      <xdr:colOff>477520</xdr:colOff>
      <xdr:row>3</xdr:row>
      <xdr:rowOff>152400</xdr:rowOff>
    </xdr:from>
    <xdr:ext cx="3622040" cy="302199"/>
    <xdr:sp macro="" textlink="">
      <xdr:nvSpPr>
        <xdr:cNvPr id="20" name="TextBox 19">
          <a:extLst>
            <a:ext uri="{FF2B5EF4-FFF2-40B4-BE49-F238E27FC236}">
              <a16:creationId xmlns:a16="http://schemas.microsoft.com/office/drawing/2014/main" id="{DDE046F9-5F51-46E6-9441-D9EFF9C908B0}"/>
            </a:ext>
          </a:extLst>
        </xdr:cNvPr>
        <xdr:cNvSpPr txBox="1"/>
      </xdr:nvSpPr>
      <xdr:spPr>
        <a:xfrm>
          <a:off x="10231120" y="701040"/>
          <a:ext cx="3622040" cy="302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rtl="0"/>
          <a:r>
            <a:rPr lang="en-US" sz="1200" b="0" i="0" baseline="0">
              <a:solidFill>
                <a:srgbClr val="FF9F9F"/>
              </a:solidFill>
              <a:effectLst/>
              <a:latin typeface="Nunito ExtraBold" pitchFamily="2" charset="0"/>
              <a:ea typeface="+mn-ea"/>
              <a:cs typeface="+mn-cs"/>
            </a:rPr>
            <a:t>Relationship between selling content &amp; sales</a:t>
          </a:r>
          <a:endParaRPr lang="en-US" sz="1600">
            <a:solidFill>
              <a:srgbClr val="FF9F9F"/>
            </a:solidFill>
            <a:effectLst/>
            <a:latin typeface="Nunito ExtraBold" pitchFamily="2" charset="0"/>
          </a:endParaRPr>
        </a:p>
      </xdr:txBody>
    </xdr:sp>
    <xdr:clientData/>
  </xdr:oneCellAnchor>
  <xdr:twoCellAnchor>
    <xdr:from>
      <xdr:col>16</xdr:col>
      <xdr:colOff>99060</xdr:colOff>
      <xdr:row>5</xdr:row>
      <xdr:rowOff>91440</xdr:rowOff>
    </xdr:from>
    <xdr:to>
      <xdr:col>23</xdr:col>
      <xdr:colOff>15240</xdr:colOff>
      <xdr:row>14</xdr:row>
      <xdr:rowOff>114300</xdr:rowOff>
    </xdr:to>
    <xdr:graphicFrame macro="">
      <xdr:nvGraphicFramePr>
        <xdr:cNvPr id="21" name="Chart 20">
          <a:extLst>
            <a:ext uri="{FF2B5EF4-FFF2-40B4-BE49-F238E27FC236}">
              <a16:creationId xmlns:a16="http://schemas.microsoft.com/office/drawing/2014/main" id="{DEB65FF3-DC89-45A0-BEDC-C9B84D8B0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76200</xdr:colOff>
      <xdr:row>0</xdr:row>
      <xdr:rowOff>0</xdr:rowOff>
    </xdr:from>
    <xdr:to>
      <xdr:col>23</xdr:col>
      <xdr:colOff>289560</xdr:colOff>
      <xdr:row>3</xdr:row>
      <xdr:rowOff>56529</xdr:rowOff>
    </xdr:to>
    <xdr:sp macro="" textlink="">
      <xdr:nvSpPr>
        <xdr:cNvPr id="22" name="Rectangle: Rounded Corners 21">
          <a:extLst>
            <a:ext uri="{FF2B5EF4-FFF2-40B4-BE49-F238E27FC236}">
              <a16:creationId xmlns:a16="http://schemas.microsoft.com/office/drawing/2014/main" id="{D516ADE6-1357-4DF7-B849-2DB56CB2C3E8}"/>
            </a:ext>
          </a:extLst>
        </xdr:cNvPr>
        <xdr:cNvSpPr/>
      </xdr:nvSpPr>
      <xdr:spPr>
        <a:xfrm>
          <a:off x="12268200" y="0"/>
          <a:ext cx="2042160" cy="605169"/>
        </a:xfrm>
        <a:prstGeom prst="roundRect">
          <a:avLst/>
        </a:prstGeom>
        <a:solidFill>
          <a:srgbClr val="F2F2F2"/>
        </a:solidFill>
        <a:ln w="28575">
          <a:solidFill>
            <a:srgbClr val="F2F2F2"/>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editAs="oneCell">
    <xdr:from>
      <xdr:col>20</xdr:col>
      <xdr:colOff>129540</xdr:colOff>
      <xdr:row>0</xdr:row>
      <xdr:rowOff>7620</xdr:rowOff>
    </xdr:from>
    <xdr:to>
      <xdr:col>21</xdr:col>
      <xdr:colOff>152400</xdr:colOff>
      <xdr:row>3</xdr:row>
      <xdr:rowOff>91440</xdr:rowOff>
    </xdr:to>
    <xdr:pic>
      <xdr:nvPicPr>
        <xdr:cNvPr id="23" name="Graphic 22" descr="Bar graph with upward trend with solid fill">
          <a:hlinkClick xmlns:r="http://schemas.openxmlformats.org/officeDocument/2006/relationships" r:id="rId8"/>
          <a:extLst>
            <a:ext uri="{FF2B5EF4-FFF2-40B4-BE49-F238E27FC236}">
              <a16:creationId xmlns:a16="http://schemas.microsoft.com/office/drawing/2014/main" id="{852EADE0-59A9-4387-BBB4-FC549FCC276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2321540" y="7620"/>
          <a:ext cx="632460" cy="632460"/>
        </a:xfrm>
        <a:prstGeom prst="rect">
          <a:avLst/>
        </a:prstGeom>
      </xdr:spPr>
    </xdr:pic>
    <xdr:clientData/>
  </xdr:twoCellAnchor>
  <xdr:twoCellAnchor editAs="oneCell">
    <xdr:from>
      <xdr:col>21</xdr:col>
      <xdr:colOff>220980</xdr:colOff>
      <xdr:row>0</xdr:row>
      <xdr:rowOff>15240</xdr:rowOff>
    </xdr:from>
    <xdr:to>
      <xdr:col>22</xdr:col>
      <xdr:colOff>167640</xdr:colOff>
      <xdr:row>3</xdr:row>
      <xdr:rowOff>22860</xdr:rowOff>
    </xdr:to>
    <xdr:pic>
      <xdr:nvPicPr>
        <xdr:cNvPr id="27" name="Graphic 26" descr="Ecommerce outline">
          <a:hlinkClick xmlns:r="http://schemas.openxmlformats.org/officeDocument/2006/relationships" r:id="rId11"/>
          <a:extLst>
            <a:ext uri="{FF2B5EF4-FFF2-40B4-BE49-F238E27FC236}">
              <a16:creationId xmlns:a16="http://schemas.microsoft.com/office/drawing/2014/main" id="{8B6319C3-8696-43E4-9237-965950B53C32}"/>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3022580" y="15240"/>
          <a:ext cx="556260" cy="556260"/>
        </a:xfrm>
        <a:prstGeom prst="rect">
          <a:avLst/>
        </a:prstGeom>
      </xdr:spPr>
    </xdr:pic>
    <xdr:clientData/>
  </xdr:twoCellAnchor>
  <xdr:twoCellAnchor editAs="oneCell">
    <xdr:from>
      <xdr:col>22</xdr:col>
      <xdr:colOff>129540</xdr:colOff>
      <xdr:row>0</xdr:row>
      <xdr:rowOff>0</xdr:rowOff>
    </xdr:from>
    <xdr:to>
      <xdr:col>23</xdr:col>
      <xdr:colOff>114300</xdr:colOff>
      <xdr:row>3</xdr:row>
      <xdr:rowOff>45720</xdr:rowOff>
    </xdr:to>
    <xdr:pic>
      <xdr:nvPicPr>
        <xdr:cNvPr id="29" name="Graphic 28" descr="Earth globe: Africa and Europe with solid fill">
          <a:hlinkClick xmlns:r="http://schemas.openxmlformats.org/officeDocument/2006/relationships" r:id="rId14"/>
          <a:extLst>
            <a:ext uri="{FF2B5EF4-FFF2-40B4-BE49-F238E27FC236}">
              <a16:creationId xmlns:a16="http://schemas.microsoft.com/office/drawing/2014/main" id="{67B39256-EB75-4BDC-AF5A-F14848F804A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540740" y="0"/>
          <a:ext cx="594360" cy="5943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312420</xdr:colOff>
      <xdr:row>44</xdr:row>
      <xdr:rowOff>15716</xdr:rowOff>
    </xdr:to>
    <xdr:pic>
      <xdr:nvPicPr>
        <xdr:cNvPr id="2" name="Picture 1">
          <a:extLst>
            <a:ext uri="{FF2B5EF4-FFF2-40B4-BE49-F238E27FC236}">
              <a16:creationId xmlns:a16="http://schemas.microsoft.com/office/drawing/2014/main" id="{AD8D9BA1-D1D7-42A7-8CE4-35C0DFD4F0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333220" cy="8062436"/>
        </a:xfrm>
        <a:prstGeom prst="rect">
          <a:avLst/>
        </a:prstGeom>
      </xdr:spPr>
    </xdr:pic>
    <xdr:clientData/>
  </xdr:twoCellAnchor>
  <xdr:twoCellAnchor>
    <xdr:from>
      <xdr:col>0</xdr:col>
      <xdr:colOff>0</xdr:colOff>
      <xdr:row>0</xdr:row>
      <xdr:rowOff>0</xdr:rowOff>
    </xdr:from>
    <xdr:to>
      <xdr:col>2</xdr:col>
      <xdr:colOff>365760</xdr:colOff>
      <xdr:row>32</xdr:row>
      <xdr:rowOff>175260</xdr:rowOff>
    </xdr:to>
    <xdr:sp macro="" textlink="">
      <xdr:nvSpPr>
        <xdr:cNvPr id="3" name="Rectangle 2">
          <a:extLst>
            <a:ext uri="{FF2B5EF4-FFF2-40B4-BE49-F238E27FC236}">
              <a16:creationId xmlns:a16="http://schemas.microsoft.com/office/drawing/2014/main" id="{E692F914-7254-4ED9-A499-6040652BFEC6}"/>
            </a:ext>
          </a:extLst>
        </xdr:cNvPr>
        <xdr:cNvSpPr/>
      </xdr:nvSpPr>
      <xdr:spPr>
        <a:xfrm>
          <a:off x="0" y="0"/>
          <a:ext cx="1584960" cy="6027420"/>
        </a:xfrm>
        <a:prstGeom prst="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91127</xdr:colOff>
      <xdr:row>0</xdr:row>
      <xdr:rowOff>0</xdr:rowOff>
    </xdr:from>
    <xdr:to>
      <xdr:col>2</xdr:col>
      <xdr:colOff>320771</xdr:colOff>
      <xdr:row>2</xdr:row>
      <xdr:rowOff>60960</xdr:rowOff>
    </xdr:to>
    <xdr:pic>
      <xdr:nvPicPr>
        <xdr:cNvPr id="4" name="Picture 3">
          <a:extLst>
            <a:ext uri="{FF2B5EF4-FFF2-40B4-BE49-F238E27FC236}">
              <a16:creationId xmlns:a16="http://schemas.microsoft.com/office/drawing/2014/main" id="{8AB261F1-6B5B-4061-8F71-C0293B32044E}"/>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8239" t="39368" r="17224" b="41648"/>
        <a:stretch/>
      </xdr:blipFill>
      <xdr:spPr>
        <a:xfrm>
          <a:off x="91127" y="0"/>
          <a:ext cx="1448844" cy="426720"/>
        </a:xfrm>
        <a:prstGeom prst="rect">
          <a:avLst/>
        </a:prstGeom>
      </xdr:spPr>
    </xdr:pic>
    <xdr:clientData/>
  </xdr:twoCellAnchor>
  <xdr:twoCellAnchor>
    <xdr:from>
      <xdr:col>2</xdr:col>
      <xdr:colOff>434340</xdr:colOff>
      <xdr:row>3</xdr:row>
      <xdr:rowOff>167640</xdr:rowOff>
    </xdr:from>
    <xdr:to>
      <xdr:col>8</xdr:col>
      <xdr:colOff>167640</xdr:colOff>
      <xdr:row>15</xdr:row>
      <xdr:rowOff>68580</xdr:rowOff>
    </xdr:to>
    <xdr:sp macro="" textlink="">
      <xdr:nvSpPr>
        <xdr:cNvPr id="9" name="Rectangle: Rounded Corners 8">
          <a:extLst>
            <a:ext uri="{FF2B5EF4-FFF2-40B4-BE49-F238E27FC236}">
              <a16:creationId xmlns:a16="http://schemas.microsoft.com/office/drawing/2014/main" id="{295BF9AF-6DFC-46C0-83B2-A522BEED2602}"/>
            </a:ext>
          </a:extLst>
        </xdr:cNvPr>
        <xdr:cNvSpPr/>
      </xdr:nvSpPr>
      <xdr:spPr>
        <a:xfrm>
          <a:off x="1653540" y="716280"/>
          <a:ext cx="3390900" cy="2095500"/>
        </a:xfrm>
        <a:prstGeom prst="roundRect">
          <a:avLst/>
        </a:prstGeom>
        <a:solidFill>
          <a:srgbClr val="F2F2F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426720</xdr:colOff>
      <xdr:row>15</xdr:row>
      <xdr:rowOff>152400</xdr:rowOff>
    </xdr:from>
    <xdr:to>
      <xdr:col>17</xdr:col>
      <xdr:colOff>129540</xdr:colOff>
      <xdr:row>27</xdr:row>
      <xdr:rowOff>30480</xdr:rowOff>
    </xdr:to>
    <xdr:sp macro="" textlink="">
      <xdr:nvSpPr>
        <xdr:cNvPr id="10" name="Rectangle: Rounded Corners 9">
          <a:extLst>
            <a:ext uri="{FF2B5EF4-FFF2-40B4-BE49-F238E27FC236}">
              <a16:creationId xmlns:a16="http://schemas.microsoft.com/office/drawing/2014/main" id="{03CCC0E5-A310-4C26-A07D-0925E86EF36F}"/>
            </a:ext>
          </a:extLst>
        </xdr:cNvPr>
        <xdr:cNvSpPr/>
      </xdr:nvSpPr>
      <xdr:spPr>
        <a:xfrm>
          <a:off x="1645920" y="2895600"/>
          <a:ext cx="8846820" cy="2072640"/>
        </a:xfrm>
        <a:prstGeom prst="roundRect">
          <a:avLst/>
        </a:prstGeom>
        <a:solidFill>
          <a:srgbClr val="F2F2F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297180</xdr:colOff>
      <xdr:row>4</xdr:row>
      <xdr:rowOff>22860</xdr:rowOff>
    </xdr:from>
    <xdr:ext cx="2450223" cy="337208"/>
    <xdr:sp macro="" textlink="">
      <xdr:nvSpPr>
        <xdr:cNvPr id="11" name="TextBox 10">
          <a:extLst>
            <a:ext uri="{FF2B5EF4-FFF2-40B4-BE49-F238E27FC236}">
              <a16:creationId xmlns:a16="http://schemas.microsoft.com/office/drawing/2014/main" id="{65A74187-0B90-453E-8C63-B0C3B74D939E}"/>
            </a:ext>
          </a:extLst>
        </xdr:cNvPr>
        <xdr:cNvSpPr txBox="1"/>
      </xdr:nvSpPr>
      <xdr:spPr>
        <a:xfrm>
          <a:off x="2125980" y="754380"/>
          <a:ext cx="2450223" cy="3372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solidFill>
                <a:srgbClr val="FF9F9F"/>
              </a:solidFill>
              <a:latin typeface="Nunito ExtraBold" pitchFamily="2" charset="0"/>
            </a:rPr>
            <a:t>Total Instagram Followers</a:t>
          </a:r>
        </a:p>
      </xdr:txBody>
    </xdr:sp>
    <xdr:clientData/>
  </xdr:oneCellAnchor>
  <xdr:oneCellAnchor>
    <xdr:from>
      <xdr:col>3</xdr:col>
      <xdr:colOff>332015</xdr:colOff>
      <xdr:row>10</xdr:row>
      <xdr:rowOff>55517</xdr:rowOff>
    </xdr:from>
    <xdr:ext cx="2393156" cy="337208"/>
    <xdr:sp macro="" textlink="">
      <xdr:nvSpPr>
        <xdr:cNvPr id="12" name="TextBox 11">
          <a:extLst>
            <a:ext uri="{FF2B5EF4-FFF2-40B4-BE49-F238E27FC236}">
              <a16:creationId xmlns:a16="http://schemas.microsoft.com/office/drawing/2014/main" id="{D0C0E14A-DB10-4157-AC5D-98B1BFE898B7}"/>
            </a:ext>
          </a:extLst>
        </xdr:cNvPr>
        <xdr:cNvSpPr txBox="1"/>
      </xdr:nvSpPr>
      <xdr:spPr>
        <a:xfrm>
          <a:off x="2160815" y="1884317"/>
          <a:ext cx="2393156" cy="3372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solidFill>
                <a:srgbClr val="FF9F9F"/>
              </a:solidFill>
              <a:latin typeface="Nunito ExtraBold" pitchFamily="2" charset="0"/>
            </a:rPr>
            <a:t>Total Facebook Followers</a:t>
          </a:r>
        </a:p>
      </xdr:txBody>
    </xdr:sp>
    <xdr:clientData/>
  </xdr:oneCellAnchor>
  <xdr:oneCellAnchor>
    <xdr:from>
      <xdr:col>4</xdr:col>
      <xdr:colOff>586741</xdr:colOff>
      <xdr:row>6</xdr:row>
      <xdr:rowOff>25399</xdr:rowOff>
    </xdr:from>
    <xdr:ext cx="898387" cy="461665"/>
    <xdr:sp macro="" textlink="">
      <xdr:nvSpPr>
        <xdr:cNvPr id="13" name="TextBox 12">
          <a:extLst>
            <a:ext uri="{FF2B5EF4-FFF2-40B4-BE49-F238E27FC236}">
              <a16:creationId xmlns:a16="http://schemas.microsoft.com/office/drawing/2014/main" id="{6AECC0E8-BD12-41BC-ADCD-D04D373037EA}"/>
            </a:ext>
          </a:extLst>
        </xdr:cNvPr>
        <xdr:cNvSpPr txBox="1"/>
      </xdr:nvSpPr>
      <xdr:spPr>
        <a:xfrm>
          <a:off x="3025141" y="1122679"/>
          <a:ext cx="898387" cy="461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a:latin typeface="Amasis MT Pro" panose="02040504050005020304" pitchFamily="18" charset="0"/>
            </a:rPr>
            <a:t>10.3k</a:t>
          </a:r>
        </a:p>
      </xdr:txBody>
    </xdr:sp>
    <xdr:clientData/>
  </xdr:oneCellAnchor>
  <xdr:oneCellAnchor>
    <xdr:from>
      <xdr:col>5</xdr:col>
      <xdr:colOff>178526</xdr:colOff>
      <xdr:row>12</xdr:row>
      <xdr:rowOff>76563</xdr:rowOff>
    </xdr:from>
    <xdr:ext cx="738344" cy="461665"/>
    <xdr:sp macro="" textlink="">
      <xdr:nvSpPr>
        <xdr:cNvPr id="14" name="TextBox 13">
          <a:extLst>
            <a:ext uri="{FF2B5EF4-FFF2-40B4-BE49-F238E27FC236}">
              <a16:creationId xmlns:a16="http://schemas.microsoft.com/office/drawing/2014/main" id="{40AF7096-7F8B-41DC-9CA9-45443F549674}"/>
            </a:ext>
          </a:extLst>
        </xdr:cNvPr>
        <xdr:cNvSpPr txBox="1"/>
      </xdr:nvSpPr>
      <xdr:spPr>
        <a:xfrm>
          <a:off x="3226526" y="2271123"/>
          <a:ext cx="738344" cy="461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a:latin typeface="Amasis MT Pro" panose="02040504050005020304" pitchFamily="18" charset="0"/>
            </a:rPr>
            <a:t>5.5k</a:t>
          </a:r>
        </a:p>
      </xdr:txBody>
    </xdr:sp>
    <xdr:clientData/>
  </xdr:oneCellAnchor>
  <xdr:twoCellAnchor editAs="oneCell">
    <xdr:from>
      <xdr:col>4</xdr:col>
      <xdr:colOff>223884</xdr:colOff>
      <xdr:row>6</xdr:row>
      <xdr:rowOff>7259</xdr:rowOff>
    </xdr:from>
    <xdr:to>
      <xdr:col>5</xdr:col>
      <xdr:colOff>85998</xdr:colOff>
      <xdr:row>8</xdr:row>
      <xdr:rowOff>116116</xdr:rowOff>
    </xdr:to>
    <xdr:pic>
      <xdr:nvPicPr>
        <xdr:cNvPr id="15" name="Graphic 14" descr="Camera with solid fill">
          <a:extLst>
            <a:ext uri="{FF2B5EF4-FFF2-40B4-BE49-F238E27FC236}">
              <a16:creationId xmlns:a16="http://schemas.microsoft.com/office/drawing/2014/main" id="{277D3D8B-0D10-4E16-8652-FE20E945289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662284" y="1104539"/>
          <a:ext cx="471714" cy="474617"/>
        </a:xfrm>
        <a:prstGeom prst="rect">
          <a:avLst/>
        </a:prstGeom>
      </xdr:spPr>
    </xdr:pic>
    <xdr:clientData/>
  </xdr:twoCellAnchor>
  <xdr:twoCellAnchor editAs="oneCell">
    <xdr:from>
      <xdr:col>4</xdr:col>
      <xdr:colOff>278311</xdr:colOff>
      <xdr:row>12</xdr:row>
      <xdr:rowOff>31208</xdr:rowOff>
    </xdr:from>
    <xdr:to>
      <xdr:col>5</xdr:col>
      <xdr:colOff>223880</xdr:colOff>
      <xdr:row>15</xdr:row>
      <xdr:rowOff>40278</xdr:rowOff>
    </xdr:to>
    <xdr:pic>
      <xdr:nvPicPr>
        <xdr:cNvPr id="16" name="Graphic 15" descr="Follow with solid fill">
          <a:extLst>
            <a:ext uri="{FF2B5EF4-FFF2-40B4-BE49-F238E27FC236}">
              <a16:creationId xmlns:a16="http://schemas.microsoft.com/office/drawing/2014/main" id="{61B2ED9A-2ACD-45FC-A2A5-B5E772BC4A2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16711" y="2225768"/>
          <a:ext cx="555169" cy="557710"/>
        </a:xfrm>
        <a:prstGeom prst="rect">
          <a:avLst/>
        </a:prstGeom>
      </xdr:spPr>
    </xdr:pic>
    <xdr:clientData/>
  </xdr:twoCellAnchor>
  <xdr:twoCellAnchor>
    <xdr:from>
      <xdr:col>8</xdr:col>
      <xdr:colOff>236220</xdr:colOff>
      <xdr:row>4</xdr:row>
      <xdr:rowOff>0</xdr:rowOff>
    </xdr:from>
    <xdr:to>
      <xdr:col>17</xdr:col>
      <xdr:colOff>114300</xdr:colOff>
      <xdr:row>15</xdr:row>
      <xdr:rowOff>83820</xdr:rowOff>
    </xdr:to>
    <xdr:sp macro="" textlink="">
      <xdr:nvSpPr>
        <xdr:cNvPr id="17" name="Rectangle: Rounded Corners 16">
          <a:extLst>
            <a:ext uri="{FF2B5EF4-FFF2-40B4-BE49-F238E27FC236}">
              <a16:creationId xmlns:a16="http://schemas.microsoft.com/office/drawing/2014/main" id="{6F14F968-AFDB-473E-82AD-CCD21881E771}"/>
            </a:ext>
          </a:extLst>
        </xdr:cNvPr>
        <xdr:cNvSpPr/>
      </xdr:nvSpPr>
      <xdr:spPr>
        <a:xfrm>
          <a:off x="5113020" y="731520"/>
          <a:ext cx="5364480" cy="2095500"/>
        </a:xfrm>
        <a:prstGeom prst="roundRect">
          <a:avLst/>
        </a:prstGeom>
        <a:solidFill>
          <a:srgbClr val="F2F2F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213360</xdr:colOff>
      <xdr:row>3</xdr:row>
      <xdr:rowOff>175260</xdr:rowOff>
    </xdr:from>
    <xdr:to>
      <xdr:col>23</xdr:col>
      <xdr:colOff>91440</xdr:colOff>
      <xdr:row>15</xdr:row>
      <xdr:rowOff>76200</xdr:rowOff>
    </xdr:to>
    <xdr:sp macro="" textlink="">
      <xdr:nvSpPr>
        <xdr:cNvPr id="20" name="Rectangle: Rounded Corners 19">
          <a:extLst>
            <a:ext uri="{FF2B5EF4-FFF2-40B4-BE49-F238E27FC236}">
              <a16:creationId xmlns:a16="http://schemas.microsoft.com/office/drawing/2014/main" id="{E8796E8A-92E4-433E-B943-D8D53A7D0BCA}"/>
            </a:ext>
          </a:extLst>
        </xdr:cNvPr>
        <xdr:cNvSpPr/>
      </xdr:nvSpPr>
      <xdr:spPr>
        <a:xfrm>
          <a:off x="10576560" y="723900"/>
          <a:ext cx="3535680" cy="2095500"/>
        </a:xfrm>
        <a:prstGeom prst="roundRect">
          <a:avLst/>
        </a:prstGeom>
        <a:solidFill>
          <a:srgbClr val="F2F2F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152401</xdr:colOff>
      <xdr:row>4</xdr:row>
      <xdr:rowOff>60960</xdr:rowOff>
    </xdr:from>
    <xdr:to>
      <xdr:col>22</xdr:col>
      <xdr:colOff>144781</xdr:colOff>
      <xdr:row>15</xdr:row>
      <xdr:rowOff>175260</xdr:rowOff>
    </xdr:to>
    <xdr:graphicFrame macro="">
      <xdr:nvGraphicFramePr>
        <xdr:cNvPr id="22" name="Chart 21">
          <a:extLst>
            <a:ext uri="{FF2B5EF4-FFF2-40B4-BE49-F238E27FC236}">
              <a16:creationId xmlns:a16="http://schemas.microsoft.com/office/drawing/2014/main" id="{ED31B9C4-354D-4DD4-8183-62748410DF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236220</xdr:colOff>
      <xdr:row>4</xdr:row>
      <xdr:rowOff>7620</xdr:rowOff>
    </xdr:from>
    <xdr:to>
      <xdr:col>22</xdr:col>
      <xdr:colOff>236220</xdr:colOff>
      <xdr:row>5</xdr:row>
      <xdr:rowOff>151262</xdr:rowOff>
    </xdr:to>
    <xdr:sp macro="" textlink="">
      <xdr:nvSpPr>
        <xdr:cNvPr id="23" name="TextBox 22">
          <a:extLst>
            <a:ext uri="{FF2B5EF4-FFF2-40B4-BE49-F238E27FC236}">
              <a16:creationId xmlns:a16="http://schemas.microsoft.com/office/drawing/2014/main" id="{1F6D48D2-F28E-4D48-8309-37C41D0D2C7B}"/>
            </a:ext>
          </a:extLst>
        </xdr:cNvPr>
        <xdr:cNvSpPr txBox="1"/>
      </xdr:nvSpPr>
      <xdr:spPr>
        <a:xfrm>
          <a:off x="11209020" y="739140"/>
          <a:ext cx="243840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FF9F9F"/>
              </a:solidFill>
              <a:latin typeface="Nunito ExtraBold" pitchFamily="2" charset="0"/>
              <a:cs typeface="Cavolini" panose="020B0502040204020203" pitchFamily="66" charset="0"/>
            </a:rPr>
            <a:t>Top cities</a:t>
          </a:r>
          <a:endParaRPr lang="en-US" sz="1100">
            <a:solidFill>
              <a:srgbClr val="FF9F9F"/>
            </a:solidFill>
            <a:latin typeface="Nunito ExtraBold" pitchFamily="2" charset="0"/>
            <a:cs typeface="Cavolini" panose="020B0502040204020203" pitchFamily="66" charset="0"/>
          </a:endParaRPr>
        </a:p>
      </xdr:txBody>
    </xdr:sp>
    <xdr:clientData/>
  </xdr:twoCellAnchor>
  <xdr:twoCellAnchor>
    <xdr:from>
      <xdr:col>2</xdr:col>
      <xdr:colOff>525780</xdr:colOff>
      <xdr:row>16</xdr:row>
      <xdr:rowOff>91440</xdr:rowOff>
    </xdr:from>
    <xdr:to>
      <xdr:col>16</xdr:col>
      <xdr:colOff>548640</xdr:colOff>
      <xdr:row>27</xdr:row>
      <xdr:rowOff>91440</xdr:rowOff>
    </xdr:to>
    <xdr:graphicFrame macro="">
      <xdr:nvGraphicFramePr>
        <xdr:cNvPr id="24" name="Chart 23">
          <a:extLst>
            <a:ext uri="{FF2B5EF4-FFF2-40B4-BE49-F238E27FC236}">
              <a16:creationId xmlns:a16="http://schemas.microsoft.com/office/drawing/2014/main" id="{0ACD316A-EFBC-46AB-8D82-A8FEC81E99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91440</xdr:colOff>
      <xdr:row>15</xdr:row>
      <xdr:rowOff>160020</xdr:rowOff>
    </xdr:from>
    <xdr:to>
      <xdr:col>12</xdr:col>
      <xdr:colOff>91440</xdr:colOff>
      <xdr:row>17</xdr:row>
      <xdr:rowOff>120782</xdr:rowOff>
    </xdr:to>
    <xdr:sp macro="" textlink="">
      <xdr:nvSpPr>
        <xdr:cNvPr id="25" name="TextBox 24">
          <a:extLst>
            <a:ext uri="{FF2B5EF4-FFF2-40B4-BE49-F238E27FC236}">
              <a16:creationId xmlns:a16="http://schemas.microsoft.com/office/drawing/2014/main" id="{1EB3F937-B0DF-4AA7-9C5F-73C266A7FCAF}"/>
            </a:ext>
          </a:extLst>
        </xdr:cNvPr>
        <xdr:cNvSpPr txBox="1"/>
      </xdr:nvSpPr>
      <xdr:spPr>
        <a:xfrm>
          <a:off x="4968240" y="2903220"/>
          <a:ext cx="243840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FF9F9F"/>
              </a:solidFill>
              <a:latin typeface="Nunito ExtraBold" pitchFamily="2" charset="0"/>
              <a:cs typeface="Cavolini" panose="020B0502040204020203" pitchFamily="66" charset="0"/>
            </a:rPr>
            <a:t>Age</a:t>
          </a:r>
          <a:endParaRPr lang="en-US" sz="1100">
            <a:solidFill>
              <a:srgbClr val="FF9F9F"/>
            </a:solidFill>
            <a:latin typeface="Nunito ExtraBold" pitchFamily="2" charset="0"/>
            <a:cs typeface="Cavolini" panose="020B0502040204020203" pitchFamily="66" charset="0"/>
          </a:endParaRPr>
        </a:p>
      </xdr:txBody>
    </xdr:sp>
    <xdr:clientData/>
  </xdr:twoCellAnchor>
  <xdr:twoCellAnchor>
    <xdr:from>
      <xdr:col>17</xdr:col>
      <xdr:colOff>213360</xdr:colOff>
      <xdr:row>15</xdr:row>
      <xdr:rowOff>144780</xdr:rowOff>
    </xdr:from>
    <xdr:to>
      <xdr:col>23</xdr:col>
      <xdr:colOff>91440</xdr:colOff>
      <xdr:row>27</xdr:row>
      <xdr:rowOff>45720</xdr:rowOff>
    </xdr:to>
    <xdr:sp macro="" textlink="">
      <xdr:nvSpPr>
        <xdr:cNvPr id="26" name="Rectangle: Rounded Corners 25">
          <a:extLst>
            <a:ext uri="{FF2B5EF4-FFF2-40B4-BE49-F238E27FC236}">
              <a16:creationId xmlns:a16="http://schemas.microsoft.com/office/drawing/2014/main" id="{88C34A88-543C-4810-BA1F-D1A06AE46EC9}"/>
            </a:ext>
          </a:extLst>
        </xdr:cNvPr>
        <xdr:cNvSpPr/>
      </xdr:nvSpPr>
      <xdr:spPr>
        <a:xfrm>
          <a:off x="10576560" y="2887980"/>
          <a:ext cx="3535680" cy="2095500"/>
        </a:xfrm>
        <a:prstGeom prst="roundRect">
          <a:avLst/>
        </a:prstGeom>
        <a:solidFill>
          <a:srgbClr val="F2F2F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388620</xdr:colOff>
      <xdr:row>4</xdr:row>
      <xdr:rowOff>7620</xdr:rowOff>
    </xdr:from>
    <xdr:to>
      <xdr:col>14</xdr:col>
      <xdr:colOff>388620</xdr:colOff>
      <xdr:row>5</xdr:row>
      <xdr:rowOff>151262</xdr:rowOff>
    </xdr:to>
    <xdr:sp macro="" textlink="">
      <xdr:nvSpPr>
        <xdr:cNvPr id="27" name="TextBox 26">
          <a:extLst>
            <a:ext uri="{FF2B5EF4-FFF2-40B4-BE49-F238E27FC236}">
              <a16:creationId xmlns:a16="http://schemas.microsoft.com/office/drawing/2014/main" id="{19359D95-3B76-4505-9070-5B8F09753D8F}"/>
            </a:ext>
          </a:extLst>
        </xdr:cNvPr>
        <xdr:cNvSpPr txBox="1"/>
      </xdr:nvSpPr>
      <xdr:spPr>
        <a:xfrm>
          <a:off x="6484620" y="739140"/>
          <a:ext cx="243840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FF9F9F"/>
              </a:solidFill>
              <a:latin typeface="Nunito ExtraBold" pitchFamily="2" charset="0"/>
              <a:cs typeface="Cavolini" panose="020B0502040204020203" pitchFamily="66" charset="0"/>
            </a:rPr>
            <a:t>Top Countries</a:t>
          </a:r>
          <a:endParaRPr lang="en-US" sz="1100">
            <a:solidFill>
              <a:srgbClr val="FF9F9F"/>
            </a:solidFill>
            <a:latin typeface="Nunito ExtraBold" pitchFamily="2" charset="0"/>
            <a:cs typeface="Cavolini" panose="020B0502040204020203" pitchFamily="66" charset="0"/>
          </a:endParaRPr>
        </a:p>
      </xdr:txBody>
    </xdr:sp>
    <xdr:clientData/>
  </xdr:twoCellAnchor>
  <xdr:twoCellAnchor>
    <xdr:from>
      <xdr:col>7</xdr:col>
      <xdr:colOff>419100</xdr:colOff>
      <xdr:row>5</xdr:row>
      <xdr:rowOff>38101</xdr:rowOff>
    </xdr:from>
    <xdr:to>
      <xdr:col>16</xdr:col>
      <xdr:colOff>144780</xdr:colOff>
      <xdr:row>15</xdr:row>
      <xdr:rowOff>91441</xdr:rowOff>
    </xdr:to>
    <xdr:graphicFrame macro="">
      <xdr:nvGraphicFramePr>
        <xdr:cNvPr id="28" name="Chart 27">
          <a:extLst>
            <a:ext uri="{FF2B5EF4-FFF2-40B4-BE49-F238E27FC236}">
              <a16:creationId xmlns:a16="http://schemas.microsoft.com/office/drawing/2014/main" id="{8D401E9C-B2B1-41C3-B1B5-1DB87547F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152401</xdr:colOff>
      <xdr:row>15</xdr:row>
      <xdr:rowOff>68580</xdr:rowOff>
    </xdr:from>
    <xdr:to>
      <xdr:col>22</xdr:col>
      <xdr:colOff>434340</xdr:colOff>
      <xdr:row>26</xdr:row>
      <xdr:rowOff>175260</xdr:rowOff>
    </xdr:to>
    <xdr:graphicFrame macro="">
      <xdr:nvGraphicFramePr>
        <xdr:cNvPr id="30" name="Chart 29">
          <a:extLst>
            <a:ext uri="{FF2B5EF4-FFF2-40B4-BE49-F238E27FC236}">
              <a16:creationId xmlns:a16="http://schemas.microsoft.com/office/drawing/2014/main" id="{599F293B-229A-4A40-BFE1-E43CB600DF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160020</xdr:colOff>
      <xdr:row>16</xdr:row>
      <xdr:rowOff>0</xdr:rowOff>
    </xdr:from>
    <xdr:to>
      <xdr:col>22</xdr:col>
      <xdr:colOff>160020</xdr:colOff>
      <xdr:row>17</xdr:row>
      <xdr:rowOff>143642</xdr:rowOff>
    </xdr:to>
    <xdr:sp macro="" textlink="">
      <xdr:nvSpPr>
        <xdr:cNvPr id="29" name="TextBox 28">
          <a:extLst>
            <a:ext uri="{FF2B5EF4-FFF2-40B4-BE49-F238E27FC236}">
              <a16:creationId xmlns:a16="http://schemas.microsoft.com/office/drawing/2014/main" id="{B6F41F35-8D03-441E-A8AD-0020DB59A9A5}"/>
            </a:ext>
          </a:extLst>
        </xdr:cNvPr>
        <xdr:cNvSpPr txBox="1"/>
      </xdr:nvSpPr>
      <xdr:spPr>
        <a:xfrm>
          <a:off x="11132820" y="2926080"/>
          <a:ext cx="243840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FF9F9F"/>
              </a:solidFill>
              <a:latin typeface="Nunito ExtraBold" pitchFamily="2" charset="0"/>
              <a:cs typeface="Cavolini" panose="020B0502040204020203" pitchFamily="66" charset="0"/>
            </a:rPr>
            <a:t>Gender</a:t>
          </a:r>
          <a:endParaRPr lang="en-US" sz="1100">
            <a:solidFill>
              <a:srgbClr val="FF9F9F"/>
            </a:solidFill>
            <a:latin typeface="Nunito ExtraBold" pitchFamily="2" charset="0"/>
            <a:cs typeface="Cavolini" panose="020B0502040204020203" pitchFamily="66" charset="0"/>
          </a:endParaRPr>
        </a:p>
      </xdr:txBody>
    </xdr:sp>
    <xdr:clientData/>
  </xdr:twoCellAnchor>
  <xdr:twoCellAnchor editAs="oneCell">
    <xdr:from>
      <xdr:col>0</xdr:col>
      <xdr:colOff>60960</xdr:colOff>
      <xdr:row>6</xdr:row>
      <xdr:rowOff>45720</xdr:rowOff>
    </xdr:from>
    <xdr:to>
      <xdr:col>2</xdr:col>
      <xdr:colOff>297180</xdr:colOff>
      <xdr:row>11</xdr:row>
      <xdr:rowOff>121920</xdr:rowOff>
    </xdr:to>
    <mc:AlternateContent xmlns:mc="http://schemas.openxmlformats.org/markup-compatibility/2006" xmlns:a14="http://schemas.microsoft.com/office/drawing/2010/main">
      <mc:Choice Requires="a14">
        <xdr:graphicFrame macro="">
          <xdr:nvGraphicFramePr>
            <xdr:cNvPr id="31" name="PlatformName 1">
              <a:extLst>
                <a:ext uri="{FF2B5EF4-FFF2-40B4-BE49-F238E27FC236}">
                  <a16:creationId xmlns:a16="http://schemas.microsoft.com/office/drawing/2014/main" id="{0144FDB3-7565-4480-A1FB-4ADFE55E51B7}"/>
                </a:ext>
              </a:extLst>
            </xdr:cNvPr>
            <xdr:cNvGraphicFramePr/>
          </xdr:nvGraphicFramePr>
          <xdr:xfrm>
            <a:off x="0" y="0"/>
            <a:ext cx="0" cy="0"/>
          </xdr:xfrm>
          <a:graphic>
            <a:graphicData uri="http://schemas.microsoft.com/office/drawing/2010/slicer">
              <sle:slicer xmlns:sle="http://schemas.microsoft.com/office/drawing/2010/slicer" name="PlatformName 1"/>
            </a:graphicData>
          </a:graphic>
        </xdr:graphicFrame>
      </mc:Choice>
      <mc:Fallback xmlns="">
        <xdr:sp macro="" textlink="">
          <xdr:nvSpPr>
            <xdr:cNvPr id="0" name=""/>
            <xdr:cNvSpPr>
              <a:spLocks noTextEdit="1"/>
            </xdr:cNvSpPr>
          </xdr:nvSpPr>
          <xdr:spPr>
            <a:xfrm>
              <a:off x="60960" y="1143000"/>
              <a:ext cx="1455420"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xdr:colOff>
      <xdr:row>4</xdr:row>
      <xdr:rowOff>45720</xdr:rowOff>
    </xdr:from>
    <xdr:to>
      <xdr:col>2</xdr:col>
      <xdr:colOff>251460</xdr:colOff>
      <xdr:row>6</xdr:row>
      <xdr:rowOff>6482</xdr:rowOff>
    </xdr:to>
    <xdr:sp macro="" textlink="">
      <xdr:nvSpPr>
        <xdr:cNvPr id="32" name="TextBox 31">
          <a:extLst>
            <a:ext uri="{FF2B5EF4-FFF2-40B4-BE49-F238E27FC236}">
              <a16:creationId xmlns:a16="http://schemas.microsoft.com/office/drawing/2014/main" id="{AE64FE73-72EE-41B9-B901-D6D05DA03A3A}"/>
            </a:ext>
          </a:extLst>
        </xdr:cNvPr>
        <xdr:cNvSpPr txBox="1"/>
      </xdr:nvSpPr>
      <xdr:spPr>
        <a:xfrm>
          <a:off x="7620" y="777240"/>
          <a:ext cx="146304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solidFill>
                <a:srgbClr val="FF9F9F"/>
              </a:solidFill>
              <a:latin typeface="Nunito ExtraBold" pitchFamily="2" charset="0"/>
              <a:cs typeface="Cavolini" panose="020B0502040204020203" pitchFamily="66" charset="0"/>
            </a:rPr>
            <a:t>Platform name</a:t>
          </a:r>
          <a:endParaRPr lang="en-US" sz="1100">
            <a:solidFill>
              <a:srgbClr val="FF9F9F"/>
            </a:solidFill>
            <a:latin typeface="Nunito ExtraBold" pitchFamily="2" charset="0"/>
            <a:cs typeface="Cavolini" panose="020B0502040204020203" pitchFamily="66" charset="0"/>
          </a:endParaRPr>
        </a:p>
      </xdr:txBody>
    </xdr:sp>
    <xdr:clientData/>
  </xdr:twoCellAnchor>
  <xdr:twoCellAnchor>
    <xdr:from>
      <xdr:col>2</xdr:col>
      <xdr:colOff>396240</xdr:colOff>
      <xdr:row>0</xdr:row>
      <xdr:rowOff>83820</xdr:rowOff>
    </xdr:from>
    <xdr:to>
      <xdr:col>9</xdr:col>
      <xdr:colOff>251460</xdr:colOff>
      <xdr:row>2</xdr:row>
      <xdr:rowOff>44582</xdr:rowOff>
    </xdr:to>
    <xdr:sp macro="" textlink="">
      <xdr:nvSpPr>
        <xdr:cNvPr id="33" name="TextBox 32">
          <a:extLst>
            <a:ext uri="{FF2B5EF4-FFF2-40B4-BE49-F238E27FC236}">
              <a16:creationId xmlns:a16="http://schemas.microsoft.com/office/drawing/2014/main" id="{B34EB919-CD72-4F07-B8AF-B7513BE932BD}"/>
            </a:ext>
          </a:extLst>
        </xdr:cNvPr>
        <xdr:cNvSpPr txBox="1"/>
      </xdr:nvSpPr>
      <xdr:spPr>
        <a:xfrm>
          <a:off x="1615440" y="83820"/>
          <a:ext cx="4122420" cy="32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a:solidFill>
                <a:srgbClr val="FF6565"/>
              </a:solidFill>
              <a:latin typeface="Nunito ExtraBold" pitchFamily="2" charset="0"/>
              <a:cs typeface="Cavolini" panose="020B0502040204020203" pitchFamily="66" charset="0"/>
            </a:rPr>
            <a:t>Social Media Demographics</a:t>
          </a:r>
          <a:endParaRPr lang="en-US" sz="1400">
            <a:solidFill>
              <a:srgbClr val="FF6565"/>
            </a:solidFill>
            <a:latin typeface="Nunito ExtraBold" pitchFamily="2" charset="0"/>
            <a:cs typeface="Cavolini" panose="020B0502040204020203" pitchFamily="66" charset="0"/>
          </a:endParaRPr>
        </a:p>
      </xdr:txBody>
    </xdr:sp>
    <xdr:clientData/>
  </xdr:twoCellAnchor>
  <xdr:twoCellAnchor>
    <xdr:from>
      <xdr:col>20</xdr:col>
      <xdr:colOff>76200</xdr:colOff>
      <xdr:row>0</xdr:row>
      <xdr:rowOff>0</xdr:rowOff>
    </xdr:from>
    <xdr:to>
      <xdr:col>23</xdr:col>
      <xdr:colOff>289560</xdr:colOff>
      <xdr:row>3</xdr:row>
      <xdr:rowOff>56529</xdr:rowOff>
    </xdr:to>
    <xdr:sp macro="" textlink="">
      <xdr:nvSpPr>
        <xdr:cNvPr id="35" name="Rectangle: Rounded Corners 34">
          <a:extLst>
            <a:ext uri="{FF2B5EF4-FFF2-40B4-BE49-F238E27FC236}">
              <a16:creationId xmlns:a16="http://schemas.microsoft.com/office/drawing/2014/main" id="{7FA68135-3EEB-4404-BB83-0D50E34D92EE}"/>
            </a:ext>
          </a:extLst>
        </xdr:cNvPr>
        <xdr:cNvSpPr/>
      </xdr:nvSpPr>
      <xdr:spPr>
        <a:xfrm>
          <a:off x="12268200" y="0"/>
          <a:ext cx="2042160" cy="605169"/>
        </a:xfrm>
        <a:prstGeom prst="roundRect">
          <a:avLst/>
        </a:prstGeom>
        <a:solidFill>
          <a:srgbClr val="F2F2F2"/>
        </a:solidFill>
        <a:ln w="28575">
          <a:solidFill>
            <a:srgbClr val="F2F2F2"/>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editAs="oneCell">
    <xdr:from>
      <xdr:col>20</xdr:col>
      <xdr:colOff>129540</xdr:colOff>
      <xdr:row>0</xdr:row>
      <xdr:rowOff>7620</xdr:rowOff>
    </xdr:from>
    <xdr:to>
      <xdr:col>21</xdr:col>
      <xdr:colOff>152400</xdr:colOff>
      <xdr:row>3</xdr:row>
      <xdr:rowOff>91440</xdr:rowOff>
    </xdr:to>
    <xdr:pic>
      <xdr:nvPicPr>
        <xdr:cNvPr id="36" name="Graphic 35" descr="Bar graph with upward trend with solid fill">
          <a:hlinkClick xmlns:r="http://schemas.openxmlformats.org/officeDocument/2006/relationships" r:id="rId11"/>
          <a:extLst>
            <a:ext uri="{FF2B5EF4-FFF2-40B4-BE49-F238E27FC236}">
              <a16:creationId xmlns:a16="http://schemas.microsoft.com/office/drawing/2014/main" id="{4234186A-10C4-4D61-BE29-C215934A968F}"/>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2321540" y="7620"/>
          <a:ext cx="632460" cy="632460"/>
        </a:xfrm>
        <a:prstGeom prst="rect">
          <a:avLst/>
        </a:prstGeom>
      </xdr:spPr>
    </xdr:pic>
    <xdr:clientData/>
  </xdr:twoCellAnchor>
  <xdr:twoCellAnchor editAs="oneCell">
    <xdr:from>
      <xdr:col>21</xdr:col>
      <xdr:colOff>220980</xdr:colOff>
      <xdr:row>0</xdr:row>
      <xdr:rowOff>15240</xdr:rowOff>
    </xdr:from>
    <xdr:to>
      <xdr:col>22</xdr:col>
      <xdr:colOff>167640</xdr:colOff>
      <xdr:row>3</xdr:row>
      <xdr:rowOff>22860</xdr:rowOff>
    </xdr:to>
    <xdr:pic>
      <xdr:nvPicPr>
        <xdr:cNvPr id="37" name="Graphic 36" descr="Ecommerce outline">
          <a:hlinkClick xmlns:r="http://schemas.openxmlformats.org/officeDocument/2006/relationships" r:id="rId14"/>
          <a:extLst>
            <a:ext uri="{FF2B5EF4-FFF2-40B4-BE49-F238E27FC236}">
              <a16:creationId xmlns:a16="http://schemas.microsoft.com/office/drawing/2014/main" id="{B2739884-7785-42B3-B473-490B4BFD019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022580" y="15240"/>
          <a:ext cx="556260" cy="556260"/>
        </a:xfrm>
        <a:prstGeom prst="rect">
          <a:avLst/>
        </a:prstGeom>
      </xdr:spPr>
    </xdr:pic>
    <xdr:clientData/>
  </xdr:twoCellAnchor>
  <xdr:twoCellAnchor editAs="oneCell">
    <xdr:from>
      <xdr:col>22</xdr:col>
      <xdr:colOff>129540</xdr:colOff>
      <xdr:row>0</xdr:row>
      <xdr:rowOff>0</xdr:rowOff>
    </xdr:from>
    <xdr:to>
      <xdr:col>23</xdr:col>
      <xdr:colOff>114300</xdr:colOff>
      <xdr:row>3</xdr:row>
      <xdr:rowOff>45720</xdr:rowOff>
    </xdr:to>
    <xdr:pic>
      <xdr:nvPicPr>
        <xdr:cNvPr id="38" name="Graphic 37" descr="Earth globe: Africa and Europe with solid fill">
          <a:hlinkClick xmlns:r="http://schemas.openxmlformats.org/officeDocument/2006/relationships" r:id="rId17"/>
          <a:extLst>
            <a:ext uri="{FF2B5EF4-FFF2-40B4-BE49-F238E27FC236}">
              <a16:creationId xmlns:a16="http://schemas.microsoft.com/office/drawing/2014/main" id="{CEC028CB-E089-4E4B-8EB2-AF6A40CF28F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3540740" y="0"/>
          <a:ext cx="594360" cy="59436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gar Lialy" refreshedDate="45572.98808171296" backgroundQuery="1" createdVersion="8" refreshedVersion="8" minRefreshableVersion="3" recordCount="0" supportSubquery="1" supportAdvancedDrill="1" xr:uid="{3B903318-F897-41E7-AF0B-020D269044D1}">
  <cacheSource type="external" connectionId="12"/>
  <cacheFields count="4">
    <cacheField name="[Age].[Platform_ID].[Platform_ID]" caption="Platform_ID" numFmtId="0" level="1">
      <sharedItems containsSemiMixedTypes="0" containsNonDate="0" containsString="0"/>
    </cacheField>
    <cacheField name="[Age].[Age].[Age]" caption="Age" numFmtId="0" hierarchy="1" level="1">
      <sharedItems count="7">
        <s v="13-17"/>
        <s v="18-24"/>
        <s v="25-34"/>
        <s v="35-44"/>
        <s v="45-54"/>
        <s v="55-64"/>
        <s v="65-"/>
      </sharedItems>
    </cacheField>
    <cacheField name="[Measures].[Sum of Percentage]" caption="Sum of Percentage" numFmtId="0" hierarchy="69" level="32767"/>
    <cacheField name="[Platforms].[PlatformName].[PlatformName]" caption="PlatformName" numFmtId="0" hierarchy="39" level="1">
      <sharedItems count="2">
        <s v="Facebook"/>
        <s v="Instagram"/>
      </sharedItems>
    </cacheField>
  </cacheFields>
  <cacheHierarchies count="75">
    <cacheHierarchy uniqueName="[Age].[Platform_ID]" caption="Platform_ID" attribute="1" defaultMemberUniqueName="[Age].[Platform_ID].[All]" allUniqueName="[Age].[Platform_ID].[All]" dimensionUniqueName="[Age]" displayFolder="" count="2" memberValueDatatype="20" unbalanced="0">
      <fieldsUsage count="2">
        <fieldUsage x="-1"/>
        <fieldUsage x="0"/>
      </fieldsUsage>
    </cacheHierarchy>
    <cacheHierarchy uniqueName="[Age].[Age]" caption="Age" attribute="1" defaultMemberUniqueName="[Age].[Age].[All]" allUniqueName="[Age].[Age].[All]" dimensionUniqueName="[Age]" displayFolder="" count="2" memberValueDatatype="130" unbalanced="0">
      <fieldsUsage count="2">
        <fieldUsage x="-1"/>
        <fieldUsage x="1"/>
      </fieldsUsage>
    </cacheHierarchy>
    <cacheHierarchy uniqueName="[Age].[Percentage]" caption="Percentage" attribute="1" defaultMemberUniqueName="[Age].[Percentage].[All]" allUniqueName="[Age].[Percentage].[All]" dimensionUniqueName="[Age]" displayFolder="" count="0" memberValueDatatype="5" unbalanced="0"/>
    <cacheHierarchy uniqueName="[Cities].[Platform_ID]" caption="Platform_ID" attribute="1" defaultMemberUniqueName="[Cities].[Platform_ID].[All]" allUniqueName="[Cities].[Platform_ID].[All]" dimensionUniqueName="[Cities]" displayFolder="" count="0" memberValueDatatype="20" unbalanced="0"/>
    <cacheHierarchy uniqueName="[Cities].[City]" caption="City" attribute="1" defaultMemberUniqueName="[Cities].[City].[All]" allUniqueName="[Cities].[City].[All]" dimensionUniqueName="[Cities]" displayFolder="" count="0" memberValueDatatype="130" unbalanced="0"/>
    <cacheHierarchy uniqueName="[Cities].[Percentage]" caption="Percentage" attribute="1" defaultMemberUniqueName="[Cities].[Percentage].[All]" allUniqueName="[Cities].[Percentage].[All]" dimensionUniqueName="[Cities]" displayFolder="" count="0" memberValueDatatype="5" unbalanced="0"/>
    <cacheHierarchy uniqueName="[Country].[Platform_ID]" caption="Platform_ID" attribute="1" defaultMemberUniqueName="[Country].[Platform_ID].[All]" allUniqueName="[Country].[Platform_ID].[All]" dimensionUniqueName="[Country]" displayFolder="" count="0" memberValueDatatype="20" unbalanced="0"/>
    <cacheHierarchy uniqueName="[Country].[Country]" caption="Country" attribute="1" defaultMemberUniqueName="[Country].[Country].[All]" allUniqueName="[Country].[Country].[All]" dimensionUniqueName="[Country]" displayFolder="" count="0" memberValueDatatype="130" unbalanced="0"/>
    <cacheHierarchy uniqueName="[Country].[Percentage]" caption="Percentage" attribute="1" defaultMemberUniqueName="[Country].[Percentage].[All]" allUniqueName="[Country].[Percentage].[All]" dimensionUniqueName="[Country]" displayFolder="" count="0" memberValueDatatype="5"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Location]" caption="Location" attribute="1" defaultMemberUniqueName="[Customers].[Location].[All]" allUniqueName="[Customers].[Location].[All]" dimensionUniqueName="[Customers]" displayFolder="" count="0" memberValueDatatype="130" unbalanced="0"/>
    <cacheHierarchy uniqueName="[DateFinal].[DateID]" caption="DateID" attribute="1" defaultMemberUniqueName="[DateFinal].[DateID].[All]" allUniqueName="[DateFinal].[DateID].[All]" dimensionUniqueName="[DateFinal]" displayFolder="" count="0" memberValueDatatype="20" unbalanced="0"/>
    <cacheHierarchy uniqueName="[DateFinal].[Date]" caption="Date" attribute="1" time="1" defaultMemberUniqueName="[DateFinal].[Date].[All]" allUniqueName="[DateFinal].[Date].[All]" dimensionUniqueName="[DateFinal]" displayFolder="" count="0" memberValueDatatype="7" unbalanced="0"/>
    <cacheHierarchy uniqueName="[DateFinal].[Date (Year)]" caption="Date (Year)" attribute="1" defaultMemberUniqueName="[DateFinal].[Date (Year)].[All]" allUniqueName="[DateFinal].[Date (Year)].[All]" dimensionUniqueName="[DateFinal]" displayFolder="" count="0" memberValueDatatype="130" unbalanced="0"/>
    <cacheHierarchy uniqueName="[DateFinal].[Date (Quarter)]" caption="Date (Quarter)" attribute="1" defaultMemberUniqueName="[DateFinal].[Date (Quarter)].[All]" allUniqueName="[DateFinal].[Date (Quarter)].[All]" dimensionUniqueName="[DateFinal]" displayFolder="" count="0" memberValueDatatype="130" unbalanced="0"/>
    <cacheHierarchy uniqueName="[DateFinal].[Date (Month)]" caption="Date (Month)" attribute="1" defaultMemberUniqueName="[DateFinal].[Date (Month)].[All]" allUniqueName="[DateFinal].[Date (Month)].[All]" dimensionUniqueName="[DateFinal]" displayFolder="" count="0" memberValueDatatype="130" unbalanced="0"/>
    <cacheHierarchy uniqueName="[Gender].[Platform_ID]" caption="Platform_ID" attribute="1" defaultMemberUniqueName="[Gender].[Platform_ID].[All]" allUniqueName="[Gender].[Platform_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Gender].[Percentage]" caption="Percentage" attribute="1" defaultMemberUniqueName="[Gender].[Percentage].[All]" allUniqueName="[Gender].[Percentage].[All]" dimensionUniqueName="[Gender]" displayFolder="" count="0" memberValueDatatype="5" unbalanced="0"/>
    <cacheHierarchy uniqueName="[Marketing].[Date_ID]" caption="Date_ID" attribute="1" defaultMemberUniqueName="[Marketing].[Date_ID].[All]" allUniqueName="[Marketing].[Date_ID].[All]" dimensionUniqueName="[Marketing]" displayFolder="" count="0" memberValueDatatype="20" unbalanced="0"/>
    <cacheHierarchy uniqueName="[Marketing].[Content_ type]" caption="Content_ type" attribute="1" defaultMemberUniqueName="[Marketing].[Content_ type].[All]" allUniqueName="[Marketing].[Content_ type].[All]" dimensionUniqueName="[Marketing]" displayFolder="" count="0" memberValueDatatype="130" unbalanced="0"/>
    <cacheHierarchy uniqueName="[Marketing].[Post _type]" caption="Post _type" attribute="1" defaultMemberUniqueName="[Marketing].[Post _type].[All]" allUniqueName="[Marketing].[Post _type].[All]" dimensionUniqueName="[Marketing]" displayFolder="" count="0" memberValueDatatype="130" unbalanced="0"/>
    <cacheHierarchy uniqueName="[Marketing].[likes]" caption="likes" attribute="1" defaultMemberUniqueName="[Marketing].[likes].[All]" allUniqueName="[Marketing].[likes].[All]" dimensionUniqueName="[Marketing]" displayFolder="" count="0" memberValueDatatype="20" unbalanced="0"/>
    <cacheHierarchy uniqueName="[Marketing].[comments]" caption="comments" attribute="1" defaultMemberUniqueName="[Marketing].[comments].[All]" allUniqueName="[Marketing].[comments].[All]" dimensionUniqueName="[Marketing]" displayFolder="" count="0" memberValueDatatype="20" unbalanced="0"/>
    <cacheHierarchy uniqueName="[Marketing].[shares]" caption="shares" attribute="1" defaultMemberUniqueName="[Marketing].[shares].[All]" allUniqueName="[Marketing].[shares].[All]" dimensionUniqueName="[Marketing]" displayFolder="" count="0" memberValueDatatype="20" unbalanced="0"/>
    <cacheHierarchy uniqueName="[Marketing].[views]" caption="views" attribute="1" defaultMemberUniqueName="[Marketing].[views].[All]" allUniqueName="[Marketing].[views].[All]" dimensionUniqueName="[Marketing]" displayFolder="" count="0" memberValueDatatype="20" unbalanced="0"/>
    <cacheHierarchy uniqueName="[Marketing].[Platform_ID]" caption="Platform_ID" attribute="1" defaultMemberUniqueName="[Marketing].[Platform_ID].[All]" allUniqueName="[Marketing].[Platform_ID].[All]" dimensionUniqueName="[Marketing]" displayFolder="" count="0" memberValueDatatype="20" unbalanced="0"/>
    <cacheHierarchy uniqueName="[Orders].[Date_ID]" caption="Date_ID" attribute="1" defaultMemberUniqueName="[Orders].[Date_ID].[All]" allUniqueName="[Orders].[Date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Product_ID]" caption="Product_ID" attribute="1" defaultMemberUniqueName="[Orders].[Product_ID].[All]" allUniqueName="[Orders].[Product_ID].[All]" dimensionUniqueName="[Orders]" displayFolder="" count="0" memberValueDatatype="20" unbalanced="0"/>
    <cacheHierarchy uniqueName="[Orders].[Order Status]" caption="Order Status" attribute="1" defaultMemberUniqueName="[Orders].[Order Status].[All]" allUniqueName="[Orders].[Order Status].[All]" dimensionUniqueName="[Orders]" displayFolder="" count="0" memberValueDatatype="130" unbalanced="0"/>
    <cacheHierarchy uniqueName="[Orders].[No. of Products]" caption="No. of Products" attribute="1" defaultMemberUniqueName="[Orders].[No. of Products].[All]" allUniqueName="[Orders].[No. of Products].[All]" dimensionUniqueName="[Orders]" displayFolder="" count="0" memberValueDatatype="20" unbalanced="0"/>
    <cacheHierarchy uniqueName="[Orders].[Product_Cost]" caption="Product_Cost" attribute="1" defaultMemberUniqueName="[Orders].[Product_Cost].[All]" allUniqueName="[Orders].[Product_Cost].[All]" dimensionUniqueName="[Orders]" displayFolder="" count="0" memberValueDatatype="20" unbalanced="0"/>
    <cacheHierarchy uniqueName="[Orders].[Total _Price]" caption="Total _Price" attribute="1" defaultMemberUniqueName="[Orders].[Total _Price].[All]" allUniqueName="[Orders].[Total _Price].[All]" dimensionUniqueName="[Orders]" displayFolder="" count="0" memberValueDatatype="20" unbalanced="0"/>
    <cacheHierarchy uniqueName="[Orders].[Product_Price]" caption="Product_Price" attribute="1" defaultMemberUniqueName="[Orders].[Product_Price].[All]" allUniqueName="[Orders].[Product_Price].[All]" dimensionUniqueName="[Orders]" displayFolder="" count="0" memberValueDatatype="20" unbalanced="0"/>
    <cacheHierarchy uniqueName="[Orders].[Dollar_exchange_rate]" caption="Dollar_exchange_rate" attribute="1" defaultMemberUniqueName="[Orders].[Dollar_exchange_rate].[All]" allUniqueName="[Orders].[Dollar_exchange_rate].[All]" dimensionUniqueName="[Orders]" displayFolder="" count="0" memberValueDatatype="5" unbalanced="0"/>
    <cacheHierarchy uniqueName="[Platforms].[PlatformID]" caption="PlatformID" attribute="1" defaultMemberUniqueName="[Platforms].[PlatformID].[All]" allUniqueName="[Platforms].[PlatformID].[All]" dimensionUniqueName="[Platforms]" displayFolder="" count="0" memberValueDatatype="20" unbalanced="0"/>
    <cacheHierarchy uniqueName="[Platforms].[PlatformName]" caption="PlatformName" attribute="1" defaultMemberUniqueName="[Platforms].[PlatformName].[All]" allUniqueName="[Platforms].[PlatformName].[All]" dimensionUniqueName="[Platforms]" displayFolder="" count="2" memberValueDatatype="130" unbalanced="0">
      <fieldsUsage count="2">
        <fieldUsage x="-1"/>
        <fieldUsage x="3"/>
      </fieldsUsage>
    </cacheHierarchy>
    <cacheHierarchy uniqueName="[Products].[Product_ID]" caption="Product_ID" attribute="1" defaultMemberUniqueName="[Products].[Product_ID].[All]" allUniqueName="[Products].[Product_ID].[All]" dimensionUniqueName="[Products]" displayFolder="" count="0" memberValueDatatype="20" unbalanced="0"/>
    <cacheHierarchy uniqueName="[Products].[Product_Type]" caption="Product_Type" attribute="1" defaultMemberUniqueName="[Products].[Product_Type].[All]" allUniqueName="[Products].[Product_Type].[All]" dimensionUniqueName="[Products]" displayFolder="" count="0" memberValueDatatype="130" unbalanced="0"/>
    <cacheHierarchy uniqueName="[DateFinal].[Date (Month Index)]" caption="Date (Month Index)" attribute="1" defaultMemberUniqueName="[DateFinal].[Date (Month Index)].[All]" allUniqueName="[DateFinal].[Date (Month Index)].[All]" dimensionUniqueName="[DateFinal]"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Final]" caption="__XL_Count DateFinal" measure="1" displayFolder="" measureGroup="DateFinal" count="0" hidden="1"/>
    <cacheHierarchy uniqueName="[Measures].[__XL_Count Products]" caption="__XL_Count Products" measure="1" displayFolder="" measureGroup="Products" count="0" hidden="1"/>
    <cacheHierarchy uniqueName="[Measures].[__XL_Count Marketing]" caption="__XL_Count Marketing" measure="1" displayFolder="" measureGroup="Marketing" count="0" hidden="1"/>
    <cacheHierarchy uniqueName="[Measures].[__XL_Count Platforms]" caption="__XL_Count Platforms" measure="1" displayFolder="" measureGroup="Platforms" count="0" hidden="1"/>
    <cacheHierarchy uniqueName="[Measures].[__XL_Count Age]" caption="__XL_Count Age" measure="1" displayFolder="" measureGroup="Age" count="0" hidden="1"/>
    <cacheHierarchy uniqueName="[Measures].[__XL_Count Country]" caption="__XL_Count Country" measure="1" displayFolder="" measureGroup="Country" count="0" hidden="1"/>
    <cacheHierarchy uniqueName="[Measures].[__XL_Count Gender]" caption="__XL_Count Gender" measure="1" displayFolder="" measureGroup="Gender" count="0" hidden="1"/>
    <cacheHierarchy uniqueName="[Measures].[__XL_Count Cities]" caption="__XL_Count Cities" measure="1" displayFolder="" measureGroup="Citie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DateFinal" count="0" hidden="1">
      <extLst>
        <ext xmlns:x15="http://schemas.microsoft.com/office/spreadsheetml/2010/11/main" uri="{B97F6D7D-B522-45F9-BDA1-12C45D357490}">
          <x15:cacheHierarchy aggregatedColumn="16"/>
        </ext>
      </extLst>
    </cacheHierarchy>
    <cacheHierarchy uniqueName="[Measures].[Sum of No. of Products]" caption="Sum of No. of Products" measure="1" displayFolder="" measureGroup="Orders" count="0" hidden="1">
      <extLst>
        <ext xmlns:x15="http://schemas.microsoft.com/office/spreadsheetml/2010/11/main" uri="{B97F6D7D-B522-45F9-BDA1-12C45D357490}">
          <x15:cacheHierarchy aggregatedColumn="33"/>
        </ext>
      </extLst>
    </cacheHierarchy>
    <cacheHierarchy uniqueName="[Measures].[Sum of Product_Cost]" caption="Sum of Product_Cost" measure="1" displayFolder="" measureGroup="Orders" count="0" hidden="1">
      <extLst>
        <ext xmlns:x15="http://schemas.microsoft.com/office/spreadsheetml/2010/11/main" uri="{B97F6D7D-B522-45F9-BDA1-12C45D357490}">
          <x15:cacheHierarchy aggregatedColumn="34"/>
        </ext>
      </extLst>
    </cacheHierarchy>
    <cacheHierarchy uniqueName="[Measures].[Distinct Count of Product_Cost]" caption="Distinct Count of Product_Cost" measure="1" displayFolder="" measureGroup="Orders" count="0" hidden="1">
      <extLst>
        <ext xmlns:x15="http://schemas.microsoft.com/office/spreadsheetml/2010/11/main" uri="{B97F6D7D-B522-45F9-BDA1-12C45D357490}">
          <x15:cacheHierarchy aggregatedColumn="34"/>
        </ext>
      </extLst>
    </cacheHierarchy>
    <cacheHierarchy uniqueName="[Measures].[Average of Product_Cost]" caption="Average of Product_Cost" measure="1" displayFolder="" measureGroup="Orders" count="0" hidden="1">
      <extLst>
        <ext xmlns:x15="http://schemas.microsoft.com/office/spreadsheetml/2010/11/main" uri="{B97F6D7D-B522-45F9-BDA1-12C45D357490}">
          <x15:cacheHierarchy aggregatedColumn="34"/>
        </ext>
      </extLst>
    </cacheHierarchy>
    <cacheHierarchy uniqueName="[Measures].[Sum of Dollar_exchange_rate]" caption="Sum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Average of Dollar_exchange_rate]" caption="Average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Sum of Total _Price]" caption="Sum of Total _Price" measure="1" displayFolder="" measureGroup="Orders" count="0" hidden="1">
      <extLst>
        <ext xmlns:x15="http://schemas.microsoft.com/office/spreadsheetml/2010/11/main" uri="{B97F6D7D-B522-45F9-BDA1-12C45D357490}">
          <x15:cacheHierarchy aggregatedColumn="35"/>
        </ext>
      </extLst>
    </cacheHierarchy>
    <cacheHierarchy uniqueName="[Measures].[Count of Order Status]" caption="Count of Order Status" measure="1" displayFolder="" measureGroup="Orders" count="0" hidden="1">
      <extLst>
        <ext xmlns:x15="http://schemas.microsoft.com/office/spreadsheetml/2010/11/main" uri="{B97F6D7D-B522-45F9-BDA1-12C45D357490}">
          <x15:cacheHierarchy aggregatedColumn="32"/>
        </ext>
      </extLst>
    </cacheHierarchy>
    <cacheHierarchy uniqueName="[Measures].[Sum of likes]" caption="Sum of likes" measure="1" displayFolder="" measureGroup="Marketing" count="0" hidden="1">
      <extLst>
        <ext xmlns:x15="http://schemas.microsoft.com/office/spreadsheetml/2010/11/main" uri="{B97F6D7D-B522-45F9-BDA1-12C45D357490}">
          <x15:cacheHierarchy aggregatedColumn="23"/>
        </ext>
      </extLst>
    </cacheHierarchy>
    <cacheHierarchy uniqueName="[Measures].[Sum of comments]" caption="Sum of comments" measure="1" displayFolder="" measureGroup="Marketing" count="0" hidden="1">
      <extLst>
        <ext xmlns:x15="http://schemas.microsoft.com/office/spreadsheetml/2010/11/main" uri="{B97F6D7D-B522-45F9-BDA1-12C45D357490}">
          <x15:cacheHierarchy aggregatedColumn="24"/>
        </ext>
      </extLst>
    </cacheHierarchy>
    <cacheHierarchy uniqueName="[Measures].[Sum of shares]" caption="Sum of shares" measure="1" displayFolder="" measureGroup="Marketing" count="0" hidden="1">
      <extLst>
        <ext xmlns:x15="http://schemas.microsoft.com/office/spreadsheetml/2010/11/main" uri="{B97F6D7D-B522-45F9-BDA1-12C45D357490}">
          <x15:cacheHierarchy aggregatedColumn="25"/>
        </ext>
      </extLst>
    </cacheHierarchy>
    <cacheHierarchy uniqueName="[Measures].[Sum of views]" caption="Sum of views" measure="1" displayFolder="" measureGroup="Marketing" count="0" hidden="1">
      <extLst>
        <ext xmlns:x15="http://schemas.microsoft.com/office/spreadsheetml/2010/11/main" uri="{B97F6D7D-B522-45F9-BDA1-12C45D357490}">
          <x15:cacheHierarchy aggregatedColumn="26"/>
        </ext>
      </extLst>
    </cacheHierarchy>
    <cacheHierarchy uniqueName="[Measures].[Sum of Percentage]" caption="Sum of Percentage" measure="1" displayFolder="" measureGroup="Age"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Percentage 2]" caption="Sum of Percentage 2" measure="1" displayFolder="" measureGroup="Country" count="0" hidden="1">
      <extLst>
        <ext xmlns:x15="http://schemas.microsoft.com/office/spreadsheetml/2010/11/main" uri="{B97F6D7D-B522-45F9-BDA1-12C45D357490}">
          <x15:cacheHierarchy aggregatedColumn="8"/>
        </ext>
      </extLst>
    </cacheHierarchy>
    <cacheHierarchy uniqueName="[Measures].[Sum of Percentage 3]" caption="Sum of Percentage 3" measure="1" displayFolder="" measureGroup="Gender" count="0" hidden="1">
      <extLst>
        <ext xmlns:x15="http://schemas.microsoft.com/office/spreadsheetml/2010/11/main" uri="{B97F6D7D-B522-45F9-BDA1-12C45D357490}">
          <x15:cacheHierarchy aggregatedColumn="19"/>
        </ext>
      </extLst>
    </cacheHierarchy>
    <cacheHierarchy uniqueName="[Measures].[Sum of Percentage 4]" caption="Sum of Percentage 4" measure="1" displayFolder="" measureGroup="Cities" count="0" hidden="1">
      <extLst>
        <ext xmlns:x15="http://schemas.microsoft.com/office/spreadsheetml/2010/11/main" uri="{B97F6D7D-B522-45F9-BDA1-12C45D357490}">
          <x15:cacheHierarchy aggregatedColumn="5"/>
        </ext>
      </extLst>
    </cacheHierarchy>
    <cacheHierarchy uniqueName="[Measures].[Count of Content_ type]" caption="Count of Content_ type" measure="1" displayFolder="" measureGroup="Marketing" count="0" hidden="1">
      <extLst>
        <ext xmlns:x15="http://schemas.microsoft.com/office/spreadsheetml/2010/11/main" uri="{B97F6D7D-B522-45F9-BDA1-12C45D357490}">
          <x15:cacheHierarchy aggregatedColumn="21"/>
        </ext>
      </extLst>
    </cacheHierarchy>
    <cacheHierarchy uniqueName="[Measures].[Sum of Date_ID]" caption="Sum of Date_ID" measure="1" displayFolder="" measureGroup="Orders" count="0" hidden="1">
      <extLst>
        <ext xmlns:x15="http://schemas.microsoft.com/office/spreadsheetml/2010/11/main" uri="{B97F6D7D-B522-45F9-BDA1-12C45D357490}">
          <x15:cacheHierarchy aggregatedColumn="28"/>
        </ext>
      </extLst>
    </cacheHierarchy>
  </cacheHierarchies>
  <kpis count="0"/>
  <dimensions count="11">
    <dimension name="Age" uniqueName="[Age]" caption="Age"/>
    <dimension name="Cities" uniqueName="[Cities]" caption="Cities"/>
    <dimension name="Country" uniqueName="[Country]" caption="Country"/>
    <dimension name="Customers" uniqueName="[Customers]" caption="Customers"/>
    <dimension name="DateFinal" uniqueName="[DateFinal]" caption="DateFinal"/>
    <dimension name="Gender" uniqueName="[Gender]" caption="Gender"/>
    <dimension name="Marketing" uniqueName="[Marketing]" caption="Marketing"/>
    <dimension measure="1" name="Measures" uniqueName="[Measures]" caption="Measures"/>
    <dimension name="Orders" uniqueName="[Orders]" caption="Orders"/>
    <dimension name="Platforms" uniqueName="[Platforms]" caption="Platforms"/>
    <dimension name="Products" uniqueName="[Products]" caption="Products"/>
  </dimensions>
  <measureGroups count="10">
    <measureGroup name="Age" caption="Age"/>
    <measureGroup name="Cities" caption="Cities"/>
    <measureGroup name="Country" caption="Country"/>
    <measureGroup name="Customers" caption="Customers"/>
    <measureGroup name="DateFinal" caption="DateFinal"/>
    <measureGroup name="Gender" caption="Gender"/>
    <measureGroup name="Marketing" caption="Marketing"/>
    <measureGroup name="Orders" caption="Orders"/>
    <measureGroup name="Platforms" caption="Platforms"/>
    <measureGroup name="Products" caption="Products"/>
  </measureGroups>
  <maps count="19">
    <map measureGroup="0" dimension="0"/>
    <map measureGroup="0" dimension="9"/>
    <map measureGroup="1" dimension="1"/>
    <map measureGroup="1" dimension="9"/>
    <map measureGroup="2" dimension="2"/>
    <map measureGroup="2" dimension="9"/>
    <map measureGroup="3" dimension="3"/>
    <map measureGroup="4" dimension="4"/>
    <map measureGroup="5" dimension="5"/>
    <map measureGroup="5" dimension="9"/>
    <map measureGroup="6" dimension="4"/>
    <map measureGroup="6" dimension="6"/>
    <map measureGroup="6" dimension="9"/>
    <map measureGroup="7" dimension="3"/>
    <map measureGroup="7" dimension="4"/>
    <map measureGroup="7" dimension="8"/>
    <map measureGroup="7" dimension="10"/>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gar Lialy" refreshedDate="45572.988082407406" backgroundQuery="1" createdVersion="8" refreshedVersion="8" minRefreshableVersion="3" recordCount="0" supportSubquery="1" supportAdvancedDrill="1" xr:uid="{4A909A7C-31E7-4EF7-A67F-6FF157298CB2}">
  <cacheSource type="external" connectionId="12"/>
  <cacheFields count="3">
    <cacheField name="[Platforms].[PlatformName].[PlatformName]" caption="PlatformName" numFmtId="0" hierarchy="39" level="1">
      <sharedItems count="2">
        <s v="Facebook"/>
        <s v="Instagram"/>
      </sharedItems>
    </cacheField>
    <cacheField name="[Gender].[Gender].[Gender]" caption="Gender" numFmtId="0" hierarchy="18" level="1">
      <sharedItems count="2">
        <s v="Female"/>
        <s v="Male"/>
      </sharedItems>
    </cacheField>
    <cacheField name="[Measures].[Sum of Percentage 3]" caption="Sum of Percentage 3" numFmtId="0" hierarchy="71" level="32767"/>
  </cacheFields>
  <cacheHierarchies count="75">
    <cacheHierarchy uniqueName="[Age].[Platform_ID]" caption="Platform_ID" attribute="1" defaultMemberUniqueName="[Age].[Platform_ID].[All]" allUniqueName="[Age].[Platform_ID].[All]" dimensionUniqueName="[Age]" displayFolder="" count="0" memberValueDatatype="20" unbalanced="0"/>
    <cacheHierarchy uniqueName="[Age].[Age]" caption="Age" attribute="1" defaultMemberUniqueName="[Age].[Age].[All]" allUniqueName="[Age].[Age].[All]" dimensionUniqueName="[Age]" displayFolder="" count="0" memberValueDatatype="130" unbalanced="0"/>
    <cacheHierarchy uniqueName="[Age].[Percentage]" caption="Percentage" attribute="1" defaultMemberUniqueName="[Age].[Percentage].[All]" allUniqueName="[Age].[Percentage].[All]" dimensionUniqueName="[Age]" displayFolder="" count="0" memberValueDatatype="5" unbalanced="0"/>
    <cacheHierarchy uniqueName="[Cities].[Platform_ID]" caption="Platform_ID" attribute="1" defaultMemberUniqueName="[Cities].[Platform_ID].[All]" allUniqueName="[Cities].[Platform_ID].[All]" dimensionUniqueName="[Cities]" displayFolder="" count="0" memberValueDatatype="20" unbalanced="0"/>
    <cacheHierarchy uniqueName="[Cities].[City]" caption="City" attribute="1" defaultMemberUniqueName="[Cities].[City].[All]" allUniqueName="[Cities].[City].[All]" dimensionUniqueName="[Cities]" displayFolder="" count="0" memberValueDatatype="130" unbalanced="0"/>
    <cacheHierarchy uniqueName="[Cities].[Percentage]" caption="Percentage" attribute="1" defaultMemberUniqueName="[Cities].[Percentage].[All]" allUniqueName="[Cities].[Percentage].[All]" dimensionUniqueName="[Cities]" displayFolder="" count="0" memberValueDatatype="5" unbalanced="0"/>
    <cacheHierarchy uniqueName="[Country].[Platform_ID]" caption="Platform_ID" attribute="1" defaultMemberUniqueName="[Country].[Platform_ID].[All]" allUniqueName="[Country].[Platform_ID].[All]" dimensionUniqueName="[Country]" displayFolder="" count="0" memberValueDatatype="20" unbalanced="0"/>
    <cacheHierarchy uniqueName="[Country].[Country]" caption="Country" attribute="1" defaultMemberUniqueName="[Country].[Country].[All]" allUniqueName="[Country].[Country].[All]" dimensionUniqueName="[Country]" displayFolder="" count="0" memberValueDatatype="130" unbalanced="0"/>
    <cacheHierarchy uniqueName="[Country].[Percentage]" caption="Percentage" attribute="1" defaultMemberUniqueName="[Country].[Percentage].[All]" allUniqueName="[Country].[Percentage].[All]" dimensionUniqueName="[Country]" displayFolder="" count="0" memberValueDatatype="5"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Location]" caption="Location" attribute="1" defaultMemberUniqueName="[Customers].[Location].[All]" allUniqueName="[Customers].[Location].[All]" dimensionUniqueName="[Customers]" displayFolder="" count="0" memberValueDatatype="130" unbalanced="0"/>
    <cacheHierarchy uniqueName="[DateFinal].[DateID]" caption="DateID" attribute="1" defaultMemberUniqueName="[DateFinal].[DateID].[All]" allUniqueName="[DateFinal].[DateID].[All]" dimensionUniqueName="[DateFinal]" displayFolder="" count="0" memberValueDatatype="20" unbalanced="0"/>
    <cacheHierarchy uniqueName="[DateFinal].[Date]" caption="Date" attribute="1" time="1" defaultMemberUniqueName="[DateFinal].[Date].[All]" allUniqueName="[DateFinal].[Date].[All]" dimensionUniqueName="[DateFinal]" displayFolder="" count="0" memberValueDatatype="7" unbalanced="0"/>
    <cacheHierarchy uniqueName="[DateFinal].[Date (Year)]" caption="Date (Year)" attribute="1" defaultMemberUniqueName="[DateFinal].[Date (Year)].[All]" allUniqueName="[DateFinal].[Date (Year)].[All]" dimensionUniqueName="[DateFinal]" displayFolder="" count="0" memberValueDatatype="130" unbalanced="0"/>
    <cacheHierarchy uniqueName="[DateFinal].[Date (Quarter)]" caption="Date (Quarter)" attribute="1" defaultMemberUniqueName="[DateFinal].[Date (Quarter)].[All]" allUniqueName="[DateFinal].[Date (Quarter)].[All]" dimensionUniqueName="[DateFinal]" displayFolder="" count="0" memberValueDatatype="130" unbalanced="0"/>
    <cacheHierarchy uniqueName="[DateFinal].[Date (Month)]" caption="Date (Month)" attribute="1" defaultMemberUniqueName="[DateFinal].[Date (Month)].[All]" allUniqueName="[DateFinal].[Date (Month)].[All]" dimensionUniqueName="[DateFinal]" displayFolder="" count="0" memberValueDatatype="130" unbalanced="0"/>
    <cacheHierarchy uniqueName="[Gender].[Platform_ID]" caption="Platform_ID" attribute="1" defaultMemberUniqueName="[Gender].[Platform_ID].[All]" allUniqueName="[Gender].[Platform_ID].[All]" dimensionUniqueName="[Gender]" displayFolder="" count="0" memberValueDatatype="20" unbalanced="0"/>
    <cacheHierarchy uniqueName="[Gender].[Gender]" caption="Gender" attribute="1" defaultMemberUniqueName="[Gender].[Gender].[All]" allUniqueName="[Gender].[Gender].[All]" dimensionUniqueName="[Gender]" displayFolder="" count="2" memberValueDatatype="130" unbalanced="0">
      <fieldsUsage count="2">
        <fieldUsage x="-1"/>
        <fieldUsage x="1"/>
      </fieldsUsage>
    </cacheHierarchy>
    <cacheHierarchy uniqueName="[Gender].[Percentage]" caption="Percentage" attribute="1" defaultMemberUniqueName="[Gender].[Percentage].[All]" allUniqueName="[Gender].[Percentage].[All]" dimensionUniqueName="[Gender]" displayFolder="" count="0" memberValueDatatype="5" unbalanced="0"/>
    <cacheHierarchy uniqueName="[Marketing].[Date_ID]" caption="Date_ID" attribute="1" defaultMemberUniqueName="[Marketing].[Date_ID].[All]" allUniqueName="[Marketing].[Date_ID].[All]" dimensionUniqueName="[Marketing]" displayFolder="" count="0" memberValueDatatype="20" unbalanced="0"/>
    <cacheHierarchy uniqueName="[Marketing].[Content_ type]" caption="Content_ type" attribute="1" defaultMemberUniqueName="[Marketing].[Content_ type].[All]" allUniqueName="[Marketing].[Content_ type].[All]" dimensionUniqueName="[Marketing]" displayFolder="" count="0" memberValueDatatype="130" unbalanced="0"/>
    <cacheHierarchy uniqueName="[Marketing].[Post _type]" caption="Post _type" attribute="1" defaultMemberUniqueName="[Marketing].[Post _type].[All]" allUniqueName="[Marketing].[Post _type].[All]" dimensionUniqueName="[Marketing]" displayFolder="" count="0" memberValueDatatype="130" unbalanced="0"/>
    <cacheHierarchy uniqueName="[Marketing].[likes]" caption="likes" attribute="1" defaultMemberUniqueName="[Marketing].[likes].[All]" allUniqueName="[Marketing].[likes].[All]" dimensionUniqueName="[Marketing]" displayFolder="" count="0" memberValueDatatype="20" unbalanced="0"/>
    <cacheHierarchy uniqueName="[Marketing].[comments]" caption="comments" attribute="1" defaultMemberUniqueName="[Marketing].[comments].[All]" allUniqueName="[Marketing].[comments].[All]" dimensionUniqueName="[Marketing]" displayFolder="" count="0" memberValueDatatype="20" unbalanced="0"/>
    <cacheHierarchy uniqueName="[Marketing].[shares]" caption="shares" attribute="1" defaultMemberUniqueName="[Marketing].[shares].[All]" allUniqueName="[Marketing].[shares].[All]" dimensionUniqueName="[Marketing]" displayFolder="" count="0" memberValueDatatype="20" unbalanced="0"/>
    <cacheHierarchy uniqueName="[Marketing].[views]" caption="views" attribute="1" defaultMemberUniqueName="[Marketing].[views].[All]" allUniqueName="[Marketing].[views].[All]" dimensionUniqueName="[Marketing]" displayFolder="" count="0" memberValueDatatype="20" unbalanced="0"/>
    <cacheHierarchy uniqueName="[Marketing].[Platform_ID]" caption="Platform_ID" attribute="1" defaultMemberUniqueName="[Marketing].[Platform_ID].[All]" allUniqueName="[Marketing].[Platform_ID].[All]" dimensionUniqueName="[Marketing]" displayFolder="" count="0" memberValueDatatype="20" unbalanced="0"/>
    <cacheHierarchy uniqueName="[Orders].[Date_ID]" caption="Date_ID" attribute="1" defaultMemberUniqueName="[Orders].[Date_ID].[All]" allUniqueName="[Orders].[Date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Product_ID]" caption="Product_ID" attribute="1" defaultMemberUniqueName="[Orders].[Product_ID].[All]" allUniqueName="[Orders].[Product_ID].[All]" dimensionUniqueName="[Orders]" displayFolder="" count="0" memberValueDatatype="20" unbalanced="0"/>
    <cacheHierarchy uniqueName="[Orders].[Order Status]" caption="Order Status" attribute="1" defaultMemberUniqueName="[Orders].[Order Status].[All]" allUniqueName="[Orders].[Order Status].[All]" dimensionUniqueName="[Orders]" displayFolder="" count="0" memberValueDatatype="130" unbalanced="0"/>
    <cacheHierarchy uniqueName="[Orders].[No. of Products]" caption="No. of Products" attribute="1" defaultMemberUniqueName="[Orders].[No. of Products].[All]" allUniqueName="[Orders].[No. of Products].[All]" dimensionUniqueName="[Orders]" displayFolder="" count="0" memberValueDatatype="20" unbalanced="0"/>
    <cacheHierarchy uniqueName="[Orders].[Product_Cost]" caption="Product_Cost" attribute="1" defaultMemberUniqueName="[Orders].[Product_Cost].[All]" allUniqueName="[Orders].[Product_Cost].[All]" dimensionUniqueName="[Orders]" displayFolder="" count="0" memberValueDatatype="20" unbalanced="0"/>
    <cacheHierarchy uniqueName="[Orders].[Total _Price]" caption="Total _Price" attribute="1" defaultMemberUniqueName="[Orders].[Total _Price].[All]" allUniqueName="[Orders].[Total _Price].[All]" dimensionUniqueName="[Orders]" displayFolder="" count="0" memberValueDatatype="20" unbalanced="0"/>
    <cacheHierarchy uniqueName="[Orders].[Product_Price]" caption="Product_Price" attribute="1" defaultMemberUniqueName="[Orders].[Product_Price].[All]" allUniqueName="[Orders].[Product_Price].[All]" dimensionUniqueName="[Orders]" displayFolder="" count="0" memberValueDatatype="20" unbalanced="0"/>
    <cacheHierarchy uniqueName="[Orders].[Dollar_exchange_rate]" caption="Dollar_exchange_rate" attribute="1" defaultMemberUniqueName="[Orders].[Dollar_exchange_rate].[All]" allUniqueName="[Orders].[Dollar_exchange_rate].[All]" dimensionUniqueName="[Orders]" displayFolder="" count="0" memberValueDatatype="5" unbalanced="0"/>
    <cacheHierarchy uniqueName="[Platforms].[PlatformID]" caption="PlatformID" attribute="1" defaultMemberUniqueName="[Platforms].[PlatformID].[All]" allUniqueName="[Platforms].[PlatformID].[All]" dimensionUniqueName="[Platforms]" displayFolder="" count="0" memberValueDatatype="20" unbalanced="0"/>
    <cacheHierarchy uniqueName="[Platforms].[PlatformName]" caption="PlatformName" attribute="1" defaultMemberUniqueName="[Platforms].[PlatformName].[All]" allUniqueName="[Platforms].[PlatformName].[All]" dimensionUniqueName="[Platforms]" displayFolder="" count="2" memberValueDatatype="130" unbalanced="0">
      <fieldsUsage count="2">
        <fieldUsage x="-1"/>
        <fieldUsage x="0"/>
      </fieldsUsage>
    </cacheHierarchy>
    <cacheHierarchy uniqueName="[Products].[Product_ID]" caption="Product_ID" attribute="1" defaultMemberUniqueName="[Products].[Product_ID].[All]" allUniqueName="[Products].[Product_ID].[All]" dimensionUniqueName="[Products]" displayFolder="" count="0" memberValueDatatype="20" unbalanced="0"/>
    <cacheHierarchy uniqueName="[Products].[Product_Type]" caption="Product_Type" attribute="1" defaultMemberUniqueName="[Products].[Product_Type].[All]" allUniqueName="[Products].[Product_Type].[All]" dimensionUniqueName="[Products]" displayFolder="" count="0" memberValueDatatype="130" unbalanced="0"/>
    <cacheHierarchy uniqueName="[DateFinal].[Date (Month Index)]" caption="Date (Month Index)" attribute="1" defaultMemberUniqueName="[DateFinal].[Date (Month Index)].[All]" allUniqueName="[DateFinal].[Date (Month Index)].[All]" dimensionUniqueName="[DateFinal]"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Final]" caption="__XL_Count DateFinal" measure="1" displayFolder="" measureGroup="DateFinal" count="0" hidden="1"/>
    <cacheHierarchy uniqueName="[Measures].[__XL_Count Products]" caption="__XL_Count Products" measure="1" displayFolder="" measureGroup="Products" count="0" hidden="1"/>
    <cacheHierarchy uniqueName="[Measures].[__XL_Count Marketing]" caption="__XL_Count Marketing" measure="1" displayFolder="" measureGroup="Marketing" count="0" hidden="1"/>
    <cacheHierarchy uniqueName="[Measures].[__XL_Count Platforms]" caption="__XL_Count Platforms" measure="1" displayFolder="" measureGroup="Platforms" count="0" hidden="1"/>
    <cacheHierarchy uniqueName="[Measures].[__XL_Count Age]" caption="__XL_Count Age" measure="1" displayFolder="" measureGroup="Age" count="0" hidden="1"/>
    <cacheHierarchy uniqueName="[Measures].[__XL_Count Country]" caption="__XL_Count Country" measure="1" displayFolder="" measureGroup="Country" count="0" hidden="1"/>
    <cacheHierarchy uniqueName="[Measures].[__XL_Count Gender]" caption="__XL_Count Gender" measure="1" displayFolder="" measureGroup="Gender" count="0" hidden="1"/>
    <cacheHierarchy uniqueName="[Measures].[__XL_Count Cities]" caption="__XL_Count Cities" measure="1" displayFolder="" measureGroup="Citie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DateFinal" count="0" hidden="1">
      <extLst>
        <ext xmlns:x15="http://schemas.microsoft.com/office/spreadsheetml/2010/11/main" uri="{B97F6D7D-B522-45F9-BDA1-12C45D357490}">
          <x15:cacheHierarchy aggregatedColumn="16"/>
        </ext>
      </extLst>
    </cacheHierarchy>
    <cacheHierarchy uniqueName="[Measures].[Sum of No. of Products]" caption="Sum of No. of Products" measure="1" displayFolder="" measureGroup="Orders" count="0" hidden="1">
      <extLst>
        <ext xmlns:x15="http://schemas.microsoft.com/office/spreadsheetml/2010/11/main" uri="{B97F6D7D-B522-45F9-BDA1-12C45D357490}">
          <x15:cacheHierarchy aggregatedColumn="33"/>
        </ext>
      </extLst>
    </cacheHierarchy>
    <cacheHierarchy uniqueName="[Measures].[Sum of Product_Cost]" caption="Sum of Product_Cost" measure="1" displayFolder="" measureGroup="Orders" count="0" hidden="1">
      <extLst>
        <ext xmlns:x15="http://schemas.microsoft.com/office/spreadsheetml/2010/11/main" uri="{B97F6D7D-B522-45F9-BDA1-12C45D357490}">
          <x15:cacheHierarchy aggregatedColumn="34"/>
        </ext>
      </extLst>
    </cacheHierarchy>
    <cacheHierarchy uniqueName="[Measures].[Distinct Count of Product_Cost]" caption="Distinct Count of Product_Cost" measure="1" displayFolder="" measureGroup="Orders" count="0" hidden="1">
      <extLst>
        <ext xmlns:x15="http://schemas.microsoft.com/office/spreadsheetml/2010/11/main" uri="{B97F6D7D-B522-45F9-BDA1-12C45D357490}">
          <x15:cacheHierarchy aggregatedColumn="34"/>
        </ext>
      </extLst>
    </cacheHierarchy>
    <cacheHierarchy uniqueName="[Measures].[Average of Product_Cost]" caption="Average of Product_Cost" measure="1" displayFolder="" measureGroup="Orders" count="0" hidden="1">
      <extLst>
        <ext xmlns:x15="http://schemas.microsoft.com/office/spreadsheetml/2010/11/main" uri="{B97F6D7D-B522-45F9-BDA1-12C45D357490}">
          <x15:cacheHierarchy aggregatedColumn="34"/>
        </ext>
      </extLst>
    </cacheHierarchy>
    <cacheHierarchy uniqueName="[Measures].[Sum of Dollar_exchange_rate]" caption="Sum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Average of Dollar_exchange_rate]" caption="Average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Sum of Total _Price]" caption="Sum of Total _Price" measure="1" displayFolder="" measureGroup="Orders" count="0" hidden="1">
      <extLst>
        <ext xmlns:x15="http://schemas.microsoft.com/office/spreadsheetml/2010/11/main" uri="{B97F6D7D-B522-45F9-BDA1-12C45D357490}">
          <x15:cacheHierarchy aggregatedColumn="35"/>
        </ext>
      </extLst>
    </cacheHierarchy>
    <cacheHierarchy uniqueName="[Measures].[Count of Order Status]" caption="Count of Order Status" measure="1" displayFolder="" measureGroup="Orders" count="0" hidden="1">
      <extLst>
        <ext xmlns:x15="http://schemas.microsoft.com/office/spreadsheetml/2010/11/main" uri="{B97F6D7D-B522-45F9-BDA1-12C45D357490}">
          <x15:cacheHierarchy aggregatedColumn="32"/>
        </ext>
      </extLst>
    </cacheHierarchy>
    <cacheHierarchy uniqueName="[Measures].[Sum of likes]" caption="Sum of likes" measure="1" displayFolder="" measureGroup="Marketing" count="0" hidden="1">
      <extLst>
        <ext xmlns:x15="http://schemas.microsoft.com/office/spreadsheetml/2010/11/main" uri="{B97F6D7D-B522-45F9-BDA1-12C45D357490}">
          <x15:cacheHierarchy aggregatedColumn="23"/>
        </ext>
      </extLst>
    </cacheHierarchy>
    <cacheHierarchy uniqueName="[Measures].[Sum of comments]" caption="Sum of comments" measure="1" displayFolder="" measureGroup="Marketing" count="0" hidden="1">
      <extLst>
        <ext xmlns:x15="http://schemas.microsoft.com/office/spreadsheetml/2010/11/main" uri="{B97F6D7D-B522-45F9-BDA1-12C45D357490}">
          <x15:cacheHierarchy aggregatedColumn="24"/>
        </ext>
      </extLst>
    </cacheHierarchy>
    <cacheHierarchy uniqueName="[Measures].[Sum of shares]" caption="Sum of shares" measure="1" displayFolder="" measureGroup="Marketing" count="0" hidden="1">
      <extLst>
        <ext xmlns:x15="http://schemas.microsoft.com/office/spreadsheetml/2010/11/main" uri="{B97F6D7D-B522-45F9-BDA1-12C45D357490}">
          <x15:cacheHierarchy aggregatedColumn="25"/>
        </ext>
      </extLst>
    </cacheHierarchy>
    <cacheHierarchy uniqueName="[Measures].[Sum of views]" caption="Sum of views" measure="1" displayFolder="" measureGroup="Marketing" count="0" hidden="1">
      <extLst>
        <ext xmlns:x15="http://schemas.microsoft.com/office/spreadsheetml/2010/11/main" uri="{B97F6D7D-B522-45F9-BDA1-12C45D357490}">
          <x15:cacheHierarchy aggregatedColumn="26"/>
        </ext>
      </extLst>
    </cacheHierarchy>
    <cacheHierarchy uniqueName="[Measures].[Sum of Percentage]" caption="Sum of Percentage" measure="1" displayFolder="" measureGroup="Age" count="0" hidden="1">
      <extLst>
        <ext xmlns:x15="http://schemas.microsoft.com/office/spreadsheetml/2010/11/main" uri="{B97F6D7D-B522-45F9-BDA1-12C45D357490}">
          <x15:cacheHierarchy aggregatedColumn="2"/>
        </ext>
      </extLst>
    </cacheHierarchy>
    <cacheHierarchy uniqueName="[Measures].[Sum of Percentage 2]" caption="Sum of Percentage 2" measure="1" displayFolder="" measureGroup="Country" count="0" hidden="1">
      <extLst>
        <ext xmlns:x15="http://schemas.microsoft.com/office/spreadsheetml/2010/11/main" uri="{B97F6D7D-B522-45F9-BDA1-12C45D357490}">
          <x15:cacheHierarchy aggregatedColumn="8"/>
        </ext>
      </extLst>
    </cacheHierarchy>
    <cacheHierarchy uniqueName="[Measures].[Sum of Percentage 3]" caption="Sum of Percentage 3" measure="1" displayFolder="" measureGroup="Gender"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Percentage 4]" caption="Sum of Percentage 4" measure="1" displayFolder="" measureGroup="Cities" count="0" hidden="1">
      <extLst>
        <ext xmlns:x15="http://schemas.microsoft.com/office/spreadsheetml/2010/11/main" uri="{B97F6D7D-B522-45F9-BDA1-12C45D357490}">
          <x15:cacheHierarchy aggregatedColumn="5"/>
        </ext>
      </extLst>
    </cacheHierarchy>
    <cacheHierarchy uniqueName="[Measures].[Count of Content_ type]" caption="Count of Content_ type" measure="1" displayFolder="" measureGroup="Marketing" count="0" hidden="1">
      <extLst>
        <ext xmlns:x15="http://schemas.microsoft.com/office/spreadsheetml/2010/11/main" uri="{B97F6D7D-B522-45F9-BDA1-12C45D357490}">
          <x15:cacheHierarchy aggregatedColumn="21"/>
        </ext>
      </extLst>
    </cacheHierarchy>
    <cacheHierarchy uniqueName="[Measures].[Sum of Date_ID]" caption="Sum of Date_ID" measure="1" displayFolder="" measureGroup="Orders" count="0" hidden="1">
      <extLst>
        <ext xmlns:x15="http://schemas.microsoft.com/office/spreadsheetml/2010/11/main" uri="{B97F6D7D-B522-45F9-BDA1-12C45D357490}">
          <x15:cacheHierarchy aggregatedColumn="28"/>
        </ext>
      </extLst>
    </cacheHierarchy>
  </cacheHierarchies>
  <kpis count="0"/>
  <dimensions count="11">
    <dimension name="Age" uniqueName="[Age]" caption="Age"/>
    <dimension name="Cities" uniqueName="[Cities]" caption="Cities"/>
    <dimension name="Country" uniqueName="[Country]" caption="Country"/>
    <dimension name="Customers" uniqueName="[Customers]" caption="Customers"/>
    <dimension name="DateFinal" uniqueName="[DateFinal]" caption="DateFinal"/>
    <dimension name="Gender" uniqueName="[Gender]" caption="Gender"/>
    <dimension name="Marketing" uniqueName="[Marketing]" caption="Marketing"/>
    <dimension measure="1" name="Measures" uniqueName="[Measures]" caption="Measures"/>
    <dimension name="Orders" uniqueName="[Orders]" caption="Orders"/>
    <dimension name="Platforms" uniqueName="[Platforms]" caption="Platforms"/>
    <dimension name="Products" uniqueName="[Products]" caption="Products"/>
  </dimensions>
  <measureGroups count="10">
    <measureGroup name="Age" caption="Age"/>
    <measureGroup name="Cities" caption="Cities"/>
    <measureGroup name="Country" caption="Country"/>
    <measureGroup name="Customers" caption="Customers"/>
    <measureGroup name="DateFinal" caption="DateFinal"/>
    <measureGroup name="Gender" caption="Gender"/>
    <measureGroup name="Marketing" caption="Marketing"/>
    <measureGroup name="Orders" caption="Orders"/>
    <measureGroup name="Platforms" caption="Platforms"/>
    <measureGroup name="Products" caption="Products"/>
  </measureGroups>
  <maps count="19">
    <map measureGroup="0" dimension="0"/>
    <map measureGroup="0" dimension="9"/>
    <map measureGroup="1" dimension="1"/>
    <map measureGroup="1" dimension="9"/>
    <map measureGroup="2" dimension="2"/>
    <map measureGroup="2" dimension="9"/>
    <map measureGroup="3" dimension="3"/>
    <map measureGroup="4" dimension="4"/>
    <map measureGroup="5" dimension="5"/>
    <map measureGroup="5" dimension="9"/>
    <map measureGroup="6" dimension="4"/>
    <map measureGroup="6" dimension="6"/>
    <map measureGroup="6" dimension="9"/>
    <map measureGroup="7" dimension="3"/>
    <map measureGroup="7" dimension="4"/>
    <map measureGroup="7" dimension="8"/>
    <map measureGroup="7" dimension="10"/>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gar Lialy" refreshedDate="45572.988082754629" backgroundQuery="1" createdVersion="8" refreshedVersion="8" minRefreshableVersion="3" recordCount="0" supportSubquery="1" supportAdvancedDrill="1" xr:uid="{79D2DD86-68D6-4CBA-9461-40E3A4AC3DDF}">
  <cacheSource type="external" connectionId="12"/>
  <cacheFields count="3">
    <cacheField name="[Platforms].[PlatformName].[PlatformName]" caption="PlatformName" numFmtId="0" hierarchy="39" level="1">
      <sharedItems count="2">
        <s v="Facebook"/>
        <s v="Instagram"/>
      </sharedItems>
    </cacheField>
    <cacheField name="[Cities].[City].[City]" caption="City" numFmtId="0" hierarchy="4" level="1">
      <sharedItems count="2">
        <s v="Alex"/>
        <s v="Cairo"/>
      </sharedItems>
    </cacheField>
    <cacheField name="[Measures].[Sum of Percentage 4]" caption="Sum of Percentage 4" numFmtId="0" hierarchy="72" level="32767"/>
  </cacheFields>
  <cacheHierarchies count="75">
    <cacheHierarchy uniqueName="[Age].[Platform_ID]" caption="Platform_ID" attribute="1" defaultMemberUniqueName="[Age].[Platform_ID].[All]" allUniqueName="[Age].[Platform_ID].[All]" dimensionUniqueName="[Age]" displayFolder="" count="0" memberValueDatatype="20" unbalanced="0"/>
    <cacheHierarchy uniqueName="[Age].[Age]" caption="Age" attribute="1" defaultMemberUniqueName="[Age].[Age].[All]" allUniqueName="[Age].[Age].[All]" dimensionUniqueName="[Age]" displayFolder="" count="0" memberValueDatatype="130" unbalanced="0"/>
    <cacheHierarchy uniqueName="[Age].[Percentage]" caption="Percentage" attribute="1" defaultMemberUniqueName="[Age].[Percentage].[All]" allUniqueName="[Age].[Percentage].[All]" dimensionUniqueName="[Age]" displayFolder="" count="0" memberValueDatatype="5" unbalanced="0"/>
    <cacheHierarchy uniqueName="[Cities].[Platform_ID]" caption="Platform_ID" attribute="1" defaultMemberUniqueName="[Cities].[Platform_ID].[All]" allUniqueName="[Cities].[Platform_ID].[All]" dimensionUniqueName="[Cities]" displayFolder="" count="0" memberValueDatatype="20" unbalanced="0"/>
    <cacheHierarchy uniqueName="[Cities].[City]" caption="City" attribute="1" defaultMemberUniqueName="[Cities].[City].[All]" allUniqueName="[Cities].[City].[All]" dimensionUniqueName="[Cities]" displayFolder="" count="2" memberValueDatatype="130" unbalanced="0">
      <fieldsUsage count="2">
        <fieldUsage x="-1"/>
        <fieldUsage x="1"/>
      </fieldsUsage>
    </cacheHierarchy>
    <cacheHierarchy uniqueName="[Cities].[Percentage]" caption="Percentage" attribute="1" defaultMemberUniqueName="[Cities].[Percentage].[All]" allUniqueName="[Cities].[Percentage].[All]" dimensionUniqueName="[Cities]" displayFolder="" count="0" memberValueDatatype="5" unbalanced="0"/>
    <cacheHierarchy uniqueName="[Country].[Platform_ID]" caption="Platform_ID" attribute="1" defaultMemberUniqueName="[Country].[Platform_ID].[All]" allUniqueName="[Country].[Platform_ID].[All]" dimensionUniqueName="[Country]" displayFolder="" count="0" memberValueDatatype="20" unbalanced="0"/>
    <cacheHierarchy uniqueName="[Country].[Country]" caption="Country" attribute="1" defaultMemberUniqueName="[Country].[Country].[All]" allUniqueName="[Country].[Country].[All]" dimensionUniqueName="[Country]" displayFolder="" count="0" memberValueDatatype="130" unbalanced="0"/>
    <cacheHierarchy uniqueName="[Country].[Percentage]" caption="Percentage" attribute="1" defaultMemberUniqueName="[Country].[Percentage].[All]" allUniqueName="[Country].[Percentage].[All]" dimensionUniqueName="[Country]" displayFolder="" count="0" memberValueDatatype="5"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Location]" caption="Location" attribute="1" defaultMemberUniqueName="[Customers].[Location].[All]" allUniqueName="[Customers].[Location].[All]" dimensionUniqueName="[Customers]" displayFolder="" count="0" memberValueDatatype="130" unbalanced="0"/>
    <cacheHierarchy uniqueName="[DateFinal].[DateID]" caption="DateID" attribute="1" defaultMemberUniqueName="[DateFinal].[DateID].[All]" allUniqueName="[DateFinal].[DateID].[All]" dimensionUniqueName="[DateFinal]" displayFolder="" count="0" memberValueDatatype="20" unbalanced="0"/>
    <cacheHierarchy uniqueName="[DateFinal].[Date]" caption="Date" attribute="1" time="1" defaultMemberUniqueName="[DateFinal].[Date].[All]" allUniqueName="[DateFinal].[Date].[All]" dimensionUniqueName="[DateFinal]" displayFolder="" count="0" memberValueDatatype="7" unbalanced="0"/>
    <cacheHierarchy uniqueName="[DateFinal].[Date (Year)]" caption="Date (Year)" attribute="1" defaultMemberUniqueName="[DateFinal].[Date (Year)].[All]" allUniqueName="[DateFinal].[Date (Year)].[All]" dimensionUniqueName="[DateFinal]" displayFolder="" count="0" memberValueDatatype="130" unbalanced="0"/>
    <cacheHierarchy uniqueName="[DateFinal].[Date (Quarter)]" caption="Date (Quarter)" attribute="1" defaultMemberUniqueName="[DateFinal].[Date (Quarter)].[All]" allUniqueName="[DateFinal].[Date (Quarter)].[All]" dimensionUniqueName="[DateFinal]" displayFolder="" count="0" memberValueDatatype="130" unbalanced="0"/>
    <cacheHierarchy uniqueName="[DateFinal].[Date (Month)]" caption="Date (Month)" attribute="1" defaultMemberUniqueName="[DateFinal].[Date (Month)].[All]" allUniqueName="[DateFinal].[Date (Month)].[All]" dimensionUniqueName="[DateFinal]" displayFolder="" count="0" memberValueDatatype="130" unbalanced="0"/>
    <cacheHierarchy uniqueName="[Gender].[Platform_ID]" caption="Platform_ID" attribute="1" defaultMemberUniqueName="[Gender].[Platform_ID].[All]" allUniqueName="[Gender].[Platform_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Gender].[Percentage]" caption="Percentage" attribute="1" defaultMemberUniqueName="[Gender].[Percentage].[All]" allUniqueName="[Gender].[Percentage].[All]" dimensionUniqueName="[Gender]" displayFolder="" count="0" memberValueDatatype="5" unbalanced="0"/>
    <cacheHierarchy uniqueName="[Marketing].[Date_ID]" caption="Date_ID" attribute="1" defaultMemberUniqueName="[Marketing].[Date_ID].[All]" allUniqueName="[Marketing].[Date_ID].[All]" dimensionUniqueName="[Marketing]" displayFolder="" count="0" memberValueDatatype="20" unbalanced="0"/>
    <cacheHierarchy uniqueName="[Marketing].[Content_ type]" caption="Content_ type" attribute="1" defaultMemberUniqueName="[Marketing].[Content_ type].[All]" allUniqueName="[Marketing].[Content_ type].[All]" dimensionUniqueName="[Marketing]" displayFolder="" count="0" memberValueDatatype="130" unbalanced="0"/>
    <cacheHierarchy uniqueName="[Marketing].[Post _type]" caption="Post _type" attribute="1" defaultMemberUniqueName="[Marketing].[Post _type].[All]" allUniqueName="[Marketing].[Post _type].[All]" dimensionUniqueName="[Marketing]" displayFolder="" count="0" memberValueDatatype="130" unbalanced="0"/>
    <cacheHierarchy uniqueName="[Marketing].[likes]" caption="likes" attribute="1" defaultMemberUniqueName="[Marketing].[likes].[All]" allUniqueName="[Marketing].[likes].[All]" dimensionUniqueName="[Marketing]" displayFolder="" count="0" memberValueDatatype="20" unbalanced="0"/>
    <cacheHierarchy uniqueName="[Marketing].[comments]" caption="comments" attribute="1" defaultMemberUniqueName="[Marketing].[comments].[All]" allUniqueName="[Marketing].[comments].[All]" dimensionUniqueName="[Marketing]" displayFolder="" count="0" memberValueDatatype="20" unbalanced="0"/>
    <cacheHierarchy uniqueName="[Marketing].[shares]" caption="shares" attribute="1" defaultMemberUniqueName="[Marketing].[shares].[All]" allUniqueName="[Marketing].[shares].[All]" dimensionUniqueName="[Marketing]" displayFolder="" count="0" memberValueDatatype="20" unbalanced="0"/>
    <cacheHierarchy uniqueName="[Marketing].[views]" caption="views" attribute="1" defaultMemberUniqueName="[Marketing].[views].[All]" allUniqueName="[Marketing].[views].[All]" dimensionUniqueName="[Marketing]" displayFolder="" count="0" memberValueDatatype="20" unbalanced="0"/>
    <cacheHierarchy uniqueName="[Marketing].[Platform_ID]" caption="Platform_ID" attribute="1" defaultMemberUniqueName="[Marketing].[Platform_ID].[All]" allUniqueName="[Marketing].[Platform_ID].[All]" dimensionUniqueName="[Marketing]" displayFolder="" count="0" memberValueDatatype="20" unbalanced="0"/>
    <cacheHierarchy uniqueName="[Orders].[Date_ID]" caption="Date_ID" attribute="1" defaultMemberUniqueName="[Orders].[Date_ID].[All]" allUniqueName="[Orders].[Date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Product_ID]" caption="Product_ID" attribute="1" defaultMemberUniqueName="[Orders].[Product_ID].[All]" allUniqueName="[Orders].[Product_ID].[All]" dimensionUniqueName="[Orders]" displayFolder="" count="0" memberValueDatatype="20" unbalanced="0"/>
    <cacheHierarchy uniqueName="[Orders].[Order Status]" caption="Order Status" attribute="1" defaultMemberUniqueName="[Orders].[Order Status].[All]" allUniqueName="[Orders].[Order Status].[All]" dimensionUniqueName="[Orders]" displayFolder="" count="0" memberValueDatatype="130" unbalanced="0"/>
    <cacheHierarchy uniqueName="[Orders].[No. of Products]" caption="No. of Products" attribute="1" defaultMemberUniqueName="[Orders].[No. of Products].[All]" allUniqueName="[Orders].[No. of Products].[All]" dimensionUniqueName="[Orders]" displayFolder="" count="0" memberValueDatatype="20" unbalanced="0"/>
    <cacheHierarchy uniqueName="[Orders].[Product_Cost]" caption="Product_Cost" attribute="1" defaultMemberUniqueName="[Orders].[Product_Cost].[All]" allUniqueName="[Orders].[Product_Cost].[All]" dimensionUniqueName="[Orders]" displayFolder="" count="0" memberValueDatatype="20" unbalanced="0"/>
    <cacheHierarchy uniqueName="[Orders].[Total _Price]" caption="Total _Price" attribute="1" defaultMemberUniqueName="[Orders].[Total _Price].[All]" allUniqueName="[Orders].[Total _Price].[All]" dimensionUniqueName="[Orders]" displayFolder="" count="0" memberValueDatatype="20" unbalanced="0"/>
    <cacheHierarchy uniqueName="[Orders].[Product_Price]" caption="Product_Price" attribute="1" defaultMemberUniqueName="[Orders].[Product_Price].[All]" allUniqueName="[Orders].[Product_Price].[All]" dimensionUniqueName="[Orders]" displayFolder="" count="0" memberValueDatatype="20" unbalanced="0"/>
    <cacheHierarchy uniqueName="[Orders].[Dollar_exchange_rate]" caption="Dollar_exchange_rate" attribute="1" defaultMemberUniqueName="[Orders].[Dollar_exchange_rate].[All]" allUniqueName="[Orders].[Dollar_exchange_rate].[All]" dimensionUniqueName="[Orders]" displayFolder="" count="0" memberValueDatatype="5" unbalanced="0"/>
    <cacheHierarchy uniqueName="[Platforms].[PlatformID]" caption="PlatformID" attribute="1" defaultMemberUniqueName="[Platforms].[PlatformID].[All]" allUniqueName="[Platforms].[PlatformID].[All]" dimensionUniqueName="[Platforms]" displayFolder="" count="0" memberValueDatatype="20" unbalanced="0"/>
    <cacheHierarchy uniqueName="[Platforms].[PlatformName]" caption="PlatformName" attribute="1" defaultMemberUniqueName="[Platforms].[PlatformName].[All]" allUniqueName="[Platforms].[PlatformName].[All]" dimensionUniqueName="[Platforms]" displayFolder="" count="2" memberValueDatatype="130" unbalanced="0">
      <fieldsUsage count="2">
        <fieldUsage x="-1"/>
        <fieldUsage x="0"/>
      </fieldsUsage>
    </cacheHierarchy>
    <cacheHierarchy uniqueName="[Products].[Product_ID]" caption="Product_ID" attribute="1" defaultMemberUniqueName="[Products].[Product_ID].[All]" allUniqueName="[Products].[Product_ID].[All]" dimensionUniqueName="[Products]" displayFolder="" count="0" memberValueDatatype="20" unbalanced="0"/>
    <cacheHierarchy uniqueName="[Products].[Product_Type]" caption="Product_Type" attribute="1" defaultMemberUniqueName="[Products].[Product_Type].[All]" allUniqueName="[Products].[Product_Type].[All]" dimensionUniqueName="[Products]" displayFolder="" count="0" memberValueDatatype="130" unbalanced="0"/>
    <cacheHierarchy uniqueName="[DateFinal].[Date (Month Index)]" caption="Date (Month Index)" attribute="1" defaultMemberUniqueName="[DateFinal].[Date (Month Index)].[All]" allUniqueName="[DateFinal].[Date (Month Index)].[All]" dimensionUniqueName="[DateFinal]"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Final]" caption="__XL_Count DateFinal" measure="1" displayFolder="" measureGroup="DateFinal" count="0" hidden="1"/>
    <cacheHierarchy uniqueName="[Measures].[__XL_Count Products]" caption="__XL_Count Products" measure="1" displayFolder="" measureGroup="Products" count="0" hidden="1"/>
    <cacheHierarchy uniqueName="[Measures].[__XL_Count Marketing]" caption="__XL_Count Marketing" measure="1" displayFolder="" measureGroup="Marketing" count="0" hidden="1"/>
    <cacheHierarchy uniqueName="[Measures].[__XL_Count Platforms]" caption="__XL_Count Platforms" measure="1" displayFolder="" measureGroup="Platforms" count="0" hidden="1"/>
    <cacheHierarchy uniqueName="[Measures].[__XL_Count Age]" caption="__XL_Count Age" measure="1" displayFolder="" measureGroup="Age" count="0" hidden="1"/>
    <cacheHierarchy uniqueName="[Measures].[__XL_Count Country]" caption="__XL_Count Country" measure="1" displayFolder="" measureGroup="Country" count="0" hidden="1"/>
    <cacheHierarchy uniqueName="[Measures].[__XL_Count Gender]" caption="__XL_Count Gender" measure="1" displayFolder="" measureGroup="Gender" count="0" hidden="1"/>
    <cacheHierarchy uniqueName="[Measures].[__XL_Count Cities]" caption="__XL_Count Cities" measure="1" displayFolder="" measureGroup="Citie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DateFinal" count="0" hidden="1">
      <extLst>
        <ext xmlns:x15="http://schemas.microsoft.com/office/spreadsheetml/2010/11/main" uri="{B97F6D7D-B522-45F9-BDA1-12C45D357490}">
          <x15:cacheHierarchy aggregatedColumn="16"/>
        </ext>
      </extLst>
    </cacheHierarchy>
    <cacheHierarchy uniqueName="[Measures].[Sum of No. of Products]" caption="Sum of No. of Products" measure="1" displayFolder="" measureGroup="Orders" count="0" hidden="1">
      <extLst>
        <ext xmlns:x15="http://schemas.microsoft.com/office/spreadsheetml/2010/11/main" uri="{B97F6D7D-B522-45F9-BDA1-12C45D357490}">
          <x15:cacheHierarchy aggregatedColumn="33"/>
        </ext>
      </extLst>
    </cacheHierarchy>
    <cacheHierarchy uniqueName="[Measures].[Sum of Product_Cost]" caption="Sum of Product_Cost" measure="1" displayFolder="" measureGroup="Orders" count="0" hidden="1">
      <extLst>
        <ext xmlns:x15="http://schemas.microsoft.com/office/spreadsheetml/2010/11/main" uri="{B97F6D7D-B522-45F9-BDA1-12C45D357490}">
          <x15:cacheHierarchy aggregatedColumn="34"/>
        </ext>
      </extLst>
    </cacheHierarchy>
    <cacheHierarchy uniqueName="[Measures].[Distinct Count of Product_Cost]" caption="Distinct Count of Product_Cost" measure="1" displayFolder="" measureGroup="Orders" count="0" hidden="1">
      <extLst>
        <ext xmlns:x15="http://schemas.microsoft.com/office/spreadsheetml/2010/11/main" uri="{B97F6D7D-B522-45F9-BDA1-12C45D357490}">
          <x15:cacheHierarchy aggregatedColumn="34"/>
        </ext>
      </extLst>
    </cacheHierarchy>
    <cacheHierarchy uniqueName="[Measures].[Average of Product_Cost]" caption="Average of Product_Cost" measure="1" displayFolder="" measureGroup="Orders" count="0" hidden="1">
      <extLst>
        <ext xmlns:x15="http://schemas.microsoft.com/office/spreadsheetml/2010/11/main" uri="{B97F6D7D-B522-45F9-BDA1-12C45D357490}">
          <x15:cacheHierarchy aggregatedColumn="34"/>
        </ext>
      </extLst>
    </cacheHierarchy>
    <cacheHierarchy uniqueName="[Measures].[Sum of Dollar_exchange_rate]" caption="Sum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Average of Dollar_exchange_rate]" caption="Average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Sum of Total _Price]" caption="Sum of Total _Price" measure="1" displayFolder="" measureGroup="Orders" count="0" hidden="1">
      <extLst>
        <ext xmlns:x15="http://schemas.microsoft.com/office/spreadsheetml/2010/11/main" uri="{B97F6D7D-B522-45F9-BDA1-12C45D357490}">
          <x15:cacheHierarchy aggregatedColumn="35"/>
        </ext>
      </extLst>
    </cacheHierarchy>
    <cacheHierarchy uniqueName="[Measures].[Count of Order Status]" caption="Count of Order Status" measure="1" displayFolder="" measureGroup="Orders" count="0" hidden="1">
      <extLst>
        <ext xmlns:x15="http://schemas.microsoft.com/office/spreadsheetml/2010/11/main" uri="{B97F6D7D-B522-45F9-BDA1-12C45D357490}">
          <x15:cacheHierarchy aggregatedColumn="32"/>
        </ext>
      </extLst>
    </cacheHierarchy>
    <cacheHierarchy uniqueName="[Measures].[Sum of likes]" caption="Sum of likes" measure="1" displayFolder="" measureGroup="Marketing" count="0" hidden="1">
      <extLst>
        <ext xmlns:x15="http://schemas.microsoft.com/office/spreadsheetml/2010/11/main" uri="{B97F6D7D-B522-45F9-BDA1-12C45D357490}">
          <x15:cacheHierarchy aggregatedColumn="23"/>
        </ext>
      </extLst>
    </cacheHierarchy>
    <cacheHierarchy uniqueName="[Measures].[Sum of comments]" caption="Sum of comments" measure="1" displayFolder="" measureGroup="Marketing" count="0" hidden="1">
      <extLst>
        <ext xmlns:x15="http://schemas.microsoft.com/office/spreadsheetml/2010/11/main" uri="{B97F6D7D-B522-45F9-BDA1-12C45D357490}">
          <x15:cacheHierarchy aggregatedColumn="24"/>
        </ext>
      </extLst>
    </cacheHierarchy>
    <cacheHierarchy uniqueName="[Measures].[Sum of shares]" caption="Sum of shares" measure="1" displayFolder="" measureGroup="Marketing" count="0" hidden="1">
      <extLst>
        <ext xmlns:x15="http://schemas.microsoft.com/office/spreadsheetml/2010/11/main" uri="{B97F6D7D-B522-45F9-BDA1-12C45D357490}">
          <x15:cacheHierarchy aggregatedColumn="25"/>
        </ext>
      </extLst>
    </cacheHierarchy>
    <cacheHierarchy uniqueName="[Measures].[Sum of views]" caption="Sum of views" measure="1" displayFolder="" measureGroup="Marketing" count="0" hidden="1">
      <extLst>
        <ext xmlns:x15="http://schemas.microsoft.com/office/spreadsheetml/2010/11/main" uri="{B97F6D7D-B522-45F9-BDA1-12C45D357490}">
          <x15:cacheHierarchy aggregatedColumn="26"/>
        </ext>
      </extLst>
    </cacheHierarchy>
    <cacheHierarchy uniqueName="[Measures].[Sum of Percentage]" caption="Sum of Percentage" measure="1" displayFolder="" measureGroup="Age" count="0" hidden="1">
      <extLst>
        <ext xmlns:x15="http://schemas.microsoft.com/office/spreadsheetml/2010/11/main" uri="{B97F6D7D-B522-45F9-BDA1-12C45D357490}">
          <x15:cacheHierarchy aggregatedColumn="2"/>
        </ext>
      </extLst>
    </cacheHierarchy>
    <cacheHierarchy uniqueName="[Measures].[Sum of Percentage 2]" caption="Sum of Percentage 2" measure="1" displayFolder="" measureGroup="Country" count="0" hidden="1">
      <extLst>
        <ext xmlns:x15="http://schemas.microsoft.com/office/spreadsheetml/2010/11/main" uri="{B97F6D7D-B522-45F9-BDA1-12C45D357490}">
          <x15:cacheHierarchy aggregatedColumn="8"/>
        </ext>
      </extLst>
    </cacheHierarchy>
    <cacheHierarchy uniqueName="[Measures].[Sum of Percentage 3]" caption="Sum of Percentage 3" measure="1" displayFolder="" measureGroup="Gender" count="0" hidden="1">
      <extLst>
        <ext xmlns:x15="http://schemas.microsoft.com/office/spreadsheetml/2010/11/main" uri="{B97F6D7D-B522-45F9-BDA1-12C45D357490}">
          <x15:cacheHierarchy aggregatedColumn="19"/>
        </ext>
      </extLst>
    </cacheHierarchy>
    <cacheHierarchy uniqueName="[Measures].[Sum of Percentage 4]" caption="Sum of Percentage 4" measure="1" displayFolder="" measureGroup="Cities" count="0" oneField="1" hidden="1">
      <fieldsUsage count="1">
        <fieldUsage x="2"/>
      </fieldsUsage>
      <extLst>
        <ext xmlns:x15="http://schemas.microsoft.com/office/spreadsheetml/2010/11/main" uri="{B97F6D7D-B522-45F9-BDA1-12C45D357490}">
          <x15:cacheHierarchy aggregatedColumn="5"/>
        </ext>
      </extLst>
    </cacheHierarchy>
    <cacheHierarchy uniqueName="[Measures].[Count of Content_ type]" caption="Count of Content_ type" measure="1" displayFolder="" measureGroup="Marketing" count="0" hidden="1">
      <extLst>
        <ext xmlns:x15="http://schemas.microsoft.com/office/spreadsheetml/2010/11/main" uri="{B97F6D7D-B522-45F9-BDA1-12C45D357490}">
          <x15:cacheHierarchy aggregatedColumn="21"/>
        </ext>
      </extLst>
    </cacheHierarchy>
    <cacheHierarchy uniqueName="[Measures].[Sum of Date_ID]" caption="Sum of Date_ID" measure="1" displayFolder="" measureGroup="Orders" count="0" hidden="1">
      <extLst>
        <ext xmlns:x15="http://schemas.microsoft.com/office/spreadsheetml/2010/11/main" uri="{B97F6D7D-B522-45F9-BDA1-12C45D357490}">
          <x15:cacheHierarchy aggregatedColumn="28"/>
        </ext>
      </extLst>
    </cacheHierarchy>
  </cacheHierarchies>
  <kpis count="0"/>
  <dimensions count="11">
    <dimension name="Age" uniqueName="[Age]" caption="Age"/>
    <dimension name="Cities" uniqueName="[Cities]" caption="Cities"/>
    <dimension name="Country" uniqueName="[Country]" caption="Country"/>
    <dimension name="Customers" uniqueName="[Customers]" caption="Customers"/>
    <dimension name="DateFinal" uniqueName="[DateFinal]" caption="DateFinal"/>
    <dimension name="Gender" uniqueName="[Gender]" caption="Gender"/>
    <dimension name="Marketing" uniqueName="[Marketing]" caption="Marketing"/>
    <dimension measure="1" name="Measures" uniqueName="[Measures]" caption="Measures"/>
    <dimension name="Orders" uniqueName="[Orders]" caption="Orders"/>
    <dimension name="Platforms" uniqueName="[Platforms]" caption="Platforms"/>
    <dimension name="Products" uniqueName="[Products]" caption="Products"/>
  </dimensions>
  <measureGroups count="10">
    <measureGroup name="Age" caption="Age"/>
    <measureGroup name="Cities" caption="Cities"/>
    <measureGroup name="Country" caption="Country"/>
    <measureGroup name="Customers" caption="Customers"/>
    <measureGroup name="DateFinal" caption="DateFinal"/>
    <measureGroup name="Gender" caption="Gender"/>
    <measureGroup name="Marketing" caption="Marketing"/>
    <measureGroup name="Orders" caption="Orders"/>
    <measureGroup name="Platforms" caption="Platforms"/>
    <measureGroup name="Products" caption="Products"/>
  </measureGroups>
  <maps count="19">
    <map measureGroup="0" dimension="0"/>
    <map measureGroup="0" dimension="9"/>
    <map measureGroup="1" dimension="1"/>
    <map measureGroup="1" dimension="9"/>
    <map measureGroup="2" dimension="2"/>
    <map measureGroup="2" dimension="9"/>
    <map measureGroup="3" dimension="3"/>
    <map measureGroup="4" dimension="4"/>
    <map measureGroup="5" dimension="5"/>
    <map measureGroup="5" dimension="9"/>
    <map measureGroup="6" dimension="4"/>
    <map measureGroup="6" dimension="6"/>
    <map measureGroup="6" dimension="9"/>
    <map measureGroup="7" dimension="3"/>
    <map measureGroup="7" dimension="4"/>
    <map measureGroup="7" dimension="8"/>
    <map measureGroup="7" dimension="10"/>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gar Lialy" refreshedDate="45572.988085300924" backgroundQuery="1" createdVersion="8" refreshedVersion="8" minRefreshableVersion="3" recordCount="0" supportSubquery="1" supportAdvancedDrill="1" xr:uid="{D1DB43C4-AF82-471F-8DE6-EBDE96D383C5}">
  <cacheSource type="external" connectionId="12"/>
  <cacheFields count="3">
    <cacheField name="[Platforms].[PlatformName].[PlatformName]" caption="PlatformName" numFmtId="0" hierarchy="39" level="1">
      <sharedItems count="2">
        <s v="Facebook"/>
        <s v="Instagram"/>
      </sharedItems>
    </cacheField>
    <cacheField name="[Country].[Country].[Country]" caption="Country" numFmtId="0" hierarchy="7" level="1">
      <sharedItems count="7">
        <s v="Algeria"/>
        <s v="Egypt"/>
        <s v="Kuwait"/>
        <s v="Libya"/>
        <s v="Morocco"/>
        <s v="Saudi Arabia"/>
        <s v="Tunisia"/>
      </sharedItems>
    </cacheField>
    <cacheField name="[Measures].[Sum of Percentage 2]" caption="Sum of Percentage 2" numFmtId="0" hierarchy="70" level="32767"/>
  </cacheFields>
  <cacheHierarchies count="75">
    <cacheHierarchy uniqueName="[Age].[Platform_ID]" caption="Platform_ID" attribute="1" defaultMemberUniqueName="[Age].[Platform_ID].[All]" allUniqueName="[Age].[Platform_ID].[All]" dimensionUniqueName="[Age]" displayFolder="" count="0" memberValueDatatype="20" unbalanced="0"/>
    <cacheHierarchy uniqueName="[Age].[Age]" caption="Age" attribute="1" defaultMemberUniqueName="[Age].[Age].[All]" allUniqueName="[Age].[Age].[All]" dimensionUniqueName="[Age]" displayFolder="" count="0" memberValueDatatype="130" unbalanced="0"/>
    <cacheHierarchy uniqueName="[Age].[Percentage]" caption="Percentage" attribute="1" defaultMemberUniqueName="[Age].[Percentage].[All]" allUniqueName="[Age].[Percentage].[All]" dimensionUniqueName="[Age]" displayFolder="" count="0" memberValueDatatype="5" unbalanced="0"/>
    <cacheHierarchy uniqueName="[Cities].[Platform_ID]" caption="Platform_ID" attribute="1" defaultMemberUniqueName="[Cities].[Platform_ID].[All]" allUniqueName="[Cities].[Platform_ID].[All]" dimensionUniqueName="[Cities]" displayFolder="" count="0" memberValueDatatype="20" unbalanced="0"/>
    <cacheHierarchy uniqueName="[Cities].[City]" caption="City" attribute="1" defaultMemberUniqueName="[Cities].[City].[All]" allUniqueName="[Cities].[City].[All]" dimensionUniqueName="[Cities]" displayFolder="" count="0" memberValueDatatype="130" unbalanced="0"/>
    <cacheHierarchy uniqueName="[Cities].[Percentage]" caption="Percentage" attribute="1" defaultMemberUniqueName="[Cities].[Percentage].[All]" allUniqueName="[Cities].[Percentage].[All]" dimensionUniqueName="[Cities]" displayFolder="" count="0" memberValueDatatype="5" unbalanced="0"/>
    <cacheHierarchy uniqueName="[Country].[Platform_ID]" caption="Platform_ID" attribute="1" defaultMemberUniqueName="[Country].[Platform_ID].[All]" allUniqueName="[Country].[Platform_ID].[All]" dimensionUniqueName="[Country]" displayFolder="" count="0" memberValueDatatype="20" unbalanced="0"/>
    <cacheHierarchy uniqueName="[Country].[Country]" caption="Country" attribute="1" defaultMemberUniqueName="[Country].[Country].[All]" allUniqueName="[Country].[Country].[All]" dimensionUniqueName="[Country]" displayFolder="" count="2" memberValueDatatype="130" unbalanced="0">
      <fieldsUsage count="2">
        <fieldUsage x="-1"/>
        <fieldUsage x="1"/>
      </fieldsUsage>
    </cacheHierarchy>
    <cacheHierarchy uniqueName="[Country].[Percentage]" caption="Percentage" attribute="1" defaultMemberUniqueName="[Country].[Percentage].[All]" allUniqueName="[Country].[Percentage].[All]" dimensionUniqueName="[Country]" displayFolder="" count="0" memberValueDatatype="5"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Location]" caption="Location" attribute="1" defaultMemberUniqueName="[Customers].[Location].[All]" allUniqueName="[Customers].[Location].[All]" dimensionUniqueName="[Customers]" displayFolder="" count="0" memberValueDatatype="130" unbalanced="0"/>
    <cacheHierarchy uniqueName="[DateFinal].[DateID]" caption="DateID" attribute="1" defaultMemberUniqueName="[DateFinal].[DateID].[All]" allUniqueName="[DateFinal].[DateID].[All]" dimensionUniqueName="[DateFinal]" displayFolder="" count="0" memberValueDatatype="20" unbalanced="0"/>
    <cacheHierarchy uniqueName="[DateFinal].[Date]" caption="Date" attribute="1" time="1" defaultMemberUniqueName="[DateFinal].[Date].[All]" allUniqueName="[DateFinal].[Date].[All]" dimensionUniqueName="[DateFinal]" displayFolder="" count="0" memberValueDatatype="7" unbalanced="0"/>
    <cacheHierarchy uniqueName="[DateFinal].[Date (Year)]" caption="Date (Year)" attribute="1" defaultMemberUniqueName="[DateFinal].[Date (Year)].[All]" allUniqueName="[DateFinal].[Date (Year)].[All]" dimensionUniqueName="[DateFinal]" displayFolder="" count="0" memberValueDatatype="130" unbalanced="0"/>
    <cacheHierarchy uniqueName="[DateFinal].[Date (Quarter)]" caption="Date (Quarter)" attribute="1" defaultMemberUniqueName="[DateFinal].[Date (Quarter)].[All]" allUniqueName="[DateFinal].[Date (Quarter)].[All]" dimensionUniqueName="[DateFinal]" displayFolder="" count="0" memberValueDatatype="130" unbalanced="0"/>
    <cacheHierarchy uniqueName="[DateFinal].[Date (Month)]" caption="Date (Month)" attribute="1" defaultMemberUniqueName="[DateFinal].[Date (Month)].[All]" allUniqueName="[DateFinal].[Date (Month)].[All]" dimensionUniqueName="[DateFinal]" displayFolder="" count="0" memberValueDatatype="130" unbalanced="0"/>
    <cacheHierarchy uniqueName="[Gender].[Platform_ID]" caption="Platform_ID" attribute="1" defaultMemberUniqueName="[Gender].[Platform_ID].[All]" allUniqueName="[Gender].[Platform_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Gender].[Percentage]" caption="Percentage" attribute="1" defaultMemberUniqueName="[Gender].[Percentage].[All]" allUniqueName="[Gender].[Percentage].[All]" dimensionUniqueName="[Gender]" displayFolder="" count="0" memberValueDatatype="5" unbalanced="0"/>
    <cacheHierarchy uniqueName="[Marketing].[Date_ID]" caption="Date_ID" attribute="1" defaultMemberUniqueName="[Marketing].[Date_ID].[All]" allUniqueName="[Marketing].[Date_ID].[All]" dimensionUniqueName="[Marketing]" displayFolder="" count="0" memberValueDatatype="20" unbalanced="0"/>
    <cacheHierarchy uniqueName="[Marketing].[Content_ type]" caption="Content_ type" attribute="1" defaultMemberUniqueName="[Marketing].[Content_ type].[All]" allUniqueName="[Marketing].[Content_ type].[All]" dimensionUniqueName="[Marketing]" displayFolder="" count="0" memberValueDatatype="130" unbalanced="0"/>
    <cacheHierarchy uniqueName="[Marketing].[Post _type]" caption="Post _type" attribute="1" defaultMemberUniqueName="[Marketing].[Post _type].[All]" allUniqueName="[Marketing].[Post _type].[All]" dimensionUniqueName="[Marketing]" displayFolder="" count="0" memberValueDatatype="130" unbalanced="0"/>
    <cacheHierarchy uniqueName="[Marketing].[likes]" caption="likes" attribute="1" defaultMemberUniqueName="[Marketing].[likes].[All]" allUniqueName="[Marketing].[likes].[All]" dimensionUniqueName="[Marketing]" displayFolder="" count="0" memberValueDatatype="20" unbalanced="0"/>
    <cacheHierarchy uniqueName="[Marketing].[comments]" caption="comments" attribute="1" defaultMemberUniqueName="[Marketing].[comments].[All]" allUniqueName="[Marketing].[comments].[All]" dimensionUniqueName="[Marketing]" displayFolder="" count="0" memberValueDatatype="20" unbalanced="0"/>
    <cacheHierarchy uniqueName="[Marketing].[shares]" caption="shares" attribute="1" defaultMemberUniqueName="[Marketing].[shares].[All]" allUniqueName="[Marketing].[shares].[All]" dimensionUniqueName="[Marketing]" displayFolder="" count="0" memberValueDatatype="20" unbalanced="0"/>
    <cacheHierarchy uniqueName="[Marketing].[views]" caption="views" attribute="1" defaultMemberUniqueName="[Marketing].[views].[All]" allUniqueName="[Marketing].[views].[All]" dimensionUniqueName="[Marketing]" displayFolder="" count="0" memberValueDatatype="20" unbalanced="0"/>
    <cacheHierarchy uniqueName="[Marketing].[Platform_ID]" caption="Platform_ID" attribute="1" defaultMemberUniqueName="[Marketing].[Platform_ID].[All]" allUniqueName="[Marketing].[Platform_ID].[All]" dimensionUniqueName="[Marketing]" displayFolder="" count="0" memberValueDatatype="20" unbalanced="0"/>
    <cacheHierarchy uniqueName="[Orders].[Date_ID]" caption="Date_ID" attribute="1" defaultMemberUniqueName="[Orders].[Date_ID].[All]" allUniqueName="[Orders].[Date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Product_ID]" caption="Product_ID" attribute="1" defaultMemberUniqueName="[Orders].[Product_ID].[All]" allUniqueName="[Orders].[Product_ID].[All]" dimensionUniqueName="[Orders]" displayFolder="" count="0" memberValueDatatype="20" unbalanced="0"/>
    <cacheHierarchy uniqueName="[Orders].[Order Status]" caption="Order Status" attribute="1" defaultMemberUniqueName="[Orders].[Order Status].[All]" allUniqueName="[Orders].[Order Status].[All]" dimensionUniqueName="[Orders]" displayFolder="" count="0" memberValueDatatype="130" unbalanced="0"/>
    <cacheHierarchy uniqueName="[Orders].[No. of Products]" caption="No. of Products" attribute="1" defaultMemberUniqueName="[Orders].[No. of Products].[All]" allUniqueName="[Orders].[No. of Products].[All]" dimensionUniqueName="[Orders]" displayFolder="" count="0" memberValueDatatype="20" unbalanced="0"/>
    <cacheHierarchy uniqueName="[Orders].[Product_Cost]" caption="Product_Cost" attribute="1" defaultMemberUniqueName="[Orders].[Product_Cost].[All]" allUniqueName="[Orders].[Product_Cost].[All]" dimensionUniqueName="[Orders]" displayFolder="" count="0" memberValueDatatype="20" unbalanced="0"/>
    <cacheHierarchy uniqueName="[Orders].[Total _Price]" caption="Total _Price" attribute="1" defaultMemberUniqueName="[Orders].[Total _Price].[All]" allUniqueName="[Orders].[Total _Price].[All]" dimensionUniqueName="[Orders]" displayFolder="" count="0" memberValueDatatype="20" unbalanced="0"/>
    <cacheHierarchy uniqueName="[Orders].[Product_Price]" caption="Product_Price" attribute="1" defaultMemberUniqueName="[Orders].[Product_Price].[All]" allUniqueName="[Orders].[Product_Price].[All]" dimensionUniqueName="[Orders]" displayFolder="" count="0" memberValueDatatype="20" unbalanced="0"/>
    <cacheHierarchy uniqueName="[Orders].[Dollar_exchange_rate]" caption="Dollar_exchange_rate" attribute="1" defaultMemberUniqueName="[Orders].[Dollar_exchange_rate].[All]" allUniqueName="[Orders].[Dollar_exchange_rate].[All]" dimensionUniqueName="[Orders]" displayFolder="" count="0" memberValueDatatype="5" unbalanced="0"/>
    <cacheHierarchy uniqueName="[Platforms].[PlatformID]" caption="PlatformID" attribute="1" defaultMemberUniqueName="[Platforms].[PlatformID].[All]" allUniqueName="[Platforms].[PlatformID].[All]" dimensionUniqueName="[Platforms]" displayFolder="" count="0" memberValueDatatype="20" unbalanced="0"/>
    <cacheHierarchy uniqueName="[Platforms].[PlatformName]" caption="PlatformName" attribute="1" defaultMemberUniqueName="[Platforms].[PlatformName].[All]" allUniqueName="[Platforms].[PlatformName].[All]" dimensionUniqueName="[Platforms]" displayFolder="" count="2" memberValueDatatype="130" unbalanced="0">
      <fieldsUsage count="2">
        <fieldUsage x="-1"/>
        <fieldUsage x="0"/>
      </fieldsUsage>
    </cacheHierarchy>
    <cacheHierarchy uniqueName="[Products].[Product_ID]" caption="Product_ID" attribute="1" defaultMemberUniqueName="[Products].[Product_ID].[All]" allUniqueName="[Products].[Product_ID].[All]" dimensionUniqueName="[Products]" displayFolder="" count="0" memberValueDatatype="20" unbalanced="0"/>
    <cacheHierarchy uniqueName="[Products].[Product_Type]" caption="Product_Type" attribute="1" defaultMemberUniqueName="[Products].[Product_Type].[All]" allUniqueName="[Products].[Product_Type].[All]" dimensionUniqueName="[Products]" displayFolder="" count="0" memberValueDatatype="130" unbalanced="0"/>
    <cacheHierarchy uniqueName="[DateFinal].[Date (Month Index)]" caption="Date (Month Index)" attribute="1" defaultMemberUniqueName="[DateFinal].[Date (Month Index)].[All]" allUniqueName="[DateFinal].[Date (Month Index)].[All]" dimensionUniqueName="[DateFinal]"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Final]" caption="__XL_Count DateFinal" measure="1" displayFolder="" measureGroup="DateFinal" count="0" hidden="1"/>
    <cacheHierarchy uniqueName="[Measures].[__XL_Count Products]" caption="__XL_Count Products" measure="1" displayFolder="" measureGroup="Products" count="0" hidden="1"/>
    <cacheHierarchy uniqueName="[Measures].[__XL_Count Marketing]" caption="__XL_Count Marketing" measure="1" displayFolder="" measureGroup="Marketing" count="0" hidden="1"/>
    <cacheHierarchy uniqueName="[Measures].[__XL_Count Platforms]" caption="__XL_Count Platforms" measure="1" displayFolder="" measureGroup="Platforms" count="0" hidden="1"/>
    <cacheHierarchy uniqueName="[Measures].[__XL_Count Age]" caption="__XL_Count Age" measure="1" displayFolder="" measureGroup="Age" count="0" hidden="1"/>
    <cacheHierarchy uniqueName="[Measures].[__XL_Count Country]" caption="__XL_Count Country" measure="1" displayFolder="" measureGroup="Country" count="0" hidden="1"/>
    <cacheHierarchy uniqueName="[Measures].[__XL_Count Gender]" caption="__XL_Count Gender" measure="1" displayFolder="" measureGroup="Gender" count="0" hidden="1"/>
    <cacheHierarchy uniqueName="[Measures].[__XL_Count Cities]" caption="__XL_Count Cities" measure="1" displayFolder="" measureGroup="Citie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DateFinal" count="0" hidden="1">
      <extLst>
        <ext xmlns:x15="http://schemas.microsoft.com/office/spreadsheetml/2010/11/main" uri="{B97F6D7D-B522-45F9-BDA1-12C45D357490}">
          <x15:cacheHierarchy aggregatedColumn="16"/>
        </ext>
      </extLst>
    </cacheHierarchy>
    <cacheHierarchy uniqueName="[Measures].[Sum of No. of Products]" caption="Sum of No. of Products" measure="1" displayFolder="" measureGroup="Orders" count="0" hidden="1">
      <extLst>
        <ext xmlns:x15="http://schemas.microsoft.com/office/spreadsheetml/2010/11/main" uri="{B97F6D7D-B522-45F9-BDA1-12C45D357490}">
          <x15:cacheHierarchy aggregatedColumn="33"/>
        </ext>
      </extLst>
    </cacheHierarchy>
    <cacheHierarchy uniqueName="[Measures].[Sum of Product_Cost]" caption="Sum of Product_Cost" measure="1" displayFolder="" measureGroup="Orders" count="0" hidden="1">
      <extLst>
        <ext xmlns:x15="http://schemas.microsoft.com/office/spreadsheetml/2010/11/main" uri="{B97F6D7D-B522-45F9-BDA1-12C45D357490}">
          <x15:cacheHierarchy aggregatedColumn="34"/>
        </ext>
      </extLst>
    </cacheHierarchy>
    <cacheHierarchy uniqueName="[Measures].[Distinct Count of Product_Cost]" caption="Distinct Count of Product_Cost" measure="1" displayFolder="" measureGroup="Orders" count="0" hidden="1">
      <extLst>
        <ext xmlns:x15="http://schemas.microsoft.com/office/spreadsheetml/2010/11/main" uri="{B97F6D7D-B522-45F9-BDA1-12C45D357490}">
          <x15:cacheHierarchy aggregatedColumn="34"/>
        </ext>
      </extLst>
    </cacheHierarchy>
    <cacheHierarchy uniqueName="[Measures].[Average of Product_Cost]" caption="Average of Product_Cost" measure="1" displayFolder="" measureGroup="Orders" count="0" hidden="1">
      <extLst>
        <ext xmlns:x15="http://schemas.microsoft.com/office/spreadsheetml/2010/11/main" uri="{B97F6D7D-B522-45F9-BDA1-12C45D357490}">
          <x15:cacheHierarchy aggregatedColumn="34"/>
        </ext>
      </extLst>
    </cacheHierarchy>
    <cacheHierarchy uniqueName="[Measures].[Sum of Dollar_exchange_rate]" caption="Sum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Average of Dollar_exchange_rate]" caption="Average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Sum of Total _Price]" caption="Sum of Total _Price" measure="1" displayFolder="" measureGroup="Orders" count="0" hidden="1">
      <extLst>
        <ext xmlns:x15="http://schemas.microsoft.com/office/spreadsheetml/2010/11/main" uri="{B97F6D7D-B522-45F9-BDA1-12C45D357490}">
          <x15:cacheHierarchy aggregatedColumn="35"/>
        </ext>
      </extLst>
    </cacheHierarchy>
    <cacheHierarchy uniqueName="[Measures].[Count of Order Status]" caption="Count of Order Status" measure="1" displayFolder="" measureGroup="Orders" count="0" hidden="1">
      <extLst>
        <ext xmlns:x15="http://schemas.microsoft.com/office/spreadsheetml/2010/11/main" uri="{B97F6D7D-B522-45F9-BDA1-12C45D357490}">
          <x15:cacheHierarchy aggregatedColumn="32"/>
        </ext>
      </extLst>
    </cacheHierarchy>
    <cacheHierarchy uniqueName="[Measures].[Sum of likes]" caption="Sum of likes" measure="1" displayFolder="" measureGroup="Marketing" count="0" hidden="1">
      <extLst>
        <ext xmlns:x15="http://schemas.microsoft.com/office/spreadsheetml/2010/11/main" uri="{B97F6D7D-B522-45F9-BDA1-12C45D357490}">
          <x15:cacheHierarchy aggregatedColumn="23"/>
        </ext>
      </extLst>
    </cacheHierarchy>
    <cacheHierarchy uniqueName="[Measures].[Sum of comments]" caption="Sum of comments" measure="1" displayFolder="" measureGroup="Marketing" count="0" hidden="1">
      <extLst>
        <ext xmlns:x15="http://schemas.microsoft.com/office/spreadsheetml/2010/11/main" uri="{B97F6D7D-B522-45F9-BDA1-12C45D357490}">
          <x15:cacheHierarchy aggregatedColumn="24"/>
        </ext>
      </extLst>
    </cacheHierarchy>
    <cacheHierarchy uniqueName="[Measures].[Sum of shares]" caption="Sum of shares" measure="1" displayFolder="" measureGroup="Marketing" count="0" hidden="1">
      <extLst>
        <ext xmlns:x15="http://schemas.microsoft.com/office/spreadsheetml/2010/11/main" uri="{B97F6D7D-B522-45F9-BDA1-12C45D357490}">
          <x15:cacheHierarchy aggregatedColumn="25"/>
        </ext>
      </extLst>
    </cacheHierarchy>
    <cacheHierarchy uniqueName="[Measures].[Sum of views]" caption="Sum of views" measure="1" displayFolder="" measureGroup="Marketing" count="0" hidden="1">
      <extLst>
        <ext xmlns:x15="http://schemas.microsoft.com/office/spreadsheetml/2010/11/main" uri="{B97F6D7D-B522-45F9-BDA1-12C45D357490}">
          <x15:cacheHierarchy aggregatedColumn="26"/>
        </ext>
      </extLst>
    </cacheHierarchy>
    <cacheHierarchy uniqueName="[Measures].[Sum of Percentage]" caption="Sum of Percentage" measure="1" displayFolder="" measureGroup="Age" count="0" hidden="1">
      <extLst>
        <ext xmlns:x15="http://schemas.microsoft.com/office/spreadsheetml/2010/11/main" uri="{B97F6D7D-B522-45F9-BDA1-12C45D357490}">
          <x15:cacheHierarchy aggregatedColumn="2"/>
        </ext>
      </extLst>
    </cacheHierarchy>
    <cacheHierarchy uniqueName="[Measures].[Sum of Percentage 2]" caption="Sum of Percentage 2" measure="1" displayFolder="" measureGroup="Country"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Percentage 3]" caption="Sum of Percentage 3" measure="1" displayFolder="" measureGroup="Gender" count="0" hidden="1">
      <extLst>
        <ext xmlns:x15="http://schemas.microsoft.com/office/spreadsheetml/2010/11/main" uri="{B97F6D7D-B522-45F9-BDA1-12C45D357490}">
          <x15:cacheHierarchy aggregatedColumn="19"/>
        </ext>
      </extLst>
    </cacheHierarchy>
    <cacheHierarchy uniqueName="[Measures].[Sum of Percentage 4]" caption="Sum of Percentage 4" measure="1" displayFolder="" measureGroup="Cities" count="0" hidden="1">
      <extLst>
        <ext xmlns:x15="http://schemas.microsoft.com/office/spreadsheetml/2010/11/main" uri="{B97F6D7D-B522-45F9-BDA1-12C45D357490}">
          <x15:cacheHierarchy aggregatedColumn="5"/>
        </ext>
      </extLst>
    </cacheHierarchy>
    <cacheHierarchy uniqueName="[Measures].[Count of Content_ type]" caption="Count of Content_ type" measure="1" displayFolder="" measureGroup="Marketing" count="0" hidden="1">
      <extLst>
        <ext xmlns:x15="http://schemas.microsoft.com/office/spreadsheetml/2010/11/main" uri="{B97F6D7D-B522-45F9-BDA1-12C45D357490}">
          <x15:cacheHierarchy aggregatedColumn="21"/>
        </ext>
      </extLst>
    </cacheHierarchy>
    <cacheHierarchy uniqueName="[Measures].[Sum of Date_ID]" caption="Sum of Date_ID" measure="1" displayFolder="" measureGroup="Orders" count="0" hidden="1">
      <extLst>
        <ext xmlns:x15="http://schemas.microsoft.com/office/spreadsheetml/2010/11/main" uri="{B97F6D7D-B522-45F9-BDA1-12C45D357490}">
          <x15:cacheHierarchy aggregatedColumn="28"/>
        </ext>
      </extLst>
    </cacheHierarchy>
  </cacheHierarchies>
  <kpis count="0"/>
  <dimensions count="11">
    <dimension name="Age" uniqueName="[Age]" caption="Age"/>
    <dimension name="Cities" uniqueName="[Cities]" caption="Cities"/>
    <dimension name="Country" uniqueName="[Country]" caption="Country"/>
    <dimension name="Customers" uniqueName="[Customers]" caption="Customers"/>
    <dimension name="DateFinal" uniqueName="[DateFinal]" caption="DateFinal"/>
    <dimension name="Gender" uniqueName="[Gender]" caption="Gender"/>
    <dimension name="Marketing" uniqueName="[Marketing]" caption="Marketing"/>
    <dimension measure="1" name="Measures" uniqueName="[Measures]" caption="Measures"/>
    <dimension name="Orders" uniqueName="[Orders]" caption="Orders"/>
    <dimension name="Platforms" uniqueName="[Platforms]" caption="Platforms"/>
    <dimension name="Products" uniqueName="[Products]" caption="Products"/>
  </dimensions>
  <measureGroups count="10">
    <measureGroup name="Age" caption="Age"/>
    <measureGroup name="Cities" caption="Cities"/>
    <measureGroup name="Country" caption="Country"/>
    <measureGroup name="Customers" caption="Customers"/>
    <measureGroup name="DateFinal" caption="DateFinal"/>
    <measureGroup name="Gender" caption="Gender"/>
    <measureGroup name="Marketing" caption="Marketing"/>
    <measureGroup name="Orders" caption="Orders"/>
    <measureGroup name="Platforms" caption="Platforms"/>
    <measureGroup name="Products" caption="Products"/>
  </measureGroups>
  <maps count="19">
    <map measureGroup="0" dimension="0"/>
    <map measureGroup="0" dimension="9"/>
    <map measureGroup="1" dimension="1"/>
    <map measureGroup="1" dimension="9"/>
    <map measureGroup="2" dimension="2"/>
    <map measureGroup="2" dimension="9"/>
    <map measureGroup="3" dimension="3"/>
    <map measureGroup="4" dimension="4"/>
    <map measureGroup="5" dimension="5"/>
    <map measureGroup="5" dimension="9"/>
    <map measureGroup="6" dimension="4"/>
    <map measureGroup="6" dimension="6"/>
    <map measureGroup="6" dimension="9"/>
    <map measureGroup="7" dimension="3"/>
    <map measureGroup="7" dimension="4"/>
    <map measureGroup="7" dimension="8"/>
    <map measureGroup="7" dimension="10"/>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gar Lialy" refreshedDate="45574.943052893519" backgroundQuery="1" createdVersion="8" refreshedVersion="8" minRefreshableVersion="3" recordCount="0" supportSubquery="1" supportAdvancedDrill="1" xr:uid="{9FA53A13-2906-4C83-90C8-44DDE980B8AA}">
  <cacheSource type="external" connectionId="12"/>
  <cacheFields count="6">
    <cacheField name="[DateFinal].[Date (Month)].[Date (Month)]" caption="Date (Month)" numFmtId="0" hierarchy="16" level="1">
      <sharedItems count="12">
        <s v="Nov"/>
        <s v="Dec"/>
        <s v="Jan"/>
        <s v="Feb"/>
        <s v="Mar"/>
        <s v="Apr"/>
        <s v="May"/>
        <s v="Jun"/>
        <s v="Jul"/>
        <s v="Aug"/>
        <s v="Sep"/>
        <s v="Oct"/>
      </sharedItems>
    </cacheField>
    <cacheField name="[DateFinal].[Date (Year)].[Date (Year)]" caption="Date (Year)" numFmtId="0" hierarchy="14" level="1">
      <sharedItems count="3">
        <s v="2022"/>
        <s v="2023"/>
        <s v="2024"/>
      </sharedItems>
    </cacheField>
    <cacheField name="[Measures].[Sum of views]" caption="Sum of views" numFmtId="0" hierarchy="68" level="32767"/>
    <cacheField name="[Marketing].[Content_ type].[Content_ type]" caption="Content_ type" numFmtId="0" hierarchy="21" level="1">
      <sharedItems containsSemiMixedTypes="0" containsNonDate="0" containsString="0"/>
    </cacheField>
    <cacheField name="[Measures].[Count of Order_ID]" caption="Count of Order_ID" numFmtId="0" hierarchy="55" level="32767"/>
    <cacheField name="[Marketing].[Post _type].[Post _type]" caption="Post _type" numFmtId="0" hierarchy="22" level="1">
      <sharedItems containsSemiMixedTypes="0" containsNonDate="0" containsString="0"/>
    </cacheField>
  </cacheFields>
  <cacheHierarchies count="75">
    <cacheHierarchy uniqueName="[Age].[Platform_ID]" caption="Platform_ID" attribute="1" defaultMemberUniqueName="[Age].[Platform_ID].[All]" allUniqueName="[Age].[Platform_ID].[All]" dimensionUniqueName="[Age]" displayFolder="" count="0" memberValueDatatype="20" unbalanced="0"/>
    <cacheHierarchy uniqueName="[Age].[Age]" caption="Age" attribute="1" defaultMemberUniqueName="[Age].[Age].[All]" allUniqueName="[Age].[Age].[All]" dimensionUniqueName="[Age]" displayFolder="" count="0" memberValueDatatype="130" unbalanced="0"/>
    <cacheHierarchy uniqueName="[Age].[Percentage]" caption="Percentage" attribute="1" defaultMemberUniqueName="[Age].[Percentage].[All]" allUniqueName="[Age].[Percentage].[All]" dimensionUniqueName="[Age]" displayFolder="" count="0" memberValueDatatype="5" unbalanced="0"/>
    <cacheHierarchy uniqueName="[Cities].[Platform_ID]" caption="Platform_ID" attribute="1" defaultMemberUniqueName="[Cities].[Platform_ID].[All]" allUniqueName="[Cities].[Platform_ID].[All]" dimensionUniqueName="[Cities]" displayFolder="" count="0" memberValueDatatype="20" unbalanced="0"/>
    <cacheHierarchy uniqueName="[Cities].[City]" caption="City" attribute="1" defaultMemberUniqueName="[Cities].[City].[All]" allUniqueName="[Cities].[City].[All]" dimensionUniqueName="[Cities]" displayFolder="" count="0" memberValueDatatype="130" unbalanced="0"/>
    <cacheHierarchy uniqueName="[Cities].[Percentage]" caption="Percentage" attribute="1" defaultMemberUniqueName="[Cities].[Percentage].[All]" allUniqueName="[Cities].[Percentage].[All]" dimensionUniqueName="[Cities]" displayFolder="" count="0" memberValueDatatype="5" unbalanced="0"/>
    <cacheHierarchy uniqueName="[Country].[Platform_ID]" caption="Platform_ID" attribute="1" defaultMemberUniqueName="[Country].[Platform_ID].[All]" allUniqueName="[Country].[Platform_ID].[All]" dimensionUniqueName="[Country]" displayFolder="" count="0" memberValueDatatype="20" unbalanced="0"/>
    <cacheHierarchy uniqueName="[Country].[Country]" caption="Country" attribute="1" defaultMemberUniqueName="[Country].[Country].[All]" allUniqueName="[Country].[Country].[All]" dimensionUniqueName="[Country]" displayFolder="" count="0" memberValueDatatype="130" unbalanced="0"/>
    <cacheHierarchy uniqueName="[Country].[Percentage]" caption="Percentage" attribute="1" defaultMemberUniqueName="[Country].[Percentage].[All]" allUniqueName="[Country].[Percentage].[All]" dimensionUniqueName="[Country]" displayFolder="" count="0" memberValueDatatype="5"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Location]" caption="Location" attribute="1" defaultMemberUniqueName="[Customers].[Location].[All]" allUniqueName="[Customers].[Location].[All]" dimensionUniqueName="[Customers]" displayFolder="" count="0" memberValueDatatype="130" unbalanced="0"/>
    <cacheHierarchy uniqueName="[DateFinal].[DateID]" caption="DateID" attribute="1" defaultMemberUniqueName="[DateFinal].[DateID].[All]" allUniqueName="[DateFinal].[DateID].[All]" dimensionUniqueName="[DateFinal]" displayFolder="" count="0" memberValueDatatype="20" unbalanced="0"/>
    <cacheHierarchy uniqueName="[DateFinal].[Date]" caption="Date" attribute="1" time="1" defaultMemberUniqueName="[DateFinal].[Date].[All]" allUniqueName="[DateFinal].[Date].[All]" dimensionUniqueName="[DateFinal]" displayFolder="" count="0" memberValueDatatype="7" unbalanced="0"/>
    <cacheHierarchy uniqueName="[DateFinal].[Date (Year)]" caption="Date (Year)" attribute="1" defaultMemberUniqueName="[DateFinal].[Date (Year)].[All]" allUniqueName="[DateFinal].[Date (Year)].[All]" dimensionUniqueName="[DateFinal]" displayFolder="" count="2" memberValueDatatype="130" unbalanced="0">
      <fieldsUsage count="2">
        <fieldUsage x="-1"/>
        <fieldUsage x="1"/>
      </fieldsUsage>
    </cacheHierarchy>
    <cacheHierarchy uniqueName="[DateFinal].[Date (Quarter)]" caption="Date (Quarter)" attribute="1" defaultMemberUniqueName="[DateFinal].[Date (Quarter)].[All]" allUniqueName="[DateFinal].[Date (Quarter)].[All]" dimensionUniqueName="[DateFinal]" displayFolder="" count="0" memberValueDatatype="130" unbalanced="0"/>
    <cacheHierarchy uniqueName="[DateFinal].[Date (Month)]" caption="Date (Month)" attribute="1" defaultMemberUniqueName="[DateFinal].[Date (Month)].[All]" allUniqueName="[DateFinal].[Date (Month)].[All]" dimensionUniqueName="[DateFinal]" displayFolder="" count="2" memberValueDatatype="130" unbalanced="0">
      <fieldsUsage count="2">
        <fieldUsage x="-1"/>
        <fieldUsage x="0"/>
      </fieldsUsage>
    </cacheHierarchy>
    <cacheHierarchy uniqueName="[Gender].[Platform_ID]" caption="Platform_ID" attribute="1" defaultMemberUniqueName="[Gender].[Platform_ID].[All]" allUniqueName="[Gender].[Platform_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Gender].[Percentage]" caption="Percentage" attribute="1" defaultMemberUniqueName="[Gender].[Percentage].[All]" allUniqueName="[Gender].[Percentage].[All]" dimensionUniqueName="[Gender]" displayFolder="" count="0" memberValueDatatype="5" unbalanced="0"/>
    <cacheHierarchy uniqueName="[Marketing].[Date_ID]" caption="Date_ID" attribute="1" defaultMemberUniqueName="[Marketing].[Date_ID].[All]" allUniqueName="[Marketing].[Date_ID].[All]" dimensionUniqueName="[Marketing]" displayFolder="" count="0" memberValueDatatype="20" unbalanced="0"/>
    <cacheHierarchy uniqueName="[Marketing].[Content_ type]" caption="Content_ type" attribute="1" defaultMemberUniqueName="[Marketing].[Content_ type].[All]" allUniqueName="[Marketing].[Content_ type].[All]" dimensionUniqueName="[Marketing]" displayFolder="" count="2" memberValueDatatype="130" unbalanced="0">
      <fieldsUsage count="2">
        <fieldUsage x="-1"/>
        <fieldUsage x="3"/>
      </fieldsUsage>
    </cacheHierarchy>
    <cacheHierarchy uniqueName="[Marketing].[Post _type]" caption="Post _type" attribute="1" defaultMemberUniqueName="[Marketing].[Post _type].[All]" allUniqueName="[Marketing].[Post _type].[All]" dimensionUniqueName="[Marketing]" displayFolder="" count="2" memberValueDatatype="130" unbalanced="0">
      <fieldsUsage count="2">
        <fieldUsage x="-1"/>
        <fieldUsage x="5"/>
      </fieldsUsage>
    </cacheHierarchy>
    <cacheHierarchy uniqueName="[Marketing].[likes]" caption="likes" attribute="1" defaultMemberUniqueName="[Marketing].[likes].[All]" allUniqueName="[Marketing].[likes].[All]" dimensionUniqueName="[Marketing]" displayFolder="" count="0" memberValueDatatype="20" unbalanced="0"/>
    <cacheHierarchy uniqueName="[Marketing].[comments]" caption="comments" attribute="1" defaultMemberUniqueName="[Marketing].[comments].[All]" allUniqueName="[Marketing].[comments].[All]" dimensionUniqueName="[Marketing]" displayFolder="" count="0" memberValueDatatype="20" unbalanced="0"/>
    <cacheHierarchy uniqueName="[Marketing].[shares]" caption="shares" attribute="1" defaultMemberUniqueName="[Marketing].[shares].[All]" allUniqueName="[Marketing].[shares].[All]" dimensionUniqueName="[Marketing]" displayFolder="" count="0" memberValueDatatype="20" unbalanced="0"/>
    <cacheHierarchy uniqueName="[Marketing].[views]" caption="views" attribute="1" defaultMemberUniqueName="[Marketing].[views].[All]" allUniqueName="[Marketing].[views].[All]" dimensionUniqueName="[Marketing]" displayFolder="" count="0" memberValueDatatype="20" unbalanced="0"/>
    <cacheHierarchy uniqueName="[Marketing].[Platform_ID]" caption="Platform_ID" attribute="1" defaultMemberUniqueName="[Marketing].[Platform_ID].[All]" allUniqueName="[Marketing].[Platform_ID].[All]" dimensionUniqueName="[Marketing]" displayFolder="" count="0" memberValueDatatype="20" unbalanced="0"/>
    <cacheHierarchy uniqueName="[Orders].[Date_ID]" caption="Date_ID" attribute="1" defaultMemberUniqueName="[Orders].[Date_ID].[All]" allUniqueName="[Orders].[Date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Product_ID]" caption="Product_ID" attribute="1" defaultMemberUniqueName="[Orders].[Product_ID].[All]" allUniqueName="[Orders].[Product_ID].[All]" dimensionUniqueName="[Orders]" displayFolder="" count="0" memberValueDatatype="20" unbalanced="0"/>
    <cacheHierarchy uniqueName="[Orders].[Order Status]" caption="Order Status" attribute="1" defaultMemberUniqueName="[Orders].[Order Status].[All]" allUniqueName="[Orders].[Order Status].[All]" dimensionUniqueName="[Orders]" displayFolder="" count="0" memberValueDatatype="130" unbalanced="0"/>
    <cacheHierarchy uniqueName="[Orders].[No. of Products]" caption="No. of Products" attribute="1" defaultMemberUniqueName="[Orders].[No. of Products].[All]" allUniqueName="[Orders].[No. of Products].[All]" dimensionUniqueName="[Orders]" displayFolder="" count="0" memberValueDatatype="20" unbalanced="0"/>
    <cacheHierarchy uniqueName="[Orders].[Product_Cost]" caption="Product_Cost" attribute="1" defaultMemberUniqueName="[Orders].[Product_Cost].[All]" allUniqueName="[Orders].[Product_Cost].[All]" dimensionUniqueName="[Orders]" displayFolder="" count="0" memberValueDatatype="20" unbalanced="0"/>
    <cacheHierarchy uniqueName="[Orders].[Total _Price]" caption="Total _Price" attribute="1" defaultMemberUniqueName="[Orders].[Total _Price].[All]" allUniqueName="[Orders].[Total _Price].[All]" dimensionUniqueName="[Orders]" displayFolder="" count="0" memberValueDatatype="20" unbalanced="0"/>
    <cacheHierarchy uniqueName="[Orders].[Product_Price]" caption="Product_Price" attribute="1" defaultMemberUniqueName="[Orders].[Product_Price].[All]" allUniqueName="[Orders].[Product_Price].[All]" dimensionUniqueName="[Orders]" displayFolder="" count="0" memberValueDatatype="20" unbalanced="0"/>
    <cacheHierarchy uniqueName="[Orders].[Dollar_exchange_rate]" caption="Dollar_exchange_rate" attribute="1" defaultMemberUniqueName="[Orders].[Dollar_exchange_rate].[All]" allUniqueName="[Orders].[Dollar_exchange_rate].[All]" dimensionUniqueName="[Orders]" displayFolder="" count="0" memberValueDatatype="5" unbalanced="0"/>
    <cacheHierarchy uniqueName="[Platforms].[PlatformID]" caption="PlatformID" attribute="1" defaultMemberUniqueName="[Platforms].[PlatformID].[All]" allUniqueName="[Platforms].[PlatformID].[All]" dimensionUniqueName="[Platforms]" displayFolder="" count="0" memberValueDatatype="20" unbalanced="0"/>
    <cacheHierarchy uniqueName="[Platforms].[PlatformName]" caption="PlatformName" attribute="1" defaultMemberUniqueName="[Platforms].[PlatformName].[All]" allUniqueName="[Platforms].[PlatformName].[All]" dimensionUniqueName="[Platform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Type]" caption="Product_Type" attribute="1" defaultMemberUniqueName="[Products].[Product_Type].[All]" allUniqueName="[Products].[Product_Type].[All]" dimensionUniqueName="[Products]" displayFolder="" count="0" memberValueDatatype="130" unbalanced="0"/>
    <cacheHierarchy uniqueName="[DateFinal].[Date (Month Index)]" caption="Date (Month Index)" attribute="1" defaultMemberUniqueName="[DateFinal].[Date (Month Index)].[All]" allUniqueName="[DateFinal].[Date (Month Index)].[All]" dimensionUniqueName="[DateFinal]"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Final]" caption="__XL_Count DateFinal" measure="1" displayFolder="" measureGroup="DateFinal" count="0" hidden="1"/>
    <cacheHierarchy uniqueName="[Measures].[__XL_Count Products]" caption="__XL_Count Products" measure="1" displayFolder="" measureGroup="Products" count="0" hidden="1"/>
    <cacheHierarchy uniqueName="[Measures].[__XL_Count Marketing]" caption="__XL_Count Marketing" measure="1" displayFolder="" measureGroup="Marketing" count="0" hidden="1"/>
    <cacheHierarchy uniqueName="[Measures].[__XL_Count Platforms]" caption="__XL_Count Platforms" measure="1" displayFolder="" measureGroup="Platforms" count="0" hidden="1"/>
    <cacheHierarchy uniqueName="[Measures].[__XL_Count Age]" caption="__XL_Count Age" measure="1" displayFolder="" measureGroup="Age" count="0" hidden="1"/>
    <cacheHierarchy uniqueName="[Measures].[__XL_Count Country]" caption="__XL_Count Country" measure="1" displayFolder="" measureGroup="Country" count="0" hidden="1"/>
    <cacheHierarchy uniqueName="[Measures].[__XL_Count Gender]" caption="__XL_Count Gender" measure="1" displayFolder="" measureGroup="Gender" count="0" hidden="1"/>
    <cacheHierarchy uniqueName="[Measures].[__XL_Count Cities]" caption="__XL_Count Cities" measure="1" displayFolder="" measureGroup="Citie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Order_ID]" caption="Count of Order_ID" measure="1" displayFolder="" measureGroup="Orders" count="0" oneField="1" hidden="1">
      <fieldsUsage count="1">
        <fieldUsage x="4"/>
      </fieldsUsage>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DateFinal" count="0" hidden="1">
      <extLst>
        <ext xmlns:x15="http://schemas.microsoft.com/office/spreadsheetml/2010/11/main" uri="{B97F6D7D-B522-45F9-BDA1-12C45D357490}">
          <x15:cacheHierarchy aggregatedColumn="16"/>
        </ext>
      </extLst>
    </cacheHierarchy>
    <cacheHierarchy uniqueName="[Measures].[Sum of No. of Products]" caption="Sum of No. of Products" measure="1" displayFolder="" measureGroup="Orders" count="0" hidden="1">
      <extLst>
        <ext xmlns:x15="http://schemas.microsoft.com/office/spreadsheetml/2010/11/main" uri="{B97F6D7D-B522-45F9-BDA1-12C45D357490}">
          <x15:cacheHierarchy aggregatedColumn="33"/>
        </ext>
      </extLst>
    </cacheHierarchy>
    <cacheHierarchy uniqueName="[Measures].[Sum of Product_Cost]" caption="Sum of Product_Cost" measure="1" displayFolder="" measureGroup="Orders" count="0" hidden="1">
      <extLst>
        <ext xmlns:x15="http://schemas.microsoft.com/office/spreadsheetml/2010/11/main" uri="{B97F6D7D-B522-45F9-BDA1-12C45D357490}">
          <x15:cacheHierarchy aggregatedColumn="34"/>
        </ext>
      </extLst>
    </cacheHierarchy>
    <cacheHierarchy uniqueName="[Measures].[Distinct Count of Product_Cost]" caption="Distinct Count of Product_Cost" measure="1" displayFolder="" measureGroup="Orders" count="0" hidden="1">
      <extLst>
        <ext xmlns:x15="http://schemas.microsoft.com/office/spreadsheetml/2010/11/main" uri="{B97F6D7D-B522-45F9-BDA1-12C45D357490}">
          <x15:cacheHierarchy aggregatedColumn="34"/>
        </ext>
      </extLst>
    </cacheHierarchy>
    <cacheHierarchy uniqueName="[Measures].[Average of Product_Cost]" caption="Average of Product_Cost" measure="1" displayFolder="" measureGroup="Orders" count="0" hidden="1">
      <extLst>
        <ext xmlns:x15="http://schemas.microsoft.com/office/spreadsheetml/2010/11/main" uri="{B97F6D7D-B522-45F9-BDA1-12C45D357490}">
          <x15:cacheHierarchy aggregatedColumn="34"/>
        </ext>
      </extLst>
    </cacheHierarchy>
    <cacheHierarchy uniqueName="[Measures].[Sum of Dollar_exchange_rate]" caption="Sum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Average of Dollar_exchange_rate]" caption="Average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Sum of Total _Price]" caption="Sum of Total _Price" measure="1" displayFolder="" measureGroup="Orders" count="0" hidden="1">
      <extLst>
        <ext xmlns:x15="http://schemas.microsoft.com/office/spreadsheetml/2010/11/main" uri="{B97F6D7D-B522-45F9-BDA1-12C45D357490}">
          <x15:cacheHierarchy aggregatedColumn="35"/>
        </ext>
      </extLst>
    </cacheHierarchy>
    <cacheHierarchy uniqueName="[Measures].[Count of Order Status]" caption="Count of Order Status" measure="1" displayFolder="" measureGroup="Orders" count="0" hidden="1">
      <extLst>
        <ext xmlns:x15="http://schemas.microsoft.com/office/spreadsheetml/2010/11/main" uri="{B97F6D7D-B522-45F9-BDA1-12C45D357490}">
          <x15:cacheHierarchy aggregatedColumn="32"/>
        </ext>
      </extLst>
    </cacheHierarchy>
    <cacheHierarchy uniqueName="[Measures].[Sum of likes]" caption="Sum of likes" measure="1" displayFolder="" measureGroup="Marketing" count="0" hidden="1">
      <extLst>
        <ext xmlns:x15="http://schemas.microsoft.com/office/spreadsheetml/2010/11/main" uri="{B97F6D7D-B522-45F9-BDA1-12C45D357490}">
          <x15:cacheHierarchy aggregatedColumn="23"/>
        </ext>
      </extLst>
    </cacheHierarchy>
    <cacheHierarchy uniqueName="[Measures].[Sum of comments]" caption="Sum of comments" measure="1" displayFolder="" measureGroup="Marketing" count="0" hidden="1">
      <extLst>
        <ext xmlns:x15="http://schemas.microsoft.com/office/spreadsheetml/2010/11/main" uri="{B97F6D7D-B522-45F9-BDA1-12C45D357490}">
          <x15:cacheHierarchy aggregatedColumn="24"/>
        </ext>
      </extLst>
    </cacheHierarchy>
    <cacheHierarchy uniqueName="[Measures].[Sum of shares]" caption="Sum of shares" measure="1" displayFolder="" measureGroup="Marketing" count="0" hidden="1">
      <extLst>
        <ext xmlns:x15="http://schemas.microsoft.com/office/spreadsheetml/2010/11/main" uri="{B97F6D7D-B522-45F9-BDA1-12C45D357490}">
          <x15:cacheHierarchy aggregatedColumn="25"/>
        </ext>
      </extLst>
    </cacheHierarchy>
    <cacheHierarchy uniqueName="[Measures].[Sum of views]" caption="Sum of views" measure="1" displayFolder="" measureGroup="Marketing" count="0" oneField="1" hidden="1">
      <fieldsUsage count="1">
        <fieldUsage x="2"/>
      </fieldsUsage>
      <extLst>
        <ext xmlns:x15="http://schemas.microsoft.com/office/spreadsheetml/2010/11/main" uri="{B97F6D7D-B522-45F9-BDA1-12C45D357490}">
          <x15:cacheHierarchy aggregatedColumn="26"/>
        </ext>
      </extLst>
    </cacheHierarchy>
    <cacheHierarchy uniqueName="[Measures].[Sum of Percentage]" caption="Sum of Percentage" measure="1" displayFolder="" measureGroup="Age" count="0" hidden="1">
      <extLst>
        <ext xmlns:x15="http://schemas.microsoft.com/office/spreadsheetml/2010/11/main" uri="{B97F6D7D-B522-45F9-BDA1-12C45D357490}">
          <x15:cacheHierarchy aggregatedColumn="2"/>
        </ext>
      </extLst>
    </cacheHierarchy>
    <cacheHierarchy uniqueName="[Measures].[Sum of Percentage 2]" caption="Sum of Percentage 2" measure="1" displayFolder="" measureGroup="Country" count="0" hidden="1">
      <extLst>
        <ext xmlns:x15="http://schemas.microsoft.com/office/spreadsheetml/2010/11/main" uri="{B97F6D7D-B522-45F9-BDA1-12C45D357490}">
          <x15:cacheHierarchy aggregatedColumn="8"/>
        </ext>
      </extLst>
    </cacheHierarchy>
    <cacheHierarchy uniqueName="[Measures].[Sum of Percentage 3]" caption="Sum of Percentage 3" measure="1" displayFolder="" measureGroup="Gender" count="0" hidden="1">
      <extLst>
        <ext xmlns:x15="http://schemas.microsoft.com/office/spreadsheetml/2010/11/main" uri="{B97F6D7D-B522-45F9-BDA1-12C45D357490}">
          <x15:cacheHierarchy aggregatedColumn="19"/>
        </ext>
      </extLst>
    </cacheHierarchy>
    <cacheHierarchy uniqueName="[Measures].[Sum of Percentage 4]" caption="Sum of Percentage 4" measure="1" displayFolder="" measureGroup="Cities" count="0" hidden="1">
      <extLst>
        <ext xmlns:x15="http://schemas.microsoft.com/office/spreadsheetml/2010/11/main" uri="{B97F6D7D-B522-45F9-BDA1-12C45D357490}">
          <x15:cacheHierarchy aggregatedColumn="5"/>
        </ext>
      </extLst>
    </cacheHierarchy>
    <cacheHierarchy uniqueName="[Measures].[Count of Content_ type]" caption="Count of Content_ type" measure="1" displayFolder="" measureGroup="Marketing" count="0" hidden="1">
      <extLst>
        <ext xmlns:x15="http://schemas.microsoft.com/office/spreadsheetml/2010/11/main" uri="{B97F6D7D-B522-45F9-BDA1-12C45D357490}">
          <x15:cacheHierarchy aggregatedColumn="21"/>
        </ext>
      </extLst>
    </cacheHierarchy>
    <cacheHierarchy uniqueName="[Measures].[Sum of Date_ID]" caption="Sum of Date_ID" measure="1" displayFolder="" measureGroup="Orders" count="0" hidden="1">
      <extLst>
        <ext xmlns:x15="http://schemas.microsoft.com/office/spreadsheetml/2010/11/main" uri="{B97F6D7D-B522-45F9-BDA1-12C45D357490}">
          <x15:cacheHierarchy aggregatedColumn="28"/>
        </ext>
      </extLst>
    </cacheHierarchy>
  </cacheHierarchies>
  <kpis count="0"/>
  <dimensions count="11">
    <dimension name="Age" uniqueName="[Age]" caption="Age"/>
    <dimension name="Cities" uniqueName="[Cities]" caption="Cities"/>
    <dimension name="Country" uniqueName="[Country]" caption="Country"/>
    <dimension name="Customers" uniqueName="[Customers]" caption="Customers"/>
    <dimension name="DateFinal" uniqueName="[DateFinal]" caption="DateFinal"/>
    <dimension name="Gender" uniqueName="[Gender]" caption="Gender"/>
    <dimension name="Marketing" uniqueName="[Marketing]" caption="Marketing"/>
    <dimension measure="1" name="Measures" uniqueName="[Measures]" caption="Measures"/>
    <dimension name="Orders" uniqueName="[Orders]" caption="Orders"/>
    <dimension name="Platforms" uniqueName="[Platforms]" caption="Platforms"/>
    <dimension name="Products" uniqueName="[Products]" caption="Products"/>
  </dimensions>
  <measureGroups count="10">
    <measureGroup name="Age" caption="Age"/>
    <measureGroup name="Cities" caption="Cities"/>
    <measureGroup name="Country" caption="Country"/>
    <measureGroup name="Customers" caption="Customers"/>
    <measureGroup name="DateFinal" caption="DateFinal"/>
    <measureGroup name="Gender" caption="Gender"/>
    <measureGroup name="Marketing" caption="Marketing"/>
    <measureGroup name="Orders" caption="Orders"/>
    <measureGroup name="Platforms" caption="Platforms"/>
    <measureGroup name="Products" caption="Products"/>
  </measureGroups>
  <maps count="19">
    <map measureGroup="0" dimension="0"/>
    <map measureGroup="0" dimension="9"/>
    <map measureGroup="1" dimension="1"/>
    <map measureGroup="1" dimension="9"/>
    <map measureGroup="2" dimension="2"/>
    <map measureGroup="2" dimension="9"/>
    <map measureGroup="3" dimension="3"/>
    <map measureGroup="4" dimension="4"/>
    <map measureGroup="5" dimension="5"/>
    <map measureGroup="5" dimension="9"/>
    <map measureGroup="6" dimension="4"/>
    <map measureGroup="6" dimension="6"/>
    <map measureGroup="6" dimension="9"/>
    <map measureGroup="7" dimension="3"/>
    <map measureGroup="7" dimension="4"/>
    <map measureGroup="7" dimension="8"/>
    <map measureGroup="7" dimension="10"/>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gar Lialy" refreshedDate="45574.943050694441" backgroundQuery="1" createdVersion="8" refreshedVersion="8" minRefreshableVersion="3" recordCount="0" supportSubquery="1" supportAdvancedDrill="1" xr:uid="{480896C3-5370-4EDA-AF3B-A91E5072FA62}">
  <cacheSource type="external" connectionId="12"/>
  <cacheFields count="5">
    <cacheField name="[Measures].[Sum of likes]" caption="Sum of likes" numFmtId="0" hierarchy="65" level="32767"/>
    <cacheField name="[Measures].[Sum of comments]" caption="Sum of comments" numFmtId="0" hierarchy="66" level="32767"/>
    <cacheField name="[Measures].[Sum of shares]" caption="Sum of shares" numFmtId="0" hierarchy="67" level="32767"/>
    <cacheField name="[Marketing].[Content_ type].[Content_ type]" caption="Content_ type" numFmtId="0" hierarchy="21" level="1">
      <sharedItems count="5">
        <s v="awareness content"/>
        <s v="educational content"/>
        <s v="Influencers"/>
        <s v="selling content"/>
        <s v="Storytelling"/>
      </sharedItems>
    </cacheField>
    <cacheField name="[Marketing].[Post _type].[Post _type]" caption="Post _type" numFmtId="0" hierarchy="22" level="1">
      <sharedItems containsSemiMixedTypes="0" containsNonDate="0" containsString="0"/>
    </cacheField>
  </cacheFields>
  <cacheHierarchies count="75">
    <cacheHierarchy uniqueName="[Age].[Platform_ID]" caption="Platform_ID" attribute="1" defaultMemberUniqueName="[Age].[Platform_ID].[All]" allUniqueName="[Age].[Platform_ID].[All]" dimensionUniqueName="[Age]" displayFolder="" count="0" memberValueDatatype="20" unbalanced="0"/>
    <cacheHierarchy uniqueName="[Age].[Age]" caption="Age" attribute="1" defaultMemberUniqueName="[Age].[Age].[All]" allUniqueName="[Age].[Age].[All]" dimensionUniqueName="[Age]" displayFolder="" count="0" memberValueDatatype="130" unbalanced="0"/>
    <cacheHierarchy uniqueName="[Age].[Percentage]" caption="Percentage" attribute="1" defaultMemberUniqueName="[Age].[Percentage].[All]" allUniqueName="[Age].[Percentage].[All]" dimensionUniqueName="[Age]" displayFolder="" count="0" memberValueDatatype="5" unbalanced="0"/>
    <cacheHierarchy uniqueName="[Cities].[Platform_ID]" caption="Platform_ID" attribute="1" defaultMemberUniqueName="[Cities].[Platform_ID].[All]" allUniqueName="[Cities].[Platform_ID].[All]" dimensionUniqueName="[Cities]" displayFolder="" count="0" memberValueDatatype="20" unbalanced="0"/>
    <cacheHierarchy uniqueName="[Cities].[City]" caption="City" attribute="1" defaultMemberUniqueName="[Cities].[City].[All]" allUniqueName="[Cities].[City].[All]" dimensionUniqueName="[Cities]" displayFolder="" count="0" memberValueDatatype="130" unbalanced="0"/>
    <cacheHierarchy uniqueName="[Cities].[Percentage]" caption="Percentage" attribute="1" defaultMemberUniqueName="[Cities].[Percentage].[All]" allUniqueName="[Cities].[Percentage].[All]" dimensionUniqueName="[Cities]" displayFolder="" count="0" memberValueDatatype="5" unbalanced="0"/>
    <cacheHierarchy uniqueName="[Country].[Platform_ID]" caption="Platform_ID" attribute="1" defaultMemberUniqueName="[Country].[Platform_ID].[All]" allUniqueName="[Country].[Platform_ID].[All]" dimensionUniqueName="[Country]" displayFolder="" count="0" memberValueDatatype="20" unbalanced="0"/>
    <cacheHierarchy uniqueName="[Country].[Country]" caption="Country" attribute="1" defaultMemberUniqueName="[Country].[Country].[All]" allUniqueName="[Country].[Country].[All]" dimensionUniqueName="[Country]" displayFolder="" count="0" memberValueDatatype="130" unbalanced="0"/>
    <cacheHierarchy uniqueName="[Country].[Percentage]" caption="Percentage" attribute="1" defaultMemberUniqueName="[Country].[Percentage].[All]" allUniqueName="[Country].[Percentage].[All]" dimensionUniqueName="[Country]" displayFolder="" count="0" memberValueDatatype="5"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Location]" caption="Location" attribute="1" defaultMemberUniqueName="[Customers].[Location].[All]" allUniqueName="[Customers].[Location].[All]" dimensionUniqueName="[Customers]" displayFolder="" count="0" memberValueDatatype="130" unbalanced="0"/>
    <cacheHierarchy uniqueName="[DateFinal].[DateID]" caption="DateID" attribute="1" defaultMemberUniqueName="[DateFinal].[DateID].[All]" allUniqueName="[DateFinal].[DateID].[All]" dimensionUniqueName="[DateFinal]" displayFolder="" count="0" memberValueDatatype="20" unbalanced="0"/>
    <cacheHierarchy uniqueName="[DateFinal].[Date]" caption="Date" attribute="1" time="1" defaultMemberUniqueName="[DateFinal].[Date].[All]" allUniqueName="[DateFinal].[Date].[All]" dimensionUniqueName="[DateFinal]" displayFolder="" count="0" memberValueDatatype="7" unbalanced="0"/>
    <cacheHierarchy uniqueName="[DateFinal].[Date (Year)]" caption="Date (Year)" attribute="1" defaultMemberUniqueName="[DateFinal].[Date (Year)].[All]" allUniqueName="[DateFinal].[Date (Year)].[All]" dimensionUniqueName="[DateFinal]" displayFolder="" count="0" memberValueDatatype="130" unbalanced="0"/>
    <cacheHierarchy uniqueName="[DateFinal].[Date (Quarter)]" caption="Date (Quarter)" attribute="1" defaultMemberUniqueName="[DateFinal].[Date (Quarter)].[All]" allUniqueName="[DateFinal].[Date (Quarter)].[All]" dimensionUniqueName="[DateFinal]" displayFolder="" count="0" memberValueDatatype="130" unbalanced="0"/>
    <cacheHierarchy uniqueName="[DateFinal].[Date (Month)]" caption="Date (Month)" attribute="1" defaultMemberUniqueName="[DateFinal].[Date (Month)].[All]" allUniqueName="[DateFinal].[Date (Month)].[All]" dimensionUniqueName="[DateFinal]" displayFolder="" count="0" memberValueDatatype="130" unbalanced="0"/>
    <cacheHierarchy uniqueName="[Gender].[Platform_ID]" caption="Platform_ID" attribute="1" defaultMemberUniqueName="[Gender].[Platform_ID].[All]" allUniqueName="[Gender].[Platform_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Gender].[Percentage]" caption="Percentage" attribute="1" defaultMemberUniqueName="[Gender].[Percentage].[All]" allUniqueName="[Gender].[Percentage].[All]" dimensionUniqueName="[Gender]" displayFolder="" count="0" memberValueDatatype="5" unbalanced="0"/>
    <cacheHierarchy uniqueName="[Marketing].[Date_ID]" caption="Date_ID" attribute="1" defaultMemberUniqueName="[Marketing].[Date_ID].[All]" allUniqueName="[Marketing].[Date_ID].[All]" dimensionUniqueName="[Marketing]" displayFolder="" count="0" memberValueDatatype="20" unbalanced="0"/>
    <cacheHierarchy uniqueName="[Marketing].[Content_ type]" caption="Content_ type" attribute="1" defaultMemberUniqueName="[Marketing].[Content_ type].[All]" allUniqueName="[Marketing].[Content_ type].[All]" dimensionUniqueName="[Marketing]" displayFolder="" count="2" memberValueDatatype="130" unbalanced="0">
      <fieldsUsage count="2">
        <fieldUsage x="-1"/>
        <fieldUsage x="3"/>
      </fieldsUsage>
    </cacheHierarchy>
    <cacheHierarchy uniqueName="[Marketing].[Post _type]" caption="Post _type" attribute="1" defaultMemberUniqueName="[Marketing].[Post _type].[All]" allUniqueName="[Marketing].[Post _type].[All]" dimensionUniqueName="[Marketing]" displayFolder="" count="2" memberValueDatatype="130" unbalanced="0">
      <fieldsUsage count="2">
        <fieldUsage x="-1"/>
        <fieldUsage x="4"/>
      </fieldsUsage>
    </cacheHierarchy>
    <cacheHierarchy uniqueName="[Marketing].[likes]" caption="likes" attribute="1" defaultMemberUniqueName="[Marketing].[likes].[All]" allUniqueName="[Marketing].[likes].[All]" dimensionUniqueName="[Marketing]" displayFolder="" count="0" memberValueDatatype="20" unbalanced="0"/>
    <cacheHierarchy uniqueName="[Marketing].[comments]" caption="comments" attribute="1" defaultMemberUniqueName="[Marketing].[comments].[All]" allUniqueName="[Marketing].[comments].[All]" dimensionUniqueName="[Marketing]" displayFolder="" count="0" memberValueDatatype="20" unbalanced="0"/>
    <cacheHierarchy uniqueName="[Marketing].[shares]" caption="shares" attribute="1" defaultMemberUniqueName="[Marketing].[shares].[All]" allUniqueName="[Marketing].[shares].[All]" dimensionUniqueName="[Marketing]" displayFolder="" count="0" memberValueDatatype="20" unbalanced="0"/>
    <cacheHierarchy uniqueName="[Marketing].[views]" caption="views" attribute="1" defaultMemberUniqueName="[Marketing].[views].[All]" allUniqueName="[Marketing].[views].[All]" dimensionUniqueName="[Marketing]" displayFolder="" count="0" memberValueDatatype="20" unbalanced="0"/>
    <cacheHierarchy uniqueName="[Marketing].[Platform_ID]" caption="Platform_ID" attribute="1" defaultMemberUniqueName="[Marketing].[Platform_ID].[All]" allUniqueName="[Marketing].[Platform_ID].[All]" dimensionUniqueName="[Marketing]" displayFolder="" count="0" memberValueDatatype="20" unbalanced="0"/>
    <cacheHierarchy uniqueName="[Orders].[Date_ID]" caption="Date_ID" attribute="1" defaultMemberUniqueName="[Orders].[Date_ID].[All]" allUniqueName="[Orders].[Date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Product_ID]" caption="Product_ID" attribute="1" defaultMemberUniqueName="[Orders].[Product_ID].[All]" allUniqueName="[Orders].[Product_ID].[All]" dimensionUniqueName="[Orders]" displayFolder="" count="0" memberValueDatatype="20" unbalanced="0"/>
    <cacheHierarchy uniqueName="[Orders].[Order Status]" caption="Order Status" attribute="1" defaultMemberUniqueName="[Orders].[Order Status].[All]" allUniqueName="[Orders].[Order Status].[All]" dimensionUniqueName="[Orders]" displayFolder="" count="0" memberValueDatatype="130" unbalanced="0"/>
    <cacheHierarchy uniqueName="[Orders].[No. of Products]" caption="No. of Products" attribute="1" defaultMemberUniqueName="[Orders].[No. of Products].[All]" allUniqueName="[Orders].[No. of Products].[All]" dimensionUniqueName="[Orders]" displayFolder="" count="0" memberValueDatatype="20" unbalanced="0"/>
    <cacheHierarchy uniqueName="[Orders].[Product_Cost]" caption="Product_Cost" attribute="1" defaultMemberUniqueName="[Orders].[Product_Cost].[All]" allUniqueName="[Orders].[Product_Cost].[All]" dimensionUniqueName="[Orders]" displayFolder="" count="0" memberValueDatatype="20" unbalanced="0"/>
    <cacheHierarchy uniqueName="[Orders].[Total _Price]" caption="Total _Price" attribute="1" defaultMemberUniqueName="[Orders].[Total _Price].[All]" allUniqueName="[Orders].[Total _Price].[All]" dimensionUniqueName="[Orders]" displayFolder="" count="0" memberValueDatatype="20" unbalanced="0"/>
    <cacheHierarchy uniqueName="[Orders].[Product_Price]" caption="Product_Price" attribute="1" defaultMemberUniqueName="[Orders].[Product_Price].[All]" allUniqueName="[Orders].[Product_Price].[All]" dimensionUniqueName="[Orders]" displayFolder="" count="0" memberValueDatatype="20" unbalanced="0"/>
    <cacheHierarchy uniqueName="[Orders].[Dollar_exchange_rate]" caption="Dollar_exchange_rate" attribute="1" defaultMemberUniqueName="[Orders].[Dollar_exchange_rate].[All]" allUniqueName="[Orders].[Dollar_exchange_rate].[All]" dimensionUniqueName="[Orders]" displayFolder="" count="0" memberValueDatatype="5" unbalanced="0"/>
    <cacheHierarchy uniqueName="[Platforms].[PlatformID]" caption="PlatformID" attribute="1" defaultMemberUniqueName="[Platforms].[PlatformID].[All]" allUniqueName="[Platforms].[PlatformID].[All]" dimensionUniqueName="[Platforms]" displayFolder="" count="0" memberValueDatatype="20" unbalanced="0"/>
    <cacheHierarchy uniqueName="[Platforms].[PlatformName]" caption="PlatformName" attribute="1" defaultMemberUniqueName="[Platforms].[PlatformName].[All]" allUniqueName="[Platforms].[PlatformName].[All]" dimensionUniqueName="[Platform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Type]" caption="Product_Type" attribute="1" defaultMemberUniqueName="[Products].[Product_Type].[All]" allUniqueName="[Products].[Product_Type].[All]" dimensionUniqueName="[Products]" displayFolder="" count="0" memberValueDatatype="130" unbalanced="0"/>
    <cacheHierarchy uniqueName="[DateFinal].[Date (Month Index)]" caption="Date (Month Index)" attribute="1" defaultMemberUniqueName="[DateFinal].[Date (Month Index)].[All]" allUniqueName="[DateFinal].[Date (Month Index)].[All]" dimensionUniqueName="[DateFinal]"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Final]" caption="__XL_Count DateFinal" measure="1" displayFolder="" measureGroup="DateFinal" count="0" hidden="1"/>
    <cacheHierarchy uniqueName="[Measures].[__XL_Count Products]" caption="__XL_Count Products" measure="1" displayFolder="" measureGroup="Products" count="0" hidden="1"/>
    <cacheHierarchy uniqueName="[Measures].[__XL_Count Marketing]" caption="__XL_Count Marketing" measure="1" displayFolder="" measureGroup="Marketing" count="0" hidden="1"/>
    <cacheHierarchy uniqueName="[Measures].[__XL_Count Platforms]" caption="__XL_Count Platforms" measure="1" displayFolder="" measureGroup="Platforms" count="0" hidden="1"/>
    <cacheHierarchy uniqueName="[Measures].[__XL_Count Age]" caption="__XL_Count Age" measure="1" displayFolder="" measureGroup="Age" count="0" hidden="1"/>
    <cacheHierarchy uniqueName="[Measures].[__XL_Count Country]" caption="__XL_Count Country" measure="1" displayFolder="" measureGroup="Country" count="0" hidden="1"/>
    <cacheHierarchy uniqueName="[Measures].[__XL_Count Gender]" caption="__XL_Count Gender" measure="1" displayFolder="" measureGroup="Gender" count="0" hidden="1"/>
    <cacheHierarchy uniqueName="[Measures].[__XL_Count Cities]" caption="__XL_Count Cities" measure="1" displayFolder="" measureGroup="Citie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DateFinal" count="0" hidden="1">
      <extLst>
        <ext xmlns:x15="http://schemas.microsoft.com/office/spreadsheetml/2010/11/main" uri="{B97F6D7D-B522-45F9-BDA1-12C45D357490}">
          <x15:cacheHierarchy aggregatedColumn="16"/>
        </ext>
      </extLst>
    </cacheHierarchy>
    <cacheHierarchy uniqueName="[Measures].[Sum of No. of Products]" caption="Sum of No. of Products" measure="1" displayFolder="" measureGroup="Orders" count="0" hidden="1">
      <extLst>
        <ext xmlns:x15="http://schemas.microsoft.com/office/spreadsheetml/2010/11/main" uri="{B97F6D7D-B522-45F9-BDA1-12C45D357490}">
          <x15:cacheHierarchy aggregatedColumn="33"/>
        </ext>
      </extLst>
    </cacheHierarchy>
    <cacheHierarchy uniqueName="[Measures].[Sum of Product_Cost]" caption="Sum of Product_Cost" measure="1" displayFolder="" measureGroup="Orders" count="0" hidden="1">
      <extLst>
        <ext xmlns:x15="http://schemas.microsoft.com/office/spreadsheetml/2010/11/main" uri="{B97F6D7D-B522-45F9-BDA1-12C45D357490}">
          <x15:cacheHierarchy aggregatedColumn="34"/>
        </ext>
      </extLst>
    </cacheHierarchy>
    <cacheHierarchy uniqueName="[Measures].[Distinct Count of Product_Cost]" caption="Distinct Count of Product_Cost" measure="1" displayFolder="" measureGroup="Orders" count="0" hidden="1">
      <extLst>
        <ext xmlns:x15="http://schemas.microsoft.com/office/spreadsheetml/2010/11/main" uri="{B97F6D7D-B522-45F9-BDA1-12C45D357490}">
          <x15:cacheHierarchy aggregatedColumn="34"/>
        </ext>
      </extLst>
    </cacheHierarchy>
    <cacheHierarchy uniqueName="[Measures].[Average of Product_Cost]" caption="Average of Product_Cost" measure="1" displayFolder="" measureGroup="Orders" count="0" hidden="1">
      <extLst>
        <ext xmlns:x15="http://schemas.microsoft.com/office/spreadsheetml/2010/11/main" uri="{B97F6D7D-B522-45F9-BDA1-12C45D357490}">
          <x15:cacheHierarchy aggregatedColumn="34"/>
        </ext>
      </extLst>
    </cacheHierarchy>
    <cacheHierarchy uniqueName="[Measures].[Sum of Dollar_exchange_rate]" caption="Sum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Average of Dollar_exchange_rate]" caption="Average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Sum of Total _Price]" caption="Sum of Total _Price" measure="1" displayFolder="" measureGroup="Orders" count="0" hidden="1">
      <extLst>
        <ext xmlns:x15="http://schemas.microsoft.com/office/spreadsheetml/2010/11/main" uri="{B97F6D7D-B522-45F9-BDA1-12C45D357490}">
          <x15:cacheHierarchy aggregatedColumn="35"/>
        </ext>
      </extLst>
    </cacheHierarchy>
    <cacheHierarchy uniqueName="[Measures].[Count of Order Status]" caption="Count of Order Status" measure="1" displayFolder="" measureGroup="Orders" count="0" hidden="1">
      <extLst>
        <ext xmlns:x15="http://schemas.microsoft.com/office/spreadsheetml/2010/11/main" uri="{B97F6D7D-B522-45F9-BDA1-12C45D357490}">
          <x15:cacheHierarchy aggregatedColumn="32"/>
        </ext>
      </extLst>
    </cacheHierarchy>
    <cacheHierarchy uniqueName="[Measures].[Sum of likes]" caption="Sum of likes" measure="1" displayFolder="" measureGroup="Marketing"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comments]" caption="Sum of comments" measure="1" displayFolder="" measureGroup="Marketing"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shares]" caption="Sum of shares" measure="1" displayFolder="" measureGroup="Marketing" count="0" oneField="1" hidden="1">
      <fieldsUsage count="1">
        <fieldUsage x="2"/>
      </fieldsUsage>
      <extLst>
        <ext xmlns:x15="http://schemas.microsoft.com/office/spreadsheetml/2010/11/main" uri="{B97F6D7D-B522-45F9-BDA1-12C45D357490}">
          <x15:cacheHierarchy aggregatedColumn="25"/>
        </ext>
      </extLst>
    </cacheHierarchy>
    <cacheHierarchy uniqueName="[Measures].[Sum of views]" caption="Sum of views" measure="1" displayFolder="" measureGroup="Marketing" count="0" hidden="1">
      <extLst>
        <ext xmlns:x15="http://schemas.microsoft.com/office/spreadsheetml/2010/11/main" uri="{B97F6D7D-B522-45F9-BDA1-12C45D357490}">
          <x15:cacheHierarchy aggregatedColumn="26"/>
        </ext>
      </extLst>
    </cacheHierarchy>
    <cacheHierarchy uniqueName="[Measures].[Sum of Percentage]" caption="Sum of Percentage" measure="1" displayFolder="" measureGroup="Age" count="0" hidden="1">
      <extLst>
        <ext xmlns:x15="http://schemas.microsoft.com/office/spreadsheetml/2010/11/main" uri="{B97F6D7D-B522-45F9-BDA1-12C45D357490}">
          <x15:cacheHierarchy aggregatedColumn="2"/>
        </ext>
      </extLst>
    </cacheHierarchy>
    <cacheHierarchy uniqueName="[Measures].[Sum of Percentage 2]" caption="Sum of Percentage 2" measure="1" displayFolder="" measureGroup="Country" count="0" hidden="1">
      <extLst>
        <ext xmlns:x15="http://schemas.microsoft.com/office/spreadsheetml/2010/11/main" uri="{B97F6D7D-B522-45F9-BDA1-12C45D357490}">
          <x15:cacheHierarchy aggregatedColumn="8"/>
        </ext>
      </extLst>
    </cacheHierarchy>
    <cacheHierarchy uniqueName="[Measures].[Sum of Percentage 3]" caption="Sum of Percentage 3" measure="1" displayFolder="" measureGroup="Gender" count="0" hidden="1">
      <extLst>
        <ext xmlns:x15="http://schemas.microsoft.com/office/spreadsheetml/2010/11/main" uri="{B97F6D7D-B522-45F9-BDA1-12C45D357490}">
          <x15:cacheHierarchy aggregatedColumn="19"/>
        </ext>
      </extLst>
    </cacheHierarchy>
    <cacheHierarchy uniqueName="[Measures].[Sum of Percentage 4]" caption="Sum of Percentage 4" measure="1" displayFolder="" measureGroup="Cities" count="0" hidden="1">
      <extLst>
        <ext xmlns:x15="http://schemas.microsoft.com/office/spreadsheetml/2010/11/main" uri="{B97F6D7D-B522-45F9-BDA1-12C45D357490}">
          <x15:cacheHierarchy aggregatedColumn="5"/>
        </ext>
      </extLst>
    </cacheHierarchy>
    <cacheHierarchy uniqueName="[Measures].[Count of Content_ type]" caption="Count of Content_ type" measure="1" displayFolder="" measureGroup="Marketing" count="0" hidden="1">
      <extLst>
        <ext xmlns:x15="http://schemas.microsoft.com/office/spreadsheetml/2010/11/main" uri="{B97F6D7D-B522-45F9-BDA1-12C45D357490}">
          <x15:cacheHierarchy aggregatedColumn="21"/>
        </ext>
      </extLst>
    </cacheHierarchy>
    <cacheHierarchy uniqueName="[Measures].[Sum of Date_ID]" caption="Sum of Date_ID" measure="1" displayFolder="" measureGroup="Orders" count="0" hidden="1">
      <extLst>
        <ext xmlns:x15="http://schemas.microsoft.com/office/spreadsheetml/2010/11/main" uri="{B97F6D7D-B522-45F9-BDA1-12C45D357490}">
          <x15:cacheHierarchy aggregatedColumn="28"/>
        </ext>
      </extLst>
    </cacheHierarchy>
  </cacheHierarchies>
  <kpis count="0"/>
  <dimensions count="11">
    <dimension name="Age" uniqueName="[Age]" caption="Age"/>
    <dimension name="Cities" uniqueName="[Cities]" caption="Cities"/>
    <dimension name="Country" uniqueName="[Country]" caption="Country"/>
    <dimension name="Customers" uniqueName="[Customers]" caption="Customers"/>
    <dimension name="DateFinal" uniqueName="[DateFinal]" caption="DateFinal"/>
    <dimension name="Gender" uniqueName="[Gender]" caption="Gender"/>
    <dimension name="Marketing" uniqueName="[Marketing]" caption="Marketing"/>
    <dimension measure="1" name="Measures" uniqueName="[Measures]" caption="Measures"/>
    <dimension name="Orders" uniqueName="[Orders]" caption="Orders"/>
    <dimension name="Platforms" uniqueName="[Platforms]" caption="Platforms"/>
    <dimension name="Products" uniqueName="[Products]" caption="Products"/>
  </dimensions>
  <measureGroups count="10">
    <measureGroup name="Age" caption="Age"/>
    <measureGroup name="Cities" caption="Cities"/>
    <measureGroup name="Country" caption="Country"/>
    <measureGroup name="Customers" caption="Customers"/>
    <measureGroup name="DateFinal" caption="DateFinal"/>
    <measureGroup name="Gender" caption="Gender"/>
    <measureGroup name="Marketing" caption="Marketing"/>
    <measureGroup name="Orders" caption="Orders"/>
    <measureGroup name="Platforms" caption="Platforms"/>
    <measureGroup name="Products" caption="Products"/>
  </measureGroups>
  <maps count="19">
    <map measureGroup="0" dimension="0"/>
    <map measureGroup="0" dimension="9"/>
    <map measureGroup="1" dimension="1"/>
    <map measureGroup="1" dimension="9"/>
    <map measureGroup="2" dimension="2"/>
    <map measureGroup="2" dimension="9"/>
    <map measureGroup="3" dimension="3"/>
    <map measureGroup="4" dimension="4"/>
    <map measureGroup="5" dimension="5"/>
    <map measureGroup="5" dimension="9"/>
    <map measureGroup="6" dimension="4"/>
    <map measureGroup="6" dimension="6"/>
    <map measureGroup="6" dimension="9"/>
    <map measureGroup="7" dimension="3"/>
    <map measureGroup="7" dimension="4"/>
    <map measureGroup="7" dimension="8"/>
    <map measureGroup="7" dimension="10"/>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gar Lialy" refreshedDate="45574.943051736111" backgroundQuery="1" createdVersion="8" refreshedVersion="8" minRefreshableVersion="3" recordCount="0" supportSubquery="1" supportAdvancedDrill="1" xr:uid="{84A656E5-633C-4E63-B91D-F2134CFCDA9C}">
  <cacheSource type="external" connectionId="12"/>
  <cacheFields count="5">
    <cacheField name="[DateFinal].[Date (Month)].[Date (Month)]" caption="Date (Month)" numFmtId="0" hierarchy="16" level="1">
      <sharedItems count="12">
        <s v="Nov"/>
        <s v="Dec"/>
        <s v="Jan"/>
        <s v="Feb"/>
        <s v="Mar"/>
        <s v="Apr"/>
        <s v="May"/>
        <s v="Jun"/>
        <s v="Jul"/>
        <s v="Aug"/>
        <s v="Sep"/>
        <s v="Oct"/>
      </sharedItems>
    </cacheField>
    <cacheField name="[DateFinal].[Date (Year)].[Date (Year)]" caption="Date (Year)" numFmtId="0" hierarchy="14" level="1">
      <sharedItems count="3">
        <s v="2022"/>
        <s v="2023"/>
        <s v="2024"/>
      </sharedItems>
    </cacheField>
    <cacheField name="[Measures].[Count of Content_ type]" caption="Count of Content_ type" numFmtId="0" hierarchy="73" level="32767"/>
    <cacheField name="[Measures].[Count of Order_ID]" caption="Count of Order_ID" numFmtId="0" hierarchy="55" level="32767"/>
    <cacheField name="[Marketing].[Post _type].[Post _type]" caption="Post _type" numFmtId="0" hierarchy="22" level="1">
      <sharedItems containsSemiMixedTypes="0" containsNonDate="0" containsString="0"/>
    </cacheField>
  </cacheFields>
  <cacheHierarchies count="75">
    <cacheHierarchy uniqueName="[Age].[Platform_ID]" caption="Platform_ID" attribute="1" defaultMemberUniqueName="[Age].[Platform_ID].[All]" allUniqueName="[Age].[Platform_ID].[All]" dimensionUniqueName="[Age]" displayFolder="" count="0" memberValueDatatype="20" unbalanced="0"/>
    <cacheHierarchy uniqueName="[Age].[Age]" caption="Age" attribute="1" defaultMemberUniqueName="[Age].[Age].[All]" allUniqueName="[Age].[Age].[All]" dimensionUniqueName="[Age]" displayFolder="" count="0" memberValueDatatype="130" unbalanced="0"/>
    <cacheHierarchy uniqueName="[Age].[Percentage]" caption="Percentage" attribute="1" defaultMemberUniqueName="[Age].[Percentage].[All]" allUniqueName="[Age].[Percentage].[All]" dimensionUniqueName="[Age]" displayFolder="" count="0" memberValueDatatype="5" unbalanced="0"/>
    <cacheHierarchy uniqueName="[Cities].[Platform_ID]" caption="Platform_ID" attribute="1" defaultMemberUniqueName="[Cities].[Platform_ID].[All]" allUniqueName="[Cities].[Platform_ID].[All]" dimensionUniqueName="[Cities]" displayFolder="" count="0" memberValueDatatype="20" unbalanced="0"/>
    <cacheHierarchy uniqueName="[Cities].[City]" caption="City" attribute="1" defaultMemberUniqueName="[Cities].[City].[All]" allUniqueName="[Cities].[City].[All]" dimensionUniqueName="[Cities]" displayFolder="" count="0" memberValueDatatype="130" unbalanced="0"/>
    <cacheHierarchy uniqueName="[Cities].[Percentage]" caption="Percentage" attribute="1" defaultMemberUniqueName="[Cities].[Percentage].[All]" allUniqueName="[Cities].[Percentage].[All]" dimensionUniqueName="[Cities]" displayFolder="" count="0" memberValueDatatype="5" unbalanced="0"/>
    <cacheHierarchy uniqueName="[Country].[Platform_ID]" caption="Platform_ID" attribute="1" defaultMemberUniqueName="[Country].[Platform_ID].[All]" allUniqueName="[Country].[Platform_ID].[All]" dimensionUniqueName="[Country]" displayFolder="" count="0" memberValueDatatype="20" unbalanced="0"/>
    <cacheHierarchy uniqueName="[Country].[Country]" caption="Country" attribute="1" defaultMemberUniqueName="[Country].[Country].[All]" allUniqueName="[Country].[Country].[All]" dimensionUniqueName="[Country]" displayFolder="" count="0" memberValueDatatype="130" unbalanced="0"/>
    <cacheHierarchy uniqueName="[Country].[Percentage]" caption="Percentage" attribute="1" defaultMemberUniqueName="[Country].[Percentage].[All]" allUniqueName="[Country].[Percentage].[All]" dimensionUniqueName="[Country]" displayFolder="" count="0" memberValueDatatype="5"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Location]" caption="Location" attribute="1" defaultMemberUniqueName="[Customers].[Location].[All]" allUniqueName="[Customers].[Location].[All]" dimensionUniqueName="[Customers]" displayFolder="" count="0" memberValueDatatype="130" unbalanced="0"/>
    <cacheHierarchy uniqueName="[DateFinal].[DateID]" caption="DateID" attribute="1" defaultMemberUniqueName="[DateFinal].[DateID].[All]" allUniqueName="[DateFinal].[DateID].[All]" dimensionUniqueName="[DateFinal]" displayFolder="" count="0" memberValueDatatype="20" unbalanced="0"/>
    <cacheHierarchy uniqueName="[DateFinal].[Date]" caption="Date" attribute="1" time="1" defaultMemberUniqueName="[DateFinal].[Date].[All]" allUniqueName="[DateFinal].[Date].[All]" dimensionUniqueName="[DateFinal]" displayFolder="" count="0" memberValueDatatype="7" unbalanced="0"/>
    <cacheHierarchy uniqueName="[DateFinal].[Date (Year)]" caption="Date (Year)" attribute="1" defaultMemberUniqueName="[DateFinal].[Date (Year)].[All]" allUniqueName="[DateFinal].[Date (Year)].[All]" dimensionUniqueName="[DateFinal]" displayFolder="" count="2" memberValueDatatype="130" unbalanced="0">
      <fieldsUsage count="2">
        <fieldUsage x="-1"/>
        <fieldUsage x="1"/>
      </fieldsUsage>
    </cacheHierarchy>
    <cacheHierarchy uniqueName="[DateFinal].[Date (Quarter)]" caption="Date (Quarter)" attribute="1" defaultMemberUniqueName="[DateFinal].[Date (Quarter)].[All]" allUniqueName="[DateFinal].[Date (Quarter)].[All]" dimensionUniqueName="[DateFinal]" displayFolder="" count="0" memberValueDatatype="130" unbalanced="0"/>
    <cacheHierarchy uniqueName="[DateFinal].[Date (Month)]" caption="Date (Month)" attribute="1" defaultMemberUniqueName="[DateFinal].[Date (Month)].[All]" allUniqueName="[DateFinal].[Date (Month)].[All]" dimensionUniqueName="[DateFinal]" displayFolder="" count="2" memberValueDatatype="130" unbalanced="0">
      <fieldsUsage count="2">
        <fieldUsage x="-1"/>
        <fieldUsage x="0"/>
      </fieldsUsage>
    </cacheHierarchy>
    <cacheHierarchy uniqueName="[Gender].[Platform_ID]" caption="Platform_ID" attribute="1" defaultMemberUniqueName="[Gender].[Platform_ID].[All]" allUniqueName="[Gender].[Platform_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Gender].[Percentage]" caption="Percentage" attribute="1" defaultMemberUniqueName="[Gender].[Percentage].[All]" allUniqueName="[Gender].[Percentage].[All]" dimensionUniqueName="[Gender]" displayFolder="" count="0" memberValueDatatype="5" unbalanced="0"/>
    <cacheHierarchy uniqueName="[Marketing].[Date_ID]" caption="Date_ID" attribute="1" defaultMemberUniqueName="[Marketing].[Date_ID].[All]" allUniqueName="[Marketing].[Date_ID].[All]" dimensionUniqueName="[Marketing]" displayFolder="" count="0" memberValueDatatype="20" unbalanced="0"/>
    <cacheHierarchy uniqueName="[Marketing].[Content_ type]" caption="Content_ type" attribute="1" defaultMemberUniqueName="[Marketing].[Content_ type].[All]" allUniqueName="[Marketing].[Content_ type].[All]" dimensionUniqueName="[Marketing]" displayFolder="" count="2" memberValueDatatype="130" unbalanced="0"/>
    <cacheHierarchy uniqueName="[Marketing].[Post _type]" caption="Post _type" attribute="1" defaultMemberUniqueName="[Marketing].[Post _type].[All]" allUniqueName="[Marketing].[Post _type].[All]" dimensionUniqueName="[Marketing]" displayFolder="" count="2" memberValueDatatype="130" unbalanced="0">
      <fieldsUsage count="2">
        <fieldUsage x="-1"/>
        <fieldUsage x="4"/>
      </fieldsUsage>
    </cacheHierarchy>
    <cacheHierarchy uniqueName="[Marketing].[likes]" caption="likes" attribute="1" defaultMemberUniqueName="[Marketing].[likes].[All]" allUniqueName="[Marketing].[likes].[All]" dimensionUniqueName="[Marketing]" displayFolder="" count="0" memberValueDatatype="20" unbalanced="0"/>
    <cacheHierarchy uniqueName="[Marketing].[comments]" caption="comments" attribute="1" defaultMemberUniqueName="[Marketing].[comments].[All]" allUniqueName="[Marketing].[comments].[All]" dimensionUniqueName="[Marketing]" displayFolder="" count="0" memberValueDatatype="20" unbalanced="0"/>
    <cacheHierarchy uniqueName="[Marketing].[shares]" caption="shares" attribute="1" defaultMemberUniqueName="[Marketing].[shares].[All]" allUniqueName="[Marketing].[shares].[All]" dimensionUniqueName="[Marketing]" displayFolder="" count="0" memberValueDatatype="20" unbalanced="0"/>
    <cacheHierarchy uniqueName="[Marketing].[views]" caption="views" attribute="1" defaultMemberUniqueName="[Marketing].[views].[All]" allUniqueName="[Marketing].[views].[All]" dimensionUniqueName="[Marketing]" displayFolder="" count="0" memberValueDatatype="20" unbalanced="0"/>
    <cacheHierarchy uniqueName="[Marketing].[Platform_ID]" caption="Platform_ID" attribute="1" defaultMemberUniqueName="[Marketing].[Platform_ID].[All]" allUniqueName="[Marketing].[Platform_ID].[All]" dimensionUniqueName="[Marketing]" displayFolder="" count="0" memberValueDatatype="20" unbalanced="0"/>
    <cacheHierarchy uniqueName="[Orders].[Date_ID]" caption="Date_ID" attribute="1" defaultMemberUniqueName="[Orders].[Date_ID].[All]" allUniqueName="[Orders].[Date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Product_ID]" caption="Product_ID" attribute="1" defaultMemberUniqueName="[Orders].[Product_ID].[All]" allUniqueName="[Orders].[Product_ID].[All]" dimensionUniqueName="[Orders]" displayFolder="" count="0" memberValueDatatype="20" unbalanced="0"/>
    <cacheHierarchy uniqueName="[Orders].[Order Status]" caption="Order Status" attribute="1" defaultMemberUniqueName="[Orders].[Order Status].[All]" allUniqueName="[Orders].[Order Status].[All]" dimensionUniqueName="[Orders]" displayFolder="" count="0" memberValueDatatype="130" unbalanced="0"/>
    <cacheHierarchy uniqueName="[Orders].[No. of Products]" caption="No. of Products" attribute="1" defaultMemberUniqueName="[Orders].[No. of Products].[All]" allUniqueName="[Orders].[No. of Products].[All]" dimensionUniqueName="[Orders]" displayFolder="" count="0" memberValueDatatype="20" unbalanced="0"/>
    <cacheHierarchy uniqueName="[Orders].[Product_Cost]" caption="Product_Cost" attribute="1" defaultMemberUniqueName="[Orders].[Product_Cost].[All]" allUniqueName="[Orders].[Product_Cost].[All]" dimensionUniqueName="[Orders]" displayFolder="" count="0" memberValueDatatype="20" unbalanced="0"/>
    <cacheHierarchy uniqueName="[Orders].[Total _Price]" caption="Total _Price" attribute="1" defaultMemberUniqueName="[Orders].[Total _Price].[All]" allUniqueName="[Orders].[Total _Price].[All]" dimensionUniqueName="[Orders]" displayFolder="" count="0" memberValueDatatype="20" unbalanced="0"/>
    <cacheHierarchy uniqueName="[Orders].[Product_Price]" caption="Product_Price" attribute="1" defaultMemberUniqueName="[Orders].[Product_Price].[All]" allUniqueName="[Orders].[Product_Price].[All]" dimensionUniqueName="[Orders]" displayFolder="" count="0" memberValueDatatype="20" unbalanced="0"/>
    <cacheHierarchy uniqueName="[Orders].[Dollar_exchange_rate]" caption="Dollar_exchange_rate" attribute="1" defaultMemberUniqueName="[Orders].[Dollar_exchange_rate].[All]" allUniqueName="[Orders].[Dollar_exchange_rate].[All]" dimensionUniqueName="[Orders]" displayFolder="" count="0" memberValueDatatype="5" unbalanced="0"/>
    <cacheHierarchy uniqueName="[Platforms].[PlatformID]" caption="PlatformID" attribute="1" defaultMemberUniqueName="[Platforms].[PlatformID].[All]" allUniqueName="[Platforms].[PlatformID].[All]" dimensionUniqueName="[Platforms]" displayFolder="" count="0" memberValueDatatype="20" unbalanced="0"/>
    <cacheHierarchy uniqueName="[Platforms].[PlatformName]" caption="PlatformName" attribute="1" defaultMemberUniqueName="[Platforms].[PlatformName].[All]" allUniqueName="[Platforms].[PlatformName].[All]" dimensionUniqueName="[Platform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Type]" caption="Product_Type" attribute="1" defaultMemberUniqueName="[Products].[Product_Type].[All]" allUniqueName="[Products].[Product_Type].[All]" dimensionUniqueName="[Products]" displayFolder="" count="0" memberValueDatatype="130" unbalanced="0"/>
    <cacheHierarchy uniqueName="[DateFinal].[Date (Month Index)]" caption="Date (Month Index)" attribute="1" defaultMemberUniqueName="[DateFinal].[Date (Month Index)].[All]" allUniqueName="[DateFinal].[Date (Month Index)].[All]" dimensionUniqueName="[DateFinal]"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Final]" caption="__XL_Count DateFinal" measure="1" displayFolder="" measureGroup="DateFinal" count="0" hidden="1"/>
    <cacheHierarchy uniqueName="[Measures].[__XL_Count Products]" caption="__XL_Count Products" measure="1" displayFolder="" measureGroup="Products" count="0" hidden="1"/>
    <cacheHierarchy uniqueName="[Measures].[__XL_Count Marketing]" caption="__XL_Count Marketing" measure="1" displayFolder="" measureGroup="Marketing" count="0" hidden="1"/>
    <cacheHierarchy uniqueName="[Measures].[__XL_Count Platforms]" caption="__XL_Count Platforms" measure="1" displayFolder="" measureGroup="Platforms" count="0" hidden="1"/>
    <cacheHierarchy uniqueName="[Measures].[__XL_Count Age]" caption="__XL_Count Age" measure="1" displayFolder="" measureGroup="Age" count="0" hidden="1"/>
    <cacheHierarchy uniqueName="[Measures].[__XL_Count Country]" caption="__XL_Count Country" measure="1" displayFolder="" measureGroup="Country" count="0" hidden="1"/>
    <cacheHierarchy uniqueName="[Measures].[__XL_Count Gender]" caption="__XL_Count Gender" measure="1" displayFolder="" measureGroup="Gender" count="0" hidden="1"/>
    <cacheHierarchy uniqueName="[Measures].[__XL_Count Cities]" caption="__XL_Count Cities" measure="1" displayFolder="" measureGroup="Citie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Order_ID]" caption="Count of Order_ID" measure="1" displayFolder="" measureGroup="Orders" count="0" oneField="1" hidden="1">
      <fieldsUsage count="1">
        <fieldUsage x="3"/>
      </fieldsUsage>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DateFinal" count="0" hidden="1">
      <extLst>
        <ext xmlns:x15="http://schemas.microsoft.com/office/spreadsheetml/2010/11/main" uri="{B97F6D7D-B522-45F9-BDA1-12C45D357490}">
          <x15:cacheHierarchy aggregatedColumn="16"/>
        </ext>
      </extLst>
    </cacheHierarchy>
    <cacheHierarchy uniqueName="[Measures].[Sum of No. of Products]" caption="Sum of No. of Products" measure="1" displayFolder="" measureGroup="Orders" count="0" hidden="1">
      <extLst>
        <ext xmlns:x15="http://schemas.microsoft.com/office/spreadsheetml/2010/11/main" uri="{B97F6D7D-B522-45F9-BDA1-12C45D357490}">
          <x15:cacheHierarchy aggregatedColumn="33"/>
        </ext>
      </extLst>
    </cacheHierarchy>
    <cacheHierarchy uniqueName="[Measures].[Sum of Product_Cost]" caption="Sum of Product_Cost" measure="1" displayFolder="" measureGroup="Orders" count="0" hidden="1">
      <extLst>
        <ext xmlns:x15="http://schemas.microsoft.com/office/spreadsheetml/2010/11/main" uri="{B97F6D7D-B522-45F9-BDA1-12C45D357490}">
          <x15:cacheHierarchy aggregatedColumn="34"/>
        </ext>
      </extLst>
    </cacheHierarchy>
    <cacheHierarchy uniqueName="[Measures].[Distinct Count of Product_Cost]" caption="Distinct Count of Product_Cost" measure="1" displayFolder="" measureGroup="Orders" count="0" hidden="1">
      <extLst>
        <ext xmlns:x15="http://schemas.microsoft.com/office/spreadsheetml/2010/11/main" uri="{B97F6D7D-B522-45F9-BDA1-12C45D357490}">
          <x15:cacheHierarchy aggregatedColumn="34"/>
        </ext>
      </extLst>
    </cacheHierarchy>
    <cacheHierarchy uniqueName="[Measures].[Average of Product_Cost]" caption="Average of Product_Cost" measure="1" displayFolder="" measureGroup="Orders" count="0" hidden="1">
      <extLst>
        <ext xmlns:x15="http://schemas.microsoft.com/office/spreadsheetml/2010/11/main" uri="{B97F6D7D-B522-45F9-BDA1-12C45D357490}">
          <x15:cacheHierarchy aggregatedColumn="34"/>
        </ext>
      </extLst>
    </cacheHierarchy>
    <cacheHierarchy uniqueName="[Measures].[Sum of Dollar_exchange_rate]" caption="Sum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Average of Dollar_exchange_rate]" caption="Average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Sum of Total _Price]" caption="Sum of Total _Price" measure="1" displayFolder="" measureGroup="Orders" count="0" hidden="1">
      <extLst>
        <ext xmlns:x15="http://schemas.microsoft.com/office/spreadsheetml/2010/11/main" uri="{B97F6D7D-B522-45F9-BDA1-12C45D357490}">
          <x15:cacheHierarchy aggregatedColumn="35"/>
        </ext>
      </extLst>
    </cacheHierarchy>
    <cacheHierarchy uniqueName="[Measures].[Count of Order Status]" caption="Count of Order Status" measure="1" displayFolder="" measureGroup="Orders" count="0" hidden="1">
      <extLst>
        <ext xmlns:x15="http://schemas.microsoft.com/office/spreadsheetml/2010/11/main" uri="{B97F6D7D-B522-45F9-BDA1-12C45D357490}">
          <x15:cacheHierarchy aggregatedColumn="32"/>
        </ext>
      </extLst>
    </cacheHierarchy>
    <cacheHierarchy uniqueName="[Measures].[Sum of likes]" caption="Sum of likes" measure="1" displayFolder="" measureGroup="Marketing" count="0" hidden="1">
      <extLst>
        <ext xmlns:x15="http://schemas.microsoft.com/office/spreadsheetml/2010/11/main" uri="{B97F6D7D-B522-45F9-BDA1-12C45D357490}">
          <x15:cacheHierarchy aggregatedColumn="23"/>
        </ext>
      </extLst>
    </cacheHierarchy>
    <cacheHierarchy uniqueName="[Measures].[Sum of comments]" caption="Sum of comments" measure="1" displayFolder="" measureGroup="Marketing" count="0" hidden="1">
      <extLst>
        <ext xmlns:x15="http://schemas.microsoft.com/office/spreadsheetml/2010/11/main" uri="{B97F6D7D-B522-45F9-BDA1-12C45D357490}">
          <x15:cacheHierarchy aggregatedColumn="24"/>
        </ext>
      </extLst>
    </cacheHierarchy>
    <cacheHierarchy uniqueName="[Measures].[Sum of shares]" caption="Sum of shares" measure="1" displayFolder="" measureGroup="Marketing" count="0" hidden="1">
      <extLst>
        <ext xmlns:x15="http://schemas.microsoft.com/office/spreadsheetml/2010/11/main" uri="{B97F6D7D-B522-45F9-BDA1-12C45D357490}">
          <x15:cacheHierarchy aggregatedColumn="25"/>
        </ext>
      </extLst>
    </cacheHierarchy>
    <cacheHierarchy uniqueName="[Measures].[Sum of views]" caption="Sum of views" measure="1" displayFolder="" measureGroup="Marketing" count="0" hidden="1">
      <extLst>
        <ext xmlns:x15="http://schemas.microsoft.com/office/spreadsheetml/2010/11/main" uri="{B97F6D7D-B522-45F9-BDA1-12C45D357490}">
          <x15:cacheHierarchy aggregatedColumn="26"/>
        </ext>
      </extLst>
    </cacheHierarchy>
    <cacheHierarchy uniqueName="[Measures].[Sum of Percentage]" caption="Sum of Percentage" measure="1" displayFolder="" measureGroup="Age" count="0" hidden="1">
      <extLst>
        <ext xmlns:x15="http://schemas.microsoft.com/office/spreadsheetml/2010/11/main" uri="{B97F6D7D-B522-45F9-BDA1-12C45D357490}">
          <x15:cacheHierarchy aggregatedColumn="2"/>
        </ext>
      </extLst>
    </cacheHierarchy>
    <cacheHierarchy uniqueName="[Measures].[Sum of Percentage 2]" caption="Sum of Percentage 2" measure="1" displayFolder="" measureGroup="Country" count="0" hidden="1">
      <extLst>
        <ext xmlns:x15="http://schemas.microsoft.com/office/spreadsheetml/2010/11/main" uri="{B97F6D7D-B522-45F9-BDA1-12C45D357490}">
          <x15:cacheHierarchy aggregatedColumn="8"/>
        </ext>
      </extLst>
    </cacheHierarchy>
    <cacheHierarchy uniqueName="[Measures].[Sum of Percentage 3]" caption="Sum of Percentage 3" measure="1" displayFolder="" measureGroup="Gender" count="0" hidden="1">
      <extLst>
        <ext xmlns:x15="http://schemas.microsoft.com/office/spreadsheetml/2010/11/main" uri="{B97F6D7D-B522-45F9-BDA1-12C45D357490}">
          <x15:cacheHierarchy aggregatedColumn="19"/>
        </ext>
      </extLst>
    </cacheHierarchy>
    <cacheHierarchy uniqueName="[Measures].[Sum of Percentage 4]" caption="Sum of Percentage 4" measure="1" displayFolder="" measureGroup="Cities" count="0" hidden="1">
      <extLst>
        <ext xmlns:x15="http://schemas.microsoft.com/office/spreadsheetml/2010/11/main" uri="{B97F6D7D-B522-45F9-BDA1-12C45D357490}">
          <x15:cacheHierarchy aggregatedColumn="5"/>
        </ext>
      </extLst>
    </cacheHierarchy>
    <cacheHierarchy uniqueName="[Measures].[Count of Content_ type]" caption="Count of Content_ type" measure="1" displayFolder="" measureGroup="Marketing"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Date_ID]" caption="Sum of Date_ID" measure="1" displayFolder="" measureGroup="Orders" count="0" hidden="1">
      <extLst>
        <ext xmlns:x15="http://schemas.microsoft.com/office/spreadsheetml/2010/11/main" uri="{B97F6D7D-B522-45F9-BDA1-12C45D357490}">
          <x15:cacheHierarchy aggregatedColumn="28"/>
        </ext>
      </extLst>
    </cacheHierarchy>
  </cacheHierarchies>
  <kpis count="0"/>
  <dimensions count="11">
    <dimension name="Age" uniqueName="[Age]" caption="Age"/>
    <dimension name="Cities" uniqueName="[Cities]" caption="Cities"/>
    <dimension name="Country" uniqueName="[Country]" caption="Country"/>
    <dimension name="Customers" uniqueName="[Customers]" caption="Customers"/>
    <dimension name="DateFinal" uniqueName="[DateFinal]" caption="DateFinal"/>
    <dimension name="Gender" uniqueName="[Gender]" caption="Gender"/>
    <dimension name="Marketing" uniqueName="[Marketing]" caption="Marketing"/>
    <dimension measure="1" name="Measures" uniqueName="[Measures]" caption="Measures"/>
    <dimension name="Orders" uniqueName="[Orders]" caption="Orders"/>
    <dimension name="Platforms" uniqueName="[Platforms]" caption="Platforms"/>
    <dimension name="Products" uniqueName="[Products]" caption="Products"/>
  </dimensions>
  <measureGroups count="10">
    <measureGroup name="Age" caption="Age"/>
    <measureGroup name="Cities" caption="Cities"/>
    <measureGroup name="Country" caption="Country"/>
    <measureGroup name="Customers" caption="Customers"/>
    <measureGroup name="DateFinal" caption="DateFinal"/>
    <measureGroup name="Gender" caption="Gender"/>
    <measureGroup name="Marketing" caption="Marketing"/>
    <measureGroup name="Orders" caption="Orders"/>
    <measureGroup name="Platforms" caption="Platforms"/>
    <measureGroup name="Products" caption="Products"/>
  </measureGroups>
  <maps count="19">
    <map measureGroup="0" dimension="0"/>
    <map measureGroup="0" dimension="9"/>
    <map measureGroup="1" dimension="1"/>
    <map measureGroup="1" dimension="9"/>
    <map measureGroup="2" dimension="2"/>
    <map measureGroup="2" dimension="9"/>
    <map measureGroup="3" dimension="3"/>
    <map measureGroup="4" dimension="4"/>
    <map measureGroup="5" dimension="5"/>
    <map measureGroup="5" dimension="9"/>
    <map measureGroup="6" dimension="4"/>
    <map measureGroup="6" dimension="6"/>
    <map measureGroup="6" dimension="9"/>
    <map measureGroup="7" dimension="3"/>
    <map measureGroup="7" dimension="4"/>
    <map measureGroup="7" dimension="8"/>
    <map measureGroup="7" dimension="10"/>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gar Lialy" refreshedDate="45574.943053587966" backgroundQuery="1" createdVersion="8" refreshedVersion="8" minRefreshableVersion="3" recordCount="0" supportSubquery="1" supportAdvancedDrill="1" xr:uid="{83B38775-4B95-4CFD-B598-C202D709AC71}">
  <cacheSource type="external" connectionId="12"/>
  <cacheFields count="3">
    <cacheField name="[Marketing].[Content_ type].[Content_ type]" caption="Content_ type" numFmtId="0" hierarchy="21" level="1">
      <sharedItems count="5">
        <s v="awareness content"/>
        <s v="educational content"/>
        <s v="Influencers"/>
        <s v="selling content"/>
        <s v="Storytelling"/>
      </sharedItems>
    </cacheField>
    <cacheField name="[Measures].[Sum of views]" caption="Sum of views" numFmtId="0" hierarchy="68" level="32767"/>
    <cacheField name="[Marketing].[Post _type].[Post _type]" caption="Post _type" numFmtId="0" hierarchy="22" level="1">
      <sharedItems count="3">
        <s v="Carousel post"/>
        <s v="Post"/>
        <s v="Reel"/>
      </sharedItems>
    </cacheField>
  </cacheFields>
  <cacheHierarchies count="75">
    <cacheHierarchy uniqueName="[Age].[Platform_ID]" caption="Platform_ID" attribute="1" defaultMemberUniqueName="[Age].[Platform_ID].[All]" allUniqueName="[Age].[Platform_ID].[All]" dimensionUniqueName="[Age]" displayFolder="" count="0" memberValueDatatype="20" unbalanced="0"/>
    <cacheHierarchy uniqueName="[Age].[Age]" caption="Age" attribute="1" defaultMemberUniqueName="[Age].[Age].[All]" allUniqueName="[Age].[Age].[All]" dimensionUniqueName="[Age]" displayFolder="" count="0" memberValueDatatype="130" unbalanced="0"/>
    <cacheHierarchy uniqueName="[Age].[Percentage]" caption="Percentage" attribute="1" defaultMemberUniqueName="[Age].[Percentage].[All]" allUniqueName="[Age].[Percentage].[All]" dimensionUniqueName="[Age]" displayFolder="" count="0" memberValueDatatype="5" unbalanced="0"/>
    <cacheHierarchy uniqueName="[Cities].[Platform_ID]" caption="Platform_ID" attribute="1" defaultMemberUniqueName="[Cities].[Platform_ID].[All]" allUniqueName="[Cities].[Platform_ID].[All]" dimensionUniqueName="[Cities]" displayFolder="" count="0" memberValueDatatype="20" unbalanced="0"/>
    <cacheHierarchy uniqueName="[Cities].[City]" caption="City" attribute="1" defaultMemberUniqueName="[Cities].[City].[All]" allUniqueName="[Cities].[City].[All]" dimensionUniqueName="[Cities]" displayFolder="" count="0" memberValueDatatype="130" unbalanced="0"/>
    <cacheHierarchy uniqueName="[Cities].[Percentage]" caption="Percentage" attribute="1" defaultMemberUniqueName="[Cities].[Percentage].[All]" allUniqueName="[Cities].[Percentage].[All]" dimensionUniqueName="[Cities]" displayFolder="" count="0" memberValueDatatype="5" unbalanced="0"/>
    <cacheHierarchy uniqueName="[Country].[Platform_ID]" caption="Platform_ID" attribute="1" defaultMemberUniqueName="[Country].[Platform_ID].[All]" allUniqueName="[Country].[Platform_ID].[All]" dimensionUniqueName="[Country]" displayFolder="" count="0" memberValueDatatype="20" unbalanced="0"/>
    <cacheHierarchy uniqueName="[Country].[Country]" caption="Country" attribute="1" defaultMemberUniqueName="[Country].[Country].[All]" allUniqueName="[Country].[Country].[All]" dimensionUniqueName="[Country]" displayFolder="" count="0" memberValueDatatype="130" unbalanced="0"/>
    <cacheHierarchy uniqueName="[Country].[Percentage]" caption="Percentage" attribute="1" defaultMemberUniqueName="[Country].[Percentage].[All]" allUniqueName="[Country].[Percentage].[All]" dimensionUniqueName="[Country]" displayFolder="" count="0" memberValueDatatype="5"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Location]" caption="Location" attribute="1" defaultMemberUniqueName="[Customers].[Location].[All]" allUniqueName="[Customers].[Location].[All]" dimensionUniqueName="[Customers]" displayFolder="" count="0" memberValueDatatype="130" unbalanced="0"/>
    <cacheHierarchy uniqueName="[DateFinal].[DateID]" caption="DateID" attribute="1" defaultMemberUniqueName="[DateFinal].[DateID].[All]" allUniqueName="[DateFinal].[DateID].[All]" dimensionUniqueName="[DateFinal]" displayFolder="" count="0" memberValueDatatype="20" unbalanced="0"/>
    <cacheHierarchy uniqueName="[DateFinal].[Date]" caption="Date" attribute="1" time="1" defaultMemberUniqueName="[DateFinal].[Date].[All]" allUniqueName="[DateFinal].[Date].[All]" dimensionUniqueName="[DateFinal]" displayFolder="" count="0" memberValueDatatype="7" unbalanced="0"/>
    <cacheHierarchy uniqueName="[DateFinal].[Date (Year)]" caption="Date (Year)" attribute="1" defaultMemberUniqueName="[DateFinal].[Date (Year)].[All]" allUniqueName="[DateFinal].[Date (Year)].[All]" dimensionUniqueName="[DateFinal]" displayFolder="" count="0" memberValueDatatype="130" unbalanced="0"/>
    <cacheHierarchy uniqueName="[DateFinal].[Date (Quarter)]" caption="Date (Quarter)" attribute="1" defaultMemberUniqueName="[DateFinal].[Date (Quarter)].[All]" allUniqueName="[DateFinal].[Date (Quarter)].[All]" dimensionUniqueName="[DateFinal]" displayFolder="" count="0" memberValueDatatype="130" unbalanced="0"/>
    <cacheHierarchy uniqueName="[DateFinal].[Date (Month)]" caption="Date (Month)" attribute="1" defaultMemberUniqueName="[DateFinal].[Date (Month)].[All]" allUniqueName="[DateFinal].[Date (Month)].[All]" dimensionUniqueName="[DateFinal]" displayFolder="" count="0" memberValueDatatype="130" unbalanced="0"/>
    <cacheHierarchy uniqueName="[Gender].[Platform_ID]" caption="Platform_ID" attribute="1" defaultMemberUniqueName="[Gender].[Platform_ID].[All]" allUniqueName="[Gender].[Platform_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Gender].[Percentage]" caption="Percentage" attribute="1" defaultMemberUniqueName="[Gender].[Percentage].[All]" allUniqueName="[Gender].[Percentage].[All]" dimensionUniqueName="[Gender]" displayFolder="" count="0" memberValueDatatype="5" unbalanced="0"/>
    <cacheHierarchy uniqueName="[Marketing].[Date_ID]" caption="Date_ID" attribute="1" defaultMemberUniqueName="[Marketing].[Date_ID].[All]" allUniqueName="[Marketing].[Date_ID].[All]" dimensionUniqueName="[Marketing]" displayFolder="" count="0" memberValueDatatype="20" unbalanced="0"/>
    <cacheHierarchy uniqueName="[Marketing].[Content_ type]" caption="Content_ type" attribute="1" defaultMemberUniqueName="[Marketing].[Content_ type].[All]" allUniqueName="[Marketing].[Content_ type].[All]" dimensionUniqueName="[Marketing]" displayFolder="" count="2" memberValueDatatype="130" unbalanced="0">
      <fieldsUsage count="2">
        <fieldUsage x="-1"/>
        <fieldUsage x="0"/>
      </fieldsUsage>
    </cacheHierarchy>
    <cacheHierarchy uniqueName="[Marketing].[Post _type]" caption="Post _type" attribute="1" defaultMemberUniqueName="[Marketing].[Post _type].[All]" allUniqueName="[Marketing].[Post _type].[All]" dimensionUniqueName="[Marketing]" displayFolder="" count="2" memberValueDatatype="130" unbalanced="0">
      <fieldsUsage count="2">
        <fieldUsage x="-1"/>
        <fieldUsage x="2"/>
      </fieldsUsage>
    </cacheHierarchy>
    <cacheHierarchy uniqueName="[Marketing].[likes]" caption="likes" attribute="1" defaultMemberUniqueName="[Marketing].[likes].[All]" allUniqueName="[Marketing].[likes].[All]" dimensionUniqueName="[Marketing]" displayFolder="" count="0" memberValueDatatype="20" unbalanced="0"/>
    <cacheHierarchy uniqueName="[Marketing].[comments]" caption="comments" attribute="1" defaultMemberUniqueName="[Marketing].[comments].[All]" allUniqueName="[Marketing].[comments].[All]" dimensionUniqueName="[Marketing]" displayFolder="" count="0" memberValueDatatype="20" unbalanced="0"/>
    <cacheHierarchy uniqueName="[Marketing].[shares]" caption="shares" attribute="1" defaultMemberUniqueName="[Marketing].[shares].[All]" allUniqueName="[Marketing].[shares].[All]" dimensionUniqueName="[Marketing]" displayFolder="" count="0" memberValueDatatype="20" unbalanced="0"/>
    <cacheHierarchy uniqueName="[Marketing].[views]" caption="views" attribute="1" defaultMemberUniqueName="[Marketing].[views].[All]" allUniqueName="[Marketing].[views].[All]" dimensionUniqueName="[Marketing]" displayFolder="" count="0" memberValueDatatype="20" unbalanced="0"/>
    <cacheHierarchy uniqueName="[Marketing].[Platform_ID]" caption="Platform_ID" attribute="1" defaultMemberUniqueName="[Marketing].[Platform_ID].[All]" allUniqueName="[Marketing].[Platform_ID].[All]" dimensionUniqueName="[Marketing]" displayFolder="" count="0" memberValueDatatype="20" unbalanced="0"/>
    <cacheHierarchy uniqueName="[Orders].[Date_ID]" caption="Date_ID" attribute="1" defaultMemberUniqueName="[Orders].[Date_ID].[All]" allUniqueName="[Orders].[Date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Product_ID]" caption="Product_ID" attribute="1" defaultMemberUniqueName="[Orders].[Product_ID].[All]" allUniqueName="[Orders].[Product_ID].[All]" dimensionUniqueName="[Orders]" displayFolder="" count="0" memberValueDatatype="20" unbalanced="0"/>
    <cacheHierarchy uniqueName="[Orders].[Order Status]" caption="Order Status" attribute="1" defaultMemberUniqueName="[Orders].[Order Status].[All]" allUniqueName="[Orders].[Order Status].[All]" dimensionUniqueName="[Orders]" displayFolder="" count="0" memberValueDatatype="130" unbalanced="0"/>
    <cacheHierarchy uniqueName="[Orders].[No. of Products]" caption="No. of Products" attribute="1" defaultMemberUniqueName="[Orders].[No. of Products].[All]" allUniqueName="[Orders].[No. of Products].[All]" dimensionUniqueName="[Orders]" displayFolder="" count="0" memberValueDatatype="20" unbalanced="0"/>
    <cacheHierarchy uniqueName="[Orders].[Product_Cost]" caption="Product_Cost" attribute="1" defaultMemberUniqueName="[Orders].[Product_Cost].[All]" allUniqueName="[Orders].[Product_Cost].[All]" dimensionUniqueName="[Orders]" displayFolder="" count="0" memberValueDatatype="20" unbalanced="0"/>
    <cacheHierarchy uniqueName="[Orders].[Total _Price]" caption="Total _Price" attribute="1" defaultMemberUniqueName="[Orders].[Total _Price].[All]" allUniqueName="[Orders].[Total _Price].[All]" dimensionUniqueName="[Orders]" displayFolder="" count="0" memberValueDatatype="20" unbalanced="0"/>
    <cacheHierarchy uniqueName="[Orders].[Product_Price]" caption="Product_Price" attribute="1" defaultMemberUniqueName="[Orders].[Product_Price].[All]" allUniqueName="[Orders].[Product_Price].[All]" dimensionUniqueName="[Orders]" displayFolder="" count="0" memberValueDatatype="20" unbalanced="0"/>
    <cacheHierarchy uniqueName="[Orders].[Dollar_exchange_rate]" caption="Dollar_exchange_rate" attribute="1" defaultMemberUniqueName="[Orders].[Dollar_exchange_rate].[All]" allUniqueName="[Orders].[Dollar_exchange_rate].[All]" dimensionUniqueName="[Orders]" displayFolder="" count="0" memberValueDatatype="5" unbalanced="0"/>
    <cacheHierarchy uniqueName="[Platforms].[PlatformID]" caption="PlatformID" attribute="1" defaultMemberUniqueName="[Platforms].[PlatformID].[All]" allUniqueName="[Platforms].[PlatformID].[All]" dimensionUniqueName="[Platforms]" displayFolder="" count="0" memberValueDatatype="20" unbalanced="0"/>
    <cacheHierarchy uniqueName="[Platforms].[PlatformName]" caption="PlatformName" attribute="1" defaultMemberUniqueName="[Platforms].[PlatformName].[All]" allUniqueName="[Platforms].[PlatformName].[All]" dimensionUniqueName="[Platform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Type]" caption="Product_Type" attribute="1" defaultMemberUniqueName="[Products].[Product_Type].[All]" allUniqueName="[Products].[Product_Type].[All]" dimensionUniqueName="[Products]" displayFolder="" count="0" memberValueDatatype="130" unbalanced="0"/>
    <cacheHierarchy uniqueName="[DateFinal].[Date (Month Index)]" caption="Date (Month Index)" attribute="1" defaultMemberUniqueName="[DateFinal].[Date (Month Index)].[All]" allUniqueName="[DateFinal].[Date (Month Index)].[All]" dimensionUniqueName="[DateFinal]"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Final]" caption="__XL_Count DateFinal" measure="1" displayFolder="" measureGroup="DateFinal" count="0" hidden="1"/>
    <cacheHierarchy uniqueName="[Measures].[__XL_Count Products]" caption="__XL_Count Products" measure="1" displayFolder="" measureGroup="Products" count="0" hidden="1"/>
    <cacheHierarchy uniqueName="[Measures].[__XL_Count Marketing]" caption="__XL_Count Marketing" measure="1" displayFolder="" measureGroup="Marketing" count="0" hidden="1"/>
    <cacheHierarchy uniqueName="[Measures].[__XL_Count Platforms]" caption="__XL_Count Platforms" measure="1" displayFolder="" measureGroup="Platforms" count="0" hidden="1"/>
    <cacheHierarchy uniqueName="[Measures].[__XL_Count Age]" caption="__XL_Count Age" measure="1" displayFolder="" measureGroup="Age" count="0" hidden="1"/>
    <cacheHierarchy uniqueName="[Measures].[__XL_Count Country]" caption="__XL_Count Country" measure="1" displayFolder="" measureGroup="Country" count="0" hidden="1"/>
    <cacheHierarchy uniqueName="[Measures].[__XL_Count Gender]" caption="__XL_Count Gender" measure="1" displayFolder="" measureGroup="Gender" count="0" hidden="1"/>
    <cacheHierarchy uniqueName="[Measures].[__XL_Count Cities]" caption="__XL_Count Cities" measure="1" displayFolder="" measureGroup="Citie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DateFinal" count="0" hidden="1">
      <extLst>
        <ext xmlns:x15="http://schemas.microsoft.com/office/spreadsheetml/2010/11/main" uri="{B97F6D7D-B522-45F9-BDA1-12C45D357490}">
          <x15:cacheHierarchy aggregatedColumn="16"/>
        </ext>
      </extLst>
    </cacheHierarchy>
    <cacheHierarchy uniqueName="[Measures].[Sum of No. of Products]" caption="Sum of No. of Products" measure="1" displayFolder="" measureGroup="Orders" count="0" hidden="1">
      <extLst>
        <ext xmlns:x15="http://schemas.microsoft.com/office/spreadsheetml/2010/11/main" uri="{B97F6D7D-B522-45F9-BDA1-12C45D357490}">
          <x15:cacheHierarchy aggregatedColumn="33"/>
        </ext>
      </extLst>
    </cacheHierarchy>
    <cacheHierarchy uniqueName="[Measures].[Sum of Product_Cost]" caption="Sum of Product_Cost" measure="1" displayFolder="" measureGroup="Orders" count="0" hidden="1">
      <extLst>
        <ext xmlns:x15="http://schemas.microsoft.com/office/spreadsheetml/2010/11/main" uri="{B97F6D7D-B522-45F9-BDA1-12C45D357490}">
          <x15:cacheHierarchy aggregatedColumn="34"/>
        </ext>
      </extLst>
    </cacheHierarchy>
    <cacheHierarchy uniqueName="[Measures].[Distinct Count of Product_Cost]" caption="Distinct Count of Product_Cost" measure="1" displayFolder="" measureGroup="Orders" count="0" hidden="1">
      <extLst>
        <ext xmlns:x15="http://schemas.microsoft.com/office/spreadsheetml/2010/11/main" uri="{B97F6D7D-B522-45F9-BDA1-12C45D357490}">
          <x15:cacheHierarchy aggregatedColumn="34"/>
        </ext>
      </extLst>
    </cacheHierarchy>
    <cacheHierarchy uniqueName="[Measures].[Average of Product_Cost]" caption="Average of Product_Cost" measure="1" displayFolder="" measureGroup="Orders" count="0" hidden="1">
      <extLst>
        <ext xmlns:x15="http://schemas.microsoft.com/office/spreadsheetml/2010/11/main" uri="{B97F6D7D-B522-45F9-BDA1-12C45D357490}">
          <x15:cacheHierarchy aggregatedColumn="34"/>
        </ext>
      </extLst>
    </cacheHierarchy>
    <cacheHierarchy uniqueName="[Measures].[Sum of Dollar_exchange_rate]" caption="Sum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Average of Dollar_exchange_rate]" caption="Average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Sum of Total _Price]" caption="Sum of Total _Price" measure="1" displayFolder="" measureGroup="Orders" count="0" hidden="1">
      <extLst>
        <ext xmlns:x15="http://schemas.microsoft.com/office/spreadsheetml/2010/11/main" uri="{B97F6D7D-B522-45F9-BDA1-12C45D357490}">
          <x15:cacheHierarchy aggregatedColumn="35"/>
        </ext>
      </extLst>
    </cacheHierarchy>
    <cacheHierarchy uniqueName="[Measures].[Count of Order Status]" caption="Count of Order Status" measure="1" displayFolder="" measureGroup="Orders" count="0" hidden="1">
      <extLst>
        <ext xmlns:x15="http://schemas.microsoft.com/office/spreadsheetml/2010/11/main" uri="{B97F6D7D-B522-45F9-BDA1-12C45D357490}">
          <x15:cacheHierarchy aggregatedColumn="32"/>
        </ext>
      </extLst>
    </cacheHierarchy>
    <cacheHierarchy uniqueName="[Measures].[Sum of likes]" caption="Sum of likes" measure="1" displayFolder="" measureGroup="Marketing" count="0" hidden="1">
      <extLst>
        <ext xmlns:x15="http://schemas.microsoft.com/office/spreadsheetml/2010/11/main" uri="{B97F6D7D-B522-45F9-BDA1-12C45D357490}">
          <x15:cacheHierarchy aggregatedColumn="23"/>
        </ext>
      </extLst>
    </cacheHierarchy>
    <cacheHierarchy uniqueName="[Measures].[Sum of comments]" caption="Sum of comments" measure="1" displayFolder="" measureGroup="Marketing" count="0" hidden="1">
      <extLst>
        <ext xmlns:x15="http://schemas.microsoft.com/office/spreadsheetml/2010/11/main" uri="{B97F6D7D-B522-45F9-BDA1-12C45D357490}">
          <x15:cacheHierarchy aggregatedColumn="24"/>
        </ext>
      </extLst>
    </cacheHierarchy>
    <cacheHierarchy uniqueName="[Measures].[Sum of shares]" caption="Sum of shares" measure="1" displayFolder="" measureGroup="Marketing" count="0" hidden="1">
      <extLst>
        <ext xmlns:x15="http://schemas.microsoft.com/office/spreadsheetml/2010/11/main" uri="{B97F6D7D-B522-45F9-BDA1-12C45D357490}">
          <x15:cacheHierarchy aggregatedColumn="25"/>
        </ext>
      </extLst>
    </cacheHierarchy>
    <cacheHierarchy uniqueName="[Measures].[Sum of views]" caption="Sum of views" measure="1" displayFolder="" measureGroup="Marketing"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Percentage]" caption="Sum of Percentage" measure="1" displayFolder="" measureGroup="Age" count="0" hidden="1">
      <extLst>
        <ext xmlns:x15="http://schemas.microsoft.com/office/spreadsheetml/2010/11/main" uri="{B97F6D7D-B522-45F9-BDA1-12C45D357490}">
          <x15:cacheHierarchy aggregatedColumn="2"/>
        </ext>
      </extLst>
    </cacheHierarchy>
    <cacheHierarchy uniqueName="[Measures].[Sum of Percentage 2]" caption="Sum of Percentage 2" measure="1" displayFolder="" measureGroup="Country" count="0" hidden="1">
      <extLst>
        <ext xmlns:x15="http://schemas.microsoft.com/office/spreadsheetml/2010/11/main" uri="{B97F6D7D-B522-45F9-BDA1-12C45D357490}">
          <x15:cacheHierarchy aggregatedColumn="8"/>
        </ext>
      </extLst>
    </cacheHierarchy>
    <cacheHierarchy uniqueName="[Measures].[Sum of Percentage 3]" caption="Sum of Percentage 3" measure="1" displayFolder="" measureGroup="Gender" count="0" hidden="1">
      <extLst>
        <ext xmlns:x15="http://schemas.microsoft.com/office/spreadsheetml/2010/11/main" uri="{B97F6D7D-B522-45F9-BDA1-12C45D357490}">
          <x15:cacheHierarchy aggregatedColumn="19"/>
        </ext>
      </extLst>
    </cacheHierarchy>
    <cacheHierarchy uniqueName="[Measures].[Sum of Percentage 4]" caption="Sum of Percentage 4" measure="1" displayFolder="" measureGroup="Cities" count="0" hidden="1">
      <extLst>
        <ext xmlns:x15="http://schemas.microsoft.com/office/spreadsheetml/2010/11/main" uri="{B97F6D7D-B522-45F9-BDA1-12C45D357490}">
          <x15:cacheHierarchy aggregatedColumn="5"/>
        </ext>
      </extLst>
    </cacheHierarchy>
    <cacheHierarchy uniqueName="[Measures].[Count of Content_ type]" caption="Count of Content_ type" measure="1" displayFolder="" measureGroup="Marketing" count="0" hidden="1">
      <extLst>
        <ext xmlns:x15="http://schemas.microsoft.com/office/spreadsheetml/2010/11/main" uri="{B97F6D7D-B522-45F9-BDA1-12C45D357490}">
          <x15:cacheHierarchy aggregatedColumn="21"/>
        </ext>
      </extLst>
    </cacheHierarchy>
    <cacheHierarchy uniqueName="[Measures].[Sum of Date_ID]" caption="Sum of Date_ID" measure="1" displayFolder="" measureGroup="Orders" count="0" hidden="1">
      <extLst>
        <ext xmlns:x15="http://schemas.microsoft.com/office/spreadsheetml/2010/11/main" uri="{B97F6D7D-B522-45F9-BDA1-12C45D357490}">
          <x15:cacheHierarchy aggregatedColumn="28"/>
        </ext>
      </extLst>
    </cacheHierarchy>
  </cacheHierarchies>
  <kpis count="0"/>
  <dimensions count="11">
    <dimension name="Age" uniqueName="[Age]" caption="Age"/>
    <dimension name="Cities" uniqueName="[Cities]" caption="Cities"/>
    <dimension name="Country" uniqueName="[Country]" caption="Country"/>
    <dimension name="Customers" uniqueName="[Customers]" caption="Customers"/>
    <dimension name="DateFinal" uniqueName="[DateFinal]" caption="DateFinal"/>
    <dimension name="Gender" uniqueName="[Gender]" caption="Gender"/>
    <dimension name="Marketing" uniqueName="[Marketing]" caption="Marketing"/>
    <dimension measure="1" name="Measures" uniqueName="[Measures]" caption="Measures"/>
    <dimension name="Orders" uniqueName="[Orders]" caption="Orders"/>
    <dimension name="Platforms" uniqueName="[Platforms]" caption="Platforms"/>
    <dimension name="Products" uniqueName="[Products]" caption="Products"/>
  </dimensions>
  <measureGroups count="10">
    <measureGroup name="Age" caption="Age"/>
    <measureGroup name="Cities" caption="Cities"/>
    <measureGroup name="Country" caption="Country"/>
    <measureGroup name="Customers" caption="Customers"/>
    <measureGroup name="DateFinal" caption="DateFinal"/>
    <measureGroup name="Gender" caption="Gender"/>
    <measureGroup name="Marketing" caption="Marketing"/>
    <measureGroup name="Orders" caption="Orders"/>
    <measureGroup name="Platforms" caption="Platforms"/>
    <measureGroup name="Products" caption="Products"/>
  </measureGroups>
  <maps count="19">
    <map measureGroup="0" dimension="0"/>
    <map measureGroup="0" dimension="9"/>
    <map measureGroup="1" dimension="1"/>
    <map measureGroup="1" dimension="9"/>
    <map measureGroup="2" dimension="2"/>
    <map measureGroup="2" dimension="9"/>
    <map measureGroup="3" dimension="3"/>
    <map measureGroup="4" dimension="4"/>
    <map measureGroup="5" dimension="5"/>
    <map measureGroup="5" dimension="9"/>
    <map measureGroup="6" dimension="4"/>
    <map measureGroup="6" dimension="6"/>
    <map measureGroup="6" dimension="9"/>
    <map measureGroup="7" dimension="3"/>
    <map measureGroup="7" dimension="4"/>
    <map measureGroup="7" dimension="8"/>
    <map measureGroup="7" dimension="10"/>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gar Lialy" refreshedDate="45574.943489699072" backgroundQuery="1" createdVersion="8" refreshedVersion="8" minRefreshableVersion="3" recordCount="0" supportSubquery="1" supportAdvancedDrill="1" xr:uid="{F47BC633-90C7-4519-9CEC-77CA6EC4899E}">
  <cacheSource type="external" connectionId="12"/>
  <cacheFields count="5">
    <cacheField name="[Marketing].[Post _type].[Post _type]" caption="Post _type" numFmtId="0" hierarchy="22" level="1">
      <sharedItems count="3">
        <s v="Carousel post"/>
        <s v="Post"/>
        <s v="Reel"/>
      </sharedItems>
    </cacheField>
    <cacheField name="[Measures].[Sum of likes]" caption="Sum of likes" numFmtId="0" hierarchy="65" level="32767"/>
    <cacheField name="[Measures].[Sum of comments]" caption="Sum of comments" numFmtId="0" hierarchy="66" level="32767"/>
    <cacheField name="[Measures].[Sum of shares]" caption="Sum of shares" numFmtId="0" hierarchy="67" level="32767"/>
    <cacheField name="[DateFinal].[Date (Year)].[Date (Year)]" caption="Date (Year)" numFmtId="0" hierarchy="14" level="1">
      <sharedItems containsSemiMixedTypes="0" containsNonDate="0" containsString="0"/>
    </cacheField>
  </cacheFields>
  <cacheHierarchies count="75">
    <cacheHierarchy uniqueName="[Age].[Platform_ID]" caption="Platform_ID" attribute="1" defaultMemberUniqueName="[Age].[Platform_ID].[All]" allUniqueName="[Age].[Platform_ID].[All]" dimensionUniqueName="[Age]" displayFolder="" count="2" memberValueDatatype="20" unbalanced="0"/>
    <cacheHierarchy uniqueName="[Age].[Age]" caption="Age" attribute="1" defaultMemberUniqueName="[Age].[Age].[All]" allUniqueName="[Age].[Age].[All]" dimensionUniqueName="[Age]" displayFolder="" count="2" memberValueDatatype="130" unbalanced="0"/>
    <cacheHierarchy uniqueName="[Age].[Percentage]" caption="Percentage" attribute="1" defaultMemberUniqueName="[Age].[Percentage].[All]" allUniqueName="[Age].[Percentage].[All]" dimensionUniqueName="[Age]" displayFolder="" count="2" memberValueDatatype="5" unbalanced="0"/>
    <cacheHierarchy uniqueName="[Cities].[Platform_ID]" caption="Platform_ID" attribute="1" defaultMemberUniqueName="[Cities].[Platform_ID].[All]" allUniqueName="[Cities].[Platform_ID].[All]" dimensionUniqueName="[Cities]" displayFolder="" count="2" memberValueDatatype="20" unbalanced="0"/>
    <cacheHierarchy uniqueName="[Cities].[City]" caption="City" attribute="1" defaultMemberUniqueName="[Cities].[City].[All]" allUniqueName="[Cities].[City].[All]" dimensionUniqueName="[Cities]" displayFolder="" count="2" memberValueDatatype="130" unbalanced="0"/>
    <cacheHierarchy uniqueName="[Cities].[Percentage]" caption="Percentage" attribute="1" defaultMemberUniqueName="[Cities].[Percentage].[All]" allUniqueName="[Cities].[Percentage].[All]" dimensionUniqueName="[Cities]" displayFolder="" count="2" memberValueDatatype="5" unbalanced="0"/>
    <cacheHierarchy uniqueName="[Country].[Platform_ID]" caption="Platform_ID" attribute="1" defaultMemberUniqueName="[Country].[Platform_ID].[All]" allUniqueName="[Country].[Platform_ID].[All]" dimensionUniqueName="[Country]" displayFolder="" count="2" memberValueDatatype="20" unbalanced="0"/>
    <cacheHierarchy uniqueName="[Country].[Country]" caption="Country" attribute="1" defaultMemberUniqueName="[Country].[Country].[All]" allUniqueName="[Country].[Country].[All]" dimensionUniqueName="[Country]" displayFolder="" count="2" memberValueDatatype="130" unbalanced="0"/>
    <cacheHierarchy uniqueName="[Country].[Percentage]" caption="Percentage" attribute="1" defaultMemberUniqueName="[Country].[Percentage].[All]" allUniqueName="[Country].[Percentage].[All]" dimensionUniqueName="[Country]" displayFolder="" count="2" memberValueDatatype="5" unbalanced="0"/>
    <cacheHierarchy uniqueName="[Customers].[Customer_ID]" caption="Customer_ID" attribute="1" defaultMemberUniqueName="[Customers].[Customer_ID].[All]" allUniqueName="[Customers].[Customer_ID].[All]" dimensionUniqueName="[Customers]" displayFolder="" count="2" memberValueDatatype="20" unbalanced="0"/>
    <cacheHierarchy uniqueName="[Customers].[Gender]" caption="Gender" attribute="1" defaultMemberUniqueName="[Customers].[Gender].[All]" allUniqueName="[Customers].[Gender].[All]" dimensionUniqueName="[Customers]" displayFolder="" count="2" memberValueDatatype="130" unbalanced="0"/>
    <cacheHierarchy uniqueName="[Customers].[Location]" caption="Location" attribute="1" defaultMemberUniqueName="[Customers].[Location].[All]" allUniqueName="[Customers].[Location].[All]" dimensionUniqueName="[Customers]" displayFolder="" count="2" memberValueDatatype="130" unbalanced="0"/>
    <cacheHierarchy uniqueName="[DateFinal].[DateID]" caption="DateID" attribute="1" defaultMemberUniqueName="[DateFinal].[DateID].[All]" allUniqueName="[DateFinal].[DateID].[All]" dimensionUniqueName="[DateFinal]" displayFolder="" count="2" memberValueDatatype="20" unbalanced="0"/>
    <cacheHierarchy uniqueName="[DateFinal].[Date]" caption="Date" attribute="1" time="1" defaultMemberUniqueName="[DateFinal].[Date].[All]" allUniqueName="[DateFinal].[Date].[All]" dimensionUniqueName="[DateFinal]" displayFolder="" count="2" memberValueDatatype="7" unbalanced="0"/>
    <cacheHierarchy uniqueName="[DateFinal].[Date (Year)]" caption="Date (Year)" attribute="1" defaultMemberUniqueName="[DateFinal].[Date (Year)].[All]" allUniqueName="[DateFinal].[Date (Year)].[All]" dimensionUniqueName="[DateFinal]" displayFolder="" count="2" memberValueDatatype="130" unbalanced="0">
      <fieldsUsage count="2">
        <fieldUsage x="-1"/>
        <fieldUsage x="4"/>
      </fieldsUsage>
    </cacheHierarchy>
    <cacheHierarchy uniqueName="[DateFinal].[Date (Quarter)]" caption="Date (Quarter)" attribute="1" defaultMemberUniqueName="[DateFinal].[Date (Quarter)].[All]" allUniqueName="[DateFinal].[Date (Quarter)].[All]" dimensionUniqueName="[DateFinal]" displayFolder="" count="2" memberValueDatatype="130" unbalanced="0"/>
    <cacheHierarchy uniqueName="[DateFinal].[Date (Month)]" caption="Date (Month)" attribute="1" defaultMemberUniqueName="[DateFinal].[Date (Month)].[All]" allUniqueName="[DateFinal].[Date (Month)].[All]" dimensionUniqueName="[DateFinal]" displayFolder="" count="2" memberValueDatatype="130" unbalanced="0"/>
    <cacheHierarchy uniqueName="[Gender].[Platform_ID]" caption="Platform_ID" attribute="1" defaultMemberUniqueName="[Gender].[Platform_ID].[All]" allUniqueName="[Gender].[Platform_ID].[All]" dimensionUniqueName="[Gender]" displayFolder="" count="2" memberValueDatatype="20" unbalanced="0"/>
    <cacheHierarchy uniqueName="[Gender].[Gender]" caption="Gender" attribute="1" defaultMemberUniqueName="[Gender].[Gender].[All]" allUniqueName="[Gender].[Gender].[All]" dimensionUniqueName="[Gender]" displayFolder="" count="2" memberValueDatatype="130" unbalanced="0"/>
    <cacheHierarchy uniqueName="[Gender].[Percentage]" caption="Percentage" attribute="1" defaultMemberUniqueName="[Gender].[Percentage].[All]" allUniqueName="[Gender].[Percentage].[All]" dimensionUniqueName="[Gender]" displayFolder="" count="2" memberValueDatatype="5" unbalanced="0"/>
    <cacheHierarchy uniqueName="[Marketing].[Date_ID]" caption="Date_ID" attribute="1" defaultMemberUniqueName="[Marketing].[Date_ID].[All]" allUniqueName="[Marketing].[Date_ID].[All]" dimensionUniqueName="[Marketing]" displayFolder="" count="2" memberValueDatatype="20" unbalanced="0"/>
    <cacheHierarchy uniqueName="[Marketing].[Content_ type]" caption="Content_ type" attribute="1" defaultMemberUniqueName="[Marketing].[Content_ type].[All]" allUniqueName="[Marketing].[Content_ type].[All]" dimensionUniqueName="[Marketing]" displayFolder="" count="2" memberValueDatatype="130" unbalanced="0"/>
    <cacheHierarchy uniqueName="[Marketing].[Post _type]" caption="Post _type" attribute="1" defaultMemberUniqueName="[Marketing].[Post _type].[All]" allUniqueName="[Marketing].[Post _type].[All]" dimensionUniqueName="[Marketing]" displayFolder="" count="2" memberValueDatatype="130" unbalanced="0">
      <fieldsUsage count="2">
        <fieldUsage x="-1"/>
        <fieldUsage x="0"/>
      </fieldsUsage>
    </cacheHierarchy>
    <cacheHierarchy uniqueName="[Marketing].[likes]" caption="likes" attribute="1" defaultMemberUniqueName="[Marketing].[likes].[All]" allUniqueName="[Marketing].[likes].[All]" dimensionUniqueName="[Marketing]" displayFolder="" count="2" memberValueDatatype="20" unbalanced="0"/>
    <cacheHierarchy uniqueName="[Marketing].[comments]" caption="comments" attribute="1" defaultMemberUniqueName="[Marketing].[comments].[All]" allUniqueName="[Marketing].[comments].[All]" dimensionUniqueName="[Marketing]" displayFolder="" count="2" memberValueDatatype="20" unbalanced="0"/>
    <cacheHierarchy uniqueName="[Marketing].[shares]" caption="shares" attribute="1" defaultMemberUniqueName="[Marketing].[shares].[All]" allUniqueName="[Marketing].[shares].[All]" dimensionUniqueName="[Marketing]" displayFolder="" count="2" memberValueDatatype="20" unbalanced="0"/>
    <cacheHierarchy uniqueName="[Marketing].[views]" caption="views" attribute="1" defaultMemberUniqueName="[Marketing].[views].[All]" allUniqueName="[Marketing].[views].[All]" dimensionUniqueName="[Marketing]" displayFolder="" count="2" memberValueDatatype="20" unbalanced="0"/>
    <cacheHierarchy uniqueName="[Marketing].[Platform_ID]" caption="Platform_ID" attribute="1" defaultMemberUniqueName="[Marketing].[Platform_ID].[All]" allUniqueName="[Marketing].[Platform_ID].[All]" dimensionUniqueName="[Marketing]" displayFolder="" count="2" memberValueDatatype="20" unbalanced="0"/>
    <cacheHierarchy uniqueName="[Orders].[Date_ID]" caption="Date_ID" attribute="1" defaultMemberUniqueName="[Orders].[Date_ID].[All]" allUniqueName="[Orders].[Date_ID].[All]" dimensionUniqueName="[Orders]" displayFolder="" count="2" memberValueDatatype="2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20" unbalanced="0"/>
    <cacheHierarchy uniqueName="[Orders].[Product_ID]" caption="Product_ID" attribute="1" defaultMemberUniqueName="[Orders].[Product_ID].[All]" allUniqueName="[Orders].[Product_ID].[All]" dimensionUniqueName="[Orders]" displayFolder="" count="2" memberValueDatatype="20" unbalanced="0"/>
    <cacheHierarchy uniqueName="[Orders].[Order Status]" caption="Order Status" attribute="1" defaultMemberUniqueName="[Orders].[Order Status].[All]" allUniqueName="[Orders].[Order Status].[All]" dimensionUniqueName="[Orders]" displayFolder="" count="2" memberValueDatatype="130" unbalanced="0"/>
    <cacheHierarchy uniqueName="[Orders].[No. of Products]" caption="No. of Products" attribute="1" defaultMemberUniqueName="[Orders].[No. of Products].[All]" allUniqueName="[Orders].[No. of Products].[All]" dimensionUniqueName="[Orders]" displayFolder="" count="2" memberValueDatatype="20" unbalanced="0"/>
    <cacheHierarchy uniqueName="[Orders].[Product_Cost]" caption="Product_Cost" attribute="1" defaultMemberUniqueName="[Orders].[Product_Cost].[All]" allUniqueName="[Orders].[Product_Cost].[All]" dimensionUniqueName="[Orders]" displayFolder="" count="2" memberValueDatatype="20" unbalanced="0"/>
    <cacheHierarchy uniqueName="[Orders].[Total _Price]" caption="Total _Price" attribute="1" defaultMemberUniqueName="[Orders].[Total _Price].[All]" allUniqueName="[Orders].[Total _Price].[All]" dimensionUniqueName="[Orders]" displayFolder="" count="2" memberValueDatatype="20" unbalanced="0"/>
    <cacheHierarchy uniqueName="[Orders].[Product_Price]" caption="Product_Price" attribute="1" defaultMemberUniqueName="[Orders].[Product_Price].[All]" allUniqueName="[Orders].[Product_Price].[All]" dimensionUniqueName="[Orders]" displayFolder="" count="2" memberValueDatatype="20" unbalanced="0"/>
    <cacheHierarchy uniqueName="[Orders].[Dollar_exchange_rate]" caption="Dollar_exchange_rate" attribute="1" defaultMemberUniqueName="[Orders].[Dollar_exchange_rate].[All]" allUniqueName="[Orders].[Dollar_exchange_rate].[All]" dimensionUniqueName="[Orders]" displayFolder="" count="2" memberValueDatatype="5" unbalanced="0"/>
    <cacheHierarchy uniqueName="[Platforms].[PlatformID]" caption="PlatformID" attribute="1" defaultMemberUniqueName="[Platforms].[PlatformID].[All]" allUniqueName="[Platforms].[PlatformID].[All]" dimensionUniqueName="[Platforms]" displayFolder="" count="2" memberValueDatatype="20" unbalanced="0"/>
    <cacheHierarchy uniqueName="[Platforms].[PlatformName]" caption="PlatformName" attribute="1" defaultMemberUniqueName="[Platforms].[PlatformName].[All]" allUniqueName="[Platforms].[PlatformName].[All]" dimensionUniqueName="[Platforms]"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Type]" caption="Product_Type" attribute="1" defaultMemberUniqueName="[Products].[Product_Type].[All]" allUniqueName="[Products].[Product_Type].[All]" dimensionUniqueName="[Products]" displayFolder="" count="2" memberValueDatatype="130" unbalanced="0"/>
    <cacheHierarchy uniqueName="[DateFinal].[Date (Month Index)]" caption="Date (Month Index)" attribute="1" defaultMemberUniqueName="[DateFinal].[Date (Month Index)].[All]" allUniqueName="[DateFinal].[Date (Month Index)].[All]" dimensionUniqueName="[DateFinal]" displayFolder="" count="2"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Final]" caption="__XL_Count DateFinal" measure="1" displayFolder="" measureGroup="DateFinal" count="0" hidden="1"/>
    <cacheHierarchy uniqueName="[Measures].[__XL_Count Products]" caption="__XL_Count Products" measure="1" displayFolder="" measureGroup="Products" count="0" hidden="1"/>
    <cacheHierarchy uniqueName="[Measures].[__XL_Count Marketing]" caption="__XL_Count Marketing" measure="1" displayFolder="" measureGroup="Marketing" count="0" hidden="1"/>
    <cacheHierarchy uniqueName="[Measures].[__XL_Count Platforms]" caption="__XL_Count Platforms" measure="1" displayFolder="" measureGroup="Platforms" count="0" hidden="1"/>
    <cacheHierarchy uniqueName="[Measures].[__XL_Count Age]" caption="__XL_Count Age" measure="1" displayFolder="" measureGroup="Age" count="0" hidden="1"/>
    <cacheHierarchy uniqueName="[Measures].[__XL_Count Country]" caption="__XL_Count Country" measure="1" displayFolder="" measureGroup="Country" count="0" hidden="1"/>
    <cacheHierarchy uniqueName="[Measures].[__XL_Count Gender]" caption="__XL_Count Gender" measure="1" displayFolder="" measureGroup="Gender" count="0" hidden="1"/>
    <cacheHierarchy uniqueName="[Measures].[__XL_Count Cities]" caption="__XL_Count Cities" measure="1" displayFolder="" measureGroup="Citie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DateFinal" count="0" hidden="1">
      <extLst>
        <ext xmlns:x15="http://schemas.microsoft.com/office/spreadsheetml/2010/11/main" uri="{B97F6D7D-B522-45F9-BDA1-12C45D357490}">
          <x15:cacheHierarchy aggregatedColumn="16"/>
        </ext>
      </extLst>
    </cacheHierarchy>
    <cacheHierarchy uniqueName="[Measures].[Sum of No. of Products]" caption="Sum of No. of Products" measure="1" displayFolder="" measureGroup="Orders" count="0" hidden="1">
      <extLst>
        <ext xmlns:x15="http://schemas.microsoft.com/office/spreadsheetml/2010/11/main" uri="{B97F6D7D-B522-45F9-BDA1-12C45D357490}">
          <x15:cacheHierarchy aggregatedColumn="33"/>
        </ext>
      </extLst>
    </cacheHierarchy>
    <cacheHierarchy uniqueName="[Measures].[Sum of Product_Cost]" caption="Sum of Product_Cost" measure="1" displayFolder="" measureGroup="Orders" count="0" hidden="1">
      <extLst>
        <ext xmlns:x15="http://schemas.microsoft.com/office/spreadsheetml/2010/11/main" uri="{B97F6D7D-B522-45F9-BDA1-12C45D357490}">
          <x15:cacheHierarchy aggregatedColumn="34"/>
        </ext>
      </extLst>
    </cacheHierarchy>
    <cacheHierarchy uniqueName="[Measures].[Distinct Count of Product_Cost]" caption="Distinct Count of Product_Cost" measure="1" displayFolder="" measureGroup="Orders" count="0" hidden="1">
      <extLst>
        <ext xmlns:x15="http://schemas.microsoft.com/office/spreadsheetml/2010/11/main" uri="{B97F6D7D-B522-45F9-BDA1-12C45D357490}">
          <x15:cacheHierarchy aggregatedColumn="34"/>
        </ext>
      </extLst>
    </cacheHierarchy>
    <cacheHierarchy uniqueName="[Measures].[Average of Product_Cost]" caption="Average of Product_Cost" measure="1" displayFolder="" measureGroup="Orders" count="0" hidden="1">
      <extLst>
        <ext xmlns:x15="http://schemas.microsoft.com/office/spreadsheetml/2010/11/main" uri="{B97F6D7D-B522-45F9-BDA1-12C45D357490}">
          <x15:cacheHierarchy aggregatedColumn="34"/>
        </ext>
      </extLst>
    </cacheHierarchy>
    <cacheHierarchy uniqueName="[Measures].[Sum of Dollar_exchange_rate]" caption="Sum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Average of Dollar_exchange_rate]" caption="Average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Sum of Total _Price]" caption="Sum of Total _Price" measure="1" displayFolder="" measureGroup="Orders" count="0" hidden="1">
      <extLst>
        <ext xmlns:x15="http://schemas.microsoft.com/office/spreadsheetml/2010/11/main" uri="{B97F6D7D-B522-45F9-BDA1-12C45D357490}">
          <x15:cacheHierarchy aggregatedColumn="35"/>
        </ext>
      </extLst>
    </cacheHierarchy>
    <cacheHierarchy uniqueName="[Measures].[Count of Order Status]" caption="Count of Order Status" measure="1" displayFolder="" measureGroup="Orders" count="0" hidden="1">
      <extLst>
        <ext xmlns:x15="http://schemas.microsoft.com/office/spreadsheetml/2010/11/main" uri="{B97F6D7D-B522-45F9-BDA1-12C45D357490}">
          <x15:cacheHierarchy aggregatedColumn="32"/>
        </ext>
      </extLst>
    </cacheHierarchy>
    <cacheHierarchy uniqueName="[Measures].[Sum of likes]" caption="Sum of likes" measure="1" displayFolder="" measureGroup="Marketing"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comments]" caption="Sum of comments" measure="1" displayFolder="" measureGroup="Marketing"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shares]" caption="Sum of shares" measure="1" displayFolder="" measureGroup="Marketing" count="0" oneField="1" hidden="1">
      <fieldsUsage count="1">
        <fieldUsage x="3"/>
      </fieldsUsage>
      <extLst>
        <ext xmlns:x15="http://schemas.microsoft.com/office/spreadsheetml/2010/11/main" uri="{B97F6D7D-B522-45F9-BDA1-12C45D357490}">
          <x15:cacheHierarchy aggregatedColumn="25"/>
        </ext>
      </extLst>
    </cacheHierarchy>
    <cacheHierarchy uniqueName="[Measures].[Sum of views]" caption="Sum of views" measure="1" displayFolder="" measureGroup="Marketing" count="0" hidden="1">
      <extLst>
        <ext xmlns:x15="http://schemas.microsoft.com/office/spreadsheetml/2010/11/main" uri="{B97F6D7D-B522-45F9-BDA1-12C45D357490}">
          <x15:cacheHierarchy aggregatedColumn="26"/>
        </ext>
      </extLst>
    </cacheHierarchy>
    <cacheHierarchy uniqueName="[Measures].[Sum of Percentage]" caption="Sum of Percentage" measure="1" displayFolder="" measureGroup="Age" count="0" hidden="1">
      <extLst>
        <ext xmlns:x15="http://schemas.microsoft.com/office/spreadsheetml/2010/11/main" uri="{B97F6D7D-B522-45F9-BDA1-12C45D357490}">
          <x15:cacheHierarchy aggregatedColumn="2"/>
        </ext>
      </extLst>
    </cacheHierarchy>
    <cacheHierarchy uniqueName="[Measures].[Sum of Percentage 2]" caption="Sum of Percentage 2" measure="1" displayFolder="" measureGroup="Country" count="0" hidden="1">
      <extLst>
        <ext xmlns:x15="http://schemas.microsoft.com/office/spreadsheetml/2010/11/main" uri="{B97F6D7D-B522-45F9-BDA1-12C45D357490}">
          <x15:cacheHierarchy aggregatedColumn="8"/>
        </ext>
      </extLst>
    </cacheHierarchy>
    <cacheHierarchy uniqueName="[Measures].[Sum of Percentage 3]" caption="Sum of Percentage 3" measure="1" displayFolder="" measureGroup="Gender" count="0" hidden="1">
      <extLst>
        <ext xmlns:x15="http://schemas.microsoft.com/office/spreadsheetml/2010/11/main" uri="{B97F6D7D-B522-45F9-BDA1-12C45D357490}">
          <x15:cacheHierarchy aggregatedColumn="19"/>
        </ext>
      </extLst>
    </cacheHierarchy>
    <cacheHierarchy uniqueName="[Measures].[Sum of Percentage 4]" caption="Sum of Percentage 4" measure="1" displayFolder="" measureGroup="Cities" count="0" hidden="1">
      <extLst>
        <ext xmlns:x15="http://schemas.microsoft.com/office/spreadsheetml/2010/11/main" uri="{B97F6D7D-B522-45F9-BDA1-12C45D357490}">
          <x15:cacheHierarchy aggregatedColumn="5"/>
        </ext>
      </extLst>
    </cacheHierarchy>
    <cacheHierarchy uniqueName="[Measures].[Count of Content_ type]" caption="Count of Content_ type" measure="1" displayFolder="" measureGroup="Marketing" count="0" hidden="1">
      <extLst>
        <ext xmlns:x15="http://schemas.microsoft.com/office/spreadsheetml/2010/11/main" uri="{B97F6D7D-B522-45F9-BDA1-12C45D357490}">
          <x15:cacheHierarchy aggregatedColumn="21"/>
        </ext>
      </extLst>
    </cacheHierarchy>
    <cacheHierarchy uniqueName="[Measures].[Sum of Date_ID]" caption="Sum of Date_ID" measure="1" displayFolder="" measureGroup="Orders" count="0" hidden="1">
      <extLst>
        <ext xmlns:x15="http://schemas.microsoft.com/office/spreadsheetml/2010/11/main" uri="{B97F6D7D-B522-45F9-BDA1-12C45D357490}">
          <x15:cacheHierarchy aggregatedColumn="28"/>
        </ext>
      </extLst>
    </cacheHierarchy>
  </cacheHierarchies>
  <kpis count="0"/>
  <dimensions count="11">
    <dimension name="Age" uniqueName="[Age]" caption="Age"/>
    <dimension name="Cities" uniqueName="[Cities]" caption="Cities"/>
    <dimension name="Country" uniqueName="[Country]" caption="Country"/>
    <dimension name="Customers" uniqueName="[Customers]" caption="Customers"/>
    <dimension name="DateFinal" uniqueName="[DateFinal]" caption="DateFinal"/>
    <dimension name="Gender" uniqueName="[Gender]" caption="Gender"/>
    <dimension name="Marketing" uniqueName="[Marketing]" caption="Marketing"/>
    <dimension measure="1" name="Measures" uniqueName="[Measures]" caption="Measures"/>
    <dimension name="Orders" uniqueName="[Orders]" caption="Orders"/>
    <dimension name="Platforms" uniqueName="[Platforms]" caption="Platforms"/>
    <dimension name="Products" uniqueName="[Products]" caption="Products"/>
  </dimensions>
  <measureGroups count="10">
    <measureGroup name="Age" caption="Age"/>
    <measureGroup name="Cities" caption="Cities"/>
    <measureGroup name="Country" caption="Country"/>
    <measureGroup name="Customers" caption="Customers"/>
    <measureGroup name="DateFinal" caption="DateFinal"/>
    <measureGroup name="Gender" caption="Gender"/>
    <measureGroup name="Marketing" caption="Marketing"/>
    <measureGroup name="Orders" caption="Orders"/>
    <measureGroup name="Platforms" caption="Platforms"/>
    <measureGroup name="Products" caption="Products"/>
  </measureGroups>
  <maps count="19">
    <map measureGroup="0" dimension="0"/>
    <map measureGroup="0" dimension="9"/>
    <map measureGroup="1" dimension="1"/>
    <map measureGroup="1" dimension="9"/>
    <map measureGroup="2" dimension="2"/>
    <map measureGroup="2" dimension="9"/>
    <map measureGroup="3" dimension="3"/>
    <map measureGroup="4" dimension="4"/>
    <map measureGroup="5" dimension="5"/>
    <map measureGroup="5" dimension="9"/>
    <map measureGroup="6" dimension="4"/>
    <map measureGroup="6" dimension="6"/>
    <map measureGroup="6" dimension="9"/>
    <map measureGroup="7" dimension="3"/>
    <map measureGroup="7" dimension="4"/>
    <map measureGroup="7" dimension="8"/>
    <map measureGroup="7" dimension="10"/>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gar Lialy" refreshedDate="45574.943963078702" backgroundQuery="1" createdVersion="8" refreshedVersion="8" minRefreshableVersion="3" recordCount="0" supportSubquery="1" supportAdvancedDrill="1" xr:uid="{AC338AE8-CDE9-4EAC-BD41-47B78521940E}">
  <cacheSource type="external" connectionId="12"/>
  <cacheFields count="3">
    <cacheField name="[DateFinal].[Date (Month)].[Date (Month)]" caption="Date (Month)" numFmtId="0" hierarchy="16" level="1">
      <sharedItems count="8">
        <s v="Jan"/>
        <s v="Feb"/>
        <s v="Mar"/>
        <s v="Apr"/>
        <s v="May"/>
        <s v="Jun"/>
        <s v="Jul"/>
        <s v="Dec"/>
      </sharedItems>
    </cacheField>
    <cacheField name="[Measures].[Sum of No. of Products]" caption="Sum of No. of Products" numFmtId="0" hierarchy="57" level="32767"/>
    <cacheField name="[Customers].[Location].[Location]" caption="Location" numFmtId="0" hierarchy="11" level="1">
      <sharedItems containsSemiMixedTypes="0" containsNonDate="0" containsString="0"/>
    </cacheField>
  </cacheFields>
  <cacheHierarchies count="75">
    <cacheHierarchy uniqueName="[Age].[Platform_ID]" caption="Platform_ID" attribute="1" defaultMemberUniqueName="[Age].[Platform_ID].[All]" allUniqueName="[Age].[Platform_ID].[All]" dimensionUniqueName="[Age]" displayFolder="" count="0" memberValueDatatype="20" unbalanced="0"/>
    <cacheHierarchy uniqueName="[Age].[Age]" caption="Age" attribute="1" defaultMemberUniqueName="[Age].[Age].[All]" allUniqueName="[Age].[Age].[All]" dimensionUniqueName="[Age]" displayFolder="" count="0" memberValueDatatype="130" unbalanced="0"/>
    <cacheHierarchy uniqueName="[Age].[Percentage]" caption="Percentage" attribute="1" defaultMemberUniqueName="[Age].[Percentage].[All]" allUniqueName="[Age].[Percentage].[All]" dimensionUniqueName="[Age]" displayFolder="" count="0" memberValueDatatype="5" unbalanced="0"/>
    <cacheHierarchy uniqueName="[Cities].[Platform_ID]" caption="Platform_ID" attribute="1" defaultMemberUniqueName="[Cities].[Platform_ID].[All]" allUniqueName="[Cities].[Platform_ID].[All]" dimensionUniqueName="[Cities]" displayFolder="" count="0" memberValueDatatype="20" unbalanced="0"/>
    <cacheHierarchy uniqueName="[Cities].[City]" caption="City" attribute="1" defaultMemberUniqueName="[Cities].[City].[All]" allUniqueName="[Cities].[City].[All]" dimensionUniqueName="[Cities]" displayFolder="" count="0" memberValueDatatype="130" unbalanced="0"/>
    <cacheHierarchy uniqueName="[Cities].[Percentage]" caption="Percentage" attribute="1" defaultMemberUniqueName="[Cities].[Percentage].[All]" allUniqueName="[Cities].[Percentage].[All]" dimensionUniqueName="[Cities]" displayFolder="" count="0" memberValueDatatype="5" unbalanced="0"/>
    <cacheHierarchy uniqueName="[Country].[Platform_ID]" caption="Platform_ID" attribute="1" defaultMemberUniqueName="[Country].[Platform_ID].[All]" allUniqueName="[Country].[Platform_ID].[All]" dimensionUniqueName="[Country]" displayFolder="" count="0" memberValueDatatype="20" unbalanced="0"/>
    <cacheHierarchy uniqueName="[Country].[Country]" caption="Country" attribute="1" defaultMemberUniqueName="[Country].[Country].[All]" allUniqueName="[Country].[Country].[All]" dimensionUniqueName="[Country]" displayFolder="" count="0" memberValueDatatype="130" unbalanced="0"/>
    <cacheHierarchy uniqueName="[Country].[Percentage]" caption="Percentage" attribute="1" defaultMemberUniqueName="[Country].[Percentage].[All]" allUniqueName="[Country].[Percentage].[All]" dimensionUniqueName="[Country]" displayFolder="" count="0" memberValueDatatype="5"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Location]" caption="Location" attribute="1" defaultMemberUniqueName="[Customers].[Location].[All]" allUniqueName="[Customers].[Location].[All]" dimensionUniqueName="[Customers]" displayFolder="" count="2" memberValueDatatype="130" unbalanced="0">
      <fieldsUsage count="2">
        <fieldUsage x="-1"/>
        <fieldUsage x="2"/>
      </fieldsUsage>
    </cacheHierarchy>
    <cacheHierarchy uniqueName="[DateFinal].[DateID]" caption="DateID" attribute="1" defaultMemberUniqueName="[DateFinal].[DateID].[All]" allUniqueName="[DateFinal].[DateID].[All]" dimensionUniqueName="[DateFinal]" displayFolder="" count="0" memberValueDatatype="20" unbalanced="0"/>
    <cacheHierarchy uniqueName="[DateFinal].[Date]" caption="Date" attribute="1" time="1" defaultMemberUniqueName="[DateFinal].[Date].[All]" allUniqueName="[DateFinal].[Date].[All]" dimensionUniqueName="[DateFinal]" displayFolder="" count="0" memberValueDatatype="7" unbalanced="0"/>
    <cacheHierarchy uniqueName="[DateFinal].[Date (Year)]" caption="Date (Year)" attribute="1" defaultMemberUniqueName="[DateFinal].[Date (Year)].[All]" allUniqueName="[DateFinal].[Date (Year)].[All]" dimensionUniqueName="[DateFinal]" displayFolder="" count="2" memberValueDatatype="130" unbalanced="0"/>
    <cacheHierarchy uniqueName="[DateFinal].[Date (Quarter)]" caption="Date (Quarter)" attribute="1" defaultMemberUniqueName="[DateFinal].[Date (Quarter)].[All]" allUniqueName="[DateFinal].[Date (Quarter)].[All]" dimensionUniqueName="[DateFinal]" displayFolder="" count="0" memberValueDatatype="130" unbalanced="0"/>
    <cacheHierarchy uniqueName="[DateFinal].[Date (Month)]" caption="Date (Month)" attribute="1" defaultMemberUniqueName="[DateFinal].[Date (Month)].[All]" allUniqueName="[DateFinal].[Date (Month)].[All]" dimensionUniqueName="[DateFinal]" displayFolder="" count="2" memberValueDatatype="130" unbalanced="0">
      <fieldsUsage count="2">
        <fieldUsage x="-1"/>
        <fieldUsage x="0"/>
      </fieldsUsage>
    </cacheHierarchy>
    <cacheHierarchy uniqueName="[Gender].[Platform_ID]" caption="Platform_ID" attribute="1" defaultMemberUniqueName="[Gender].[Platform_ID].[All]" allUniqueName="[Gender].[Platform_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Gender].[Percentage]" caption="Percentage" attribute="1" defaultMemberUniqueName="[Gender].[Percentage].[All]" allUniqueName="[Gender].[Percentage].[All]" dimensionUniqueName="[Gender]" displayFolder="" count="0" memberValueDatatype="5" unbalanced="0"/>
    <cacheHierarchy uniqueName="[Marketing].[Date_ID]" caption="Date_ID" attribute="1" defaultMemberUniqueName="[Marketing].[Date_ID].[All]" allUniqueName="[Marketing].[Date_ID].[All]" dimensionUniqueName="[Marketing]" displayFolder="" count="0" memberValueDatatype="20" unbalanced="0"/>
    <cacheHierarchy uniqueName="[Marketing].[Content_ type]" caption="Content_ type" attribute="1" defaultMemberUniqueName="[Marketing].[Content_ type].[All]" allUniqueName="[Marketing].[Content_ type].[All]" dimensionUniqueName="[Marketing]" displayFolder="" count="0" memberValueDatatype="130" unbalanced="0"/>
    <cacheHierarchy uniqueName="[Marketing].[Post _type]" caption="Post _type" attribute="1" defaultMemberUniqueName="[Marketing].[Post _type].[All]" allUniqueName="[Marketing].[Post _type].[All]" dimensionUniqueName="[Marketing]" displayFolder="" count="0" memberValueDatatype="130" unbalanced="0"/>
    <cacheHierarchy uniqueName="[Marketing].[likes]" caption="likes" attribute="1" defaultMemberUniqueName="[Marketing].[likes].[All]" allUniqueName="[Marketing].[likes].[All]" dimensionUniqueName="[Marketing]" displayFolder="" count="0" memberValueDatatype="20" unbalanced="0"/>
    <cacheHierarchy uniqueName="[Marketing].[comments]" caption="comments" attribute="1" defaultMemberUniqueName="[Marketing].[comments].[All]" allUniqueName="[Marketing].[comments].[All]" dimensionUniqueName="[Marketing]" displayFolder="" count="0" memberValueDatatype="20" unbalanced="0"/>
    <cacheHierarchy uniqueName="[Marketing].[shares]" caption="shares" attribute="1" defaultMemberUniqueName="[Marketing].[shares].[All]" allUniqueName="[Marketing].[shares].[All]" dimensionUniqueName="[Marketing]" displayFolder="" count="0" memberValueDatatype="20" unbalanced="0"/>
    <cacheHierarchy uniqueName="[Marketing].[views]" caption="views" attribute="1" defaultMemberUniqueName="[Marketing].[views].[All]" allUniqueName="[Marketing].[views].[All]" dimensionUniqueName="[Marketing]" displayFolder="" count="0" memberValueDatatype="20" unbalanced="0"/>
    <cacheHierarchy uniqueName="[Marketing].[Platform_ID]" caption="Platform_ID" attribute="1" defaultMemberUniqueName="[Marketing].[Platform_ID].[All]" allUniqueName="[Marketing].[Platform_ID].[All]" dimensionUniqueName="[Marketing]" displayFolder="" count="0" memberValueDatatype="20" unbalanced="0"/>
    <cacheHierarchy uniqueName="[Orders].[Date_ID]" caption="Date_ID" attribute="1" defaultMemberUniqueName="[Orders].[Date_ID].[All]" allUniqueName="[Orders].[Date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Product_ID]" caption="Product_ID" attribute="1" defaultMemberUniqueName="[Orders].[Product_ID].[All]" allUniqueName="[Orders].[Product_ID].[All]" dimensionUniqueName="[Orders]" displayFolder="" count="0" memberValueDatatype="20" unbalanced="0"/>
    <cacheHierarchy uniqueName="[Orders].[Order Status]" caption="Order Status" attribute="1" defaultMemberUniqueName="[Orders].[Order Status].[All]" allUniqueName="[Orders].[Order Status].[All]" dimensionUniqueName="[Orders]" displayFolder="" count="0" memberValueDatatype="130" unbalanced="0"/>
    <cacheHierarchy uniqueName="[Orders].[No. of Products]" caption="No. of Products" attribute="1" defaultMemberUniqueName="[Orders].[No. of Products].[All]" allUniqueName="[Orders].[No. of Products].[All]" dimensionUniqueName="[Orders]" displayFolder="" count="0" memberValueDatatype="20" unbalanced="0"/>
    <cacheHierarchy uniqueName="[Orders].[Product_Cost]" caption="Product_Cost" attribute="1" defaultMemberUniqueName="[Orders].[Product_Cost].[All]" allUniqueName="[Orders].[Product_Cost].[All]" dimensionUniqueName="[Orders]" displayFolder="" count="0" memberValueDatatype="20" unbalanced="0"/>
    <cacheHierarchy uniqueName="[Orders].[Total _Price]" caption="Total _Price" attribute="1" defaultMemberUniqueName="[Orders].[Total _Price].[All]" allUniqueName="[Orders].[Total _Price].[All]" dimensionUniqueName="[Orders]" displayFolder="" count="0" memberValueDatatype="20" unbalanced="0"/>
    <cacheHierarchy uniqueName="[Orders].[Product_Price]" caption="Product_Price" attribute="1" defaultMemberUniqueName="[Orders].[Product_Price].[All]" allUniqueName="[Orders].[Product_Price].[All]" dimensionUniqueName="[Orders]" displayFolder="" count="0" memberValueDatatype="20" unbalanced="0"/>
    <cacheHierarchy uniqueName="[Orders].[Dollar_exchange_rate]" caption="Dollar_exchange_rate" attribute="1" defaultMemberUniqueName="[Orders].[Dollar_exchange_rate].[All]" allUniqueName="[Orders].[Dollar_exchange_rate].[All]" dimensionUniqueName="[Orders]" displayFolder="" count="0" memberValueDatatype="5" unbalanced="0"/>
    <cacheHierarchy uniqueName="[Platforms].[PlatformID]" caption="PlatformID" attribute="1" defaultMemberUniqueName="[Platforms].[PlatformID].[All]" allUniqueName="[Platforms].[PlatformID].[All]" dimensionUniqueName="[Platforms]" displayFolder="" count="0" memberValueDatatype="20" unbalanced="0"/>
    <cacheHierarchy uniqueName="[Platforms].[PlatformName]" caption="PlatformName" attribute="1" defaultMemberUniqueName="[Platforms].[PlatformName].[All]" allUniqueName="[Platforms].[PlatformName].[All]" dimensionUniqueName="[Platform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Type]" caption="Product_Type" attribute="1" defaultMemberUniqueName="[Products].[Product_Type].[All]" allUniqueName="[Products].[Product_Type].[All]" dimensionUniqueName="[Products]" displayFolder="" count="0" memberValueDatatype="130" unbalanced="0"/>
    <cacheHierarchy uniqueName="[DateFinal].[Date (Month Index)]" caption="Date (Month Index)" attribute="1" defaultMemberUniqueName="[DateFinal].[Date (Month Index)].[All]" allUniqueName="[DateFinal].[Date (Month Index)].[All]" dimensionUniqueName="[DateFinal]"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Final]" caption="__XL_Count DateFinal" measure="1" displayFolder="" measureGroup="DateFinal" count="0" hidden="1"/>
    <cacheHierarchy uniqueName="[Measures].[__XL_Count Products]" caption="__XL_Count Products" measure="1" displayFolder="" measureGroup="Products" count="0" hidden="1"/>
    <cacheHierarchy uniqueName="[Measures].[__XL_Count Marketing]" caption="__XL_Count Marketing" measure="1" displayFolder="" measureGroup="Marketing" count="0" hidden="1"/>
    <cacheHierarchy uniqueName="[Measures].[__XL_Count Platforms]" caption="__XL_Count Platforms" measure="1" displayFolder="" measureGroup="Platforms" count="0" hidden="1"/>
    <cacheHierarchy uniqueName="[Measures].[__XL_Count Age]" caption="__XL_Count Age" measure="1" displayFolder="" measureGroup="Age" count="0" hidden="1"/>
    <cacheHierarchy uniqueName="[Measures].[__XL_Count Country]" caption="__XL_Count Country" measure="1" displayFolder="" measureGroup="Country" count="0" hidden="1"/>
    <cacheHierarchy uniqueName="[Measures].[__XL_Count Gender]" caption="__XL_Count Gender" measure="1" displayFolder="" measureGroup="Gender" count="0" hidden="1"/>
    <cacheHierarchy uniqueName="[Measures].[__XL_Count Cities]" caption="__XL_Count Cities" measure="1" displayFolder="" measureGroup="Citie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DateFinal" count="0" hidden="1">
      <extLst>
        <ext xmlns:x15="http://schemas.microsoft.com/office/spreadsheetml/2010/11/main" uri="{B97F6D7D-B522-45F9-BDA1-12C45D357490}">
          <x15:cacheHierarchy aggregatedColumn="16"/>
        </ext>
      </extLst>
    </cacheHierarchy>
    <cacheHierarchy uniqueName="[Measures].[Sum of No. of Products]" caption="Sum of No. of Products" measure="1" displayFolder="" measureGroup="Orders"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Product_Cost]" caption="Sum of Product_Cost" measure="1" displayFolder="" measureGroup="Orders" count="0" hidden="1">
      <extLst>
        <ext xmlns:x15="http://schemas.microsoft.com/office/spreadsheetml/2010/11/main" uri="{B97F6D7D-B522-45F9-BDA1-12C45D357490}">
          <x15:cacheHierarchy aggregatedColumn="34"/>
        </ext>
      </extLst>
    </cacheHierarchy>
    <cacheHierarchy uniqueName="[Measures].[Distinct Count of Product_Cost]" caption="Distinct Count of Product_Cost" measure="1" displayFolder="" measureGroup="Orders" count="0" hidden="1">
      <extLst>
        <ext xmlns:x15="http://schemas.microsoft.com/office/spreadsheetml/2010/11/main" uri="{B97F6D7D-B522-45F9-BDA1-12C45D357490}">
          <x15:cacheHierarchy aggregatedColumn="34"/>
        </ext>
      </extLst>
    </cacheHierarchy>
    <cacheHierarchy uniqueName="[Measures].[Average of Product_Cost]" caption="Average of Product_Cost" measure="1" displayFolder="" measureGroup="Orders" count="0" hidden="1">
      <extLst>
        <ext xmlns:x15="http://schemas.microsoft.com/office/spreadsheetml/2010/11/main" uri="{B97F6D7D-B522-45F9-BDA1-12C45D357490}">
          <x15:cacheHierarchy aggregatedColumn="34"/>
        </ext>
      </extLst>
    </cacheHierarchy>
    <cacheHierarchy uniqueName="[Measures].[Sum of Dollar_exchange_rate]" caption="Sum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Average of Dollar_exchange_rate]" caption="Average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Sum of Total _Price]" caption="Sum of Total _Price" measure="1" displayFolder="" measureGroup="Orders" count="0" hidden="1">
      <extLst>
        <ext xmlns:x15="http://schemas.microsoft.com/office/spreadsheetml/2010/11/main" uri="{B97F6D7D-B522-45F9-BDA1-12C45D357490}">
          <x15:cacheHierarchy aggregatedColumn="35"/>
        </ext>
      </extLst>
    </cacheHierarchy>
    <cacheHierarchy uniqueName="[Measures].[Count of Order Status]" caption="Count of Order Status" measure="1" displayFolder="" measureGroup="Orders" count="0" hidden="1">
      <extLst>
        <ext xmlns:x15="http://schemas.microsoft.com/office/spreadsheetml/2010/11/main" uri="{B97F6D7D-B522-45F9-BDA1-12C45D357490}">
          <x15:cacheHierarchy aggregatedColumn="32"/>
        </ext>
      </extLst>
    </cacheHierarchy>
    <cacheHierarchy uniqueName="[Measures].[Sum of likes]" caption="Sum of likes" measure="1" displayFolder="" measureGroup="Marketing" count="0" hidden="1">
      <extLst>
        <ext xmlns:x15="http://schemas.microsoft.com/office/spreadsheetml/2010/11/main" uri="{B97F6D7D-B522-45F9-BDA1-12C45D357490}">
          <x15:cacheHierarchy aggregatedColumn="23"/>
        </ext>
      </extLst>
    </cacheHierarchy>
    <cacheHierarchy uniqueName="[Measures].[Sum of comments]" caption="Sum of comments" measure="1" displayFolder="" measureGroup="Marketing" count="0" hidden="1">
      <extLst>
        <ext xmlns:x15="http://schemas.microsoft.com/office/spreadsheetml/2010/11/main" uri="{B97F6D7D-B522-45F9-BDA1-12C45D357490}">
          <x15:cacheHierarchy aggregatedColumn="24"/>
        </ext>
      </extLst>
    </cacheHierarchy>
    <cacheHierarchy uniqueName="[Measures].[Sum of shares]" caption="Sum of shares" measure="1" displayFolder="" measureGroup="Marketing" count="0" hidden="1">
      <extLst>
        <ext xmlns:x15="http://schemas.microsoft.com/office/spreadsheetml/2010/11/main" uri="{B97F6D7D-B522-45F9-BDA1-12C45D357490}">
          <x15:cacheHierarchy aggregatedColumn="25"/>
        </ext>
      </extLst>
    </cacheHierarchy>
    <cacheHierarchy uniqueName="[Measures].[Sum of views]" caption="Sum of views" measure="1" displayFolder="" measureGroup="Marketing" count="0" hidden="1">
      <extLst>
        <ext xmlns:x15="http://schemas.microsoft.com/office/spreadsheetml/2010/11/main" uri="{B97F6D7D-B522-45F9-BDA1-12C45D357490}">
          <x15:cacheHierarchy aggregatedColumn="26"/>
        </ext>
      </extLst>
    </cacheHierarchy>
    <cacheHierarchy uniqueName="[Measures].[Sum of Percentage]" caption="Sum of Percentage" measure="1" displayFolder="" measureGroup="Age" count="0" hidden="1">
      <extLst>
        <ext xmlns:x15="http://schemas.microsoft.com/office/spreadsheetml/2010/11/main" uri="{B97F6D7D-B522-45F9-BDA1-12C45D357490}">
          <x15:cacheHierarchy aggregatedColumn="2"/>
        </ext>
      </extLst>
    </cacheHierarchy>
    <cacheHierarchy uniqueName="[Measures].[Sum of Percentage 2]" caption="Sum of Percentage 2" measure="1" displayFolder="" measureGroup="Country" count="0" hidden="1">
      <extLst>
        <ext xmlns:x15="http://schemas.microsoft.com/office/spreadsheetml/2010/11/main" uri="{B97F6D7D-B522-45F9-BDA1-12C45D357490}">
          <x15:cacheHierarchy aggregatedColumn="8"/>
        </ext>
      </extLst>
    </cacheHierarchy>
    <cacheHierarchy uniqueName="[Measures].[Sum of Percentage 3]" caption="Sum of Percentage 3" measure="1" displayFolder="" measureGroup="Gender" count="0" hidden="1">
      <extLst>
        <ext xmlns:x15="http://schemas.microsoft.com/office/spreadsheetml/2010/11/main" uri="{B97F6D7D-B522-45F9-BDA1-12C45D357490}">
          <x15:cacheHierarchy aggregatedColumn="19"/>
        </ext>
      </extLst>
    </cacheHierarchy>
    <cacheHierarchy uniqueName="[Measures].[Sum of Percentage 4]" caption="Sum of Percentage 4" measure="1" displayFolder="" measureGroup="Cities" count="0" hidden="1">
      <extLst>
        <ext xmlns:x15="http://schemas.microsoft.com/office/spreadsheetml/2010/11/main" uri="{B97F6D7D-B522-45F9-BDA1-12C45D357490}">
          <x15:cacheHierarchy aggregatedColumn="5"/>
        </ext>
      </extLst>
    </cacheHierarchy>
    <cacheHierarchy uniqueName="[Measures].[Count of Content_ type]" caption="Count of Content_ type" measure="1" displayFolder="" measureGroup="Marketing" count="0" hidden="1">
      <extLst>
        <ext xmlns:x15="http://schemas.microsoft.com/office/spreadsheetml/2010/11/main" uri="{B97F6D7D-B522-45F9-BDA1-12C45D357490}">
          <x15:cacheHierarchy aggregatedColumn="21"/>
        </ext>
      </extLst>
    </cacheHierarchy>
    <cacheHierarchy uniqueName="[Measures].[Sum of Date_ID]" caption="Sum of Date_ID" measure="1" displayFolder="" measureGroup="Orders" count="0" hidden="1">
      <extLst>
        <ext xmlns:x15="http://schemas.microsoft.com/office/spreadsheetml/2010/11/main" uri="{B97F6D7D-B522-45F9-BDA1-12C45D357490}">
          <x15:cacheHierarchy aggregatedColumn="28"/>
        </ext>
      </extLst>
    </cacheHierarchy>
  </cacheHierarchies>
  <kpis count="0"/>
  <dimensions count="11">
    <dimension name="Age" uniqueName="[Age]" caption="Age"/>
    <dimension name="Cities" uniqueName="[Cities]" caption="Cities"/>
    <dimension name="Country" uniqueName="[Country]" caption="Country"/>
    <dimension name="Customers" uniqueName="[Customers]" caption="Customers"/>
    <dimension name="DateFinal" uniqueName="[DateFinal]" caption="DateFinal"/>
    <dimension name="Gender" uniqueName="[Gender]" caption="Gender"/>
    <dimension name="Marketing" uniqueName="[Marketing]" caption="Marketing"/>
    <dimension measure="1" name="Measures" uniqueName="[Measures]" caption="Measures"/>
    <dimension name="Orders" uniqueName="[Orders]" caption="Orders"/>
    <dimension name="Platforms" uniqueName="[Platforms]" caption="Platforms"/>
    <dimension name="Products" uniqueName="[Products]" caption="Products"/>
  </dimensions>
  <measureGroups count="10">
    <measureGroup name="Age" caption="Age"/>
    <measureGroup name="Cities" caption="Cities"/>
    <measureGroup name="Country" caption="Country"/>
    <measureGroup name="Customers" caption="Customers"/>
    <measureGroup name="DateFinal" caption="DateFinal"/>
    <measureGroup name="Gender" caption="Gender"/>
    <measureGroup name="Marketing" caption="Marketing"/>
    <measureGroup name="Orders" caption="Orders"/>
    <measureGroup name="Platforms" caption="Platforms"/>
    <measureGroup name="Products" caption="Products"/>
  </measureGroups>
  <maps count="19">
    <map measureGroup="0" dimension="0"/>
    <map measureGroup="0" dimension="9"/>
    <map measureGroup="1" dimension="1"/>
    <map measureGroup="1" dimension="9"/>
    <map measureGroup="2" dimension="2"/>
    <map measureGroup="2" dimension="9"/>
    <map measureGroup="3" dimension="3"/>
    <map measureGroup="4" dimension="4"/>
    <map measureGroup="5" dimension="5"/>
    <map measureGroup="5" dimension="9"/>
    <map measureGroup="6" dimension="4"/>
    <map measureGroup="6" dimension="6"/>
    <map measureGroup="6" dimension="9"/>
    <map measureGroup="7" dimension="3"/>
    <map measureGroup="7" dimension="4"/>
    <map measureGroup="7" dimension="8"/>
    <map measureGroup="7" dimension="10"/>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gar Lialy" refreshedDate="45574.943963888887" backgroundQuery="1" createdVersion="8" refreshedVersion="8" minRefreshableVersion="3" recordCount="0" supportSubquery="1" supportAdvancedDrill="1" xr:uid="{79645E4C-0D91-4695-8176-C7FB6B935F53}">
  <cacheSource type="external" connectionId="12"/>
  <cacheFields count="4">
    <cacheField name="[DateFinal].[Date (Year)].[Date (Year)]" caption="Date (Year)" numFmtId="0" hierarchy="14" level="1">
      <sharedItems count="3">
        <s v="2022"/>
        <s v="2023"/>
        <s v="2024"/>
      </sharedItems>
    </cacheField>
    <cacheField name="[Measures].[Average of Product_Cost]" caption="Average of Product_Cost" numFmtId="0" hierarchy="60" level="32767"/>
    <cacheField name="[Measures].[Average of Dollar_exchange_rate]" caption="Average of Dollar_exchange_rate" numFmtId="0" hierarchy="62" level="32767"/>
    <cacheField name="[Customers].[Location].[Location]" caption="Location" numFmtId="0" hierarchy="11" level="1">
      <sharedItems containsSemiMixedTypes="0" containsNonDate="0" containsString="0"/>
    </cacheField>
  </cacheFields>
  <cacheHierarchies count="75">
    <cacheHierarchy uniqueName="[Age].[Platform_ID]" caption="Platform_ID" attribute="1" defaultMemberUniqueName="[Age].[Platform_ID].[All]" allUniqueName="[Age].[Platform_ID].[All]" dimensionUniqueName="[Age]" displayFolder="" count="0" memberValueDatatype="20" unbalanced="0"/>
    <cacheHierarchy uniqueName="[Age].[Age]" caption="Age" attribute="1" defaultMemberUniqueName="[Age].[Age].[All]" allUniqueName="[Age].[Age].[All]" dimensionUniqueName="[Age]" displayFolder="" count="0" memberValueDatatype="130" unbalanced="0"/>
    <cacheHierarchy uniqueName="[Age].[Percentage]" caption="Percentage" attribute="1" defaultMemberUniqueName="[Age].[Percentage].[All]" allUniqueName="[Age].[Percentage].[All]" dimensionUniqueName="[Age]" displayFolder="" count="0" memberValueDatatype="5" unbalanced="0"/>
    <cacheHierarchy uniqueName="[Cities].[Platform_ID]" caption="Platform_ID" attribute="1" defaultMemberUniqueName="[Cities].[Platform_ID].[All]" allUniqueName="[Cities].[Platform_ID].[All]" dimensionUniqueName="[Cities]" displayFolder="" count="0" memberValueDatatype="20" unbalanced="0"/>
    <cacheHierarchy uniqueName="[Cities].[City]" caption="City" attribute="1" defaultMemberUniqueName="[Cities].[City].[All]" allUniqueName="[Cities].[City].[All]" dimensionUniqueName="[Cities]" displayFolder="" count="0" memberValueDatatype="130" unbalanced="0"/>
    <cacheHierarchy uniqueName="[Cities].[Percentage]" caption="Percentage" attribute="1" defaultMemberUniqueName="[Cities].[Percentage].[All]" allUniqueName="[Cities].[Percentage].[All]" dimensionUniqueName="[Cities]" displayFolder="" count="0" memberValueDatatype="5" unbalanced="0"/>
    <cacheHierarchy uniqueName="[Country].[Platform_ID]" caption="Platform_ID" attribute="1" defaultMemberUniqueName="[Country].[Platform_ID].[All]" allUniqueName="[Country].[Platform_ID].[All]" dimensionUniqueName="[Country]" displayFolder="" count="0" memberValueDatatype="20" unbalanced="0"/>
    <cacheHierarchy uniqueName="[Country].[Country]" caption="Country" attribute="1" defaultMemberUniqueName="[Country].[Country].[All]" allUniqueName="[Country].[Country].[All]" dimensionUniqueName="[Country]" displayFolder="" count="0" memberValueDatatype="130" unbalanced="0"/>
    <cacheHierarchy uniqueName="[Country].[Percentage]" caption="Percentage" attribute="1" defaultMemberUniqueName="[Country].[Percentage].[All]" allUniqueName="[Country].[Percentage].[All]" dimensionUniqueName="[Country]" displayFolder="" count="0" memberValueDatatype="5"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Location]" caption="Location" attribute="1" defaultMemberUniqueName="[Customers].[Location].[All]" allUniqueName="[Customers].[Location].[All]" dimensionUniqueName="[Customers]" displayFolder="" count="2" memberValueDatatype="130" unbalanced="0">
      <fieldsUsage count="2">
        <fieldUsage x="-1"/>
        <fieldUsage x="3"/>
      </fieldsUsage>
    </cacheHierarchy>
    <cacheHierarchy uniqueName="[DateFinal].[DateID]" caption="DateID" attribute="1" defaultMemberUniqueName="[DateFinal].[DateID].[All]" allUniqueName="[DateFinal].[DateID].[All]" dimensionUniqueName="[DateFinal]" displayFolder="" count="0" memberValueDatatype="20" unbalanced="0"/>
    <cacheHierarchy uniqueName="[DateFinal].[Date]" caption="Date" attribute="1" time="1" defaultMemberUniqueName="[DateFinal].[Date].[All]" allUniqueName="[DateFinal].[Date].[All]" dimensionUniqueName="[DateFinal]" displayFolder="" count="0" memberValueDatatype="7" unbalanced="0"/>
    <cacheHierarchy uniqueName="[DateFinal].[Date (Year)]" caption="Date (Year)" attribute="1" defaultMemberUniqueName="[DateFinal].[Date (Year)].[All]" allUniqueName="[DateFinal].[Date (Year)].[All]" dimensionUniqueName="[DateFinal]" displayFolder="" count="2" memberValueDatatype="130" unbalanced="0">
      <fieldsUsage count="2">
        <fieldUsage x="-1"/>
        <fieldUsage x="0"/>
      </fieldsUsage>
    </cacheHierarchy>
    <cacheHierarchy uniqueName="[DateFinal].[Date (Quarter)]" caption="Date (Quarter)" attribute="1" defaultMemberUniqueName="[DateFinal].[Date (Quarter)].[All]" allUniqueName="[DateFinal].[Date (Quarter)].[All]" dimensionUniqueName="[DateFinal]" displayFolder="" count="0" memberValueDatatype="130" unbalanced="0"/>
    <cacheHierarchy uniqueName="[DateFinal].[Date (Month)]" caption="Date (Month)" attribute="1" defaultMemberUniqueName="[DateFinal].[Date (Month)].[All]" allUniqueName="[DateFinal].[Date (Month)].[All]" dimensionUniqueName="[DateFinal]" displayFolder="" count="2" memberValueDatatype="130" unbalanced="0"/>
    <cacheHierarchy uniqueName="[Gender].[Platform_ID]" caption="Platform_ID" attribute="1" defaultMemberUniqueName="[Gender].[Platform_ID].[All]" allUniqueName="[Gender].[Platform_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Gender].[Percentage]" caption="Percentage" attribute="1" defaultMemberUniqueName="[Gender].[Percentage].[All]" allUniqueName="[Gender].[Percentage].[All]" dimensionUniqueName="[Gender]" displayFolder="" count="0" memberValueDatatype="5" unbalanced="0"/>
    <cacheHierarchy uniqueName="[Marketing].[Date_ID]" caption="Date_ID" attribute="1" defaultMemberUniqueName="[Marketing].[Date_ID].[All]" allUniqueName="[Marketing].[Date_ID].[All]" dimensionUniqueName="[Marketing]" displayFolder="" count="0" memberValueDatatype="20" unbalanced="0"/>
    <cacheHierarchy uniqueName="[Marketing].[Content_ type]" caption="Content_ type" attribute="1" defaultMemberUniqueName="[Marketing].[Content_ type].[All]" allUniqueName="[Marketing].[Content_ type].[All]" dimensionUniqueName="[Marketing]" displayFolder="" count="0" memberValueDatatype="130" unbalanced="0"/>
    <cacheHierarchy uniqueName="[Marketing].[Post _type]" caption="Post _type" attribute="1" defaultMemberUniqueName="[Marketing].[Post _type].[All]" allUniqueName="[Marketing].[Post _type].[All]" dimensionUniqueName="[Marketing]" displayFolder="" count="0" memberValueDatatype="130" unbalanced="0"/>
    <cacheHierarchy uniqueName="[Marketing].[likes]" caption="likes" attribute="1" defaultMemberUniqueName="[Marketing].[likes].[All]" allUniqueName="[Marketing].[likes].[All]" dimensionUniqueName="[Marketing]" displayFolder="" count="0" memberValueDatatype="20" unbalanced="0"/>
    <cacheHierarchy uniqueName="[Marketing].[comments]" caption="comments" attribute="1" defaultMemberUniqueName="[Marketing].[comments].[All]" allUniqueName="[Marketing].[comments].[All]" dimensionUniqueName="[Marketing]" displayFolder="" count="0" memberValueDatatype="20" unbalanced="0"/>
    <cacheHierarchy uniqueName="[Marketing].[shares]" caption="shares" attribute="1" defaultMemberUniqueName="[Marketing].[shares].[All]" allUniqueName="[Marketing].[shares].[All]" dimensionUniqueName="[Marketing]" displayFolder="" count="0" memberValueDatatype="20" unbalanced="0"/>
    <cacheHierarchy uniqueName="[Marketing].[views]" caption="views" attribute="1" defaultMemberUniqueName="[Marketing].[views].[All]" allUniqueName="[Marketing].[views].[All]" dimensionUniqueName="[Marketing]" displayFolder="" count="0" memberValueDatatype="20" unbalanced="0"/>
    <cacheHierarchy uniqueName="[Marketing].[Platform_ID]" caption="Platform_ID" attribute="1" defaultMemberUniqueName="[Marketing].[Platform_ID].[All]" allUniqueName="[Marketing].[Platform_ID].[All]" dimensionUniqueName="[Marketing]" displayFolder="" count="0" memberValueDatatype="20" unbalanced="0"/>
    <cacheHierarchy uniqueName="[Orders].[Date_ID]" caption="Date_ID" attribute="1" defaultMemberUniqueName="[Orders].[Date_ID].[All]" allUniqueName="[Orders].[Date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Product_ID]" caption="Product_ID" attribute="1" defaultMemberUniqueName="[Orders].[Product_ID].[All]" allUniqueName="[Orders].[Product_ID].[All]" dimensionUniqueName="[Orders]" displayFolder="" count="0" memberValueDatatype="20" unbalanced="0"/>
    <cacheHierarchy uniqueName="[Orders].[Order Status]" caption="Order Status" attribute="1" defaultMemberUniqueName="[Orders].[Order Status].[All]" allUniqueName="[Orders].[Order Status].[All]" dimensionUniqueName="[Orders]" displayFolder="" count="0" memberValueDatatype="130" unbalanced="0"/>
    <cacheHierarchy uniqueName="[Orders].[No. of Products]" caption="No. of Products" attribute="1" defaultMemberUniqueName="[Orders].[No. of Products].[All]" allUniqueName="[Orders].[No. of Products].[All]" dimensionUniqueName="[Orders]" displayFolder="" count="0" memberValueDatatype="20" unbalanced="0"/>
    <cacheHierarchy uniqueName="[Orders].[Product_Cost]" caption="Product_Cost" attribute="1" defaultMemberUniqueName="[Orders].[Product_Cost].[All]" allUniqueName="[Orders].[Product_Cost].[All]" dimensionUniqueName="[Orders]" displayFolder="" count="0" memberValueDatatype="20" unbalanced="0"/>
    <cacheHierarchy uniqueName="[Orders].[Total _Price]" caption="Total _Price" attribute="1" defaultMemberUniqueName="[Orders].[Total _Price].[All]" allUniqueName="[Orders].[Total _Price].[All]" dimensionUniqueName="[Orders]" displayFolder="" count="0" memberValueDatatype="20" unbalanced="0"/>
    <cacheHierarchy uniqueName="[Orders].[Product_Price]" caption="Product_Price" attribute="1" defaultMemberUniqueName="[Orders].[Product_Price].[All]" allUniqueName="[Orders].[Product_Price].[All]" dimensionUniqueName="[Orders]" displayFolder="" count="0" memberValueDatatype="20" unbalanced="0"/>
    <cacheHierarchy uniqueName="[Orders].[Dollar_exchange_rate]" caption="Dollar_exchange_rate" attribute="1" defaultMemberUniqueName="[Orders].[Dollar_exchange_rate].[All]" allUniqueName="[Orders].[Dollar_exchange_rate].[All]" dimensionUniqueName="[Orders]" displayFolder="" count="0" memberValueDatatype="5" unbalanced="0"/>
    <cacheHierarchy uniqueName="[Platforms].[PlatformID]" caption="PlatformID" attribute="1" defaultMemberUniqueName="[Platforms].[PlatformID].[All]" allUniqueName="[Platforms].[PlatformID].[All]" dimensionUniqueName="[Platforms]" displayFolder="" count="0" memberValueDatatype="20" unbalanced="0"/>
    <cacheHierarchy uniqueName="[Platforms].[PlatformName]" caption="PlatformName" attribute="1" defaultMemberUniqueName="[Platforms].[PlatformName].[All]" allUniqueName="[Platforms].[PlatformName].[All]" dimensionUniqueName="[Platform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Type]" caption="Product_Type" attribute="1" defaultMemberUniqueName="[Products].[Product_Type].[All]" allUniqueName="[Products].[Product_Type].[All]" dimensionUniqueName="[Products]" displayFolder="" count="0" memberValueDatatype="130" unbalanced="0"/>
    <cacheHierarchy uniqueName="[DateFinal].[Date (Month Index)]" caption="Date (Month Index)" attribute="1" defaultMemberUniqueName="[DateFinal].[Date (Month Index)].[All]" allUniqueName="[DateFinal].[Date (Month Index)].[All]" dimensionUniqueName="[DateFinal]"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Final]" caption="__XL_Count DateFinal" measure="1" displayFolder="" measureGroup="DateFinal" count="0" hidden="1"/>
    <cacheHierarchy uniqueName="[Measures].[__XL_Count Products]" caption="__XL_Count Products" measure="1" displayFolder="" measureGroup="Products" count="0" hidden="1"/>
    <cacheHierarchy uniqueName="[Measures].[__XL_Count Marketing]" caption="__XL_Count Marketing" measure="1" displayFolder="" measureGroup="Marketing" count="0" hidden="1"/>
    <cacheHierarchy uniqueName="[Measures].[__XL_Count Platforms]" caption="__XL_Count Platforms" measure="1" displayFolder="" measureGroup="Platforms" count="0" hidden="1"/>
    <cacheHierarchy uniqueName="[Measures].[__XL_Count Age]" caption="__XL_Count Age" measure="1" displayFolder="" measureGroup="Age" count="0" hidden="1"/>
    <cacheHierarchy uniqueName="[Measures].[__XL_Count Country]" caption="__XL_Count Country" measure="1" displayFolder="" measureGroup="Country" count="0" hidden="1"/>
    <cacheHierarchy uniqueName="[Measures].[__XL_Count Gender]" caption="__XL_Count Gender" measure="1" displayFolder="" measureGroup="Gender" count="0" hidden="1"/>
    <cacheHierarchy uniqueName="[Measures].[__XL_Count Cities]" caption="__XL_Count Cities" measure="1" displayFolder="" measureGroup="Citie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DateFinal" count="0" hidden="1">
      <extLst>
        <ext xmlns:x15="http://schemas.microsoft.com/office/spreadsheetml/2010/11/main" uri="{B97F6D7D-B522-45F9-BDA1-12C45D357490}">
          <x15:cacheHierarchy aggregatedColumn="16"/>
        </ext>
      </extLst>
    </cacheHierarchy>
    <cacheHierarchy uniqueName="[Measures].[Sum of No. of Products]" caption="Sum of No. of Products" measure="1" displayFolder="" measureGroup="Orders" count="0" hidden="1">
      <extLst>
        <ext xmlns:x15="http://schemas.microsoft.com/office/spreadsheetml/2010/11/main" uri="{B97F6D7D-B522-45F9-BDA1-12C45D357490}">
          <x15:cacheHierarchy aggregatedColumn="33"/>
        </ext>
      </extLst>
    </cacheHierarchy>
    <cacheHierarchy uniqueName="[Measures].[Sum of Product_Cost]" caption="Sum of Product_Cost" measure="1" displayFolder="" measureGroup="Orders" count="0" hidden="1">
      <extLst>
        <ext xmlns:x15="http://schemas.microsoft.com/office/spreadsheetml/2010/11/main" uri="{B97F6D7D-B522-45F9-BDA1-12C45D357490}">
          <x15:cacheHierarchy aggregatedColumn="34"/>
        </ext>
      </extLst>
    </cacheHierarchy>
    <cacheHierarchy uniqueName="[Measures].[Distinct Count of Product_Cost]" caption="Distinct Count of Product_Cost" measure="1" displayFolder="" measureGroup="Orders" count="0" hidden="1">
      <extLst>
        <ext xmlns:x15="http://schemas.microsoft.com/office/spreadsheetml/2010/11/main" uri="{B97F6D7D-B522-45F9-BDA1-12C45D357490}">
          <x15:cacheHierarchy aggregatedColumn="34"/>
        </ext>
      </extLst>
    </cacheHierarchy>
    <cacheHierarchy uniqueName="[Measures].[Average of Product_Cost]" caption="Average of Product_Cost" measure="1" displayFolder="" measureGroup="Orders"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Dollar_exchange_rate]" caption="Sum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Average of Dollar_exchange_rate]" caption="Average of Dollar_exchange_rate" measure="1" displayFolder="" measureGroup="Orders"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Total _Price]" caption="Sum of Total _Price" measure="1" displayFolder="" measureGroup="Orders" count="0" hidden="1">
      <extLst>
        <ext xmlns:x15="http://schemas.microsoft.com/office/spreadsheetml/2010/11/main" uri="{B97F6D7D-B522-45F9-BDA1-12C45D357490}">
          <x15:cacheHierarchy aggregatedColumn="35"/>
        </ext>
      </extLst>
    </cacheHierarchy>
    <cacheHierarchy uniqueName="[Measures].[Count of Order Status]" caption="Count of Order Status" measure="1" displayFolder="" measureGroup="Orders" count="0" hidden="1">
      <extLst>
        <ext xmlns:x15="http://schemas.microsoft.com/office/spreadsheetml/2010/11/main" uri="{B97F6D7D-B522-45F9-BDA1-12C45D357490}">
          <x15:cacheHierarchy aggregatedColumn="32"/>
        </ext>
      </extLst>
    </cacheHierarchy>
    <cacheHierarchy uniqueName="[Measures].[Sum of likes]" caption="Sum of likes" measure="1" displayFolder="" measureGroup="Marketing" count="0" hidden="1">
      <extLst>
        <ext xmlns:x15="http://schemas.microsoft.com/office/spreadsheetml/2010/11/main" uri="{B97F6D7D-B522-45F9-BDA1-12C45D357490}">
          <x15:cacheHierarchy aggregatedColumn="23"/>
        </ext>
      </extLst>
    </cacheHierarchy>
    <cacheHierarchy uniqueName="[Measures].[Sum of comments]" caption="Sum of comments" measure="1" displayFolder="" measureGroup="Marketing" count="0" hidden="1">
      <extLst>
        <ext xmlns:x15="http://schemas.microsoft.com/office/spreadsheetml/2010/11/main" uri="{B97F6D7D-B522-45F9-BDA1-12C45D357490}">
          <x15:cacheHierarchy aggregatedColumn="24"/>
        </ext>
      </extLst>
    </cacheHierarchy>
    <cacheHierarchy uniqueName="[Measures].[Sum of shares]" caption="Sum of shares" measure="1" displayFolder="" measureGroup="Marketing" count="0" hidden="1">
      <extLst>
        <ext xmlns:x15="http://schemas.microsoft.com/office/spreadsheetml/2010/11/main" uri="{B97F6D7D-B522-45F9-BDA1-12C45D357490}">
          <x15:cacheHierarchy aggregatedColumn="25"/>
        </ext>
      </extLst>
    </cacheHierarchy>
    <cacheHierarchy uniqueName="[Measures].[Sum of views]" caption="Sum of views" measure="1" displayFolder="" measureGroup="Marketing" count="0" hidden="1">
      <extLst>
        <ext xmlns:x15="http://schemas.microsoft.com/office/spreadsheetml/2010/11/main" uri="{B97F6D7D-B522-45F9-BDA1-12C45D357490}">
          <x15:cacheHierarchy aggregatedColumn="26"/>
        </ext>
      </extLst>
    </cacheHierarchy>
    <cacheHierarchy uniqueName="[Measures].[Sum of Percentage]" caption="Sum of Percentage" measure="1" displayFolder="" measureGroup="Age" count="0" hidden="1">
      <extLst>
        <ext xmlns:x15="http://schemas.microsoft.com/office/spreadsheetml/2010/11/main" uri="{B97F6D7D-B522-45F9-BDA1-12C45D357490}">
          <x15:cacheHierarchy aggregatedColumn="2"/>
        </ext>
      </extLst>
    </cacheHierarchy>
    <cacheHierarchy uniqueName="[Measures].[Sum of Percentage 2]" caption="Sum of Percentage 2" measure="1" displayFolder="" measureGroup="Country" count="0" hidden="1">
      <extLst>
        <ext xmlns:x15="http://schemas.microsoft.com/office/spreadsheetml/2010/11/main" uri="{B97F6D7D-B522-45F9-BDA1-12C45D357490}">
          <x15:cacheHierarchy aggregatedColumn="8"/>
        </ext>
      </extLst>
    </cacheHierarchy>
    <cacheHierarchy uniqueName="[Measures].[Sum of Percentage 3]" caption="Sum of Percentage 3" measure="1" displayFolder="" measureGroup="Gender" count="0" hidden="1">
      <extLst>
        <ext xmlns:x15="http://schemas.microsoft.com/office/spreadsheetml/2010/11/main" uri="{B97F6D7D-B522-45F9-BDA1-12C45D357490}">
          <x15:cacheHierarchy aggregatedColumn="19"/>
        </ext>
      </extLst>
    </cacheHierarchy>
    <cacheHierarchy uniqueName="[Measures].[Sum of Percentage 4]" caption="Sum of Percentage 4" measure="1" displayFolder="" measureGroup="Cities" count="0" hidden="1">
      <extLst>
        <ext xmlns:x15="http://schemas.microsoft.com/office/spreadsheetml/2010/11/main" uri="{B97F6D7D-B522-45F9-BDA1-12C45D357490}">
          <x15:cacheHierarchy aggregatedColumn="5"/>
        </ext>
      </extLst>
    </cacheHierarchy>
    <cacheHierarchy uniqueName="[Measures].[Count of Content_ type]" caption="Count of Content_ type" measure="1" displayFolder="" measureGroup="Marketing" count="0" hidden="1">
      <extLst>
        <ext xmlns:x15="http://schemas.microsoft.com/office/spreadsheetml/2010/11/main" uri="{B97F6D7D-B522-45F9-BDA1-12C45D357490}">
          <x15:cacheHierarchy aggregatedColumn="21"/>
        </ext>
      </extLst>
    </cacheHierarchy>
    <cacheHierarchy uniqueName="[Measures].[Sum of Date_ID]" caption="Sum of Date_ID" measure="1" displayFolder="" measureGroup="Orders" count="0" hidden="1">
      <extLst>
        <ext xmlns:x15="http://schemas.microsoft.com/office/spreadsheetml/2010/11/main" uri="{B97F6D7D-B522-45F9-BDA1-12C45D357490}">
          <x15:cacheHierarchy aggregatedColumn="28"/>
        </ext>
      </extLst>
    </cacheHierarchy>
  </cacheHierarchies>
  <kpis count="0"/>
  <dimensions count="11">
    <dimension name="Age" uniqueName="[Age]" caption="Age"/>
    <dimension name="Cities" uniqueName="[Cities]" caption="Cities"/>
    <dimension name="Country" uniqueName="[Country]" caption="Country"/>
    <dimension name="Customers" uniqueName="[Customers]" caption="Customers"/>
    <dimension name="DateFinal" uniqueName="[DateFinal]" caption="DateFinal"/>
    <dimension name="Gender" uniqueName="[Gender]" caption="Gender"/>
    <dimension name="Marketing" uniqueName="[Marketing]" caption="Marketing"/>
    <dimension measure="1" name="Measures" uniqueName="[Measures]" caption="Measures"/>
    <dimension name="Orders" uniqueName="[Orders]" caption="Orders"/>
    <dimension name="Platforms" uniqueName="[Platforms]" caption="Platforms"/>
    <dimension name="Products" uniqueName="[Products]" caption="Products"/>
  </dimensions>
  <measureGroups count="10">
    <measureGroup name="Age" caption="Age"/>
    <measureGroup name="Cities" caption="Cities"/>
    <measureGroup name="Country" caption="Country"/>
    <measureGroup name="Customers" caption="Customers"/>
    <measureGroup name="DateFinal" caption="DateFinal"/>
    <measureGroup name="Gender" caption="Gender"/>
    <measureGroup name="Marketing" caption="Marketing"/>
    <measureGroup name="Orders" caption="Orders"/>
    <measureGroup name="Platforms" caption="Platforms"/>
    <measureGroup name="Products" caption="Products"/>
  </measureGroups>
  <maps count="19">
    <map measureGroup="0" dimension="0"/>
    <map measureGroup="0" dimension="9"/>
    <map measureGroup="1" dimension="1"/>
    <map measureGroup="1" dimension="9"/>
    <map measureGroup="2" dimension="2"/>
    <map measureGroup="2" dimension="9"/>
    <map measureGroup="3" dimension="3"/>
    <map measureGroup="4" dimension="4"/>
    <map measureGroup="5" dimension="5"/>
    <map measureGroup="5" dimension="9"/>
    <map measureGroup="6" dimension="4"/>
    <map measureGroup="6" dimension="6"/>
    <map measureGroup="6" dimension="9"/>
    <map measureGroup="7" dimension="3"/>
    <map measureGroup="7" dimension="4"/>
    <map measureGroup="7" dimension="8"/>
    <map measureGroup="7" dimension="10"/>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gar Lialy" refreshedDate="45574.943964814818" backgroundQuery="1" createdVersion="8" refreshedVersion="8" minRefreshableVersion="3" recordCount="0" supportSubquery="1" supportAdvancedDrill="1" xr:uid="{19919307-7086-4583-A311-589CB0EB39F2}">
  <cacheSource type="external" connectionId="12"/>
  <cacheFields count="4">
    <cacheField name="[Measures].[Sum of No. of Products]" caption="Sum of No. of Products" numFmtId="0" hierarchy="57" level="32767"/>
    <cacheField name="[Measures].[Sum of Total _Price]" caption="Sum of Total _Price" numFmtId="0" hierarchy="63" level="32767"/>
    <cacheField name="[DateFinal].[Date (Year)].[Date (Year)]" caption="Date (Year)" numFmtId="0" hierarchy="14" level="1">
      <sharedItems count="3">
        <s v="2022"/>
        <s v="2023"/>
        <s v="2024"/>
      </sharedItems>
    </cacheField>
    <cacheField name="[Customers].[Location].[Location]" caption="Location" numFmtId="0" hierarchy="11" level="1">
      <sharedItems containsSemiMixedTypes="0" containsNonDate="0" containsString="0"/>
    </cacheField>
  </cacheFields>
  <cacheHierarchies count="75">
    <cacheHierarchy uniqueName="[Age].[Platform_ID]" caption="Platform_ID" attribute="1" defaultMemberUniqueName="[Age].[Platform_ID].[All]" allUniqueName="[Age].[Platform_ID].[All]" dimensionUniqueName="[Age]" displayFolder="" count="0" memberValueDatatype="20" unbalanced="0"/>
    <cacheHierarchy uniqueName="[Age].[Age]" caption="Age" attribute="1" defaultMemberUniqueName="[Age].[Age].[All]" allUniqueName="[Age].[Age].[All]" dimensionUniqueName="[Age]" displayFolder="" count="0" memberValueDatatype="130" unbalanced="0"/>
    <cacheHierarchy uniqueName="[Age].[Percentage]" caption="Percentage" attribute="1" defaultMemberUniqueName="[Age].[Percentage].[All]" allUniqueName="[Age].[Percentage].[All]" dimensionUniqueName="[Age]" displayFolder="" count="0" memberValueDatatype="5" unbalanced="0"/>
    <cacheHierarchy uniqueName="[Cities].[Platform_ID]" caption="Platform_ID" attribute="1" defaultMemberUniqueName="[Cities].[Platform_ID].[All]" allUniqueName="[Cities].[Platform_ID].[All]" dimensionUniqueName="[Cities]" displayFolder="" count="0" memberValueDatatype="20" unbalanced="0"/>
    <cacheHierarchy uniqueName="[Cities].[City]" caption="City" attribute="1" defaultMemberUniqueName="[Cities].[City].[All]" allUniqueName="[Cities].[City].[All]" dimensionUniqueName="[Cities]" displayFolder="" count="0" memberValueDatatype="130" unbalanced="0"/>
    <cacheHierarchy uniqueName="[Cities].[Percentage]" caption="Percentage" attribute="1" defaultMemberUniqueName="[Cities].[Percentage].[All]" allUniqueName="[Cities].[Percentage].[All]" dimensionUniqueName="[Cities]" displayFolder="" count="0" memberValueDatatype="5" unbalanced="0"/>
    <cacheHierarchy uniqueName="[Country].[Platform_ID]" caption="Platform_ID" attribute="1" defaultMemberUniqueName="[Country].[Platform_ID].[All]" allUniqueName="[Country].[Platform_ID].[All]" dimensionUniqueName="[Country]" displayFolder="" count="0" memberValueDatatype="20" unbalanced="0"/>
    <cacheHierarchy uniqueName="[Country].[Country]" caption="Country" attribute="1" defaultMemberUniqueName="[Country].[Country].[All]" allUniqueName="[Country].[Country].[All]" dimensionUniqueName="[Country]" displayFolder="" count="0" memberValueDatatype="130" unbalanced="0"/>
    <cacheHierarchy uniqueName="[Country].[Percentage]" caption="Percentage" attribute="1" defaultMemberUniqueName="[Country].[Percentage].[All]" allUniqueName="[Country].[Percentage].[All]" dimensionUniqueName="[Country]" displayFolder="" count="0" memberValueDatatype="5"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Location]" caption="Location" attribute="1" defaultMemberUniqueName="[Customers].[Location].[All]" allUniqueName="[Customers].[Location].[All]" dimensionUniqueName="[Customers]" displayFolder="" count="2" memberValueDatatype="130" unbalanced="0">
      <fieldsUsage count="2">
        <fieldUsage x="-1"/>
        <fieldUsage x="3"/>
      </fieldsUsage>
    </cacheHierarchy>
    <cacheHierarchy uniqueName="[DateFinal].[DateID]" caption="DateID" attribute="1" defaultMemberUniqueName="[DateFinal].[DateID].[All]" allUniqueName="[DateFinal].[DateID].[All]" dimensionUniqueName="[DateFinal]" displayFolder="" count="0" memberValueDatatype="20" unbalanced="0"/>
    <cacheHierarchy uniqueName="[DateFinal].[Date]" caption="Date" attribute="1" time="1" defaultMemberUniqueName="[DateFinal].[Date].[All]" allUniqueName="[DateFinal].[Date].[All]" dimensionUniqueName="[DateFinal]" displayFolder="" count="0" memberValueDatatype="7" unbalanced="0"/>
    <cacheHierarchy uniqueName="[DateFinal].[Date (Year)]" caption="Date (Year)" attribute="1" defaultMemberUniqueName="[DateFinal].[Date (Year)].[All]" allUniqueName="[DateFinal].[Date (Year)].[All]" dimensionUniqueName="[DateFinal]" displayFolder="" count="2" memberValueDatatype="130" unbalanced="0">
      <fieldsUsage count="2">
        <fieldUsage x="-1"/>
        <fieldUsage x="2"/>
      </fieldsUsage>
    </cacheHierarchy>
    <cacheHierarchy uniqueName="[DateFinal].[Date (Quarter)]" caption="Date (Quarter)" attribute="1" defaultMemberUniqueName="[DateFinal].[Date (Quarter)].[All]" allUniqueName="[DateFinal].[Date (Quarter)].[All]" dimensionUniqueName="[DateFinal]" displayFolder="" count="0" memberValueDatatype="130" unbalanced="0"/>
    <cacheHierarchy uniqueName="[DateFinal].[Date (Month)]" caption="Date (Month)" attribute="1" defaultMemberUniqueName="[DateFinal].[Date (Month)].[All]" allUniqueName="[DateFinal].[Date (Month)].[All]" dimensionUniqueName="[DateFinal]" displayFolder="" count="2" memberValueDatatype="130" unbalanced="0"/>
    <cacheHierarchy uniqueName="[Gender].[Platform_ID]" caption="Platform_ID" attribute="1" defaultMemberUniqueName="[Gender].[Platform_ID].[All]" allUniqueName="[Gender].[Platform_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Gender].[Percentage]" caption="Percentage" attribute="1" defaultMemberUniqueName="[Gender].[Percentage].[All]" allUniqueName="[Gender].[Percentage].[All]" dimensionUniqueName="[Gender]" displayFolder="" count="0" memberValueDatatype="5" unbalanced="0"/>
    <cacheHierarchy uniqueName="[Marketing].[Date_ID]" caption="Date_ID" attribute="1" defaultMemberUniqueName="[Marketing].[Date_ID].[All]" allUniqueName="[Marketing].[Date_ID].[All]" dimensionUniqueName="[Marketing]" displayFolder="" count="0" memberValueDatatype="20" unbalanced="0"/>
    <cacheHierarchy uniqueName="[Marketing].[Content_ type]" caption="Content_ type" attribute="1" defaultMemberUniqueName="[Marketing].[Content_ type].[All]" allUniqueName="[Marketing].[Content_ type].[All]" dimensionUniqueName="[Marketing]" displayFolder="" count="0" memberValueDatatype="130" unbalanced="0"/>
    <cacheHierarchy uniqueName="[Marketing].[Post _type]" caption="Post _type" attribute="1" defaultMemberUniqueName="[Marketing].[Post _type].[All]" allUniqueName="[Marketing].[Post _type].[All]" dimensionUniqueName="[Marketing]" displayFolder="" count="0" memberValueDatatype="130" unbalanced="0"/>
    <cacheHierarchy uniqueName="[Marketing].[likes]" caption="likes" attribute="1" defaultMemberUniqueName="[Marketing].[likes].[All]" allUniqueName="[Marketing].[likes].[All]" dimensionUniqueName="[Marketing]" displayFolder="" count="0" memberValueDatatype="20" unbalanced="0"/>
    <cacheHierarchy uniqueName="[Marketing].[comments]" caption="comments" attribute="1" defaultMemberUniqueName="[Marketing].[comments].[All]" allUniqueName="[Marketing].[comments].[All]" dimensionUniqueName="[Marketing]" displayFolder="" count="0" memberValueDatatype="20" unbalanced="0"/>
    <cacheHierarchy uniqueName="[Marketing].[shares]" caption="shares" attribute="1" defaultMemberUniqueName="[Marketing].[shares].[All]" allUniqueName="[Marketing].[shares].[All]" dimensionUniqueName="[Marketing]" displayFolder="" count="0" memberValueDatatype="20" unbalanced="0"/>
    <cacheHierarchy uniqueName="[Marketing].[views]" caption="views" attribute="1" defaultMemberUniqueName="[Marketing].[views].[All]" allUniqueName="[Marketing].[views].[All]" dimensionUniqueName="[Marketing]" displayFolder="" count="0" memberValueDatatype="20" unbalanced="0"/>
    <cacheHierarchy uniqueName="[Marketing].[Platform_ID]" caption="Platform_ID" attribute="1" defaultMemberUniqueName="[Marketing].[Platform_ID].[All]" allUniqueName="[Marketing].[Platform_ID].[All]" dimensionUniqueName="[Marketing]" displayFolder="" count="0" memberValueDatatype="20" unbalanced="0"/>
    <cacheHierarchy uniqueName="[Orders].[Date_ID]" caption="Date_ID" attribute="1" defaultMemberUniqueName="[Orders].[Date_ID].[All]" allUniqueName="[Orders].[Date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Product_ID]" caption="Product_ID" attribute="1" defaultMemberUniqueName="[Orders].[Product_ID].[All]" allUniqueName="[Orders].[Product_ID].[All]" dimensionUniqueName="[Orders]" displayFolder="" count="0" memberValueDatatype="20" unbalanced="0"/>
    <cacheHierarchy uniqueName="[Orders].[Order Status]" caption="Order Status" attribute="1" defaultMemberUniqueName="[Orders].[Order Status].[All]" allUniqueName="[Orders].[Order Status].[All]" dimensionUniqueName="[Orders]" displayFolder="" count="0" memberValueDatatype="130" unbalanced="0"/>
    <cacheHierarchy uniqueName="[Orders].[No. of Products]" caption="No. of Products" attribute="1" defaultMemberUniqueName="[Orders].[No. of Products].[All]" allUniqueName="[Orders].[No. of Products].[All]" dimensionUniqueName="[Orders]" displayFolder="" count="0" memberValueDatatype="20" unbalanced="0"/>
    <cacheHierarchy uniqueName="[Orders].[Product_Cost]" caption="Product_Cost" attribute="1" defaultMemberUniqueName="[Orders].[Product_Cost].[All]" allUniqueName="[Orders].[Product_Cost].[All]" dimensionUniqueName="[Orders]" displayFolder="" count="0" memberValueDatatype="20" unbalanced="0"/>
    <cacheHierarchy uniqueName="[Orders].[Total _Price]" caption="Total _Price" attribute="1" defaultMemberUniqueName="[Orders].[Total _Price].[All]" allUniqueName="[Orders].[Total _Price].[All]" dimensionUniqueName="[Orders]" displayFolder="" count="0" memberValueDatatype="20" unbalanced="0"/>
    <cacheHierarchy uniqueName="[Orders].[Product_Price]" caption="Product_Price" attribute="1" defaultMemberUniqueName="[Orders].[Product_Price].[All]" allUniqueName="[Orders].[Product_Price].[All]" dimensionUniqueName="[Orders]" displayFolder="" count="0" memberValueDatatype="20" unbalanced="0"/>
    <cacheHierarchy uniqueName="[Orders].[Dollar_exchange_rate]" caption="Dollar_exchange_rate" attribute="1" defaultMemberUniqueName="[Orders].[Dollar_exchange_rate].[All]" allUniqueName="[Orders].[Dollar_exchange_rate].[All]" dimensionUniqueName="[Orders]" displayFolder="" count="0" memberValueDatatype="5" unbalanced="0"/>
    <cacheHierarchy uniqueName="[Platforms].[PlatformID]" caption="PlatformID" attribute="1" defaultMemberUniqueName="[Platforms].[PlatformID].[All]" allUniqueName="[Platforms].[PlatformID].[All]" dimensionUniqueName="[Platforms]" displayFolder="" count="0" memberValueDatatype="20" unbalanced="0"/>
    <cacheHierarchy uniqueName="[Platforms].[PlatformName]" caption="PlatformName" attribute="1" defaultMemberUniqueName="[Platforms].[PlatformName].[All]" allUniqueName="[Platforms].[PlatformName].[All]" dimensionUniqueName="[Platform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Type]" caption="Product_Type" attribute="1" defaultMemberUniqueName="[Products].[Product_Type].[All]" allUniqueName="[Products].[Product_Type].[All]" dimensionUniqueName="[Products]" displayFolder="" count="0" memberValueDatatype="130" unbalanced="0"/>
    <cacheHierarchy uniqueName="[DateFinal].[Date (Month Index)]" caption="Date (Month Index)" attribute="1" defaultMemberUniqueName="[DateFinal].[Date (Month Index)].[All]" allUniqueName="[DateFinal].[Date (Month Index)].[All]" dimensionUniqueName="[DateFinal]"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Final]" caption="__XL_Count DateFinal" measure="1" displayFolder="" measureGroup="DateFinal" count="0" hidden="1"/>
    <cacheHierarchy uniqueName="[Measures].[__XL_Count Products]" caption="__XL_Count Products" measure="1" displayFolder="" measureGroup="Products" count="0" hidden="1"/>
    <cacheHierarchy uniqueName="[Measures].[__XL_Count Marketing]" caption="__XL_Count Marketing" measure="1" displayFolder="" measureGroup="Marketing" count="0" hidden="1"/>
    <cacheHierarchy uniqueName="[Measures].[__XL_Count Platforms]" caption="__XL_Count Platforms" measure="1" displayFolder="" measureGroup="Platforms" count="0" hidden="1"/>
    <cacheHierarchy uniqueName="[Measures].[__XL_Count Age]" caption="__XL_Count Age" measure="1" displayFolder="" measureGroup="Age" count="0" hidden="1"/>
    <cacheHierarchy uniqueName="[Measures].[__XL_Count Country]" caption="__XL_Count Country" measure="1" displayFolder="" measureGroup="Country" count="0" hidden="1"/>
    <cacheHierarchy uniqueName="[Measures].[__XL_Count Gender]" caption="__XL_Count Gender" measure="1" displayFolder="" measureGroup="Gender" count="0" hidden="1"/>
    <cacheHierarchy uniqueName="[Measures].[__XL_Count Cities]" caption="__XL_Count Cities" measure="1" displayFolder="" measureGroup="Citie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DateFinal" count="0" hidden="1">
      <extLst>
        <ext xmlns:x15="http://schemas.microsoft.com/office/spreadsheetml/2010/11/main" uri="{B97F6D7D-B522-45F9-BDA1-12C45D357490}">
          <x15:cacheHierarchy aggregatedColumn="16"/>
        </ext>
      </extLst>
    </cacheHierarchy>
    <cacheHierarchy uniqueName="[Measures].[Sum of No. of Products]" caption="Sum of No. of Products" measure="1" displayFolder="" measureGroup="Orders" count="0" oneField="1" hidden="1">
      <fieldsUsage count="1">
        <fieldUsage x="0"/>
      </fieldsUsage>
      <extLst>
        <ext xmlns:x15="http://schemas.microsoft.com/office/spreadsheetml/2010/11/main" uri="{B97F6D7D-B522-45F9-BDA1-12C45D357490}">
          <x15:cacheHierarchy aggregatedColumn="33"/>
        </ext>
      </extLst>
    </cacheHierarchy>
    <cacheHierarchy uniqueName="[Measures].[Sum of Product_Cost]" caption="Sum of Product_Cost" measure="1" displayFolder="" measureGroup="Orders" count="0" hidden="1">
      <extLst>
        <ext xmlns:x15="http://schemas.microsoft.com/office/spreadsheetml/2010/11/main" uri="{B97F6D7D-B522-45F9-BDA1-12C45D357490}">
          <x15:cacheHierarchy aggregatedColumn="34"/>
        </ext>
      </extLst>
    </cacheHierarchy>
    <cacheHierarchy uniqueName="[Measures].[Distinct Count of Product_Cost]" caption="Distinct Count of Product_Cost" measure="1" displayFolder="" measureGroup="Orders" count="0" hidden="1">
      <extLst>
        <ext xmlns:x15="http://schemas.microsoft.com/office/spreadsheetml/2010/11/main" uri="{B97F6D7D-B522-45F9-BDA1-12C45D357490}">
          <x15:cacheHierarchy aggregatedColumn="34"/>
        </ext>
      </extLst>
    </cacheHierarchy>
    <cacheHierarchy uniqueName="[Measures].[Average of Product_Cost]" caption="Average of Product_Cost" measure="1" displayFolder="" measureGroup="Orders" count="0" hidden="1">
      <extLst>
        <ext xmlns:x15="http://schemas.microsoft.com/office/spreadsheetml/2010/11/main" uri="{B97F6D7D-B522-45F9-BDA1-12C45D357490}">
          <x15:cacheHierarchy aggregatedColumn="34"/>
        </ext>
      </extLst>
    </cacheHierarchy>
    <cacheHierarchy uniqueName="[Measures].[Sum of Dollar_exchange_rate]" caption="Sum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Average of Dollar_exchange_rate]" caption="Average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Sum of Total _Price]" caption="Sum of Total _Price" measure="1" displayFolder="" measureGroup="Orders" count="0" oneField="1" hidden="1">
      <fieldsUsage count="1">
        <fieldUsage x="1"/>
      </fieldsUsage>
      <extLst>
        <ext xmlns:x15="http://schemas.microsoft.com/office/spreadsheetml/2010/11/main" uri="{B97F6D7D-B522-45F9-BDA1-12C45D357490}">
          <x15:cacheHierarchy aggregatedColumn="35"/>
        </ext>
      </extLst>
    </cacheHierarchy>
    <cacheHierarchy uniqueName="[Measures].[Count of Order Status]" caption="Count of Order Status" measure="1" displayFolder="" measureGroup="Orders" count="0" hidden="1">
      <extLst>
        <ext xmlns:x15="http://schemas.microsoft.com/office/spreadsheetml/2010/11/main" uri="{B97F6D7D-B522-45F9-BDA1-12C45D357490}">
          <x15:cacheHierarchy aggregatedColumn="32"/>
        </ext>
      </extLst>
    </cacheHierarchy>
    <cacheHierarchy uniqueName="[Measures].[Sum of likes]" caption="Sum of likes" measure="1" displayFolder="" measureGroup="Marketing" count="0" hidden="1">
      <extLst>
        <ext xmlns:x15="http://schemas.microsoft.com/office/spreadsheetml/2010/11/main" uri="{B97F6D7D-B522-45F9-BDA1-12C45D357490}">
          <x15:cacheHierarchy aggregatedColumn="23"/>
        </ext>
      </extLst>
    </cacheHierarchy>
    <cacheHierarchy uniqueName="[Measures].[Sum of comments]" caption="Sum of comments" measure="1" displayFolder="" measureGroup="Marketing" count="0" hidden="1">
      <extLst>
        <ext xmlns:x15="http://schemas.microsoft.com/office/spreadsheetml/2010/11/main" uri="{B97F6D7D-B522-45F9-BDA1-12C45D357490}">
          <x15:cacheHierarchy aggregatedColumn="24"/>
        </ext>
      </extLst>
    </cacheHierarchy>
    <cacheHierarchy uniqueName="[Measures].[Sum of shares]" caption="Sum of shares" measure="1" displayFolder="" measureGroup="Marketing" count="0" hidden="1">
      <extLst>
        <ext xmlns:x15="http://schemas.microsoft.com/office/spreadsheetml/2010/11/main" uri="{B97F6D7D-B522-45F9-BDA1-12C45D357490}">
          <x15:cacheHierarchy aggregatedColumn="25"/>
        </ext>
      </extLst>
    </cacheHierarchy>
    <cacheHierarchy uniqueName="[Measures].[Sum of views]" caption="Sum of views" measure="1" displayFolder="" measureGroup="Marketing" count="0" hidden="1">
      <extLst>
        <ext xmlns:x15="http://schemas.microsoft.com/office/spreadsheetml/2010/11/main" uri="{B97F6D7D-B522-45F9-BDA1-12C45D357490}">
          <x15:cacheHierarchy aggregatedColumn="26"/>
        </ext>
      </extLst>
    </cacheHierarchy>
    <cacheHierarchy uniqueName="[Measures].[Sum of Percentage]" caption="Sum of Percentage" measure="1" displayFolder="" measureGroup="Age" count="0" hidden="1">
      <extLst>
        <ext xmlns:x15="http://schemas.microsoft.com/office/spreadsheetml/2010/11/main" uri="{B97F6D7D-B522-45F9-BDA1-12C45D357490}">
          <x15:cacheHierarchy aggregatedColumn="2"/>
        </ext>
      </extLst>
    </cacheHierarchy>
    <cacheHierarchy uniqueName="[Measures].[Sum of Percentage 2]" caption="Sum of Percentage 2" measure="1" displayFolder="" measureGroup="Country" count="0" hidden="1">
      <extLst>
        <ext xmlns:x15="http://schemas.microsoft.com/office/spreadsheetml/2010/11/main" uri="{B97F6D7D-B522-45F9-BDA1-12C45D357490}">
          <x15:cacheHierarchy aggregatedColumn="8"/>
        </ext>
      </extLst>
    </cacheHierarchy>
    <cacheHierarchy uniqueName="[Measures].[Sum of Percentage 3]" caption="Sum of Percentage 3" measure="1" displayFolder="" measureGroup="Gender" count="0" hidden="1">
      <extLst>
        <ext xmlns:x15="http://schemas.microsoft.com/office/spreadsheetml/2010/11/main" uri="{B97F6D7D-B522-45F9-BDA1-12C45D357490}">
          <x15:cacheHierarchy aggregatedColumn="19"/>
        </ext>
      </extLst>
    </cacheHierarchy>
    <cacheHierarchy uniqueName="[Measures].[Sum of Percentage 4]" caption="Sum of Percentage 4" measure="1" displayFolder="" measureGroup="Cities" count="0" hidden="1">
      <extLst>
        <ext xmlns:x15="http://schemas.microsoft.com/office/spreadsheetml/2010/11/main" uri="{B97F6D7D-B522-45F9-BDA1-12C45D357490}">
          <x15:cacheHierarchy aggregatedColumn="5"/>
        </ext>
      </extLst>
    </cacheHierarchy>
    <cacheHierarchy uniqueName="[Measures].[Count of Content_ type]" caption="Count of Content_ type" measure="1" displayFolder="" measureGroup="Marketing" count="0" hidden="1">
      <extLst>
        <ext xmlns:x15="http://schemas.microsoft.com/office/spreadsheetml/2010/11/main" uri="{B97F6D7D-B522-45F9-BDA1-12C45D357490}">
          <x15:cacheHierarchy aggregatedColumn="21"/>
        </ext>
      </extLst>
    </cacheHierarchy>
    <cacheHierarchy uniqueName="[Measures].[Sum of Date_ID]" caption="Sum of Date_ID" measure="1" displayFolder="" measureGroup="Orders" count="0" hidden="1">
      <extLst>
        <ext xmlns:x15="http://schemas.microsoft.com/office/spreadsheetml/2010/11/main" uri="{B97F6D7D-B522-45F9-BDA1-12C45D357490}">
          <x15:cacheHierarchy aggregatedColumn="28"/>
        </ext>
      </extLst>
    </cacheHierarchy>
  </cacheHierarchies>
  <kpis count="0"/>
  <dimensions count="11">
    <dimension name="Age" uniqueName="[Age]" caption="Age"/>
    <dimension name="Cities" uniqueName="[Cities]" caption="Cities"/>
    <dimension name="Country" uniqueName="[Country]" caption="Country"/>
    <dimension name="Customers" uniqueName="[Customers]" caption="Customers"/>
    <dimension name="DateFinal" uniqueName="[DateFinal]" caption="DateFinal"/>
    <dimension name="Gender" uniqueName="[Gender]" caption="Gender"/>
    <dimension name="Marketing" uniqueName="[Marketing]" caption="Marketing"/>
    <dimension measure="1" name="Measures" uniqueName="[Measures]" caption="Measures"/>
    <dimension name="Orders" uniqueName="[Orders]" caption="Orders"/>
    <dimension name="Platforms" uniqueName="[Platforms]" caption="Platforms"/>
    <dimension name="Products" uniqueName="[Products]" caption="Products"/>
  </dimensions>
  <measureGroups count="10">
    <measureGroup name="Age" caption="Age"/>
    <measureGroup name="Cities" caption="Cities"/>
    <measureGroup name="Country" caption="Country"/>
    <measureGroup name="Customers" caption="Customers"/>
    <measureGroup name="DateFinal" caption="DateFinal"/>
    <measureGroup name="Gender" caption="Gender"/>
    <measureGroup name="Marketing" caption="Marketing"/>
    <measureGroup name="Orders" caption="Orders"/>
    <measureGroup name="Platforms" caption="Platforms"/>
    <measureGroup name="Products" caption="Products"/>
  </measureGroups>
  <maps count="19">
    <map measureGroup="0" dimension="0"/>
    <map measureGroup="0" dimension="9"/>
    <map measureGroup="1" dimension="1"/>
    <map measureGroup="1" dimension="9"/>
    <map measureGroup="2" dimension="2"/>
    <map measureGroup="2" dimension="9"/>
    <map measureGroup="3" dimension="3"/>
    <map measureGroup="4" dimension="4"/>
    <map measureGroup="5" dimension="5"/>
    <map measureGroup="5" dimension="9"/>
    <map measureGroup="6" dimension="4"/>
    <map measureGroup="6" dimension="6"/>
    <map measureGroup="6" dimension="9"/>
    <map measureGroup="7" dimension="3"/>
    <map measureGroup="7" dimension="4"/>
    <map measureGroup="7" dimension="8"/>
    <map measureGroup="7" dimension="10"/>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gar Lialy" refreshedDate="45574.943964930557" backgroundQuery="1" createdVersion="8" refreshedVersion="8" minRefreshableVersion="3" recordCount="0" supportSubquery="1" supportAdvancedDrill="1" xr:uid="{5A67D255-7DF7-49B4-A3E4-1BA8FE019E49}">
  <cacheSource type="external" connectionId="12"/>
  <cacheFields count="2">
    <cacheField name="[Measures].[Sum of Total _Price]" caption="Sum of Total _Price" numFmtId="0" hierarchy="63" level="32767"/>
    <cacheField name="[Customers].[Location].[Location]" caption="Location" numFmtId="0" hierarchy="11" level="1">
      <sharedItems containsSemiMixedTypes="0" containsNonDate="0" containsString="0"/>
    </cacheField>
  </cacheFields>
  <cacheHierarchies count="75">
    <cacheHierarchy uniqueName="[Age].[Platform_ID]" caption="Platform_ID" attribute="1" defaultMemberUniqueName="[Age].[Platform_ID].[All]" allUniqueName="[Age].[Platform_ID].[All]" dimensionUniqueName="[Age]" displayFolder="" count="0" memberValueDatatype="20" unbalanced="0"/>
    <cacheHierarchy uniqueName="[Age].[Age]" caption="Age" attribute="1" defaultMemberUniqueName="[Age].[Age].[All]" allUniqueName="[Age].[Age].[All]" dimensionUniqueName="[Age]" displayFolder="" count="0" memberValueDatatype="130" unbalanced="0"/>
    <cacheHierarchy uniqueName="[Age].[Percentage]" caption="Percentage" attribute="1" defaultMemberUniqueName="[Age].[Percentage].[All]" allUniqueName="[Age].[Percentage].[All]" dimensionUniqueName="[Age]" displayFolder="" count="0" memberValueDatatype="5" unbalanced="0"/>
    <cacheHierarchy uniqueName="[Cities].[Platform_ID]" caption="Platform_ID" attribute="1" defaultMemberUniqueName="[Cities].[Platform_ID].[All]" allUniqueName="[Cities].[Platform_ID].[All]" dimensionUniqueName="[Cities]" displayFolder="" count="0" memberValueDatatype="20" unbalanced="0"/>
    <cacheHierarchy uniqueName="[Cities].[City]" caption="City" attribute="1" defaultMemberUniqueName="[Cities].[City].[All]" allUniqueName="[Cities].[City].[All]" dimensionUniqueName="[Cities]" displayFolder="" count="0" memberValueDatatype="130" unbalanced="0"/>
    <cacheHierarchy uniqueName="[Cities].[Percentage]" caption="Percentage" attribute="1" defaultMemberUniqueName="[Cities].[Percentage].[All]" allUniqueName="[Cities].[Percentage].[All]" dimensionUniqueName="[Cities]" displayFolder="" count="0" memberValueDatatype="5" unbalanced="0"/>
    <cacheHierarchy uniqueName="[Country].[Platform_ID]" caption="Platform_ID" attribute="1" defaultMemberUniqueName="[Country].[Platform_ID].[All]" allUniqueName="[Country].[Platform_ID].[All]" dimensionUniqueName="[Country]" displayFolder="" count="0" memberValueDatatype="20" unbalanced="0"/>
    <cacheHierarchy uniqueName="[Country].[Country]" caption="Country" attribute="1" defaultMemberUniqueName="[Country].[Country].[All]" allUniqueName="[Country].[Country].[All]" dimensionUniqueName="[Country]" displayFolder="" count="0" memberValueDatatype="130" unbalanced="0"/>
    <cacheHierarchy uniqueName="[Country].[Percentage]" caption="Percentage" attribute="1" defaultMemberUniqueName="[Country].[Percentage].[All]" allUniqueName="[Country].[Percentage].[All]" dimensionUniqueName="[Country]" displayFolder="" count="0" memberValueDatatype="5"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Location]" caption="Location" attribute="1" defaultMemberUniqueName="[Customers].[Location].[All]" allUniqueName="[Customers].[Location].[All]" dimensionUniqueName="[Customers]" displayFolder="" count="2" memberValueDatatype="130" unbalanced="0">
      <fieldsUsage count="2">
        <fieldUsage x="-1"/>
        <fieldUsage x="1"/>
      </fieldsUsage>
    </cacheHierarchy>
    <cacheHierarchy uniqueName="[DateFinal].[DateID]" caption="DateID" attribute="1" defaultMemberUniqueName="[DateFinal].[DateID].[All]" allUniqueName="[DateFinal].[DateID].[All]" dimensionUniqueName="[DateFinal]" displayFolder="" count="0" memberValueDatatype="20" unbalanced="0"/>
    <cacheHierarchy uniqueName="[DateFinal].[Date]" caption="Date" attribute="1" time="1" defaultMemberUniqueName="[DateFinal].[Date].[All]" allUniqueName="[DateFinal].[Date].[All]" dimensionUniqueName="[DateFinal]" displayFolder="" count="0" memberValueDatatype="7" unbalanced="0"/>
    <cacheHierarchy uniqueName="[DateFinal].[Date (Year)]" caption="Date (Year)" attribute="1" defaultMemberUniqueName="[DateFinal].[Date (Year)].[All]" allUniqueName="[DateFinal].[Date (Year)].[All]" dimensionUniqueName="[DateFinal]" displayFolder="" count="2" memberValueDatatype="130" unbalanced="0"/>
    <cacheHierarchy uniqueName="[DateFinal].[Date (Quarter)]" caption="Date (Quarter)" attribute="1" defaultMemberUniqueName="[DateFinal].[Date (Quarter)].[All]" allUniqueName="[DateFinal].[Date (Quarter)].[All]" dimensionUniqueName="[DateFinal]" displayFolder="" count="0" memberValueDatatype="130" unbalanced="0"/>
    <cacheHierarchy uniqueName="[DateFinal].[Date (Month)]" caption="Date (Month)" attribute="1" defaultMemberUniqueName="[DateFinal].[Date (Month)].[All]" allUniqueName="[DateFinal].[Date (Month)].[All]" dimensionUniqueName="[DateFinal]" displayFolder="" count="0" memberValueDatatype="130" unbalanced="0"/>
    <cacheHierarchy uniqueName="[Gender].[Platform_ID]" caption="Platform_ID" attribute="1" defaultMemberUniqueName="[Gender].[Platform_ID].[All]" allUniqueName="[Gender].[Platform_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Gender].[Percentage]" caption="Percentage" attribute="1" defaultMemberUniqueName="[Gender].[Percentage].[All]" allUniqueName="[Gender].[Percentage].[All]" dimensionUniqueName="[Gender]" displayFolder="" count="0" memberValueDatatype="5" unbalanced="0"/>
    <cacheHierarchy uniqueName="[Marketing].[Date_ID]" caption="Date_ID" attribute="1" defaultMemberUniqueName="[Marketing].[Date_ID].[All]" allUniqueName="[Marketing].[Date_ID].[All]" dimensionUniqueName="[Marketing]" displayFolder="" count="0" memberValueDatatype="20" unbalanced="0"/>
    <cacheHierarchy uniqueName="[Marketing].[Content_ type]" caption="Content_ type" attribute="1" defaultMemberUniqueName="[Marketing].[Content_ type].[All]" allUniqueName="[Marketing].[Content_ type].[All]" dimensionUniqueName="[Marketing]" displayFolder="" count="0" memberValueDatatype="130" unbalanced="0"/>
    <cacheHierarchy uniqueName="[Marketing].[Post _type]" caption="Post _type" attribute="1" defaultMemberUniqueName="[Marketing].[Post _type].[All]" allUniqueName="[Marketing].[Post _type].[All]" dimensionUniqueName="[Marketing]" displayFolder="" count="0" memberValueDatatype="130" unbalanced="0"/>
    <cacheHierarchy uniqueName="[Marketing].[likes]" caption="likes" attribute="1" defaultMemberUniqueName="[Marketing].[likes].[All]" allUniqueName="[Marketing].[likes].[All]" dimensionUniqueName="[Marketing]" displayFolder="" count="0" memberValueDatatype="20" unbalanced="0"/>
    <cacheHierarchy uniqueName="[Marketing].[comments]" caption="comments" attribute="1" defaultMemberUniqueName="[Marketing].[comments].[All]" allUniqueName="[Marketing].[comments].[All]" dimensionUniqueName="[Marketing]" displayFolder="" count="0" memberValueDatatype="20" unbalanced="0"/>
    <cacheHierarchy uniqueName="[Marketing].[shares]" caption="shares" attribute="1" defaultMemberUniqueName="[Marketing].[shares].[All]" allUniqueName="[Marketing].[shares].[All]" dimensionUniqueName="[Marketing]" displayFolder="" count="0" memberValueDatatype="20" unbalanced="0"/>
    <cacheHierarchy uniqueName="[Marketing].[views]" caption="views" attribute="1" defaultMemberUniqueName="[Marketing].[views].[All]" allUniqueName="[Marketing].[views].[All]" dimensionUniqueName="[Marketing]" displayFolder="" count="0" memberValueDatatype="20" unbalanced="0"/>
    <cacheHierarchy uniqueName="[Marketing].[Platform_ID]" caption="Platform_ID" attribute="1" defaultMemberUniqueName="[Marketing].[Platform_ID].[All]" allUniqueName="[Marketing].[Platform_ID].[All]" dimensionUniqueName="[Marketing]" displayFolder="" count="0" memberValueDatatype="20" unbalanced="0"/>
    <cacheHierarchy uniqueName="[Orders].[Date_ID]" caption="Date_ID" attribute="1" defaultMemberUniqueName="[Orders].[Date_ID].[All]" allUniqueName="[Orders].[Date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Product_ID]" caption="Product_ID" attribute="1" defaultMemberUniqueName="[Orders].[Product_ID].[All]" allUniqueName="[Orders].[Product_ID].[All]" dimensionUniqueName="[Orders]" displayFolder="" count="0" memberValueDatatype="20" unbalanced="0"/>
    <cacheHierarchy uniqueName="[Orders].[Order Status]" caption="Order Status" attribute="1" defaultMemberUniqueName="[Orders].[Order Status].[All]" allUniqueName="[Orders].[Order Status].[All]" dimensionUniqueName="[Orders]" displayFolder="" count="0" memberValueDatatype="130" unbalanced="0"/>
    <cacheHierarchy uniqueName="[Orders].[No. of Products]" caption="No. of Products" attribute="1" defaultMemberUniqueName="[Orders].[No. of Products].[All]" allUniqueName="[Orders].[No. of Products].[All]" dimensionUniqueName="[Orders]" displayFolder="" count="0" memberValueDatatype="20" unbalanced="0"/>
    <cacheHierarchy uniqueName="[Orders].[Product_Cost]" caption="Product_Cost" attribute="1" defaultMemberUniqueName="[Orders].[Product_Cost].[All]" allUniqueName="[Orders].[Product_Cost].[All]" dimensionUniqueName="[Orders]" displayFolder="" count="0" memberValueDatatype="20" unbalanced="0"/>
    <cacheHierarchy uniqueName="[Orders].[Total _Price]" caption="Total _Price" attribute="1" defaultMemberUniqueName="[Orders].[Total _Price].[All]" allUniqueName="[Orders].[Total _Price].[All]" dimensionUniqueName="[Orders]" displayFolder="" count="0" memberValueDatatype="20" unbalanced="0"/>
    <cacheHierarchy uniqueName="[Orders].[Product_Price]" caption="Product_Price" attribute="1" defaultMemberUniqueName="[Orders].[Product_Price].[All]" allUniqueName="[Orders].[Product_Price].[All]" dimensionUniqueName="[Orders]" displayFolder="" count="0" memberValueDatatype="20" unbalanced="0"/>
    <cacheHierarchy uniqueName="[Orders].[Dollar_exchange_rate]" caption="Dollar_exchange_rate" attribute="1" defaultMemberUniqueName="[Orders].[Dollar_exchange_rate].[All]" allUniqueName="[Orders].[Dollar_exchange_rate].[All]" dimensionUniqueName="[Orders]" displayFolder="" count="0" memberValueDatatype="5" unbalanced="0"/>
    <cacheHierarchy uniqueName="[Platforms].[PlatformID]" caption="PlatformID" attribute="1" defaultMemberUniqueName="[Platforms].[PlatformID].[All]" allUniqueName="[Platforms].[PlatformID].[All]" dimensionUniqueName="[Platforms]" displayFolder="" count="0" memberValueDatatype="20" unbalanced="0"/>
    <cacheHierarchy uniqueName="[Platforms].[PlatformName]" caption="PlatformName" attribute="1" defaultMemberUniqueName="[Platforms].[PlatformName].[All]" allUniqueName="[Platforms].[PlatformName].[All]" dimensionUniqueName="[Platform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Type]" caption="Product_Type" attribute="1" defaultMemberUniqueName="[Products].[Product_Type].[All]" allUniqueName="[Products].[Product_Type].[All]" dimensionUniqueName="[Products]" displayFolder="" count="0" memberValueDatatype="130" unbalanced="0"/>
    <cacheHierarchy uniqueName="[DateFinal].[Date (Month Index)]" caption="Date (Month Index)" attribute="1" defaultMemberUniqueName="[DateFinal].[Date (Month Index)].[All]" allUniqueName="[DateFinal].[Date (Month Index)].[All]" dimensionUniqueName="[DateFinal]"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Final]" caption="__XL_Count DateFinal" measure="1" displayFolder="" measureGroup="DateFinal" count="0" hidden="1"/>
    <cacheHierarchy uniqueName="[Measures].[__XL_Count Products]" caption="__XL_Count Products" measure="1" displayFolder="" measureGroup="Products" count="0" hidden="1"/>
    <cacheHierarchy uniqueName="[Measures].[__XL_Count Marketing]" caption="__XL_Count Marketing" measure="1" displayFolder="" measureGroup="Marketing" count="0" hidden="1"/>
    <cacheHierarchy uniqueName="[Measures].[__XL_Count Platforms]" caption="__XL_Count Platforms" measure="1" displayFolder="" measureGroup="Platforms" count="0" hidden="1"/>
    <cacheHierarchy uniqueName="[Measures].[__XL_Count Age]" caption="__XL_Count Age" measure="1" displayFolder="" measureGroup="Age" count="0" hidden="1"/>
    <cacheHierarchy uniqueName="[Measures].[__XL_Count Country]" caption="__XL_Count Country" measure="1" displayFolder="" measureGroup="Country" count="0" hidden="1"/>
    <cacheHierarchy uniqueName="[Measures].[__XL_Count Gender]" caption="__XL_Count Gender" measure="1" displayFolder="" measureGroup="Gender" count="0" hidden="1"/>
    <cacheHierarchy uniqueName="[Measures].[__XL_Count Cities]" caption="__XL_Count Cities" measure="1" displayFolder="" measureGroup="Citie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DateFinal" count="0" hidden="1">
      <extLst>
        <ext xmlns:x15="http://schemas.microsoft.com/office/spreadsheetml/2010/11/main" uri="{B97F6D7D-B522-45F9-BDA1-12C45D357490}">
          <x15:cacheHierarchy aggregatedColumn="16"/>
        </ext>
      </extLst>
    </cacheHierarchy>
    <cacheHierarchy uniqueName="[Measures].[Sum of No. of Products]" caption="Sum of No. of Products" measure="1" displayFolder="" measureGroup="Orders" count="0" hidden="1">
      <extLst>
        <ext xmlns:x15="http://schemas.microsoft.com/office/spreadsheetml/2010/11/main" uri="{B97F6D7D-B522-45F9-BDA1-12C45D357490}">
          <x15:cacheHierarchy aggregatedColumn="33"/>
        </ext>
      </extLst>
    </cacheHierarchy>
    <cacheHierarchy uniqueName="[Measures].[Sum of Product_Cost]" caption="Sum of Product_Cost" measure="1" displayFolder="" measureGroup="Orders" count="0" hidden="1">
      <extLst>
        <ext xmlns:x15="http://schemas.microsoft.com/office/spreadsheetml/2010/11/main" uri="{B97F6D7D-B522-45F9-BDA1-12C45D357490}">
          <x15:cacheHierarchy aggregatedColumn="34"/>
        </ext>
      </extLst>
    </cacheHierarchy>
    <cacheHierarchy uniqueName="[Measures].[Distinct Count of Product_Cost]" caption="Distinct Count of Product_Cost" measure="1" displayFolder="" measureGroup="Orders" count="0" hidden="1">
      <extLst>
        <ext xmlns:x15="http://schemas.microsoft.com/office/spreadsheetml/2010/11/main" uri="{B97F6D7D-B522-45F9-BDA1-12C45D357490}">
          <x15:cacheHierarchy aggregatedColumn="34"/>
        </ext>
      </extLst>
    </cacheHierarchy>
    <cacheHierarchy uniqueName="[Measures].[Average of Product_Cost]" caption="Average of Product_Cost" measure="1" displayFolder="" measureGroup="Orders" count="0" hidden="1">
      <extLst>
        <ext xmlns:x15="http://schemas.microsoft.com/office/spreadsheetml/2010/11/main" uri="{B97F6D7D-B522-45F9-BDA1-12C45D357490}">
          <x15:cacheHierarchy aggregatedColumn="34"/>
        </ext>
      </extLst>
    </cacheHierarchy>
    <cacheHierarchy uniqueName="[Measures].[Sum of Dollar_exchange_rate]" caption="Sum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Average of Dollar_exchange_rate]" caption="Average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Sum of Total _Price]" caption="Sum of Total _Price" measure="1" displayFolder="" measureGroup="Orders" count="0" oneField="1" hidden="1">
      <fieldsUsage count="1">
        <fieldUsage x="0"/>
      </fieldsUsage>
      <extLst>
        <ext xmlns:x15="http://schemas.microsoft.com/office/spreadsheetml/2010/11/main" uri="{B97F6D7D-B522-45F9-BDA1-12C45D357490}">
          <x15:cacheHierarchy aggregatedColumn="35"/>
        </ext>
      </extLst>
    </cacheHierarchy>
    <cacheHierarchy uniqueName="[Measures].[Count of Order Status]" caption="Count of Order Status" measure="1" displayFolder="" measureGroup="Orders" count="0" hidden="1">
      <extLst>
        <ext xmlns:x15="http://schemas.microsoft.com/office/spreadsheetml/2010/11/main" uri="{B97F6D7D-B522-45F9-BDA1-12C45D357490}">
          <x15:cacheHierarchy aggregatedColumn="32"/>
        </ext>
      </extLst>
    </cacheHierarchy>
    <cacheHierarchy uniqueName="[Measures].[Sum of likes]" caption="Sum of likes" measure="1" displayFolder="" measureGroup="Marketing" count="0" hidden="1">
      <extLst>
        <ext xmlns:x15="http://schemas.microsoft.com/office/spreadsheetml/2010/11/main" uri="{B97F6D7D-B522-45F9-BDA1-12C45D357490}">
          <x15:cacheHierarchy aggregatedColumn="23"/>
        </ext>
      </extLst>
    </cacheHierarchy>
    <cacheHierarchy uniqueName="[Measures].[Sum of comments]" caption="Sum of comments" measure="1" displayFolder="" measureGroup="Marketing" count="0" hidden="1">
      <extLst>
        <ext xmlns:x15="http://schemas.microsoft.com/office/spreadsheetml/2010/11/main" uri="{B97F6D7D-B522-45F9-BDA1-12C45D357490}">
          <x15:cacheHierarchy aggregatedColumn="24"/>
        </ext>
      </extLst>
    </cacheHierarchy>
    <cacheHierarchy uniqueName="[Measures].[Sum of shares]" caption="Sum of shares" measure="1" displayFolder="" measureGroup="Marketing" count="0" hidden="1">
      <extLst>
        <ext xmlns:x15="http://schemas.microsoft.com/office/spreadsheetml/2010/11/main" uri="{B97F6D7D-B522-45F9-BDA1-12C45D357490}">
          <x15:cacheHierarchy aggregatedColumn="25"/>
        </ext>
      </extLst>
    </cacheHierarchy>
    <cacheHierarchy uniqueName="[Measures].[Sum of views]" caption="Sum of views" measure="1" displayFolder="" measureGroup="Marketing" count="0" hidden="1">
      <extLst>
        <ext xmlns:x15="http://schemas.microsoft.com/office/spreadsheetml/2010/11/main" uri="{B97F6D7D-B522-45F9-BDA1-12C45D357490}">
          <x15:cacheHierarchy aggregatedColumn="26"/>
        </ext>
      </extLst>
    </cacheHierarchy>
    <cacheHierarchy uniqueName="[Measures].[Sum of Percentage]" caption="Sum of Percentage" measure="1" displayFolder="" measureGroup="Age" count="0" hidden="1">
      <extLst>
        <ext xmlns:x15="http://schemas.microsoft.com/office/spreadsheetml/2010/11/main" uri="{B97F6D7D-B522-45F9-BDA1-12C45D357490}">
          <x15:cacheHierarchy aggregatedColumn="2"/>
        </ext>
      </extLst>
    </cacheHierarchy>
    <cacheHierarchy uniqueName="[Measures].[Sum of Percentage 2]" caption="Sum of Percentage 2" measure="1" displayFolder="" measureGroup="Country" count="0" hidden="1">
      <extLst>
        <ext xmlns:x15="http://schemas.microsoft.com/office/spreadsheetml/2010/11/main" uri="{B97F6D7D-B522-45F9-BDA1-12C45D357490}">
          <x15:cacheHierarchy aggregatedColumn="8"/>
        </ext>
      </extLst>
    </cacheHierarchy>
    <cacheHierarchy uniqueName="[Measures].[Sum of Percentage 3]" caption="Sum of Percentage 3" measure="1" displayFolder="" measureGroup="Gender" count="0" hidden="1">
      <extLst>
        <ext xmlns:x15="http://schemas.microsoft.com/office/spreadsheetml/2010/11/main" uri="{B97F6D7D-B522-45F9-BDA1-12C45D357490}">
          <x15:cacheHierarchy aggregatedColumn="19"/>
        </ext>
      </extLst>
    </cacheHierarchy>
    <cacheHierarchy uniqueName="[Measures].[Sum of Percentage 4]" caption="Sum of Percentage 4" measure="1" displayFolder="" measureGroup="Cities" count="0" hidden="1">
      <extLst>
        <ext xmlns:x15="http://schemas.microsoft.com/office/spreadsheetml/2010/11/main" uri="{B97F6D7D-B522-45F9-BDA1-12C45D357490}">
          <x15:cacheHierarchy aggregatedColumn="5"/>
        </ext>
      </extLst>
    </cacheHierarchy>
    <cacheHierarchy uniqueName="[Measures].[Count of Content_ type]" caption="Count of Content_ type" measure="1" displayFolder="" measureGroup="Marketing" count="0" hidden="1">
      <extLst>
        <ext xmlns:x15="http://schemas.microsoft.com/office/spreadsheetml/2010/11/main" uri="{B97F6D7D-B522-45F9-BDA1-12C45D357490}">
          <x15:cacheHierarchy aggregatedColumn="21"/>
        </ext>
      </extLst>
    </cacheHierarchy>
    <cacheHierarchy uniqueName="[Measures].[Sum of Date_ID]" caption="Sum of Date_ID" measure="1" displayFolder="" measureGroup="Orders" count="0" hidden="1">
      <extLst>
        <ext xmlns:x15="http://schemas.microsoft.com/office/spreadsheetml/2010/11/main" uri="{B97F6D7D-B522-45F9-BDA1-12C45D357490}">
          <x15:cacheHierarchy aggregatedColumn="28"/>
        </ext>
      </extLst>
    </cacheHierarchy>
  </cacheHierarchies>
  <kpis count="0"/>
  <dimensions count="11">
    <dimension name="Age" uniqueName="[Age]" caption="Age"/>
    <dimension name="Cities" uniqueName="[Cities]" caption="Cities"/>
    <dimension name="Country" uniqueName="[Country]" caption="Country"/>
    <dimension name="Customers" uniqueName="[Customers]" caption="Customers"/>
    <dimension name="DateFinal" uniqueName="[DateFinal]" caption="DateFinal"/>
    <dimension name="Gender" uniqueName="[Gender]" caption="Gender"/>
    <dimension name="Marketing" uniqueName="[Marketing]" caption="Marketing"/>
    <dimension measure="1" name="Measures" uniqueName="[Measures]" caption="Measures"/>
    <dimension name="Orders" uniqueName="[Orders]" caption="Orders"/>
    <dimension name="Platforms" uniqueName="[Platforms]" caption="Platforms"/>
    <dimension name="Products" uniqueName="[Products]" caption="Products"/>
  </dimensions>
  <measureGroups count="10">
    <measureGroup name="Age" caption="Age"/>
    <measureGroup name="Cities" caption="Cities"/>
    <measureGroup name="Country" caption="Country"/>
    <measureGroup name="Customers" caption="Customers"/>
    <measureGroup name="DateFinal" caption="DateFinal"/>
    <measureGroup name="Gender" caption="Gender"/>
    <measureGroup name="Marketing" caption="Marketing"/>
    <measureGroup name="Orders" caption="Orders"/>
    <measureGroup name="Platforms" caption="Platforms"/>
    <measureGroup name="Products" caption="Products"/>
  </measureGroups>
  <maps count="19">
    <map measureGroup="0" dimension="0"/>
    <map measureGroup="0" dimension="9"/>
    <map measureGroup="1" dimension="1"/>
    <map measureGroup="1" dimension="9"/>
    <map measureGroup="2" dimension="2"/>
    <map measureGroup="2" dimension="9"/>
    <map measureGroup="3" dimension="3"/>
    <map measureGroup="4" dimension="4"/>
    <map measureGroup="5" dimension="5"/>
    <map measureGroup="5" dimension="9"/>
    <map measureGroup="6" dimension="4"/>
    <map measureGroup="6" dimension="6"/>
    <map measureGroup="6" dimension="9"/>
    <map measureGroup="7" dimension="3"/>
    <map measureGroup="7" dimension="4"/>
    <map measureGroup="7" dimension="8"/>
    <map measureGroup="7" dimension="10"/>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gar Lialy" refreshedDate="45574.943964930557" backgroundQuery="1" createdVersion="8" refreshedVersion="8" minRefreshableVersion="3" recordCount="0" supportSubquery="1" supportAdvancedDrill="1" xr:uid="{FE5785B9-BD84-472B-885E-95C396A5BFA2}">
  <cacheSource type="external" connectionId="12"/>
  <cacheFields count="2">
    <cacheField name="[Measures].[Sum of No. of Products]" caption="Sum of No. of Products" numFmtId="0" hierarchy="57" level="32767"/>
    <cacheField name="[Customers].[Location].[Location]" caption="Location" numFmtId="0" hierarchy="11" level="1">
      <sharedItems containsSemiMixedTypes="0" containsNonDate="0" containsString="0"/>
    </cacheField>
  </cacheFields>
  <cacheHierarchies count="75">
    <cacheHierarchy uniqueName="[Age].[Platform_ID]" caption="Platform_ID" attribute="1" defaultMemberUniqueName="[Age].[Platform_ID].[All]" allUniqueName="[Age].[Platform_ID].[All]" dimensionUniqueName="[Age]" displayFolder="" count="0" memberValueDatatype="20" unbalanced="0"/>
    <cacheHierarchy uniqueName="[Age].[Age]" caption="Age" attribute="1" defaultMemberUniqueName="[Age].[Age].[All]" allUniqueName="[Age].[Age].[All]" dimensionUniqueName="[Age]" displayFolder="" count="0" memberValueDatatype="130" unbalanced="0"/>
    <cacheHierarchy uniqueName="[Age].[Percentage]" caption="Percentage" attribute="1" defaultMemberUniqueName="[Age].[Percentage].[All]" allUniqueName="[Age].[Percentage].[All]" dimensionUniqueName="[Age]" displayFolder="" count="0" memberValueDatatype="5" unbalanced="0"/>
    <cacheHierarchy uniqueName="[Cities].[Platform_ID]" caption="Platform_ID" attribute="1" defaultMemberUniqueName="[Cities].[Platform_ID].[All]" allUniqueName="[Cities].[Platform_ID].[All]" dimensionUniqueName="[Cities]" displayFolder="" count="0" memberValueDatatype="20" unbalanced="0"/>
    <cacheHierarchy uniqueName="[Cities].[City]" caption="City" attribute="1" defaultMemberUniqueName="[Cities].[City].[All]" allUniqueName="[Cities].[City].[All]" dimensionUniqueName="[Cities]" displayFolder="" count="0" memberValueDatatype="130" unbalanced="0"/>
    <cacheHierarchy uniqueName="[Cities].[Percentage]" caption="Percentage" attribute="1" defaultMemberUniqueName="[Cities].[Percentage].[All]" allUniqueName="[Cities].[Percentage].[All]" dimensionUniqueName="[Cities]" displayFolder="" count="0" memberValueDatatype="5" unbalanced="0"/>
    <cacheHierarchy uniqueName="[Country].[Platform_ID]" caption="Platform_ID" attribute="1" defaultMemberUniqueName="[Country].[Platform_ID].[All]" allUniqueName="[Country].[Platform_ID].[All]" dimensionUniqueName="[Country]" displayFolder="" count="0" memberValueDatatype="20" unbalanced="0"/>
    <cacheHierarchy uniqueName="[Country].[Country]" caption="Country" attribute="1" defaultMemberUniqueName="[Country].[Country].[All]" allUniqueName="[Country].[Country].[All]" dimensionUniqueName="[Country]" displayFolder="" count="0" memberValueDatatype="130" unbalanced="0"/>
    <cacheHierarchy uniqueName="[Country].[Percentage]" caption="Percentage" attribute="1" defaultMemberUniqueName="[Country].[Percentage].[All]" allUniqueName="[Country].[Percentage].[All]" dimensionUniqueName="[Country]" displayFolder="" count="0" memberValueDatatype="5"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Location]" caption="Location" attribute="1" defaultMemberUniqueName="[Customers].[Location].[All]" allUniqueName="[Customers].[Location].[All]" dimensionUniqueName="[Customers]" displayFolder="" count="2" memberValueDatatype="130" unbalanced="0">
      <fieldsUsage count="2">
        <fieldUsage x="-1"/>
        <fieldUsage x="1"/>
      </fieldsUsage>
    </cacheHierarchy>
    <cacheHierarchy uniqueName="[DateFinal].[DateID]" caption="DateID" attribute="1" defaultMemberUniqueName="[DateFinal].[DateID].[All]" allUniqueName="[DateFinal].[DateID].[All]" dimensionUniqueName="[DateFinal]" displayFolder="" count="0" memberValueDatatype="20" unbalanced="0"/>
    <cacheHierarchy uniqueName="[DateFinal].[Date]" caption="Date" attribute="1" time="1" defaultMemberUniqueName="[DateFinal].[Date].[All]" allUniqueName="[DateFinal].[Date].[All]" dimensionUniqueName="[DateFinal]" displayFolder="" count="0" memberValueDatatype="7" unbalanced="0"/>
    <cacheHierarchy uniqueName="[DateFinal].[Date (Year)]" caption="Date (Year)" attribute="1" defaultMemberUniqueName="[DateFinal].[Date (Year)].[All]" allUniqueName="[DateFinal].[Date (Year)].[All]" dimensionUniqueName="[DateFinal]" displayFolder="" count="2" memberValueDatatype="130" unbalanced="0"/>
    <cacheHierarchy uniqueName="[DateFinal].[Date (Quarter)]" caption="Date (Quarter)" attribute="1" defaultMemberUniqueName="[DateFinal].[Date (Quarter)].[All]" allUniqueName="[DateFinal].[Date (Quarter)].[All]" dimensionUniqueName="[DateFinal]" displayFolder="" count="0" memberValueDatatype="130" unbalanced="0"/>
    <cacheHierarchy uniqueName="[DateFinal].[Date (Month)]" caption="Date (Month)" attribute="1" defaultMemberUniqueName="[DateFinal].[Date (Month)].[All]" allUniqueName="[DateFinal].[Date (Month)].[All]" dimensionUniqueName="[DateFinal]" displayFolder="" count="2" memberValueDatatype="130" unbalanced="0"/>
    <cacheHierarchy uniqueName="[Gender].[Platform_ID]" caption="Platform_ID" attribute="1" defaultMemberUniqueName="[Gender].[Platform_ID].[All]" allUniqueName="[Gender].[Platform_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Gender].[Percentage]" caption="Percentage" attribute="1" defaultMemberUniqueName="[Gender].[Percentage].[All]" allUniqueName="[Gender].[Percentage].[All]" dimensionUniqueName="[Gender]" displayFolder="" count="0" memberValueDatatype="5" unbalanced="0"/>
    <cacheHierarchy uniqueName="[Marketing].[Date_ID]" caption="Date_ID" attribute="1" defaultMemberUniqueName="[Marketing].[Date_ID].[All]" allUniqueName="[Marketing].[Date_ID].[All]" dimensionUniqueName="[Marketing]" displayFolder="" count="0" memberValueDatatype="20" unbalanced="0"/>
    <cacheHierarchy uniqueName="[Marketing].[Content_ type]" caption="Content_ type" attribute="1" defaultMemberUniqueName="[Marketing].[Content_ type].[All]" allUniqueName="[Marketing].[Content_ type].[All]" dimensionUniqueName="[Marketing]" displayFolder="" count="0" memberValueDatatype="130" unbalanced="0"/>
    <cacheHierarchy uniqueName="[Marketing].[Post _type]" caption="Post _type" attribute="1" defaultMemberUniqueName="[Marketing].[Post _type].[All]" allUniqueName="[Marketing].[Post _type].[All]" dimensionUniqueName="[Marketing]" displayFolder="" count="0" memberValueDatatype="130" unbalanced="0"/>
    <cacheHierarchy uniqueName="[Marketing].[likes]" caption="likes" attribute="1" defaultMemberUniqueName="[Marketing].[likes].[All]" allUniqueName="[Marketing].[likes].[All]" dimensionUniqueName="[Marketing]" displayFolder="" count="0" memberValueDatatype="20" unbalanced="0"/>
    <cacheHierarchy uniqueName="[Marketing].[comments]" caption="comments" attribute="1" defaultMemberUniqueName="[Marketing].[comments].[All]" allUniqueName="[Marketing].[comments].[All]" dimensionUniqueName="[Marketing]" displayFolder="" count="0" memberValueDatatype="20" unbalanced="0"/>
    <cacheHierarchy uniqueName="[Marketing].[shares]" caption="shares" attribute="1" defaultMemberUniqueName="[Marketing].[shares].[All]" allUniqueName="[Marketing].[shares].[All]" dimensionUniqueName="[Marketing]" displayFolder="" count="0" memberValueDatatype="20" unbalanced="0"/>
    <cacheHierarchy uniqueName="[Marketing].[views]" caption="views" attribute="1" defaultMemberUniqueName="[Marketing].[views].[All]" allUniqueName="[Marketing].[views].[All]" dimensionUniqueName="[Marketing]" displayFolder="" count="0" memberValueDatatype="20" unbalanced="0"/>
    <cacheHierarchy uniqueName="[Marketing].[Platform_ID]" caption="Platform_ID" attribute="1" defaultMemberUniqueName="[Marketing].[Platform_ID].[All]" allUniqueName="[Marketing].[Platform_ID].[All]" dimensionUniqueName="[Marketing]" displayFolder="" count="0" memberValueDatatype="20" unbalanced="0"/>
    <cacheHierarchy uniqueName="[Orders].[Date_ID]" caption="Date_ID" attribute="1" defaultMemberUniqueName="[Orders].[Date_ID].[All]" allUniqueName="[Orders].[Date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Product_ID]" caption="Product_ID" attribute="1" defaultMemberUniqueName="[Orders].[Product_ID].[All]" allUniqueName="[Orders].[Product_ID].[All]" dimensionUniqueName="[Orders]" displayFolder="" count="0" memberValueDatatype="20" unbalanced="0"/>
    <cacheHierarchy uniqueName="[Orders].[Order Status]" caption="Order Status" attribute="1" defaultMemberUniqueName="[Orders].[Order Status].[All]" allUniqueName="[Orders].[Order Status].[All]" dimensionUniqueName="[Orders]" displayFolder="" count="0" memberValueDatatype="130" unbalanced="0"/>
    <cacheHierarchy uniqueName="[Orders].[No. of Products]" caption="No. of Products" attribute="1" defaultMemberUniqueName="[Orders].[No. of Products].[All]" allUniqueName="[Orders].[No. of Products].[All]" dimensionUniqueName="[Orders]" displayFolder="" count="0" memberValueDatatype="20" unbalanced="0"/>
    <cacheHierarchy uniqueName="[Orders].[Product_Cost]" caption="Product_Cost" attribute="1" defaultMemberUniqueName="[Orders].[Product_Cost].[All]" allUniqueName="[Orders].[Product_Cost].[All]" dimensionUniqueName="[Orders]" displayFolder="" count="0" memberValueDatatype="20" unbalanced="0"/>
    <cacheHierarchy uniqueName="[Orders].[Total _Price]" caption="Total _Price" attribute="1" defaultMemberUniqueName="[Orders].[Total _Price].[All]" allUniqueName="[Orders].[Total _Price].[All]" dimensionUniqueName="[Orders]" displayFolder="" count="0" memberValueDatatype="20" unbalanced="0"/>
    <cacheHierarchy uniqueName="[Orders].[Product_Price]" caption="Product_Price" attribute="1" defaultMemberUniqueName="[Orders].[Product_Price].[All]" allUniqueName="[Orders].[Product_Price].[All]" dimensionUniqueName="[Orders]" displayFolder="" count="0" memberValueDatatype="20" unbalanced="0"/>
    <cacheHierarchy uniqueName="[Orders].[Dollar_exchange_rate]" caption="Dollar_exchange_rate" attribute="1" defaultMemberUniqueName="[Orders].[Dollar_exchange_rate].[All]" allUniqueName="[Orders].[Dollar_exchange_rate].[All]" dimensionUniqueName="[Orders]" displayFolder="" count="0" memberValueDatatype="5" unbalanced="0"/>
    <cacheHierarchy uniqueName="[Platforms].[PlatformID]" caption="PlatformID" attribute="1" defaultMemberUniqueName="[Platforms].[PlatformID].[All]" allUniqueName="[Platforms].[PlatformID].[All]" dimensionUniqueName="[Platforms]" displayFolder="" count="0" memberValueDatatype="20" unbalanced="0"/>
    <cacheHierarchy uniqueName="[Platforms].[PlatformName]" caption="PlatformName" attribute="1" defaultMemberUniqueName="[Platforms].[PlatformName].[All]" allUniqueName="[Platforms].[PlatformName].[All]" dimensionUniqueName="[Platform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Type]" caption="Product_Type" attribute="1" defaultMemberUniqueName="[Products].[Product_Type].[All]" allUniqueName="[Products].[Product_Type].[All]" dimensionUniqueName="[Products]" displayFolder="" count="0" memberValueDatatype="130" unbalanced="0"/>
    <cacheHierarchy uniqueName="[DateFinal].[Date (Month Index)]" caption="Date (Month Index)" attribute="1" defaultMemberUniqueName="[DateFinal].[Date (Month Index)].[All]" allUniqueName="[DateFinal].[Date (Month Index)].[All]" dimensionUniqueName="[DateFinal]"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Final]" caption="__XL_Count DateFinal" measure="1" displayFolder="" measureGroup="DateFinal" count="0" hidden="1"/>
    <cacheHierarchy uniqueName="[Measures].[__XL_Count Products]" caption="__XL_Count Products" measure="1" displayFolder="" measureGroup="Products" count="0" hidden="1"/>
    <cacheHierarchy uniqueName="[Measures].[__XL_Count Marketing]" caption="__XL_Count Marketing" measure="1" displayFolder="" measureGroup="Marketing" count="0" hidden="1"/>
    <cacheHierarchy uniqueName="[Measures].[__XL_Count Platforms]" caption="__XL_Count Platforms" measure="1" displayFolder="" measureGroup="Platforms" count="0" hidden="1"/>
    <cacheHierarchy uniqueName="[Measures].[__XL_Count Age]" caption="__XL_Count Age" measure="1" displayFolder="" measureGroup="Age" count="0" hidden="1"/>
    <cacheHierarchy uniqueName="[Measures].[__XL_Count Country]" caption="__XL_Count Country" measure="1" displayFolder="" measureGroup="Country" count="0" hidden="1"/>
    <cacheHierarchy uniqueName="[Measures].[__XL_Count Gender]" caption="__XL_Count Gender" measure="1" displayFolder="" measureGroup="Gender" count="0" hidden="1"/>
    <cacheHierarchy uniqueName="[Measures].[__XL_Count Cities]" caption="__XL_Count Cities" measure="1" displayFolder="" measureGroup="Citie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DateFinal" count="0" hidden="1">
      <extLst>
        <ext xmlns:x15="http://schemas.microsoft.com/office/spreadsheetml/2010/11/main" uri="{B97F6D7D-B522-45F9-BDA1-12C45D357490}">
          <x15:cacheHierarchy aggregatedColumn="16"/>
        </ext>
      </extLst>
    </cacheHierarchy>
    <cacheHierarchy uniqueName="[Measures].[Sum of No. of Products]" caption="Sum of No. of Products" measure="1" displayFolder="" measureGroup="Orders" count="0" oneField="1" hidden="1">
      <fieldsUsage count="1">
        <fieldUsage x="0"/>
      </fieldsUsage>
      <extLst>
        <ext xmlns:x15="http://schemas.microsoft.com/office/spreadsheetml/2010/11/main" uri="{B97F6D7D-B522-45F9-BDA1-12C45D357490}">
          <x15:cacheHierarchy aggregatedColumn="33"/>
        </ext>
      </extLst>
    </cacheHierarchy>
    <cacheHierarchy uniqueName="[Measures].[Sum of Product_Cost]" caption="Sum of Product_Cost" measure="1" displayFolder="" measureGroup="Orders" count="0" hidden="1">
      <extLst>
        <ext xmlns:x15="http://schemas.microsoft.com/office/spreadsheetml/2010/11/main" uri="{B97F6D7D-B522-45F9-BDA1-12C45D357490}">
          <x15:cacheHierarchy aggregatedColumn="34"/>
        </ext>
      </extLst>
    </cacheHierarchy>
    <cacheHierarchy uniqueName="[Measures].[Distinct Count of Product_Cost]" caption="Distinct Count of Product_Cost" measure="1" displayFolder="" measureGroup="Orders" count="0" hidden="1">
      <extLst>
        <ext xmlns:x15="http://schemas.microsoft.com/office/spreadsheetml/2010/11/main" uri="{B97F6D7D-B522-45F9-BDA1-12C45D357490}">
          <x15:cacheHierarchy aggregatedColumn="34"/>
        </ext>
      </extLst>
    </cacheHierarchy>
    <cacheHierarchy uniqueName="[Measures].[Average of Product_Cost]" caption="Average of Product_Cost" measure="1" displayFolder="" measureGroup="Orders" count="0" hidden="1">
      <extLst>
        <ext xmlns:x15="http://schemas.microsoft.com/office/spreadsheetml/2010/11/main" uri="{B97F6D7D-B522-45F9-BDA1-12C45D357490}">
          <x15:cacheHierarchy aggregatedColumn="34"/>
        </ext>
      </extLst>
    </cacheHierarchy>
    <cacheHierarchy uniqueName="[Measures].[Sum of Dollar_exchange_rate]" caption="Sum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Average of Dollar_exchange_rate]" caption="Average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Sum of Total _Price]" caption="Sum of Total _Price" measure="1" displayFolder="" measureGroup="Orders" count="0" hidden="1">
      <extLst>
        <ext xmlns:x15="http://schemas.microsoft.com/office/spreadsheetml/2010/11/main" uri="{B97F6D7D-B522-45F9-BDA1-12C45D357490}">
          <x15:cacheHierarchy aggregatedColumn="35"/>
        </ext>
      </extLst>
    </cacheHierarchy>
    <cacheHierarchy uniqueName="[Measures].[Count of Order Status]" caption="Count of Order Status" measure="1" displayFolder="" measureGroup="Orders" count="0" hidden="1">
      <extLst>
        <ext xmlns:x15="http://schemas.microsoft.com/office/spreadsheetml/2010/11/main" uri="{B97F6D7D-B522-45F9-BDA1-12C45D357490}">
          <x15:cacheHierarchy aggregatedColumn="32"/>
        </ext>
      </extLst>
    </cacheHierarchy>
    <cacheHierarchy uniqueName="[Measures].[Sum of likes]" caption="Sum of likes" measure="1" displayFolder="" measureGroup="Marketing" count="0" hidden="1">
      <extLst>
        <ext xmlns:x15="http://schemas.microsoft.com/office/spreadsheetml/2010/11/main" uri="{B97F6D7D-B522-45F9-BDA1-12C45D357490}">
          <x15:cacheHierarchy aggregatedColumn="23"/>
        </ext>
      </extLst>
    </cacheHierarchy>
    <cacheHierarchy uniqueName="[Measures].[Sum of comments]" caption="Sum of comments" measure="1" displayFolder="" measureGroup="Marketing" count="0" hidden="1">
      <extLst>
        <ext xmlns:x15="http://schemas.microsoft.com/office/spreadsheetml/2010/11/main" uri="{B97F6D7D-B522-45F9-BDA1-12C45D357490}">
          <x15:cacheHierarchy aggregatedColumn="24"/>
        </ext>
      </extLst>
    </cacheHierarchy>
    <cacheHierarchy uniqueName="[Measures].[Sum of shares]" caption="Sum of shares" measure="1" displayFolder="" measureGroup="Marketing" count="0" hidden="1">
      <extLst>
        <ext xmlns:x15="http://schemas.microsoft.com/office/spreadsheetml/2010/11/main" uri="{B97F6D7D-B522-45F9-BDA1-12C45D357490}">
          <x15:cacheHierarchy aggregatedColumn="25"/>
        </ext>
      </extLst>
    </cacheHierarchy>
    <cacheHierarchy uniqueName="[Measures].[Sum of views]" caption="Sum of views" measure="1" displayFolder="" measureGroup="Marketing" count="0" hidden="1">
      <extLst>
        <ext xmlns:x15="http://schemas.microsoft.com/office/spreadsheetml/2010/11/main" uri="{B97F6D7D-B522-45F9-BDA1-12C45D357490}">
          <x15:cacheHierarchy aggregatedColumn="26"/>
        </ext>
      </extLst>
    </cacheHierarchy>
    <cacheHierarchy uniqueName="[Measures].[Sum of Percentage]" caption="Sum of Percentage" measure="1" displayFolder="" measureGroup="Age" count="0" hidden="1">
      <extLst>
        <ext xmlns:x15="http://schemas.microsoft.com/office/spreadsheetml/2010/11/main" uri="{B97F6D7D-B522-45F9-BDA1-12C45D357490}">
          <x15:cacheHierarchy aggregatedColumn="2"/>
        </ext>
      </extLst>
    </cacheHierarchy>
    <cacheHierarchy uniqueName="[Measures].[Sum of Percentage 2]" caption="Sum of Percentage 2" measure="1" displayFolder="" measureGroup="Country" count="0" hidden="1">
      <extLst>
        <ext xmlns:x15="http://schemas.microsoft.com/office/spreadsheetml/2010/11/main" uri="{B97F6D7D-B522-45F9-BDA1-12C45D357490}">
          <x15:cacheHierarchy aggregatedColumn="8"/>
        </ext>
      </extLst>
    </cacheHierarchy>
    <cacheHierarchy uniqueName="[Measures].[Sum of Percentage 3]" caption="Sum of Percentage 3" measure="1" displayFolder="" measureGroup="Gender" count="0" hidden="1">
      <extLst>
        <ext xmlns:x15="http://schemas.microsoft.com/office/spreadsheetml/2010/11/main" uri="{B97F6D7D-B522-45F9-BDA1-12C45D357490}">
          <x15:cacheHierarchy aggregatedColumn="19"/>
        </ext>
      </extLst>
    </cacheHierarchy>
    <cacheHierarchy uniqueName="[Measures].[Sum of Percentage 4]" caption="Sum of Percentage 4" measure="1" displayFolder="" measureGroup="Cities" count="0" hidden="1">
      <extLst>
        <ext xmlns:x15="http://schemas.microsoft.com/office/spreadsheetml/2010/11/main" uri="{B97F6D7D-B522-45F9-BDA1-12C45D357490}">
          <x15:cacheHierarchy aggregatedColumn="5"/>
        </ext>
      </extLst>
    </cacheHierarchy>
    <cacheHierarchy uniqueName="[Measures].[Count of Content_ type]" caption="Count of Content_ type" measure="1" displayFolder="" measureGroup="Marketing" count="0" hidden="1">
      <extLst>
        <ext xmlns:x15="http://schemas.microsoft.com/office/spreadsheetml/2010/11/main" uri="{B97F6D7D-B522-45F9-BDA1-12C45D357490}">
          <x15:cacheHierarchy aggregatedColumn="21"/>
        </ext>
      </extLst>
    </cacheHierarchy>
    <cacheHierarchy uniqueName="[Measures].[Sum of Date_ID]" caption="Sum of Date_ID" measure="1" displayFolder="" measureGroup="Orders" count="0" hidden="1">
      <extLst>
        <ext xmlns:x15="http://schemas.microsoft.com/office/spreadsheetml/2010/11/main" uri="{B97F6D7D-B522-45F9-BDA1-12C45D357490}">
          <x15:cacheHierarchy aggregatedColumn="28"/>
        </ext>
      </extLst>
    </cacheHierarchy>
  </cacheHierarchies>
  <kpis count="0"/>
  <dimensions count="11">
    <dimension name="Age" uniqueName="[Age]" caption="Age"/>
    <dimension name="Cities" uniqueName="[Cities]" caption="Cities"/>
    <dimension name="Country" uniqueName="[Country]" caption="Country"/>
    <dimension name="Customers" uniqueName="[Customers]" caption="Customers"/>
    <dimension name="DateFinal" uniqueName="[DateFinal]" caption="DateFinal"/>
    <dimension name="Gender" uniqueName="[Gender]" caption="Gender"/>
    <dimension name="Marketing" uniqueName="[Marketing]" caption="Marketing"/>
    <dimension measure="1" name="Measures" uniqueName="[Measures]" caption="Measures"/>
    <dimension name="Orders" uniqueName="[Orders]" caption="Orders"/>
    <dimension name="Platforms" uniqueName="[Platforms]" caption="Platforms"/>
    <dimension name="Products" uniqueName="[Products]" caption="Products"/>
  </dimensions>
  <measureGroups count="10">
    <measureGroup name="Age" caption="Age"/>
    <measureGroup name="Cities" caption="Cities"/>
    <measureGroup name="Country" caption="Country"/>
    <measureGroup name="Customers" caption="Customers"/>
    <measureGroup name="DateFinal" caption="DateFinal"/>
    <measureGroup name="Gender" caption="Gender"/>
    <measureGroup name="Marketing" caption="Marketing"/>
    <measureGroup name="Orders" caption="Orders"/>
    <measureGroup name="Platforms" caption="Platforms"/>
    <measureGroup name="Products" caption="Products"/>
  </measureGroups>
  <maps count="19">
    <map measureGroup="0" dimension="0"/>
    <map measureGroup="0" dimension="9"/>
    <map measureGroup="1" dimension="1"/>
    <map measureGroup="1" dimension="9"/>
    <map measureGroup="2" dimension="2"/>
    <map measureGroup="2" dimension="9"/>
    <map measureGroup="3" dimension="3"/>
    <map measureGroup="4" dimension="4"/>
    <map measureGroup="5" dimension="5"/>
    <map measureGroup="5" dimension="9"/>
    <map measureGroup="6" dimension="4"/>
    <map measureGroup="6" dimension="6"/>
    <map measureGroup="6" dimension="9"/>
    <map measureGroup="7" dimension="3"/>
    <map measureGroup="7" dimension="4"/>
    <map measureGroup="7" dimension="8"/>
    <map measureGroup="7" dimension="10"/>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gar Lialy" refreshedDate="45574.943965740742" backgroundQuery="1" createdVersion="8" refreshedVersion="8" minRefreshableVersion="3" recordCount="0" supportSubquery="1" supportAdvancedDrill="1" xr:uid="{3D5A5151-73D2-4F3F-A9DD-9C53EF85C8BD}">
  <cacheSource type="external" connectionId="12"/>
  <cacheFields count="3">
    <cacheField name="[Measures].[Count of Order_ID]" caption="Count of Order_ID" numFmtId="0" hierarchy="55" level="32767"/>
    <cacheField name="[Customers].[Gender].[Gender]" caption="Gender" numFmtId="0" hierarchy="10" level="1">
      <sharedItems count="2">
        <s v="Female"/>
        <s v="Male"/>
      </sharedItems>
    </cacheField>
    <cacheField name="[Customers].[Location].[Location]" caption="Location" numFmtId="0" hierarchy="11" level="1">
      <sharedItems containsSemiMixedTypes="0" containsNonDate="0" containsString="0"/>
    </cacheField>
  </cacheFields>
  <cacheHierarchies count="75">
    <cacheHierarchy uniqueName="[Age].[Platform_ID]" caption="Platform_ID" attribute="1" defaultMemberUniqueName="[Age].[Platform_ID].[All]" allUniqueName="[Age].[Platform_ID].[All]" dimensionUniqueName="[Age]" displayFolder="" count="0" memberValueDatatype="20" unbalanced="0"/>
    <cacheHierarchy uniqueName="[Age].[Age]" caption="Age" attribute="1" defaultMemberUniqueName="[Age].[Age].[All]" allUniqueName="[Age].[Age].[All]" dimensionUniqueName="[Age]" displayFolder="" count="0" memberValueDatatype="130" unbalanced="0"/>
    <cacheHierarchy uniqueName="[Age].[Percentage]" caption="Percentage" attribute="1" defaultMemberUniqueName="[Age].[Percentage].[All]" allUniqueName="[Age].[Percentage].[All]" dimensionUniqueName="[Age]" displayFolder="" count="0" memberValueDatatype="5" unbalanced="0"/>
    <cacheHierarchy uniqueName="[Cities].[Platform_ID]" caption="Platform_ID" attribute="1" defaultMemberUniqueName="[Cities].[Platform_ID].[All]" allUniqueName="[Cities].[Platform_ID].[All]" dimensionUniqueName="[Cities]" displayFolder="" count="0" memberValueDatatype="20" unbalanced="0"/>
    <cacheHierarchy uniqueName="[Cities].[City]" caption="City" attribute="1" defaultMemberUniqueName="[Cities].[City].[All]" allUniqueName="[Cities].[City].[All]" dimensionUniqueName="[Cities]" displayFolder="" count="0" memberValueDatatype="130" unbalanced="0"/>
    <cacheHierarchy uniqueName="[Cities].[Percentage]" caption="Percentage" attribute="1" defaultMemberUniqueName="[Cities].[Percentage].[All]" allUniqueName="[Cities].[Percentage].[All]" dimensionUniqueName="[Cities]" displayFolder="" count="0" memberValueDatatype="5" unbalanced="0"/>
    <cacheHierarchy uniqueName="[Country].[Platform_ID]" caption="Platform_ID" attribute="1" defaultMemberUniqueName="[Country].[Platform_ID].[All]" allUniqueName="[Country].[Platform_ID].[All]" dimensionUniqueName="[Country]" displayFolder="" count="0" memberValueDatatype="20" unbalanced="0"/>
    <cacheHierarchy uniqueName="[Country].[Country]" caption="Country" attribute="1" defaultMemberUniqueName="[Country].[Country].[All]" allUniqueName="[Country].[Country].[All]" dimensionUniqueName="[Country]" displayFolder="" count="0" memberValueDatatype="130" unbalanced="0"/>
    <cacheHierarchy uniqueName="[Country].[Percentage]" caption="Percentage" attribute="1" defaultMemberUniqueName="[Country].[Percentage].[All]" allUniqueName="[Country].[Percentage].[All]" dimensionUniqueName="[Country]" displayFolder="" count="0" memberValueDatatype="5"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1"/>
      </fieldsUsage>
    </cacheHierarchy>
    <cacheHierarchy uniqueName="[Customers].[Location]" caption="Location" attribute="1" defaultMemberUniqueName="[Customers].[Location].[All]" allUniqueName="[Customers].[Location].[All]" dimensionUniqueName="[Customers]" displayFolder="" count="2" memberValueDatatype="130" unbalanced="0">
      <fieldsUsage count="2">
        <fieldUsage x="-1"/>
        <fieldUsage x="2"/>
      </fieldsUsage>
    </cacheHierarchy>
    <cacheHierarchy uniqueName="[DateFinal].[DateID]" caption="DateID" attribute="1" defaultMemberUniqueName="[DateFinal].[DateID].[All]" allUniqueName="[DateFinal].[DateID].[All]" dimensionUniqueName="[DateFinal]" displayFolder="" count="0" memberValueDatatype="20" unbalanced="0"/>
    <cacheHierarchy uniqueName="[DateFinal].[Date]" caption="Date" attribute="1" time="1" defaultMemberUniqueName="[DateFinal].[Date].[All]" allUniqueName="[DateFinal].[Date].[All]" dimensionUniqueName="[DateFinal]" displayFolder="" count="0" memberValueDatatype="7" unbalanced="0"/>
    <cacheHierarchy uniqueName="[DateFinal].[Date (Year)]" caption="Date (Year)" attribute="1" defaultMemberUniqueName="[DateFinal].[Date (Year)].[All]" allUniqueName="[DateFinal].[Date (Year)].[All]" dimensionUniqueName="[DateFinal]" displayFolder="" count="2" memberValueDatatype="130" unbalanced="0"/>
    <cacheHierarchy uniqueName="[DateFinal].[Date (Quarter)]" caption="Date (Quarter)" attribute="1" defaultMemberUniqueName="[DateFinal].[Date (Quarter)].[All]" allUniqueName="[DateFinal].[Date (Quarter)].[All]" dimensionUniqueName="[DateFinal]" displayFolder="" count="0" memberValueDatatype="130" unbalanced="0"/>
    <cacheHierarchy uniqueName="[DateFinal].[Date (Month)]" caption="Date (Month)" attribute="1" defaultMemberUniqueName="[DateFinal].[Date (Month)].[All]" allUniqueName="[DateFinal].[Date (Month)].[All]" dimensionUniqueName="[DateFinal]" displayFolder="" count="2" memberValueDatatype="130" unbalanced="0"/>
    <cacheHierarchy uniqueName="[Gender].[Platform_ID]" caption="Platform_ID" attribute="1" defaultMemberUniqueName="[Gender].[Platform_ID].[All]" allUniqueName="[Gender].[Platform_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Gender].[Percentage]" caption="Percentage" attribute="1" defaultMemberUniqueName="[Gender].[Percentage].[All]" allUniqueName="[Gender].[Percentage].[All]" dimensionUniqueName="[Gender]" displayFolder="" count="0" memberValueDatatype="5" unbalanced="0"/>
    <cacheHierarchy uniqueName="[Marketing].[Date_ID]" caption="Date_ID" attribute="1" defaultMemberUniqueName="[Marketing].[Date_ID].[All]" allUniqueName="[Marketing].[Date_ID].[All]" dimensionUniqueName="[Marketing]" displayFolder="" count="0" memberValueDatatype="20" unbalanced="0"/>
    <cacheHierarchy uniqueName="[Marketing].[Content_ type]" caption="Content_ type" attribute="1" defaultMemberUniqueName="[Marketing].[Content_ type].[All]" allUniqueName="[Marketing].[Content_ type].[All]" dimensionUniqueName="[Marketing]" displayFolder="" count="0" memberValueDatatype="130" unbalanced="0"/>
    <cacheHierarchy uniqueName="[Marketing].[Post _type]" caption="Post _type" attribute="1" defaultMemberUniqueName="[Marketing].[Post _type].[All]" allUniqueName="[Marketing].[Post _type].[All]" dimensionUniqueName="[Marketing]" displayFolder="" count="0" memberValueDatatype="130" unbalanced="0"/>
    <cacheHierarchy uniqueName="[Marketing].[likes]" caption="likes" attribute="1" defaultMemberUniqueName="[Marketing].[likes].[All]" allUniqueName="[Marketing].[likes].[All]" dimensionUniqueName="[Marketing]" displayFolder="" count="0" memberValueDatatype="20" unbalanced="0"/>
    <cacheHierarchy uniqueName="[Marketing].[comments]" caption="comments" attribute="1" defaultMemberUniqueName="[Marketing].[comments].[All]" allUniqueName="[Marketing].[comments].[All]" dimensionUniqueName="[Marketing]" displayFolder="" count="0" memberValueDatatype="20" unbalanced="0"/>
    <cacheHierarchy uniqueName="[Marketing].[shares]" caption="shares" attribute="1" defaultMemberUniqueName="[Marketing].[shares].[All]" allUniqueName="[Marketing].[shares].[All]" dimensionUniqueName="[Marketing]" displayFolder="" count="0" memberValueDatatype="20" unbalanced="0"/>
    <cacheHierarchy uniqueName="[Marketing].[views]" caption="views" attribute="1" defaultMemberUniqueName="[Marketing].[views].[All]" allUniqueName="[Marketing].[views].[All]" dimensionUniqueName="[Marketing]" displayFolder="" count="0" memberValueDatatype="20" unbalanced="0"/>
    <cacheHierarchy uniqueName="[Marketing].[Platform_ID]" caption="Platform_ID" attribute="1" defaultMemberUniqueName="[Marketing].[Platform_ID].[All]" allUniqueName="[Marketing].[Platform_ID].[All]" dimensionUniqueName="[Marketing]" displayFolder="" count="0" memberValueDatatype="20" unbalanced="0"/>
    <cacheHierarchy uniqueName="[Orders].[Date_ID]" caption="Date_ID" attribute="1" defaultMemberUniqueName="[Orders].[Date_ID].[All]" allUniqueName="[Orders].[Date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Product_ID]" caption="Product_ID" attribute="1" defaultMemberUniqueName="[Orders].[Product_ID].[All]" allUniqueName="[Orders].[Product_ID].[All]" dimensionUniqueName="[Orders]" displayFolder="" count="0" memberValueDatatype="20" unbalanced="0"/>
    <cacheHierarchy uniqueName="[Orders].[Order Status]" caption="Order Status" attribute="1" defaultMemberUniqueName="[Orders].[Order Status].[All]" allUniqueName="[Orders].[Order Status].[All]" dimensionUniqueName="[Orders]" displayFolder="" count="0" memberValueDatatype="130" unbalanced="0"/>
    <cacheHierarchy uniqueName="[Orders].[No. of Products]" caption="No. of Products" attribute="1" defaultMemberUniqueName="[Orders].[No. of Products].[All]" allUniqueName="[Orders].[No. of Products].[All]" dimensionUniqueName="[Orders]" displayFolder="" count="0" memberValueDatatype="20" unbalanced="0"/>
    <cacheHierarchy uniqueName="[Orders].[Product_Cost]" caption="Product_Cost" attribute="1" defaultMemberUniqueName="[Orders].[Product_Cost].[All]" allUniqueName="[Orders].[Product_Cost].[All]" dimensionUniqueName="[Orders]" displayFolder="" count="0" memberValueDatatype="20" unbalanced="0"/>
    <cacheHierarchy uniqueName="[Orders].[Total _Price]" caption="Total _Price" attribute="1" defaultMemberUniqueName="[Orders].[Total _Price].[All]" allUniqueName="[Orders].[Total _Price].[All]" dimensionUniqueName="[Orders]" displayFolder="" count="0" memberValueDatatype="20" unbalanced="0"/>
    <cacheHierarchy uniqueName="[Orders].[Product_Price]" caption="Product_Price" attribute="1" defaultMemberUniqueName="[Orders].[Product_Price].[All]" allUniqueName="[Orders].[Product_Price].[All]" dimensionUniqueName="[Orders]" displayFolder="" count="0" memberValueDatatype="20" unbalanced="0"/>
    <cacheHierarchy uniqueName="[Orders].[Dollar_exchange_rate]" caption="Dollar_exchange_rate" attribute="1" defaultMemberUniqueName="[Orders].[Dollar_exchange_rate].[All]" allUniqueName="[Orders].[Dollar_exchange_rate].[All]" dimensionUniqueName="[Orders]" displayFolder="" count="0" memberValueDatatype="5" unbalanced="0"/>
    <cacheHierarchy uniqueName="[Platforms].[PlatformID]" caption="PlatformID" attribute="1" defaultMemberUniqueName="[Platforms].[PlatformID].[All]" allUniqueName="[Platforms].[PlatformID].[All]" dimensionUniqueName="[Platforms]" displayFolder="" count="0" memberValueDatatype="20" unbalanced="0"/>
    <cacheHierarchy uniqueName="[Platforms].[PlatformName]" caption="PlatformName" attribute="1" defaultMemberUniqueName="[Platforms].[PlatformName].[All]" allUniqueName="[Platforms].[PlatformName].[All]" dimensionUniqueName="[Platform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Type]" caption="Product_Type" attribute="1" defaultMemberUniqueName="[Products].[Product_Type].[All]" allUniqueName="[Products].[Product_Type].[All]" dimensionUniqueName="[Products]" displayFolder="" count="0" memberValueDatatype="130" unbalanced="0"/>
    <cacheHierarchy uniqueName="[DateFinal].[Date (Month Index)]" caption="Date (Month Index)" attribute="1" defaultMemberUniqueName="[DateFinal].[Date (Month Index)].[All]" allUniqueName="[DateFinal].[Date (Month Index)].[All]" dimensionUniqueName="[DateFinal]"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Final]" caption="__XL_Count DateFinal" measure="1" displayFolder="" measureGroup="DateFinal" count="0" hidden="1"/>
    <cacheHierarchy uniqueName="[Measures].[__XL_Count Products]" caption="__XL_Count Products" measure="1" displayFolder="" measureGroup="Products" count="0" hidden="1"/>
    <cacheHierarchy uniqueName="[Measures].[__XL_Count Marketing]" caption="__XL_Count Marketing" measure="1" displayFolder="" measureGroup="Marketing" count="0" hidden="1"/>
    <cacheHierarchy uniqueName="[Measures].[__XL_Count Platforms]" caption="__XL_Count Platforms" measure="1" displayFolder="" measureGroup="Platforms" count="0" hidden="1"/>
    <cacheHierarchy uniqueName="[Measures].[__XL_Count Age]" caption="__XL_Count Age" measure="1" displayFolder="" measureGroup="Age" count="0" hidden="1"/>
    <cacheHierarchy uniqueName="[Measures].[__XL_Count Country]" caption="__XL_Count Country" measure="1" displayFolder="" measureGroup="Country" count="0" hidden="1"/>
    <cacheHierarchy uniqueName="[Measures].[__XL_Count Gender]" caption="__XL_Count Gender" measure="1" displayFolder="" measureGroup="Gender" count="0" hidden="1"/>
    <cacheHierarchy uniqueName="[Measures].[__XL_Count Cities]" caption="__XL_Count Cities" measure="1" displayFolder="" measureGroup="Citie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Order_ID]" caption="Count of Order_ID" measure="1" displayFolder="" measureGroup="Orders" count="0" oneField="1" hidden="1">
      <fieldsUsage count="1">
        <fieldUsage x="0"/>
      </fieldsUsage>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DateFinal" count="0" hidden="1">
      <extLst>
        <ext xmlns:x15="http://schemas.microsoft.com/office/spreadsheetml/2010/11/main" uri="{B97F6D7D-B522-45F9-BDA1-12C45D357490}">
          <x15:cacheHierarchy aggregatedColumn="16"/>
        </ext>
      </extLst>
    </cacheHierarchy>
    <cacheHierarchy uniqueName="[Measures].[Sum of No. of Products]" caption="Sum of No. of Products" measure="1" displayFolder="" measureGroup="Orders" count="0" hidden="1">
      <extLst>
        <ext xmlns:x15="http://schemas.microsoft.com/office/spreadsheetml/2010/11/main" uri="{B97F6D7D-B522-45F9-BDA1-12C45D357490}">
          <x15:cacheHierarchy aggregatedColumn="33"/>
        </ext>
      </extLst>
    </cacheHierarchy>
    <cacheHierarchy uniqueName="[Measures].[Sum of Product_Cost]" caption="Sum of Product_Cost" measure="1" displayFolder="" measureGroup="Orders" count="0" hidden="1">
      <extLst>
        <ext xmlns:x15="http://schemas.microsoft.com/office/spreadsheetml/2010/11/main" uri="{B97F6D7D-B522-45F9-BDA1-12C45D357490}">
          <x15:cacheHierarchy aggregatedColumn="34"/>
        </ext>
      </extLst>
    </cacheHierarchy>
    <cacheHierarchy uniqueName="[Measures].[Distinct Count of Product_Cost]" caption="Distinct Count of Product_Cost" measure="1" displayFolder="" measureGroup="Orders" count="0" hidden="1">
      <extLst>
        <ext xmlns:x15="http://schemas.microsoft.com/office/spreadsheetml/2010/11/main" uri="{B97F6D7D-B522-45F9-BDA1-12C45D357490}">
          <x15:cacheHierarchy aggregatedColumn="34"/>
        </ext>
      </extLst>
    </cacheHierarchy>
    <cacheHierarchy uniqueName="[Measures].[Average of Product_Cost]" caption="Average of Product_Cost" measure="1" displayFolder="" measureGroup="Orders" count="0" hidden="1">
      <extLst>
        <ext xmlns:x15="http://schemas.microsoft.com/office/spreadsheetml/2010/11/main" uri="{B97F6D7D-B522-45F9-BDA1-12C45D357490}">
          <x15:cacheHierarchy aggregatedColumn="34"/>
        </ext>
      </extLst>
    </cacheHierarchy>
    <cacheHierarchy uniqueName="[Measures].[Sum of Dollar_exchange_rate]" caption="Sum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Average of Dollar_exchange_rate]" caption="Average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Sum of Total _Price]" caption="Sum of Total _Price" measure="1" displayFolder="" measureGroup="Orders" count="0" hidden="1">
      <extLst>
        <ext xmlns:x15="http://schemas.microsoft.com/office/spreadsheetml/2010/11/main" uri="{B97F6D7D-B522-45F9-BDA1-12C45D357490}">
          <x15:cacheHierarchy aggregatedColumn="35"/>
        </ext>
      </extLst>
    </cacheHierarchy>
    <cacheHierarchy uniqueName="[Measures].[Count of Order Status]" caption="Count of Order Status" measure="1" displayFolder="" measureGroup="Orders" count="0" hidden="1">
      <extLst>
        <ext xmlns:x15="http://schemas.microsoft.com/office/spreadsheetml/2010/11/main" uri="{B97F6D7D-B522-45F9-BDA1-12C45D357490}">
          <x15:cacheHierarchy aggregatedColumn="32"/>
        </ext>
      </extLst>
    </cacheHierarchy>
    <cacheHierarchy uniqueName="[Measures].[Sum of likes]" caption="Sum of likes" measure="1" displayFolder="" measureGroup="Marketing" count="0" hidden="1">
      <extLst>
        <ext xmlns:x15="http://schemas.microsoft.com/office/spreadsheetml/2010/11/main" uri="{B97F6D7D-B522-45F9-BDA1-12C45D357490}">
          <x15:cacheHierarchy aggregatedColumn="23"/>
        </ext>
      </extLst>
    </cacheHierarchy>
    <cacheHierarchy uniqueName="[Measures].[Sum of comments]" caption="Sum of comments" measure="1" displayFolder="" measureGroup="Marketing" count="0" hidden="1">
      <extLst>
        <ext xmlns:x15="http://schemas.microsoft.com/office/spreadsheetml/2010/11/main" uri="{B97F6D7D-B522-45F9-BDA1-12C45D357490}">
          <x15:cacheHierarchy aggregatedColumn="24"/>
        </ext>
      </extLst>
    </cacheHierarchy>
    <cacheHierarchy uniqueName="[Measures].[Sum of shares]" caption="Sum of shares" measure="1" displayFolder="" measureGroup="Marketing" count="0" hidden="1">
      <extLst>
        <ext xmlns:x15="http://schemas.microsoft.com/office/spreadsheetml/2010/11/main" uri="{B97F6D7D-B522-45F9-BDA1-12C45D357490}">
          <x15:cacheHierarchy aggregatedColumn="25"/>
        </ext>
      </extLst>
    </cacheHierarchy>
    <cacheHierarchy uniqueName="[Measures].[Sum of views]" caption="Sum of views" measure="1" displayFolder="" measureGroup="Marketing" count="0" hidden="1">
      <extLst>
        <ext xmlns:x15="http://schemas.microsoft.com/office/spreadsheetml/2010/11/main" uri="{B97F6D7D-B522-45F9-BDA1-12C45D357490}">
          <x15:cacheHierarchy aggregatedColumn="26"/>
        </ext>
      </extLst>
    </cacheHierarchy>
    <cacheHierarchy uniqueName="[Measures].[Sum of Percentage]" caption="Sum of Percentage" measure="1" displayFolder="" measureGroup="Age" count="0" hidden="1">
      <extLst>
        <ext xmlns:x15="http://schemas.microsoft.com/office/spreadsheetml/2010/11/main" uri="{B97F6D7D-B522-45F9-BDA1-12C45D357490}">
          <x15:cacheHierarchy aggregatedColumn="2"/>
        </ext>
      </extLst>
    </cacheHierarchy>
    <cacheHierarchy uniqueName="[Measures].[Sum of Percentage 2]" caption="Sum of Percentage 2" measure="1" displayFolder="" measureGroup="Country" count="0" hidden="1">
      <extLst>
        <ext xmlns:x15="http://schemas.microsoft.com/office/spreadsheetml/2010/11/main" uri="{B97F6D7D-B522-45F9-BDA1-12C45D357490}">
          <x15:cacheHierarchy aggregatedColumn="8"/>
        </ext>
      </extLst>
    </cacheHierarchy>
    <cacheHierarchy uniqueName="[Measures].[Sum of Percentage 3]" caption="Sum of Percentage 3" measure="1" displayFolder="" measureGroup="Gender" count="0" hidden="1">
      <extLst>
        <ext xmlns:x15="http://schemas.microsoft.com/office/spreadsheetml/2010/11/main" uri="{B97F6D7D-B522-45F9-BDA1-12C45D357490}">
          <x15:cacheHierarchy aggregatedColumn="19"/>
        </ext>
      </extLst>
    </cacheHierarchy>
    <cacheHierarchy uniqueName="[Measures].[Sum of Percentage 4]" caption="Sum of Percentage 4" measure="1" displayFolder="" measureGroup="Cities" count="0" hidden="1">
      <extLst>
        <ext xmlns:x15="http://schemas.microsoft.com/office/spreadsheetml/2010/11/main" uri="{B97F6D7D-B522-45F9-BDA1-12C45D357490}">
          <x15:cacheHierarchy aggregatedColumn="5"/>
        </ext>
      </extLst>
    </cacheHierarchy>
    <cacheHierarchy uniqueName="[Measures].[Count of Content_ type]" caption="Count of Content_ type" measure="1" displayFolder="" measureGroup="Marketing" count="0" hidden="1">
      <extLst>
        <ext xmlns:x15="http://schemas.microsoft.com/office/spreadsheetml/2010/11/main" uri="{B97F6D7D-B522-45F9-BDA1-12C45D357490}">
          <x15:cacheHierarchy aggregatedColumn="21"/>
        </ext>
      </extLst>
    </cacheHierarchy>
    <cacheHierarchy uniqueName="[Measures].[Sum of Date_ID]" caption="Sum of Date_ID" measure="1" displayFolder="" measureGroup="Orders" count="0" hidden="1">
      <extLst>
        <ext xmlns:x15="http://schemas.microsoft.com/office/spreadsheetml/2010/11/main" uri="{B97F6D7D-B522-45F9-BDA1-12C45D357490}">
          <x15:cacheHierarchy aggregatedColumn="28"/>
        </ext>
      </extLst>
    </cacheHierarchy>
  </cacheHierarchies>
  <kpis count="0"/>
  <dimensions count="11">
    <dimension name="Age" uniqueName="[Age]" caption="Age"/>
    <dimension name="Cities" uniqueName="[Cities]" caption="Cities"/>
    <dimension name="Country" uniqueName="[Country]" caption="Country"/>
    <dimension name="Customers" uniqueName="[Customers]" caption="Customers"/>
    <dimension name="DateFinal" uniqueName="[DateFinal]" caption="DateFinal"/>
    <dimension name="Gender" uniqueName="[Gender]" caption="Gender"/>
    <dimension name="Marketing" uniqueName="[Marketing]" caption="Marketing"/>
    <dimension measure="1" name="Measures" uniqueName="[Measures]" caption="Measures"/>
    <dimension name="Orders" uniqueName="[Orders]" caption="Orders"/>
    <dimension name="Platforms" uniqueName="[Platforms]" caption="Platforms"/>
    <dimension name="Products" uniqueName="[Products]" caption="Products"/>
  </dimensions>
  <measureGroups count="10">
    <measureGroup name="Age" caption="Age"/>
    <measureGroup name="Cities" caption="Cities"/>
    <measureGroup name="Country" caption="Country"/>
    <measureGroup name="Customers" caption="Customers"/>
    <measureGroup name="DateFinal" caption="DateFinal"/>
    <measureGroup name="Gender" caption="Gender"/>
    <measureGroup name="Marketing" caption="Marketing"/>
    <measureGroup name="Orders" caption="Orders"/>
    <measureGroup name="Platforms" caption="Platforms"/>
    <measureGroup name="Products" caption="Products"/>
  </measureGroups>
  <maps count="19">
    <map measureGroup="0" dimension="0"/>
    <map measureGroup="0" dimension="9"/>
    <map measureGroup="1" dimension="1"/>
    <map measureGroup="1" dimension="9"/>
    <map measureGroup="2" dimension="2"/>
    <map measureGroup="2" dimension="9"/>
    <map measureGroup="3" dimension="3"/>
    <map measureGroup="4" dimension="4"/>
    <map measureGroup="5" dimension="5"/>
    <map measureGroup="5" dimension="9"/>
    <map measureGroup="6" dimension="4"/>
    <map measureGroup="6" dimension="6"/>
    <map measureGroup="6" dimension="9"/>
    <map measureGroup="7" dimension="3"/>
    <map measureGroup="7" dimension="4"/>
    <map measureGroup="7" dimension="8"/>
    <map measureGroup="7" dimension="10"/>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gar Lialy" refreshedDate="45574.943966203704" backgroundQuery="1" createdVersion="8" refreshedVersion="8" minRefreshableVersion="3" recordCount="0" supportSubquery="1" supportAdvancedDrill="1" xr:uid="{63286B64-5680-4B8B-B81E-B68339C132E3}">
  <cacheSource type="external" connectionId="12"/>
  <cacheFields count="3">
    <cacheField name="[Measures].[Count of Order_ID]" caption="Count of Order_ID" numFmtId="0" hierarchy="55" level="32767"/>
    <cacheField name="[Products].[Product_Type].[Product_Type]" caption="Product_Type" numFmtId="0" hierarchy="41" level="1">
      <sharedItems count="2">
        <s v="Planner (1 year)"/>
        <s v="Planner (6 months)"/>
      </sharedItems>
    </cacheField>
    <cacheField name="[Customers].[Location].[Location]" caption="Location" numFmtId="0" hierarchy="11" level="1">
      <sharedItems containsSemiMixedTypes="0" containsNonDate="0" containsString="0"/>
    </cacheField>
  </cacheFields>
  <cacheHierarchies count="75">
    <cacheHierarchy uniqueName="[Age].[Platform_ID]" caption="Platform_ID" attribute="1" defaultMemberUniqueName="[Age].[Platform_ID].[All]" allUniqueName="[Age].[Platform_ID].[All]" dimensionUniqueName="[Age]" displayFolder="" count="0" memberValueDatatype="20" unbalanced="0"/>
    <cacheHierarchy uniqueName="[Age].[Age]" caption="Age" attribute="1" defaultMemberUniqueName="[Age].[Age].[All]" allUniqueName="[Age].[Age].[All]" dimensionUniqueName="[Age]" displayFolder="" count="0" memberValueDatatype="130" unbalanced="0"/>
    <cacheHierarchy uniqueName="[Age].[Percentage]" caption="Percentage" attribute="1" defaultMemberUniqueName="[Age].[Percentage].[All]" allUniqueName="[Age].[Percentage].[All]" dimensionUniqueName="[Age]" displayFolder="" count="0" memberValueDatatype="5" unbalanced="0"/>
    <cacheHierarchy uniqueName="[Cities].[Platform_ID]" caption="Platform_ID" attribute="1" defaultMemberUniqueName="[Cities].[Platform_ID].[All]" allUniqueName="[Cities].[Platform_ID].[All]" dimensionUniqueName="[Cities]" displayFolder="" count="0" memberValueDatatype="20" unbalanced="0"/>
    <cacheHierarchy uniqueName="[Cities].[City]" caption="City" attribute="1" defaultMemberUniqueName="[Cities].[City].[All]" allUniqueName="[Cities].[City].[All]" dimensionUniqueName="[Cities]" displayFolder="" count="0" memberValueDatatype="130" unbalanced="0"/>
    <cacheHierarchy uniqueName="[Cities].[Percentage]" caption="Percentage" attribute="1" defaultMemberUniqueName="[Cities].[Percentage].[All]" allUniqueName="[Cities].[Percentage].[All]" dimensionUniqueName="[Cities]" displayFolder="" count="0" memberValueDatatype="5" unbalanced="0"/>
    <cacheHierarchy uniqueName="[Country].[Platform_ID]" caption="Platform_ID" attribute="1" defaultMemberUniqueName="[Country].[Platform_ID].[All]" allUniqueName="[Country].[Platform_ID].[All]" dimensionUniqueName="[Country]" displayFolder="" count="0" memberValueDatatype="20" unbalanced="0"/>
    <cacheHierarchy uniqueName="[Country].[Country]" caption="Country" attribute="1" defaultMemberUniqueName="[Country].[Country].[All]" allUniqueName="[Country].[Country].[All]" dimensionUniqueName="[Country]" displayFolder="" count="0" memberValueDatatype="130" unbalanced="0"/>
    <cacheHierarchy uniqueName="[Country].[Percentage]" caption="Percentage" attribute="1" defaultMemberUniqueName="[Country].[Percentage].[All]" allUniqueName="[Country].[Percentage].[All]" dimensionUniqueName="[Country]" displayFolder="" count="0" memberValueDatatype="5"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Location]" caption="Location" attribute="1" defaultMemberUniqueName="[Customers].[Location].[All]" allUniqueName="[Customers].[Location].[All]" dimensionUniqueName="[Customers]" displayFolder="" count="2" memberValueDatatype="130" unbalanced="0">
      <fieldsUsage count="2">
        <fieldUsage x="-1"/>
        <fieldUsage x="2"/>
      </fieldsUsage>
    </cacheHierarchy>
    <cacheHierarchy uniqueName="[DateFinal].[DateID]" caption="DateID" attribute="1" defaultMemberUniqueName="[DateFinal].[DateID].[All]" allUniqueName="[DateFinal].[DateID].[All]" dimensionUniqueName="[DateFinal]" displayFolder="" count="0" memberValueDatatype="20" unbalanced="0"/>
    <cacheHierarchy uniqueName="[DateFinal].[Date]" caption="Date" attribute="1" time="1" defaultMemberUniqueName="[DateFinal].[Date].[All]" allUniqueName="[DateFinal].[Date].[All]" dimensionUniqueName="[DateFinal]" displayFolder="" count="0" memberValueDatatype="7" unbalanced="0"/>
    <cacheHierarchy uniqueName="[DateFinal].[Date (Year)]" caption="Date (Year)" attribute="1" defaultMemberUniqueName="[DateFinal].[Date (Year)].[All]" allUniqueName="[DateFinal].[Date (Year)].[All]" dimensionUniqueName="[DateFinal]" displayFolder="" count="2" memberValueDatatype="130" unbalanced="0"/>
    <cacheHierarchy uniqueName="[DateFinal].[Date (Quarter)]" caption="Date (Quarter)" attribute="1" defaultMemberUniqueName="[DateFinal].[Date (Quarter)].[All]" allUniqueName="[DateFinal].[Date (Quarter)].[All]" dimensionUniqueName="[DateFinal]" displayFolder="" count="0" memberValueDatatype="130" unbalanced="0"/>
    <cacheHierarchy uniqueName="[DateFinal].[Date (Month)]" caption="Date (Month)" attribute="1" defaultMemberUniqueName="[DateFinal].[Date (Month)].[All]" allUniqueName="[DateFinal].[Date (Month)].[All]" dimensionUniqueName="[DateFinal]" displayFolder="" count="2" memberValueDatatype="130" unbalanced="0"/>
    <cacheHierarchy uniqueName="[Gender].[Platform_ID]" caption="Platform_ID" attribute="1" defaultMemberUniqueName="[Gender].[Platform_ID].[All]" allUniqueName="[Gender].[Platform_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Gender].[Percentage]" caption="Percentage" attribute="1" defaultMemberUniqueName="[Gender].[Percentage].[All]" allUniqueName="[Gender].[Percentage].[All]" dimensionUniqueName="[Gender]" displayFolder="" count="0" memberValueDatatype="5" unbalanced="0"/>
    <cacheHierarchy uniqueName="[Marketing].[Date_ID]" caption="Date_ID" attribute="1" defaultMemberUniqueName="[Marketing].[Date_ID].[All]" allUniqueName="[Marketing].[Date_ID].[All]" dimensionUniqueName="[Marketing]" displayFolder="" count="0" memberValueDatatype="20" unbalanced="0"/>
    <cacheHierarchy uniqueName="[Marketing].[Content_ type]" caption="Content_ type" attribute="1" defaultMemberUniqueName="[Marketing].[Content_ type].[All]" allUniqueName="[Marketing].[Content_ type].[All]" dimensionUniqueName="[Marketing]" displayFolder="" count="0" memberValueDatatype="130" unbalanced="0"/>
    <cacheHierarchy uniqueName="[Marketing].[Post _type]" caption="Post _type" attribute="1" defaultMemberUniqueName="[Marketing].[Post _type].[All]" allUniqueName="[Marketing].[Post _type].[All]" dimensionUniqueName="[Marketing]" displayFolder="" count="0" memberValueDatatype="130" unbalanced="0"/>
    <cacheHierarchy uniqueName="[Marketing].[likes]" caption="likes" attribute="1" defaultMemberUniqueName="[Marketing].[likes].[All]" allUniqueName="[Marketing].[likes].[All]" dimensionUniqueName="[Marketing]" displayFolder="" count="0" memberValueDatatype="20" unbalanced="0"/>
    <cacheHierarchy uniqueName="[Marketing].[comments]" caption="comments" attribute="1" defaultMemberUniqueName="[Marketing].[comments].[All]" allUniqueName="[Marketing].[comments].[All]" dimensionUniqueName="[Marketing]" displayFolder="" count="0" memberValueDatatype="20" unbalanced="0"/>
    <cacheHierarchy uniqueName="[Marketing].[shares]" caption="shares" attribute="1" defaultMemberUniqueName="[Marketing].[shares].[All]" allUniqueName="[Marketing].[shares].[All]" dimensionUniqueName="[Marketing]" displayFolder="" count="0" memberValueDatatype="20" unbalanced="0"/>
    <cacheHierarchy uniqueName="[Marketing].[views]" caption="views" attribute="1" defaultMemberUniqueName="[Marketing].[views].[All]" allUniqueName="[Marketing].[views].[All]" dimensionUniqueName="[Marketing]" displayFolder="" count="0" memberValueDatatype="20" unbalanced="0"/>
    <cacheHierarchy uniqueName="[Marketing].[Platform_ID]" caption="Platform_ID" attribute="1" defaultMemberUniqueName="[Marketing].[Platform_ID].[All]" allUniqueName="[Marketing].[Platform_ID].[All]" dimensionUniqueName="[Marketing]" displayFolder="" count="0" memberValueDatatype="20" unbalanced="0"/>
    <cacheHierarchy uniqueName="[Orders].[Date_ID]" caption="Date_ID" attribute="1" defaultMemberUniqueName="[Orders].[Date_ID].[All]" allUniqueName="[Orders].[Date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Product_ID]" caption="Product_ID" attribute="1" defaultMemberUniqueName="[Orders].[Product_ID].[All]" allUniqueName="[Orders].[Product_ID].[All]" dimensionUniqueName="[Orders]" displayFolder="" count="0" memberValueDatatype="20" unbalanced="0"/>
    <cacheHierarchy uniqueName="[Orders].[Order Status]" caption="Order Status" attribute="1" defaultMemberUniqueName="[Orders].[Order Status].[All]" allUniqueName="[Orders].[Order Status].[All]" dimensionUniqueName="[Orders]" displayFolder="" count="0" memberValueDatatype="130" unbalanced="0"/>
    <cacheHierarchy uniqueName="[Orders].[No. of Products]" caption="No. of Products" attribute="1" defaultMemberUniqueName="[Orders].[No. of Products].[All]" allUniqueName="[Orders].[No. of Products].[All]" dimensionUniqueName="[Orders]" displayFolder="" count="0" memberValueDatatype="20" unbalanced="0"/>
    <cacheHierarchy uniqueName="[Orders].[Product_Cost]" caption="Product_Cost" attribute="1" defaultMemberUniqueName="[Orders].[Product_Cost].[All]" allUniqueName="[Orders].[Product_Cost].[All]" dimensionUniqueName="[Orders]" displayFolder="" count="0" memberValueDatatype="20" unbalanced="0"/>
    <cacheHierarchy uniqueName="[Orders].[Total _Price]" caption="Total _Price" attribute="1" defaultMemberUniqueName="[Orders].[Total _Price].[All]" allUniqueName="[Orders].[Total _Price].[All]" dimensionUniqueName="[Orders]" displayFolder="" count="0" memberValueDatatype="20" unbalanced="0"/>
    <cacheHierarchy uniqueName="[Orders].[Product_Price]" caption="Product_Price" attribute="1" defaultMemberUniqueName="[Orders].[Product_Price].[All]" allUniqueName="[Orders].[Product_Price].[All]" dimensionUniqueName="[Orders]" displayFolder="" count="0" memberValueDatatype="20" unbalanced="0"/>
    <cacheHierarchy uniqueName="[Orders].[Dollar_exchange_rate]" caption="Dollar_exchange_rate" attribute="1" defaultMemberUniqueName="[Orders].[Dollar_exchange_rate].[All]" allUniqueName="[Orders].[Dollar_exchange_rate].[All]" dimensionUniqueName="[Orders]" displayFolder="" count="0" memberValueDatatype="5" unbalanced="0"/>
    <cacheHierarchy uniqueName="[Platforms].[PlatformID]" caption="PlatformID" attribute="1" defaultMemberUniqueName="[Platforms].[PlatformID].[All]" allUniqueName="[Platforms].[PlatformID].[All]" dimensionUniqueName="[Platforms]" displayFolder="" count="0" memberValueDatatype="20" unbalanced="0"/>
    <cacheHierarchy uniqueName="[Platforms].[PlatformName]" caption="PlatformName" attribute="1" defaultMemberUniqueName="[Platforms].[PlatformName].[All]" allUniqueName="[Platforms].[PlatformName].[All]" dimensionUniqueName="[Platform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Type]" caption="Product_Type" attribute="1" defaultMemberUniqueName="[Products].[Product_Type].[All]" allUniqueName="[Products].[Product_Type].[All]" dimensionUniqueName="[Products]" displayFolder="" count="2" memberValueDatatype="130" unbalanced="0">
      <fieldsUsage count="2">
        <fieldUsage x="-1"/>
        <fieldUsage x="1"/>
      </fieldsUsage>
    </cacheHierarchy>
    <cacheHierarchy uniqueName="[DateFinal].[Date (Month Index)]" caption="Date (Month Index)" attribute="1" defaultMemberUniqueName="[DateFinal].[Date (Month Index)].[All]" allUniqueName="[DateFinal].[Date (Month Index)].[All]" dimensionUniqueName="[DateFinal]"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Final]" caption="__XL_Count DateFinal" measure="1" displayFolder="" measureGroup="DateFinal" count="0" hidden="1"/>
    <cacheHierarchy uniqueName="[Measures].[__XL_Count Products]" caption="__XL_Count Products" measure="1" displayFolder="" measureGroup="Products" count="0" hidden="1"/>
    <cacheHierarchy uniqueName="[Measures].[__XL_Count Marketing]" caption="__XL_Count Marketing" measure="1" displayFolder="" measureGroup="Marketing" count="0" hidden="1"/>
    <cacheHierarchy uniqueName="[Measures].[__XL_Count Platforms]" caption="__XL_Count Platforms" measure="1" displayFolder="" measureGroup="Platforms" count="0" hidden="1"/>
    <cacheHierarchy uniqueName="[Measures].[__XL_Count Age]" caption="__XL_Count Age" measure="1" displayFolder="" measureGroup="Age" count="0" hidden="1"/>
    <cacheHierarchy uniqueName="[Measures].[__XL_Count Country]" caption="__XL_Count Country" measure="1" displayFolder="" measureGroup="Country" count="0" hidden="1"/>
    <cacheHierarchy uniqueName="[Measures].[__XL_Count Gender]" caption="__XL_Count Gender" measure="1" displayFolder="" measureGroup="Gender" count="0" hidden="1"/>
    <cacheHierarchy uniqueName="[Measures].[__XL_Count Cities]" caption="__XL_Count Cities" measure="1" displayFolder="" measureGroup="Citie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Order_ID]" caption="Count of Order_ID" measure="1" displayFolder="" measureGroup="Orders" count="0" oneField="1" hidden="1">
      <fieldsUsage count="1">
        <fieldUsage x="0"/>
      </fieldsUsage>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DateFinal" count="0" hidden="1">
      <extLst>
        <ext xmlns:x15="http://schemas.microsoft.com/office/spreadsheetml/2010/11/main" uri="{B97F6D7D-B522-45F9-BDA1-12C45D357490}">
          <x15:cacheHierarchy aggregatedColumn="16"/>
        </ext>
      </extLst>
    </cacheHierarchy>
    <cacheHierarchy uniqueName="[Measures].[Sum of No. of Products]" caption="Sum of No. of Products" measure="1" displayFolder="" measureGroup="Orders" count="0" hidden="1">
      <extLst>
        <ext xmlns:x15="http://schemas.microsoft.com/office/spreadsheetml/2010/11/main" uri="{B97F6D7D-B522-45F9-BDA1-12C45D357490}">
          <x15:cacheHierarchy aggregatedColumn="33"/>
        </ext>
      </extLst>
    </cacheHierarchy>
    <cacheHierarchy uniqueName="[Measures].[Sum of Product_Cost]" caption="Sum of Product_Cost" measure="1" displayFolder="" measureGroup="Orders" count="0" hidden="1">
      <extLst>
        <ext xmlns:x15="http://schemas.microsoft.com/office/spreadsheetml/2010/11/main" uri="{B97F6D7D-B522-45F9-BDA1-12C45D357490}">
          <x15:cacheHierarchy aggregatedColumn="34"/>
        </ext>
      </extLst>
    </cacheHierarchy>
    <cacheHierarchy uniqueName="[Measures].[Distinct Count of Product_Cost]" caption="Distinct Count of Product_Cost" measure="1" displayFolder="" measureGroup="Orders" count="0" hidden="1">
      <extLst>
        <ext xmlns:x15="http://schemas.microsoft.com/office/spreadsheetml/2010/11/main" uri="{B97F6D7D-B522-45F9-BDA1-12C45D357490}">
          <x15:cacheHierarchy aggregatedColumn="34"/>
        </ext>
      </extLst>
    </cacheHierarchy>
    <cacheHierarchy uniqueName="[Measures].[Average of Product_Cost]" caption="Average of Product_Cost" measure="1" displayFolder="" measureGroup="Orders" count="0" hidden="1">
      <extLst>
        <ext xmlns:x15="http://schemas.microsoft.com/office/spreadsheetml/2010/11/main" uri="{B97F6D7D-B522-45F9-BDA1-12C45D357490}">
          <x15:cacheHierarchy aggregatedColumn="34"/>
        </ext>
      </extLst>
    </cacheHierarchy>
    <cacheHierarchy uniqueName="[Measures].[Sum of Dollar_exchange_rate]" caption="Sum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Average of Dollar_exchange_rate]" caption="Average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Sum of Total _Price]" caption="Sum of Total _Price" measure="1" displayFolder="" measureGroup="Orders" count="0" hidden="1">
      <extLst>
        <ext xmlns:x15="http://schemas.microsoft.com/office/spreadsheetml/2010/11/main" uri="{B97F6D7D-B522-45F9-BDA1-12C45D357490}">
          <x15:cacheHierarchy aggregatedColumn="35"/>
        </ext>
      </extLst>
    </cacheHierarchy>
    <cacheHierarchy uniqueName="[Measures].[Count of Order Status]" caption="Count of Order Status" measure="1" displayFolder="" measureGroup="Orders" count="0" hidden="1">
      <extLst>
        <ext xmlns:x15="http://schemas.microsoft.com/office/spreadsheetml/2010/11/main" uri="{B97F6D7D-B522-45F9-BDA1-12C45D357490}">
          <x15:cacheHierarchy aggregatedColumn="32"/>
        </ext>
      </extLst>
    </cacheHierarchy>
    <cacheHierarchy uniqueName="[Measures].[Sum of likes]" caption="Sum of likes" measure="1" displayFolder="" measureGroup="Marketing" count="0" hidden="1">
      <extLst>
        <ext xmlns:x15="http://schemas.microsoft.com/office/spreadsheetml/2010/11/main" uri="{B97F6D7D-B522-45F9-BDA1-12C45D357490}">
          <x15:cacheHierarchy aggregatedColumn="23"/>
        </ext>
      </extLst>
    </cacheHierarchy>
    <cacheHierarchy uniqueName="[Measures].[Sum of comments]" caption="Sum of comments" measure="1" displayFolder="" measureGroup="Marketing" count="0" hidden="1">
      <extLst>
        <ext xmlns:x15="http://schemas.microsoft.com/office/spreadsheetml/2010/11/main" uri="{B97F6D7D-B522-45F9-BDA1-12C45D357490}">
          <x15:cacheHierarchy aggregatedColumn="24"/>
        </ext>
      </extLst>
    </cacheHierarchy>
    <cacheHierarchy uniqueName="[Measures].[Sum of shares]" caption="Sum of shares" measure="1" displayFolder="" measureGroup="Marketing" count="0" hidden="1">
      <extLst>
        <ext xmlns:x15="http://schemas.microsoft.com/office/spreadsheetml/2010/11/main" uri="{B97F6D7D-B522-45F9-BDA1-12C45D357490}">
          <x15:cacheHierarchy aggregatedColumn="25"/>
        </ext>
      </extLst>
    </cacheHierarchy>
    <cacheHierarchy uniqueName="[Measures].[Sum of views]" caption="Sum of views" measure="1" displayFolder="" measureGroup="Marketing" count="0" hidden="1">
      <extLst>
        <ext xmlns:x15="http://schemas.microsoft.com/office/spreadsheetml/2010/11/main" uri="{B97F6D7D-B522-45F9-BDA1-12C45D357490}">
          <x15:cacheHierarchy aggregatedColumn="26"/>
        </ext>
      </extLst>
    </cacheHierarchy>
    <cacheHierarchy uniqueName="[Measures].[Sum of Percentage]" caption="Sum of Percentage" measure="1" displayFolder="" measureGroup="Age" count="0" hidden="1">
      <extLst>
        <ext xmlns:x15="http://schemas.microsoft.com/office/spreadsheetml/2010/11/main" uri="{B97F6D7D-B522-45F9-BDA1-12C45D357490}">
          <x15:cacheHierarchy aggregatedColumn="2"/>
        </ext>
      </extLst>
    </cacheHierarchy>
    <cacheHierarchy uniqueName="[Measures].[Sum of Percentage 2]" caption="Sum of Percentage 2" measure="1" displayFolder="" measureGroup="Country" count="0" hidden="1">
      <extLst>
        <ext xmlns:x15="http://schemas.microsoft.com/office/spreadsheetml/2010/11/main" uri="{B97F6D7D-B522-45F9-BDA1-12C45D357490}">
          <x15:cacheHierarchy aggregatedColumn="8"/>
        </ext>
      </extLst>
    </cacheHierarchy>
    <cacheHierarchy uniqueName="[Measures].[Sum of Percentage 3]" caption="Sum of Percentage 3" measure="1" displayFolder="" measureGroup="Gender" count="0" hidden="1">
      <extLst>
        <ext xmlns:x15="http://schemas.microsoft.com/office/spreadsheetml/2010/11/main" uri="{B97F6D7D-B522-45F9-BDA1-12C45D357490}">
          <x15:cacheHierarchy aggregatedColumn="19"/>
        </ext>
      </extLst>
    </cacheHierarchy>
    <cacheHierarchy uniqueName="[Measures].[Sum of Percentage 4]" caption="Sum of Percentage 4" measure="1" displayFolder="" measureGroup="Cities" count="0" hidden="1">
      <extLst>
        <ext xmlns:x15="http://schemas.microsoft.com/office/spreadsheetml/2010/11/main" uri="{B97F6D7D-B522-45F9-BDA1-12C45D357490}">
          <x15:cacheHierarchy aggregatedColumn="5"/>
        </ext>
      </extLst>
    </cacheHierarchy>
    <cacheHierarchy uniqueName="[Measures].[Count of Content_ type]" caption="Count of Content_ type" measure="1" displayFolder="" measureGroup="Marketing" count="0" hidden="1">
      <extLst>
        <ext xmlns:x15="http://schemas.microsoft.com/office/spreadsheetml/2010/11/main" uri="{B97F6D7D-B522-45F9-BDA1-12C45D357490}">
          <x15:cacheHierarchy aggregatedColumn="21"/>
        </ext>
      </extLst>
    </cacheHierarchy>
    <cacheHierarchy uniqueName="[Measures].[Sum of Date_ID]" caption="Sum of Date_ID" measure="1" displayFolder="" measureGroup="Orders" count="0" hidden="1">
      <extLst>
        <ext xmlns:x15="http://schemas.microsoft.com/office/spreadsheetml/2010/11/main" uri="{B97F6D7D-B522-45F9-BDA1-12C45D357490}">
          <x15:cacheHierarchy aggregatedColumn="28"/>
        </ext>
      </extLst>
    </cacheHierarchy>
  </cacheHierarchies>
  <kpis count="0"/>
  <dimensions count="11">
    <dimension name="Age" uniqueName="[Age]" caption="Age"/>
    <dimension name="Cities" uniqueName="[Cities]" caption="Cities"/>
    <dimension name="Country" uniqueName="[Country]" caption="Country"/>
    <dimension name="Customers" uniqueName="[Customers]" caption="Customers"/>
    <dimension name="DateFinal" uniqueName="[DateFinal]" caption="DateFinal"/>
    <dimension name="Gender" uniqueName="[Gender]" caption="Gender"/>
    <dimension name="Marketing" uniqueName="[Marketing]" caption="Marketing"/>
    <dimension measure="1" name="Measures" uniqueName="[Measures]" caption="Measures"/>
    <dimension name="Orders" uniqueName="[Orders]" caption="Orders"/>
    <dimension name="Platforms" uniqueName="[Platforms]" caption="Platforms"/>
    <dimension name="Products" uniqueName="[Products]" caption="Products"/>
  </dimensions>
  <measureGroups count="10">
    <measureGroup name="Age" caption="Age"/>
    <measureGroup name="Cities" caption="Cities"/>
    <measureGroup name="Country" caption="Country"/>
    <measureGroup name="Customers" caption="Customers"/>
    <measureGroup name="DateFinal" caption="DateFinal"/>
    <measureGroup name="Gender" caption="Gender"/>
    <measureGroup name="Marketing" caption="Marketing"/>
    <measureGroup name="Orders" caption="Orders"/>
    <measureGroup name="Platforms" caption="Platforms"/>
    <measureGroup name="Products" caption="Products"/>
  </measureGroups>
  <maps count="19">
    <map measureGroup="0" dimension="0"/>
    <map measureGroup="0" dimension="9"/>
    <map measureGroup="1" dimension="1"/>
    <map measureGroup="1" dimension="9"/>
    <map measureGroup="2" dimension="2"/>
    <map measureGroup="2" dimension="9"/>
    <map measureGroup="3" dimension="3"/>
    <map measureGroup="4" dimension="4"/>
    <map measureGroup="5" dimension="5"/>
    <map measureGroup="5" dimension="9"/>
    <map measureGroup="6" dimension="4"/>
    <map measureGroup="6" dimension="6"/>
    <map measureGroup="6" dimension="9"/>
    <map measureGroup="7" dimension="3"/>
    <map measureGroup="7" dimension="4"/>
    <map measureGroup="7" dimension="8"/>
    <map measureGroup="7" dimension="10"/>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gar Lialy" refreshedDate="45574.943967129628" backgroundQuery="1" createdVersion="8" refreshedVersion="8" minRefreshableVersion="3" recordCount="0" supportSubquery="1" supportAdvancedDrill="1" xr:uid="{A8D1F7BA-1DB6-4684-861F-A4A916755DAC}">
  <cacheSource type="external" connectionId="12"/>
  <cacheFields count="3">
    <cacheField name="[Measures].[Count of Order_ID]" caption="Count of Order_ID" numFmtId="0" hierarchy="55" level="32767"/>
    <cacheField name="[Orders].[Order Status].[Order Status]" caption="Order Status" numFmtId="0" hierarchy="32" level="1">
      <sharedItems count="2">
        <s v="Cancelled"/>
        <s v="Delivered"/>
      </sharedItems>
    </cacheField>
    <cacheField name="[Customers].[Location].[Location]" caption="Location" numFmtId="0" hierarchy="11" level="1">
      <sharedItems containsSemiMixedTypes="0" containsNonDate="0" containsString="0"/>
    </cacheField>
  </cacheFields>
  <cacheHierarchies count="75">
    <cacheHierarchy uniqueName="[Age].[Platform_ID]" caption="Platform_ID" attribute="1" defaultMemberUniqueName="[Age].[Platform_ID].[All]" allUniqueName="[Age].[Platform_ID].[All]" dimensionUniqueName="[Age]" displayFolder="" count="0" memberValueDatatype="20" unbalanced="0"/>
    <cacheHierarchy uniqueName="[Age].[Age]" caption="Age" attribute="1" defaultMemberUniqueName="[Age].[Age].[All]" allUniqueName="[Age].[Age].[All]" dimensionUniqueName="[Age]" displayFolder="" count="0" memberValueDatatype="130" unbalanced="0"/>
    <cacheHierarchy uniqueName="[Age].[Percentage]" caption="Percentage" attribute="1" defaultMemberUniqueName="[Age].[Percentage].[All]" allUniqueName="[Age].[Percentage].[All]" dimensionUniqueName="[Age]" displayFolder="" count="0" memberValueDatatype="5" unbalanced="0"/>
    <cacheHierarchy uniqueName="[Cities].[Platform_ID]" caption="Platform_ID" attribute="1" defaultMemberUniqueName="[Cities].[Platform_ID].[All]" allUniqueName="[Cities].[Platform_ID].[All]" dimensionUniqueName="[Cities]" displayFolder="" count="0" memberValueDatatype="20" unbalanced="0"/>
    <cacheHierarchy uniqueName="[Cities].[City]" caption="City" attribute="1" defaultMemberUniqueName="[Cities].[City].[All]" allUniqueName="[Cities].[City].[All]" dimensionUniqueName="[Cities]" displayFolder="" count="0" memberValueDatatype="130" unbalanced="0"/>
    <cacheHierarchy uniqueName="[Cities].[Percentage]" caption="Percentage" attribute="1" defaultMemberUniqueName="[Cities].[Percentage].[All]" allUniqueName="[Cities].[Percentage].[All]" dimensionUniqueName="[Cities]" displayFolder="" count="0" memberValueDatatype="5" unbalanced="0"/>
    <cacheHierarchy uniqueName="[Country].[Platform_ID]" caption="Platform_ID" attribute="1" defaultMemberUniqueName="[Country].[Platform_ID].[All]" allUniqueName="[Country].[Platform_ID].[All]" dimensionUniqueName="[Country]" displayFolder="" count="0" memberValueDatatype="20" unbalanced="0"/>
    <cacheHierarchy uniqueName="[Country].[Country]" caption="Country" attribute="1" defaultMemberUniqueName="[Country].[Country].[All]" allUniqueName="[Country].[Country].[All]" dimensionUniqueName="[Country]" displayFolder="" count="0" memberValueDatatype="130" unbalanced="0"/>
    <cacheHierarchy uniqueName="[Country].[Percentage]" caption="Percentage" attribute="1" defaultMemberUniqueName="[Country].[Percentage].[All]" allUniqueName="[Country].[Percentage].[All]" dimensionUniqueName="[Country]" displayFolder="" count="0" memberValueDatatype="5"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Location]" caption="Location" attribute="1" defaultMemberUniqueName="[Customers].[Location].[All]" allUniqueName="[Customers].[Location].[All]" dimensionUniqueName="[Customers]" displayFolder="" count="2" memberValueDatatype="130" unbalanced="0">
      <fieldsUsage count="2">
        <fieldUsage x="-1"/>
        <fieldUsage x="2"/>
      </fieldsUsage>
    </cacheHierarchy>
    <cacheHierarchy uniqueName="[DateFinal].[DateID]" caption="DateID" attribute="1" defaultMemberUniqueName="[DateFinal].[DateID].[All]" allUniqueName="[DateFinal].[DateID].[All]" dimensionUniqueName="[DateFinal]" displayFolder="" count="0" memberValueDatatype="20" unbalanced="0"/>
    <cacheHierarchy uniqueName="[DateFinal].[Date]" caption="Date" attribute="1" time="1" defaultMemberUniqueName="[DateFinal].[Date].[All]" allUniqueName="[DateFinal].[Date].[All]" dimensionUniqueName="[DateFinal]" displayFolder="" count="0" memberValueDatatype="7" unbalanced="0"/>
    <cacheHierarchy uniqueName="[DateFinal].[Date (Year)]" caption="Date (Year)" attribute="1" defaultMemberUniqueName="[DateFinal].[Date (Year)].[All]" allUniqueName="[DateFinal].[Date (Year)].[All]" dimensionUniqueName="[DateFinal]" displayFolder="" count="2" memberValueDatatype="130" unbalanced="0"/>
    <cacheHierarchy uniqueName="[DateFinal].[Date (Quarter)]" caption="Date (Quarter)" attribute="1" defaultMemberUniqueName="[DateFinal].[Date (Quarter)].[All]" allUniqueName="[DateFinal].[Date (Quarter)].[All]" dimensionUniqueName="[DateFinal]" displayFolder="" count="0" memberValueDatatype="130" unbalanced="0"/>
    <cacheHierarchy uniqueName="[DateFinal].[Date (Month)]" caption="Date (Month)" attribute="1" defaultMemberUniqueName="[DateFinal].[Date (Month)].[All]" allUniqueName="[DateFinal].[Date (Month)].[All]" dimensionUniqueName="[DateFinal]" displayFolder="" count="2" memberValueDatatype="130" unbalanced="0"/>
    <cacheHierarchy uniqueName="[Gender].[Platform_ID]" caption="Platform_ID" attribute="1" defaultMemberUniqueName="[Gender].[Platform_ID].[All]" allUniqueName="[Gender].[Platform_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Gender].[Percentage]" caption="Percentage" attribute="1" defaultMemberUniqueName="[Gender].[Percentage].[All]" allUniqueName="[Gender].[Percentage].[All]" dimensionUniqueName="[Gender]" displayFolder="" count="0" memberValueDatatype="5" unbalanced="0"/>
    <cacheHierarchy uniqueName="[Marketing].[Date_ID]" caption="Date_ID" attribute="1" defaultMemberUniqueName="[Marketing].[Date_ID].[All]" allUniqueName="[Marketing].[Date_ID].[All]" dimensionUniqueName="[Marketing]" displayFolder="" count="0" memberValueDatatype="20" unbalanced="0"/>
    <cacheHierarchy uniqueName="[Marketing].[Content_ type]" caption="Content_ type" attribute="1" defaultMemberUniqueName="[Marketing].[Content_ type].[All]" allUniqueName="[Marketing].[Content_ type].[All]" dimensionUniqueName="[Marketing]" displayFolder="" count="0" memberValueDatatype="130" unbalanced="0"/>
    <cacheHierarchy uniqueName="[Marketing].[Post _type]" caption="Post _type" attribute="1" defaultMemberUniqueName="[Marketing].[Post _type].[All]" allUniqueName="[Marketing].[Post _type].[All]" dimensionUniqueName="[Marketing]" displayFolder="" count="0" memberValueDatatype="130" unbalanced="0"/>
    <cacheHierarchy uniqueName="[Marketing].[likes]" caption="likes" attribute="1" defaultMemberUniqueName="[Marketing].[likes].[All]" allUniqueName="[Marketing].[likes].[All]" dimensionUniqueName="[Marketing]" displayFolder="" count="0" memberValueDatatype="20" unbalanced="0"/>
    <cacheHierarchy uniqueName="[Marketing].[comments]" caption="comments" attribute="1" defaultMemberUniqueName="[Marketing].[comments].[All]" allUniqueName="[Marketing].[comments].[All]" dimensionUniqueName="[Marketing]" displayFolder="" count="0" memberValueDatatype="20" unbalanced="0"/>
    <cacheHierarchy uniqueName="[Marketing].[shares]" caption="shares" attribute="1" defaultMemberUniqueName="[Marketing].[shares].[All]" allUniqueName="[Marketing].[shares].[All]" dimensionUniqueName="[Marketing]" displayFolder="" count="0" memberValueDatatype="20" unbalanced="0"/>
    <cacheHierarchy uniqueName="[Marketing].[views]" caption="views" attribute="1" defaultMemberUniqueName="[Marketing].[views].[All]" allUniqueName="[Marketing].[views].[All]" dimensionUniqueName="[Marketing]" displayFolder="" count="0" memberValueDatatype="20" unbalanced="0"/>
    <cacheHierarchy uniqueName="[Marketing].[Platform_ID]" caption="Platform_ID" attribute="1" defaultMemberUniqueName="[Marketing].[Platform_ID].[All]" allUniqueName="[Marketing].[Platform_ID].[All]" dimensionUniqueName="[Marketing]" displayFolder="" count="0" memberValueDatatype="20" unbalanced="0"/>
    <cacheHierarchy uniqueName="[Orders].[Date_ID]" caption="Date_ID" attribute="1" defaultMemberUniqueName="[Orders].[Date_ID].[All]" allUniqueName="[Orders].[Date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Product_ID]" caption="Product_ID" attribute="1" defaultMemberUniqueName="[Orders].[Product_ID].[All]" allUniqueName="[Orders].[Product_ID].[All]" dimensionUniqueName="[Orders]" displayFolder="" count="0" memberValueDatatype="20" unbalanced="0"/>
    <cacheHierarchy uniqueName="[Orders].[Order Status]" caption="Order Status" attribute="1" defaultMemberUniqueName="[Orders].[Order Status].[All]" allUniqueName="[Orders].[Order Status].[All]" dimensionUniqueName="[Orders]" displayFolder="" count="2" memberValueDatatype="130" unbalanced="0">
      <fieldsUsage count="2">
        <fieldUsage x="-1"/>
        <fieldUsage x="1"/>
      </fieldsUsage>
    </cacheHierarchy>
    <cacheHierarchy uniqueName="[Orders].[No. of Products]" caption="No. of Products" attribute="1" defaultMemberUniqueName="[Orders].[No. of Products].[All]" allUniqueName="[Orders].[No. of Products].[All]" dimensionUniqueName="[Orders]" displayFolder="" count="0" memberValueDatatype="20" unbalanced="0"/>
    <cacheHierarchy uniqueName="[Orders].[Product_Cost]" caption="Product_Cost" attribute="1" defaultMemberUniqueName="[Orders].[Product_Cost].[All]" allUniqueName="[Orders].[Product_Cost].[All]" dimensionUniqueName="[Orders]" displayFolder="" count="0" memberValueDatatype="20" unbalanced="0"/>
    <cacheHierarchy uniqueName="[Orders].[Total _Price]" caption="Total _Price" attribute="1" defaultMemberUniqueName="[Orders].[Total _Price].[All]" allUniqueName="[Orders].[Total _Price].[All]" dimensionUniqueName="[Orders]" displayFolder="" count="0" memberValueDatatype="20" unbalanced="0"/>
    <cacheHierarchy uniqueName="[Orders].[Product_Price]" caption="Product_Price" attribute="1" defaultMemberUniqueName="[Orders].[Product_Price].[All]" allUniqueName="[Orders].[Product_Price].[All]" dimensionUniqueName="[Orders]" displayFolder="" count="0" memberValueDatatype="20" unbalanced="0"/>
    <cacheHierarchy uniqueName="[Orders].[Dollar_exchange_rate]" caption="Dollar_exchange_rate" attribute="1" defaultMemberUniqueName="[Orders].[Dollar_exchange_rate].[All]" allUniqueName="[Orders].[Dollar_exchange_rate].[All]" dimensionUniqueName="[Orders]" displayFolder="" count="0" memberValueDatatype="5" unbalanced="0"/>
    <cacheHierarchy uniqueName="[Platforms].[PlatformID]" caption="PlatformID" attribute="1" defaultMemberUniqueName="[Platforms].[PlatformID].[All]" allUniqueName="[Platforms].[PlatformID].[All]" dimensionUniqueName="[Platforms]" displayFolder="" count="0" memberValueDatatype="20" unbalanced="0"/>
    <cacheHierarchy uniqueName="[Platforms].[PlatformName]" caption="PlatformName" attribute="1" defaultMemberUniqueName="[Platforms].[PlatformName].[All]" allUniqueName="[Platforms].[PlatformName].[All]" dimensionUniqueName="[Platform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Type]" caption="Product_Type" attribute="1" defaultMemberUniqueName="[Products].[Product_Type].[All]" allUniqueName="[Products].[Product_Type].[All]" dimensionUniqueName="[Products]" displayFolder="" count="0" memberValueDatatype="130" unbalanced="0"/>
    <cacheHierarchy uniqueName="[DateFinal].[Date (Month Index)]" caption="Date (Month Index)" attribute="1" defaultMemberUniqueName="[DateFinal].[Date (Month Index)].[All]" allUniqueName="[DateFinal].[Date (Month Index)].[All]" dimensionUniqueName="[DateFinal]"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Final]" caption="__XL_Count DateFinal" measure="1" displayFolder="" measureGroup="DateFinal" count="0" hidden="1"/>
    <cacheHierarchy uniqueName="[Measures].[__XL_Count Products]" caption="__XL_Count Products" measure="1" displayFolder="" measureGroup="Products" count="0" hidden="1"/>
    <cacheHierarchy uniqueName="[Measures].[__XL_Count Marketing]" caption="__XL_Count Marketing" measure="1" displayFolder="" measureGroup="Marketing" count="0" hidden="1"/>
    <cacheHierarchy uniqueName="[Measures].[__XL_Count Platforms]" caption="__XL_Count Platforms" measure="1" displayFolder="" measureGroup="Platforms" count="0" hidden="1"/>
    <cacheHierarchy uniqueName="[Measures].[__XL_Count Age]" caption="__XL_Count Age" measure="1" displayFolder="" measureGroup="Age" count="0" hidden="1"/>
    <cacheHierarchy uniqueName="[Measures].[__XL_Count Country]" caption="__XL_Count Country" measure="1" displayFolder="" measureGroup="Country" count="0" hidden="1"/>
    <cacheHierarchy uniqueName="[Measures].[__XL_Count Gender]" caption="__XL_Count Gender" measure="1" displayFolder="" measureGroup="Gender" count="0" hidden="1"/>
    <cacheHierarchy uniqueName="[Measures].[__XL_Count Cities]" caption="__XL_Count Cities" measure="1" displayFolder="" measureGroup="Citie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Order_ID]" caption="Count of Order_ID" measure="1" displayFolder="" measureGroup="Orders" count="0" oneField="1" hidden="1">
      <fieldsUsage count="1">
        <fieldUsage x="0"/>
      </fieldsUsage>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DateFinal" count="0" hidden="1">
      <extLst>
        <ext xmlns:x15="http://schemas.microsoft.com/office/spreadsheetml/2010/11/main" uri="{B97F6D7D-B522-45F9-BDA1-12C45D357490}">
          <x15:cacheHierarchy aggregatedColumn="16"/>
        </ext>
      </extLst>
    </cacheHierarchy>
    <cacheHierarchy uniqueName="[Measures].[Sum of No. of Products]" caption="Sum of No. of Products" measure="1" displayFolder="" measureGroup="Orders" count="0" hidden="1">
      <extLst>
        <ext xmlns:x15="http://schemas.microsoft.com/office/spreadsheetml/2010/11/main" uri="{B97F6D7D-B522-45F9-BDA1-12C45D357490}">
          <x15:cacheHierarchy aggregatedColumn="33"/>
        </ext>
      </extLst>
    </cacheHierarchy>
    <cacheHierarchy uniqueName="[Measures].[Sum of Product_Cost]" caption="Sum of Product_Cost" measure="1" displayFolder="" measureGroup="Orders" count="0" hidden="1">
      <extLst>
        <ext xmlns:x15="http://schemas.microsoft.com/office/spreadsheetml/2010/11/main" uri="{B97F6D7D-B522-45F9-BDA1-12C45D357490}">
          <x15:cacheHierarchy aggregatedColumn="34"/>
        </ext>
      </extLst>
    </cacheHierarchy>
    <cacheHierarchy uniqueName="[Measures].[Distinct Count of Product_Cost]" caption="Distinct Count of Product_Cost" measure="1" displayFolder="" measureGroup="Orders" count="0" hidden="1">
      <extLst>
        <ext xmlns:x15="http://schemas.microsoft.com/office/spreadsheetml/2010/11/main" uri="{B97F6D7D-B522-45F9-BDA1-12C45D357490}">
          <x15:cacheHierarchy aggregatedColumn="34"/>
        </ext>
      </extLst>
    </cacheHierarchy>
    <cacheHierarchy uniqueName="[Measures].[Average of Product_Cost]" caption="Average of Product_Cost" measure="1" displayFolder="" measureGroup="Orders" count="0" hidden="1">
      <extLst>
        <ext xmlns:x15="http://schemas.microsoft.com/office/spreadsheetml/2010/11/main" uri="{B97F6D7D-B522-45F9-BDA1-12C45D357490}">
          <x15:cacheHierarchy aggregatedColumn="34"/>
        </ext>
      </extLst>
    </cacheHierarchy>
    <cacheHierarchy uniqueName="[Measures].[Sum of Dollar_exchange_rate]" caption="Sum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Average of Dollar_exchange_rate]" caption="Average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Sum of Total _Price]" caption="Sum of Total _Price" measure="1" displayFolder="" measureGroup="Orders" count="0" hidden="1">
      <extLst>
        <ext xmlns:x15="http://schemas.microsoft.com/office/spreadsheetml/2010/11/main" uri="{B97F6D7D-B522-45F9-BDA1-12C45D357490}">
          <x15:cacheHierarchy aggregatedColumn="35"/>
        </ext>
      </extLst>
    </cacheHierarchy>
    <cacheHierarchy uniqueName="[Measures].[Count of Order Status]" caption="Count of Order Status" measure="1" displayFolder="" measureGroup="Orders" count="0" hidden="1">
      <extLst>
        <ext xmlns:x15="http://schemas.microsoft.com/office/spreadsheetml/2010/11/main" uri="{B97F6D7D-B522-45F9-BDA1-12C45D357490}">
          <x15:cacheHierarchy aggregatedColumn="32"/>
        </ext>
      </extLst>
    </cacheHierarchy>
    <cacheHierarchy uniqueName="[Measures].[Sum of likes]" caption="Sum of likes" measure="1" displayFolder="" measureGroup="Marketing" count="0" hidden="1">
      <extLst>
        <ext xmlns:x15="http://schemas.microsoft.com/office/spreadsheetml/2010/11/main" uri="{B97F6D7D-B522-45F9-BDA1-12C45D357490}">
          <x15:cacheHierarchy aggregatedColumn="23"/>
        </ext>
      </extLst>
    </cacheHierarchy>
    <cacheHierarchy uniqueName="[Measures].[Sum of comments]" caption="Sum of comments" measure="1" displayFolder="" measureGroup="Marketing" count="0" hidden="1">
      <extLst>
        <ext xmlns:x15="http://schemas.microsoft.com/office/spreadsheetml/2010/11/main" uri="{B97F6D7D-B522-45F9-BDA1-12C45D357490}">
          <x15:cacheHierarchy aggregatedColumn="24"/>
        </ext>
      </extLst>
    </cacheHierarchy>
    <cacheHierarchy uniqueName="[Measures].[Sum of shares]" caption="Sum of shares" measure="1" displayFolder="" measureGroup="Marketing" count="0" hidden="1">
      <extLst>
        <ext xmlns:x15="http://schemas.microsoft.com/office/spreadsheetml/2010/11/main" uri="{B97F6D7D-B522-45F9-BDA1-12C45D357490}">
          <x15:cacheHierarchy aggregatedColumn="25"/>
        </ext>
      </extLst>
    </cacheHierarchy>
    <cacheHierarchy uniqueName="[Measures].[Sum of views]" caption="Sum of views" measure="1" displayFolder="" measureGroup="Marketing" count="0" hidden="1">
      <extLst>
        <ext xmlns:x15="http://schemas.microsoft.com/office/spreadsheetml/2010/11/main" uri="{B97F6D7D-B522-45F9-BDA1-12C45D357490}">
          <x15:cacheHierarchy aggregatedColumn="26"/>
        </ext>
      </extLst>
    </cacheHierarchy>
    <cacheHierarchy uniqueName="[Measures].[Sum of Percentage]" caption="Sum of Percentage" measure="1" displayFolder="" measureGroup="Age" count="0" hidden="1">
      <extLst>
        <ext xmlns:x15="http://schemas.microsoft.com/office/spreadsheetml/2010/11/main" uri="{B97F6D7D-B522-45F9-BDA1-12C45D357490}">
          <x15:cacheHierarchy aggregatedColumn="2"/>
        </ext>
      </extLst>
    </cacheHierarchy>
    <cacheHierarchy uniqueName="[Measures].[Sum of Percentage 2]" caption="Sum of Percentage 2" measure="1" displayFolder="" measureGroup="Country" count="0" hidden="1">
      <extLst>
        <ext xmlns:x15="http://schemas.microsoft.com/office/spreadsheetml/2010/11/main" uri="{B97F6D7D-B522-45F9-BDA1-12C45D357490}">
          <x15:cacheHierarchy aggregatedColumn="8"/>
        </ext>
      </extLst>
    </cacheHierarchy>
    <cacheHierarchy uniqueName="[Measures].[Sum of Percentage 3]" caption="Sum of Percentage 3" measure="1" displayFolder="" measureGroup="Gender" count="0" hidden="1">
      <extLst>
        <ext xmlns:x15="http://schemas.microsoft.com/office/spreadsheetml/2010/11/main" uri="{B97F6D7D-B522-45F9-BDA1-12C45D357490}">
          <x15:cacheHierarchy aggregatedColumn="19"/>
        </ext>
      </extLst>
    </cacheHierarchy>
    <cacheHierarchy uniqueName="[Measures].[Sum of Percentage 4]" caption="Sum of Percentage 4" measure="1" displayFolder="" measureGroup="Cities" count="0" hidden="1">
      <extLst>
        <ext xmlns:x15="http://schemas.microsoft.com/office/spreadsheetml/2010/11/main" uri="{B97F6D7D-B522-45F9-BDA1-12C45D357490}">
          <x15:cacheHierarchy aggregatedColumn="5"/>
        </ext>
      </extLst>
    </cacheHierarchy>
    <cacheHierarchy uniqueName="[Measures].[Count of Content_ type]" caption="Count of Content_ type" measure="1" displayFolder="" measureGroup="Marketing" count="0" hidden="1">
      <extLst>
        <ext xmlns:x15="http://schemas.microsoft.com/office/spreadsheetml/2010/11/main" uri="{B97F6D7D-B522-45F9-BDA1-12C45D357490}">
          <x15:cacheHierarchy aggregatedColumn="21"/>
        </ext>
      </extLst>
    </cacheHierarchy>
    <cacheHierarchy uniqueName="[Measures].[Sum of Date_ID]" caption="Sum of Date_ID" measure="1" displayFolder="" measureGroup="Orders" count="0" hidden="1">
      <extLst>
        <ext xmlns:x15="http://schemas.microsoft.com/office/spreadsheetml/2010/11/main" uri="{B97F6D7D-B522-45F9-BDA1-12C45D357490}">
          <x15:cacheHierarchy aggregatedColumn="28"/>
        </ext>
      </extLst>
    </cacheHierarchy>
  </cacheHierarchies>
  <kpis count="0"/>
  <dimensions count="11">
    <dimension name="Age" uniqueName="[Age]" caption="Age"/>
    <dimension name="Cities" uniqueName="[Cities]" caption="Cities"/>
    <dimension name="Country" uniqueName="[Country]" caption="Country"/>
    <dimension name="Customers" uniqueName="[Customers]" caption="Customers"/>
    <dimension name="DateFinal" uniqueName="[DateFinal]" caption="DateFinal"/>
    <dimension name="Gender" uniqueName="[Gender]" caption="Gender"/>
    <dimension name="Marketing" uniqueName="[Marketing]" caption="Marketing"/>
    <dimension measure="1" name="Measures" uniqueName="[Measures]" caption="Measures"/>
    <dimension name="Orders" uniqueName="[Orders]" caption="Orders"/>
    <dimension name="Platforms" uniqueName="[Platforms]" caption="Platforms"/>
    <dimension name="Products" uniqueName="[Products]" caption="Products"/>
  </dimensions>
  <measureGroups count="10">
    <measureGroup name="Age" caption="Age"/>
    <measureGroup name="Cities" caption="Cities"/>
    <measureGroup name="Country" caption="Country"/>
    <measureGroup name="Customers" caption="Customers"/>
    <measureGroup name="DateFinal" caption="DateFinal"/>
    <measureGroup name="Gender" caption="Gender"/>
    <measureGroup name="Marketing" caption="Marketing"/>
    <measureGroup name="Orders" caption="Orders"/>
    <measureGroup name="Platforms" caption="Platforms"/>
    <measureGroup name="Products" caption="Products"/>
  </measureGroups>
  <maps count="19">
    <map measureGroup="0" dimension="0"/>
    <map measureGroup="0" dimension="9"/>
    <map measureGroup="1" dimension="1"/>
    <map measureGroup="1" dimension="9"/>
    <map measureGroup="2" dimension="2"/>
    <map measureGroup="2" dimension="9"/>
    <map measureGroup="3" dimension="3"/>
    <map measureGroup="4" dimension="4"/>
    <map measureGroup="5" dimension="5"/>
    <map measureGroup="5" dimension="9"/>
    <map measureGroup="6" dimension="4"/>
    <map measureGroup="6" dimension="6"/>
    <map measureGroup="6" dimension="9"/>
    <map measureGroup="7" dimension="3"/>
    <map measureGroup="7" dimension="4"/>
    <map measureGroup="7" dimension="8"/>
    <map measureGroup="7" dimension="10"/>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gar Lialy" refreshedDate="45574.943967939813" backgroundQuery="1" createdVersion="8" refreshedVersion="8" minRefreshableVersion="3" recordCount="0" supportSubquery="1" supportAdvancedDrill="1" xr:uid="{1424C52F-87BD-4905-9B07-F9740C56455F}">
  <cacheSource type="external" connectionId="12"/>
  <cacheFields count="5">
    <cacheField name="[Measures].[Count of Order_ID]" caption="Count of Order_ID" numFmtId="0" hierarchy="55" level="32767"/>
    <cacheField name="[Orders].[Order Status].[Order Status]" caption="Order Status" numFmtId="0" hierarchy="32" level="1">
      <sharedItems count="1">
        <s v="Cancelled"/>
      </sharedItems>
    </cacheField>
    <cacheField name="[DateFinal].[Date (Month)].[Date (Month)]" caption="Date (Month)" numFmtId="0" hierarchy="16" level="1">
      <sharedItems count="8">
        <s v="Dec"/>
        <s v="Jan"/>
        <s v="Feb"/>
        <s v="Mar"/>
        <s v="Apr"/>
        <s v="Jun"/>
        <s v="May"/>
        <s v="Jul"/>
      </sharedItems>
    </cacheField>
    <cacheField name="[DateFinal].[Date (Year)].[Date (Year)]" caption="Date (Year)" numFmtId="0" hierarchy="14" level="1">
      <sharedItems count="3">
        <s v="2022"/>
        <s v="2023"/>
        <s v="2024"/>
      </sharedItems>
    </cacheField>
    <cacheField name="[Customers].[Location].[Location]" caption="Location" numFmtId="0" hierarchy="11" level="1">
      <sharedItems containsSemiMixedTypes="0" containsNonDate="0" containsString="0"/>
    </cacheField>
  </cacheFields>
  <cacheHierarchies count="75">
    <cacheHierarchy uniqueName="[Age].[Platform_ID]" caption="Platform_ID" attribute="1" defaultMemberUniqueName="[Age].[Platform_ID].[All]" allUniqueName="[Age].[Platform_ID].[All]" dimensionUniqueName="[Age]" displayFolder="" count="0" memberValueDatatype="20" unbalanced="0"/>
    <cacheHierarchy uniqueName="[Age].[Age]" caption="Age" attribute="1" defaultMemberUniqueName="[Age].[Age].[All]" allUniqueName="[Age].[Age].[All]" dimensionUniqueName="[Age]" displayFolder="" count="0" memberValueDatatype="130" unbalanced="0"/>
    <cacheHierarchy uniqueName="[Age].[Percentage]" caption="Percentage" attribute="1" defaultMemberUniqueName="[Age].[Percentage].[All]" allUniqueName="[Age].[Percentage].[All]" dimensionUniqueName="[Age]" displayFolder="" count="0" memberValueDatatype="5" unbalanced="0"/>
    <cacheHierarchy uniqueName="[Cities].[Platform_ID]" caption="Platform_ID" attribute="1" defaultMemberUniqueName="[Cities].[Platform_ID].[All]" allUniqueName="[Cities].[Platform_ID].[All]" dimensionUniqueName="[Cities]" displayFolder="" count="0" memberValueDatatype="20" unbalanced="0"/>
    <cacheHierarchy uniqueName="[Cities].[City]" caption="City" attribute="1" defaultMemberUniqueName="[Cities].[City].[All]" allUniqueName="[Cities].[City].[All]" dimensionUniqueName="[Cities]" displayFolder="" count="0" memberValueDatatype="130" unbalanced="0"/>
    <cacheHierarchy uniqueName="[Cities].[Percentage]" caption="Percentage" attribute="1" defaultMemberUniqueName="[Cities].[Percentage].[All]" allUniqueName="[Cities].[Percentage].[All]" dimensionUniqueName="[Cities]" displayFolder="" count="0" memberValueDatatype="5" unbalanced="0"/>
    <cacheHierarchy uniqueName="[Country].[Platform_ID]" caption="Platform_ID" attribute="1" defaultMemberUniqueName="[Country].[Platform_ID].[All]" allUniqueName="[Country].[Platform_ID].[All]" dimensionUniqueName="[Country]" displayFolder="" count="0" memberValueDatatype="20" unbalanced="0"/>
    <cacheHierarchy uniqueName="[Country].[Country]" caption="Country" attribute="1" defaultMemberUniqueName="[Country].[Country].[All]" allUniqueName="[Country].[Country].[All]" dimensionUniqueName="[Country]" displayFolder="" count="0" memberValueDatatype="130" unbalanced="0"/>
    <cacheHierarchy uniqueName="[Country].[Percentage]" caption="Percentage" attribute="1" defaultMemberUniqueName="[Country].[Percentage].[All]" allUniqueName="[Country].[Percentage].[All]" dimensionUniqueName="[Country]" displayFolder="" count="0" memberValueDatatype="5"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Location]" caption="Location" attribute="1" defaultMemberUniqueName="[Customers].[Location].[All]" allUniqueName="[Customers].[Location].[All]" dimensionUniqueName="[Customers]" displayFolder="" count="2" memberValueDatatype="130" unbalanced="0">
      <fieldsUsage count="2">
        <fieldUsage x="-1"/>
        <fieldUsage x="4"/>
      </fieldsUsage>
    </cacheHierarchy>
    <cacheHierarchy uniqueName="[DateFinal].[DateID]" caption="DateID" attribute="1" defaultMemberUniqueName="[DateFinal].[DateID].[All]" allUniqueName="[DateFinal].[DateID].[All]" dimensionUniqueName="[DateFinal]" displayFolder="" count="0" memberValueDatatype="20" unbalanced="0"/>
    <cacheHierarchy uniqueName="[DateFinal].[Date]" caption="Date" attribute="1" time="1" defaultMemberUniqueName="[DateFinal].[Date].[All]" allUniqueName="[DateFinal].[Date].[All]" dimensionUniqueName="[DateFinal]" displayFolder="" count="0" memberValueDatatype="7" unbalanced="0"/>
    <cacheHierarchy uniqueName="[DateFinal].[Date (Year)]" caption="Date (Year)" attribute="1" defaultMemberUniqueName="[DateFinal].[Date (Year)].[All]" allUniqueName="[DateFinal].[Date (Year)].[All]" dimensionUniqueName="[DateFinal]" displayFolder="" count="2" memberValueDatatype="130" unbalanced="0">
      <fieldsUsage count="2">
        <fieldUsage x="-1"/>
        <fieldUsage x="3"/>
      </fieldsUsage>
    </cacheHierarchy>
    <cacheHierarchy uniqueName="[DateFinal].[Date (Quarter)]" caption="Date (Quarter)" attribute="1" defaultMemberUniqueName="[DateFinal].[Date (Quarter)].[All]" allUniqueName="[DateFinal].[Date (Quarter)].[All]" dimensionUniqueName="[DateFinal]" displayFolder="" count="0" memberValueDatatype="130" unbalanced="0"/>
    <cacheHierarchy uniqueName="[DateFinal].[Date (Month)]" caption="Date (Month)" attribute="1" defaultMemberUniqueName="[DateFinal].[Date (Month)].[All]" allUniqueName="[DateFinal].[Date (Month)].[All]" dimensionUniqueName="[DateFinal]" displayFolder="" count="2" memberValueDatatype="130" unbalanced="0">
      <fieldsUsage count="2">
        <fieldUsage x="-1"/>
        <fieldUsage x="2"/>
      </fieldsUsage>
    </cacheHierarchy>
    <cacheHierarchy uniqueName="[Gender].[Platform_ID]" caption="Platform_ID" attribute="1" defaultMemberUniqueName="[Gender].[Platform_ID].[All]" allUniqueName="[Gender].[Platform_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Gender].[Percentage]" caption="Percentage" attribute="1" defaultMemberUniqueName="[Gender].[Percentage].[All]" allUniqueName="[Gender].[Percentage].[All]" dimensionUniqueName="[Gender]" displayFolder="" count="0" memberValueDatatype="5" unbalanced="0"/>
    <cacheHierarchy uniqueName="[Marketing].[Date_ID]" caption="Date_ID" attribute="1" defaultMemberUniqueName="[Marketing].[Date_ID].[All]" allUniqueName="[Marketing].[Date_ID].[All]" dimensionUniqueName="[Marketing]" displayFolder="" count="0" memberValueDatatype="20" unbalanced="0"/>
    <cacheHierarchy uniqueName="[Marketing].[Content_ type]" caption="Content_ type" attribute="1" defaultMemberUniqueName="[Marketing].[Content_ type].[All]" allUniqueName="[Marketing].[Content_ type].[All]" dimensionUniqueName="[Marketing]" displayFolder="" count="0" memberValueDatatype="130" unbalanced="0"/>
    <cacheHierarchy uniqueName="[Marketing].[Post _type]" caption="Post _type" attribute="1" defaultMemberUniqueName="[Marketing].[Post _type].[All]" allUniqueName="[Marketing].[Post _type].[All]" dimensionUniqueName="[Marketing]" displayFolder="" count="0" memberValueDatatype="130" unbalanced="0"/>
    <cacheHierarchy uniqueName="[Marketing].[likes]" caption="likes" attribute="1" defaultMemberUniqueName="[Marketing].[likes].[All]" allUniqueName="[Marketing].[likes].[All]" dimensionUniqueName="[Marketing]" displayFolder="" count="0" memberValueDatatype="20" unbalanced="0"/>
    <cacheHierarchy uniqueName="[Marketing].[comments]" caption="comments" attribute="1" defaultMemberUniqueName="[Marketing].[comments].[All]" allUniqueName="[Marketing].[comments].[All]" dimensionUniqueName="[Marketing]" displayFolder="" count="0" memberValueDatatype="20" unbalanced="0"/>
    <cacheHierarchy uniqueName="[Marketing].[shares]" caption="shares" attribute="1" defaultMemberUniqueName="[Marketing].[shares].[All]" allUniqueName="[Marketing].[shares].[All]" dimensionUniqueName="[Marketing]" displayFolder="" count="0" memberValueDatatype="20" unbalanced="0"/>
    <cacheHierarchy uniqueName="[Marketing].[views]" caption="views" attribute="1" defaultMemberUniqueName="[Marketing].[views].[All]" allUniqueName="[Marketing].[views].[All]" dimensionUniqueName="[Marketing]" displayFolder="" count="0" memberValueDatatype="20" unbalanced="0"/>
    <cacheHierarchy uniqueName="[Marketing].[Platform_ID]" caption="Platform_ID" attribute="1" defaultMemberUniqueName="[Marketing].[Platform_ID].[All]" allUniqueName="[Marketing].[Platform_ID].[All]" dimensionUniqueName="[Marketing]" displayFolder="" count="0" memberValueDatatype="20" unbalanced="0"/>
    <cacheHierarchy uniqueName="[Orders].[Date_ID]" caption="Date_ID" attribute="1" defaultMemberUniqueName="[Orders].[Date_ID].[All]" allUniqueName="[Orders].[Date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Product_ID]" caption="Product_ID" attribute="1" defaultMemberUniqueName="[Orders].[Product_ID].[All]" allUniqueName="[Orders].[Product_ID].[All]" dimensionUniqueName="[Orders]" displayFolder="" count="0" memberValueDatatype="20" unbalanced="0"/>
    <cacheHierarchy uniqueName="[Orders].[Order Status]" caption="Order Status" attribute="1" defaultMemberUniqueName="[Orders].[Order Status].[All]" allUniqueName="[Orders].[Order Status].[All]" dimensionUniqueName="[Orders]" displayFolder="" count="2" memberValueDatatype="130" unbalanced="0">
      <fieldsUsage count="2">
        <fieldUsage x="-1"/>
        <fieldUsage x="1"/>
      </fieldsUsage>
    </cacheHierarchy>
    <cacheHierarchy uniqueName="[Orders].[No. of Products]" caption="No. of Products" attribute="1" defaultMemberUniqueName="[Orders].[No. of Products].[All]" allUniqueName="[Orders].[No. of Products].[All]" dimensionUniqueName="[Orders]" displayFolder="" count="0" memberValueDatatype="20" unbalanced="0"/>
    <cacheHierarchy uniqueName="[Orders].[Product_Cost]" caption="Product_Cost" attribute="1" defaultMemberUniqueName="[Orders].[Product_Cost].[All]" allUniqueName="[Orders].[Product_Cost].[All]" dimensionUniqueName="[Orders]" displayFolder="" count="0" memberValueDatatype="20" unbalanced="0"/>
    <cacheHierarchy uniqueName="[Orders].[Total _Price]" caption="Total _Price" attribute="1" defaultMemberUniqueName="[Orders].[Total _Price].[All]" allUniqueName="[Orders].[Total _Price].[All]" dimensionUniqueName="[Orders]" displayFolder="" count="0" memberValueDatatype="20" unbalanced="0"/>
    <cacheHierarchy uniqueName="[Orders].[Product_Price]" caption="Product_Price" attribute="1" defaultMemberUniqueName="[Orders].[Product_Price].[All]" allUniqueName="[Orders].[Product_Price].[All]" dimensionUniqueName="[Orders]" displayFolder="" count="0" memberValueDatatype="20" unbalanced="0"/>
    <cacheHierarchy uniqueName="[Orders].[Dollar_exchange_rate]" caption="Dollar_exchange_rate" attribute="1" defaultMemberUniqueName="[Orders].[Dollar_exchange_rate].[All]" allUniqueName="[Orders].[Dollar_exchange_rate].[All]" dimensionUniqueName="[Orders]" displayFolder="" count="0" memberValueDatatype="5" unbalanced="0"/>
    <cacheHierarchy uniqueName="[Platforms].[PlatformID]" caption="PlatformID" attribute="1" defaultMemberUniqueName="[Platforms].[PlatformID].[All]" allUniqueName="[Platforms].[PlatformID].[All]" dimensionUniqueName="[Platforms]" displayFolder="" count="0" memberValueDatatype="20" unbalanced="0"/>
    <cacheHierarchy uniqueName="[Platforms].[PlatformName]" caption="PlatformName" attribute="1" defaultMemberUniqueName="[Platforms].[PlatformName].[All]" allUniqueName="[Platforms].[PlatformName].[All]" dimensionUniqueName="[Platform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Type]" caption="Product_Type" attribute="1" defaultMemberUniqueName="[Products].[Product_Type].[All]" allUniqueName="[Products].[Product_Type].[All]" dimensionUniqueName="[Products]" displayFolder="" count="0" memberValueDatatype="130" unbalanced="0"/>
    <cacheHierarchy uniqueName="[DateFinal].[Date (Month Index)]" caption="Date (Month Index)" attribute="1" defaultMemberUniqueName="[DateFinal].[Date (Month Index)].[All]" allUniqueName="[DateFinal].[Date (Month Index)].[All]" dimensionUniqueName="[DateFinal]"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Final]" caption="__XL_Count DateFinal" measure="1" displayFolder="" measureGroup="DateFinal" count="0" hidden="1"/>
    <cacheHierarchy uniqueName="[Measures].[__XL_Count Products]" caption="__XL_Count Products" measure="1" displayFolder="" measureGroup="Products" count="0" hidden="1"/>
    <cacheHierarchy uniqueName="[Measures].[__XL_Count Marketing]" caption="__XL_Count Marketing" measure="1" displayFolder="" measureGroup="Marketing" count="0" hidden="1"/>
    <cacheHierarchy uniqueName="[Measures].[__XL_Count Platforms]" caption="__XL_Count Platforms" measure="1" displayFolder="" measureGroup="Platforms" count="0" hidden="1"/>
    <cacheHierarchy uniqueName="[Measures].[__XL_Count Age]" caption="__XL_Count Age" measure="1" displayFolder="" measureGroup="Age" count="0" hidden="1"/>
    <cacheHierarchy uniqueName="[Measures].[__XL_Count Country]" caption="__XL_Count Country" measure="1" displayFolder="" measureGroup="Country" count="0" hidden="1"/>
    <cacheHierarchy uniqueName="[Measures].[__XL_Count Gender]" caption="__XL_Count Gender" measure="1" displayFolder="" measureGroup="Gender" count="0" hidden="1"/>
    <cacheHierarchy uniqueName="[Measures].[__XL_Count Cities]" caption="__XL_Count Cities" measure="1" displayFolder="" measureGroup="Citie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Order_ID]" caption="Count of Order_ID" measure="1" displayFolder="" measureGroup="Orders" count="0" oneField="1" hidden="1">
      <fieldsUsage count="1">
        <fieldUsage x="0"/>
      </fieldsUsage>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DateFinal" count="0" hidden="1">
      <extLst>
        <ext xmlns:x15="http://schemas.microsoft.com/office/spreadsheetml/2010/11/main" uri="{B97F6D7D-B522-45F9-BDA1-12C45D357490}">
          <x15:cacheHierarchy aggregatedColumn="16"/>
        </ext>
      </extLst>
    </cacheHierarchy>
    <cacheHierarchy uniqueName="[Measures].[Sum of No. of Products]" caption="Sum of No. of Products" measure="1" displayFolder="" measureGroup="Orders" count="0" hidden="1">
      <extLst>
        <ext xmlns:x15="http://schemas.microsoft.com/office/spreadsheetml/2010/11/main" uri="{B97F6D7D-B522-45F9-BDA1-12C45D357490}">
          <x15:cacheHierarchy aggregatedColumn="33"/>
        </ext>
      </extLst>
    </cacheHierarchy>
    <cacheHierarchy uniqueName="[Measures].[Sum of Product_Cost]" caption="Sum of Product_Cost" measure="1" displayFolder="" measureGroup="Orders" count="0" hidden="1">
      <extLst>
        <ext xmlns:x15="http://schemas.microsoft.com/office/spreadsheetml/2010/11/main" uri="{B97F6D7D-B522-45F9-BDA1-12C45D357490}">
          <x15:cacheHierarchy aggregatedColumn="34"/>
        </ext>
      </extLst>
    </cacheHierarchy>
    <cacheHierarchy uniqueName="[Measures].[Distinct Count of Product_Cost]" caption="Distinct Count of Product_Cost" measure="1" displayFolder="" measureGroup="Orders" count="0" hidden="1">
      <extLst>
        <ext xmlns:x15="http://schemas.microsoft.com/office/spreadsheetml/2010/11/main" uri="{B97F6D7D-B522-45F9-BDA1-12C45D357490}">
          <x15:cacheHierarchy aggregatedColumn="34"/>
        </ext>
      </extLst>
    </cacheHierarchy>
    <cacheHierarchy uniqueName="[Measures].[Average of Product_Cost]" caption="Average of Product_Cost" measure="1" displayFolder="" measureGroup="Orders" count="0" hidden="1">
      <extLst>
        <ext xmlns:x15="http://schemas.microsoft.com/office/spreadsheetml/2010/11/main" uri="{B97F6D7D-B522-45F9-BDA1-12C45D357490}">
          <x15:cacheHierarchy aggregatedColumn="34"/>
        </ext>
      </extLst>
    </cacheHierarchy>
    <cacheHierarchy uniqueName="[Measures].[Sum of Dollar_exchange_rate]" caption="Sum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Average of Dollar_exchange_rate]" caption="Average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Sum of Total _Price]" caption="Sum of Total _Price" measure="1" displayFolder="" measureGroup="Orders" count="0" hidden="1">
      <extLst>
        <ext xmlns:x15="http://schemas.microsoft.com/office/spreadsheetml/2010/11/main" uri="{B97F6D7D-B522-45F9-BDA1-12C45D357490}">
          <x15:cacheHierarchy aggregatedColumn="35"/>
        </ext>
      </extLst>
    </cacheHierarchy>
    <cacheHierarchy uniqueName="[Measures].[Count of Order Status]" caption="Count of Order Status" measure="1" displayFolder="" measureGroup="Orders" count="0" hidden="1">
      <extLst>
        <ext xmlns:x15="http://schemas.microsoft.com/office/spreadsheetml/2010/11/main" uri="{B97F6D7D-B522-45F9-BDA1-12C45D357490}">
          <x15:cacheHierarchy aggregatedColumn="32"/>
        </ext>
      </extLst>
    </cacheHierarchy>
    <cacheHierarchy uniqueName="[Measures].[Sum of likes]" caption="Sum of likes" measure="1" displayFolder="" measureGroup="Marketing" count="0" hidden="1">
      <extLst>
        <ext xmlns:x15="http://schemas.microsoft.com/office/spreadsheetml/2010/11/main" uri="{B97F6D7D-B522-45F9-BDA1-12C45D357490}">
          <x15:cacheHierarchy aggregatedColumn="23"/>
        </ext>
      </extLst>
    </cacheHierarchy>
    <cacheHierarchy uniqueName="[Measures].[Sum of comments]" caption="Sum of comments" measure="1" displayFolder="" measureGroup="Marketing" count="0" hidden="1">
      <extLst>
        <ext xmlns:x15="http://schemas.microsoft.com/office/spreadsheetml/2010/11/main" uri="{B97F6D7D-B522-45F9-BDA1-12C45D357490}">
          <x15:cacheHierarchy aggregatedColumn="24"/>
        </ext>
      </extLst>
    </cacheHierarchy>
    <cacheHierarchy uniqueName="[Measures].[Sum of shares]" caption="Sum of shares" measure="1" displayFolder="" measureGroup="Marketing" count="0" hidden="1">
      <extLst>
        <ext xmlns:x15="http://schemas.microsoft.com/office/spreadsheetml/2010/11/main" uri="{B97F6D7D-B522-45F9-BDA1-12C45D357490}">
          <x15:cacheHierarchy aggregatedColumn="25"/>
        </ext>
      </extLst>
    </cacheHierarchy>
    <cacheHierarchy uniqueName="[Measures].[Sum of views]" caption="Sum of views" measure="1" displayFolder="" measureGroup="Marketing" count="0" hidden="1">
      <extLst>
        <ext xmlns:x15="http://schemas.microsoft.com/office/spreadsheetml/2010/11/main" uri="{B97F6D7D-B522-45F9-BDA1-12C45D357490}">
          <x15:cacheHierarchy aggregatedColumn="26"/>
        </ext>
      </extLst>
    </cacheHierarchy>
    <cacheHierarchy uniqueName="[Measures].[Sum of Percentage]" caption="Sum of Percentage" measure="1" displayFolder="" measureGroup="Age" count="0" hidden="1">
      <extLst>
        <ext xmlns:x15="http://schemas.microsoft.com/office/spreadsheetml/2010/11/main" uri="{B97F6D7D-B522-45F9-BDA1-12C45D357490}">
          <x15:cacheHierarchy aggregatedColumn="2"/>
        </ext>
      </extLst>
    </cacheHierarchy>
    <cacheHierarchy uniqueName="[Measures].[Sum of Percentage 2]" caption="Sum of Percentage 2" measure="1" displayFolder="" measureGroup="Country" count="0" hidden="1">
      <extLst>
        <ext xmlns:x15="http://schemas.microsoft.com/office/spreadsheetml/2010/11/main" uri="{B97F6D7D-B522-45F9-BDA1-12C45D357490}">
          <x15:cacheHierarchy aggregatedColumn="8"/>
        </ext>
      </extLst>
    </cacheHierarchy>
    <cacheHierarchy uniqueName="[Measures].[Sum of Percentage 3]" caption="Sum of Percentage 3" measure="1" displayFolder="" measureGroup="Gender" count="0" hidden="1">
      <extLst>
        <ext xmlns:x15="http://schemas.microsoft.com/office/spreadsheetml/2010/11/main" uri="{B97F6D7D-B522-45F9-BDA1-12C45D357490}">
          <x15:cacheHierarchy aggregatedColumn="19"/>
        </ext>
      </extLst>
    </cacheHierarchy>
    <cacheHierarchy uniqueName="[Measures].[Sum of Percentage 4]" caption="Sum of Percentage 4" measure="1" displayFolder="" measureGroup="Cities" count="0" hidden="1">
      <extLst>
        <ext xmlns:x15="http://schemas.microsoft.com/office/spreadsheetml/2010/11/main" uri="{B97F6D7D-B522-45F9-BDA1-12C45D357490}">
          <x15:cacheHierarchy aggregatedColumn="5"/>
        </ext>
      </extLst>
    </cacheHierarchy>
    <cacheHierarchy uniqueName="[Measures].[Count of Content_ type]" caption="Count of Content_ type" measure="1" displayFolder="" measureGroup="Marketing" count="0" hidden="1">
      <extLst>
        <ext xmlns:x15="http://schemas.microsoft.com/office/spreadsheetml/2010/11/main" uri="{B97F6D7D-B522-45F9-BDA1-12C45D357490}">
          <x15:cacheHierarchy aggregatedColumn="21"/>
        </ext>
      </extLst>
    </cacheHierarchy>
    <cacheHierarchy uniqueName="[Measures].[Sum of Date_ID]" caption="Sum of Date_ID" measure="1" displayFolder="" measureGroup="Orders" count="0" hidden="1">
      <extLst>
        <ext xmlns:x15="http://schemas.microsoft.com/office/spreadsheetml/2010/11/main" uri="{B97F6D7D-B522-45F9-BDA1-12C45D357490}">
          <x15:cacheHierarchy aggregatedColumn="28"/>
        </ext>
      </extLst>
    </cacheHierarchy>
  </cacheHierarchies>
  <kpis count="0"/>
  <dimensions count="11">
    <dimension name="Age" uniqueName="[Age]" caption="Age"/>
    <dimension name="Cities" uniqueName="[Cities]" caption="Cities"/>
    <dimension name="Country" uniqueName="[Country]" caption="Country"/>
    <dimension name="Customers" uniqueName="[Customers]" caption="Customers"/>
    <dimension name="DateFinal" uniqueName="[DateFinal]" caption="DateFinal"/>
    <dimension name="Gender" uniqueName="[Gender]" caption="Gender"/>
    <dimension name="Marketing" uniqueName="[Marketing]" caption="Marketing"/>
    <dimension measure="1" name="Measures" uniqueName="[Measures]" caption="Measures"/>
    <dimension name="Orders" uniqueName="[Orders]" caption="Orders"/>
    <dimension name="Platforms" uniqueName="[Platforms]" caption="Platforms"/>
    <dimension name="Products" uniqueName="[Products]" caption="Products"/>
  </dimensions>
  <measureGroups count="10">
    <measureGroup name="Age" caption="Age"/>
    <measureGroup name="Cities" caption="Cities"/>
    <measureGroup name="Country" caption="Country"/>
    <measureGroup name="Customers" caption="Customers"/>
    <measureGroup name="DateFinal" caption="DateFinal"/>
    <measureGroup name="Gender" caption="Gender"/>
    <measureGroup name="Marketing" caption="Marketing"/>
    <measureGroup name="Orders" caption="Orders"/>
    <measureGroup name="Platforms" caption="Platforms"/>
    <measureGroup name="Products" caption="Products"/>
  </measureGroups>
  <maps count="19">
    <map measureGroup="0" dimension="0"/>
    <map measureGroup="0" dimension="9"/>
    <map measureGroup="1" dimension="1"/>
    <map measureGroup="1" dimension="9"/>
    <map measureGroup="2" dimension="2"/>
    <map measureGroup="2" dimension="9"/>
    <map measureGroup="3" dimension="3"/>
    <map measureGroup="4" dimension="4"/>
    <map measureGroup="5" dimension="5"/>
    <map measureGroup="5" dimension="9"/>
    <map measureGroup="6" dimension="4"/>
    <map measureGroup="6" dimension="6"/>
    <map measureGroup="6" dimension="9"/>
    <map measureGroup="7" dimension="3"/>
    <map measureGroup="7" dimension="4"/>
    <map measureGroup="7" dimension="8"/>
    <map measureGroup="7" dimension="10"/>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gar Lialy" refreshedDate="45574.94396689815" backgroundQuery="1" createdVersion="8" refreshedVersion="8" minRefreshableVersion="3" recordCount="0" supportSubquery="1" supportAdvancedDrill="1" xr:uid="{2D389B2C-B2EF-4133-8EB2-CF23F76651C4}">
  <cacheSource type="external" connectionId="12"/>
  <cacheFields count="2">
    <cacheField name="[Measures].[Sum of No. of Products]" caption="Sum of No. of Products" numFmtId="0" hierarchy="57" level="32767"/>
    <cacheField name="[Customers].[Location].[Location]" caption="Location" numFmtId="0" hierarchy="11" level="1">
      <sharedItems count="26">
        <s v="Alexandria"/>
        <s v="Asiut"/>
        <s v="Aswan"/>
        <s v="Behera"/>
        <s v="Beni Suef"/>
        <s v="Cairo"/>
        <s v="Dakahlia"/>
        <s v="Demiatte"/>
        <s v="Fayom"/>
        <s v="Gharbia"/>
        <s v="Giza"/>
        <s v="Ismaielia"/>
        <s v="Kafr Elsheikh"/>
        <s v="Luxor"/>
        <s v="Mansoura"/>
        <s v="Menofia"/>
        <s v="Minia"/>
        <s v="Port Said"/>
        <s v="Qalyubia"/>
        <s v="Qena"/>
        <s v="Red sea"/>
        <s v="Sharm Elsheikh"/>
        <s v="Sharqia"/>
        <s v="Sohag"/>
        <s v="Suez"/>
        <s v="Wady Elgded"/>
      </sharedItems>
    </cacheField>
  </cacheFields>
  <cacheHierarchies count="75">
    <cacheHierarchy uniqueName="[Age].[Platform_ID]" caption="Platform_ID" attribute="1" defaultMemberUniqueName="[Age].[Platform_ID].[All]" allUniqueName="[Age].[Platform_ID].[All]" dimensionUniqueName="[Age]" displayFolder="" count="0" memberValueDatatype="20" unbalanced="0"/>
    <cacheHierarchy uniqueName="[Age].[Age]" caption="Age" attribute="1" defaultMemberUniqueName="[Age].[Age].[All]" allUniqueName="[Age].[Age].[All]" dimensionUniqueName="[Age]" displayFolder="" count="0" memberValueDatatype="130" unbalanced="0"/>
    <cacheHierarchy uniqueName="[Age].[Percentage]" caption="Percentage" attribute="1" defaultMemberUniqueName="[Age].[Percentage].[All]" allUniqueName="[Age].[Percentage].[All]" dimensionUniqueName="[Age]" displayFolder="" count="0" memberValueDatatype="5" unbalanced="0"/>
    <cacheHierarchy uniqueName="[Cities].[Platform_ID]" caption="Platform_ID" attribute="1" defaultMemberUniqueName="[Cities].[Platform_ID].[All]" allUniqueName="[Cities].[Platform_ID].[All]" dimensionUniqueName="[Cities]" displayFolder="" count="0" memberValueDatatype="20" unbalanced="0"/>
    <cacheHierarchy uniqueName="[Cities].[City]" caption="City" attribute="1" defaultMemberUniqueName="[Cities].[City].[All]" allUniqueName="[Cities].[City].[All]" dimensionUniqueName="[Cities]" displayFolder="" count="0" memberValueDatatype="130" unbalanced="0"/>
    <cacheHierarchy uniqueName="[Cities].[Percentage]" caption="Percentage" attribute="1" defaultMemberUniqueName="[Cities].[Percentage].[All]" allUniqueName="[Cities].[Percentage].[All]" dimensionUniqueName="[Cities]" displayFolder="" count="0" memberValueDatatype="5" unbalanced="0"/>
    <cacheHierarchy uniqueName="[Country].[Platform_ID]" caption="Platform_ID" attribute="1" defaultMemberUniqueName="[Country].[Platform_ID].[All]" allUniqueName="[Country].[Platform_ID].[All]" dimensionUniqueName="[Country]" displayFolder="" count="0" memberValueDatatype="20" unbalanced="0"/>
    <cacheHierarchy uniqueName="[Country].[Country]" caption="Country" attribute="1" defaultMemberUniqueName="[Country].[Country].[All]" allUniqueName="[Country].[Country].[All]" dimensionUniqueName="[Country]" displayFolder="" count="2" memberValueDatatype="130" unbalanced="0"/>
    <cacheHierarchy uniqueName="[Country].[Percentage]" caption="Percentage" attribute="1" defaultMemberUniqueName="[Country].[Percentage].[All]" allUniqueName="[Country].[Percentage].[All]" dimensionUniqueName="[Country]" displayFolder="" count="0" memberValueDatatype="5"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Location]" caption="Location" attribute="1" defaultMemberUniqueName="[Customers].[Location].[All]" allUniqueName="[Customers].[Location].[All]" dimensionUniqueName="[Customers]" displayFolder="" count="2" memberValueDatatype="130" unbalanced="0">
      <fieldsUsage count="2">
        <fieldUsage x="-1"/>
        <fieldUsage x="1"/>
      </fieldsUsage>
    </cacheHierarchy>
    <cacheHierarchy uniqueName="[DateFinal].[DateID]" caption="DateID" attribute="1" defaultMemberUniqueName="[DateFinal].[DateID].[All]" allUniqueName="[DateFinal].[DateID].[All]" dimensionUniqueName="[DateFinal]" displayFolder="" count="0" memberValueDatatype="20" unbalanced="0"/>
    <cacheHierarchy uniqueName="[DateFinal].[Date]" caption="Date" attribute="1" time="1" defaultMemberUniqueName="[DateFinal].[Date].[All]" allUniqueName="[DateFinal].[Date].[All]" dimensionUniqueName="[DateFinal]" displayFolder="" count="0" memberValueDatatype="7" unbalanced="0"/>
    <cacheHierarchy uniqueName="[DateFinal].[Date (Year)]" caption="Date (Year)" attribute="1" defaultMemberUniqueName="[DateFinal].[Date (Year)].[All]" allUniqueName="[DateFinal].[Date (Year)].[All]" dimensionUniqueName="[DateFinal]" displayFolder="" count="2" memberValueDatatype="130" unbalanced="0"/>
    <cacheHierarchy uniqueName="[DateFinal].[Date (Quarter)]" caption="Date (Quarter)" attribute="1" defaultMemberUniqueName="[DateFinal].[Date (Quarter)].[All]" allUniqueName="[DateFinal].[Date (Quarter)].[All]" dimensionUniqueName="[DateFinal]" displayFolder="" count="0" memberValueDatatype="130" unbalanced="0"/>
    <cacheHierarchy uniqueName="[DateFinal].[Date (Month)]" caption="Date (Month)" attribute="1" defaultMemberUniqueName="[DateFinal].[Date (Month)].[All]" allUniqueName="[DateFinal].[Date (Month)].[All]" dimensionUniqueName="[DateFinal]" displayFolder="" count="2" memberValueDatatype="130" unbalanced="0"/>
    <cacheHierarchy uniqueName="[Gender].[Platform_ID]" caption="Platform_ID" attribute="1" defaultMemberUniqueName="[Gender].[Platform_ID].[All]" allUniqueName="[Gender].[Platform_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Gender].[Percentage]" caption="Percentage" attribute="1" defaultMemberUniqueName="[Gender].[Percentage].[All]" allUniqueName="[Gender].[Percentage].[All]" dimensionUniqueName="[Gender]" displayFolder="" count="0" memberValueDatatype="5" unbalanced="0"/>
    <cacheHierarchy uniqueName="[Marketing].[Date_ID]" caption="Date_ID" attribute="1" defaultMemberUniqueName="[Marketing].[Date_ID].[All]" allUniqueName="[Marketing].[Date_ID].[All]" dimensionUniqueName="[Marketing]" displayFolder="" count="0" memberValueDatatype="20" unbalanced="0"/>
    <cacheHierarchy uniqueName="[Marketing].[Content_ type]" caption="Content_ type" attribute="1" defaultMemberUniqueName="[Marketing].[Content_ type].[All]" allUniqueName="[Marketing].[Content_ type].[All]" dimensionUniqueName="[Marketing]" displayFolder="" count="0" memberValueDatatype="130" unbalanced="0"/>
    <cacheHierarchy uniqueName="[Marketing].[Post _type]" caption="Post _type" attribute="1" defaultMemberUniqueName="[Marketing].[Post _type].[All]" allUniqueName="[Marketing].[Post _type].[All]" dimensionUniqueName="[Marketing]" displayFolder="" count="0" memberValueDatatype="130" unbalanced="0"/>
    <cacheHierarchy uniqueName="[Marketing].[likes]" caption="likes" attribute="1" defaultMemberUniqueName="[Marketing].[likes].[All]" allUniqueName="[Marketing].[likes].[All]" dimensionUniqueName="[Marketing]" displayFolder="" count="0" memberValueDatatype="20" unbalanced="0"/>
    <cacheHierarchy uniqueName="[Marketing].[comments]" caption="comments" attribute="1" defaultMemberUniqueName="[Marketing].[comments].[All]" allUniqueName="[Marketing].[comments].[All]" dimensionUniqueName="[Marketing]" displayFolder="" count="0" memberValueDatatype="20" unbalanced="0"/>
    <cacheHierarchy uniqueName="[Marketing].[shares]" caption="shares" attribute="1" defaultMemberUniqueName="[Marketing].[shares].[All]" allUniqueName="[Marketing].[shares].[All]" dimensionUniqueName="[Marketing]" displayFolder="" count="0" memberValueDatatype="20" unbalanced="0"/>
    <cacheHierarchy uniqueName="[Marketing].[views]" caption="views" attribute="1" defaultMemberUniqueName="[Marketing].[views].[All]" allUniqueName="[Marketing].[views].[All]" dimensionUniqueName="[Marketing]" displayFolder="" count="0" memberValueDatatype="20" unbalanced="0"/>
    <cacheHierarchy uniqueName="[Marketing].[Platform_ID]" caption="Platform_ID" attribute="1" defaultMemberUniqueName="[Marketing].[Platform_ID].[All]" allUniqueName="[Marketing].[Platform_ID].[All]" dimensionUniqueName="[Marketing]" displayFolder="" count="0" memberValueDatatype="20" unbalanced="0"/>
    <cacheHierarchy uniqueName="[Orders].[Date_ID]" caption="Date_ID" attribute="1" defaultMemberUniqueName="[Orders].[Date_ID].[All]" allUniqueName="[Orders].[Date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Product_ID]" caption="Product_ID" attribute="1" defaultMemberUniqueName="[Orders].[Product_ID].[All]" allUniqueName="[Orders].[Product_ID].[All]" dimensionUniqueName="[Orders]" displayFolder="" count="0" memberValueDatatype="20" unbalanced="0"/>
    <cacheHierarchy uniqueName="[Orders].[Order Status]" caption="Order Status" attribute="1" defaultMemberUniqueName="[Orders].[Order Status].[All]" allUniqueName="[Orders].[Order Status].[All]" dimensionUniqueName="[Orders]" displayFolder="" count="0" memberValueDatatype="130" unbalanced="0"/>
    <cacheHierarchy uniqueName="[Orders].[No. of Products]" caption="No. of Products" attribute="1" defaultMemberUniqueName="[Orders].[No. of Products].[All]" allUniqueName="[Orders].[No. of Products].[All]" dimensionUniqueName="[Orders]" displayFolder="" count="0" memberValueDatatype="20" unbalanced="0"/>
    <cacheHierarchy uniqueName="[Orders].[Product_Cost]" caption="Product_Cost" attribute="1" defaultMemberUniqueName="[Orders].[Product_Cost].[All]" allUniqueName="[Orders].[Product_Cost].[All]" dimensionUniqueName="[Orders]" displayFolder="" count="0" memberValueDatatype="20" unbalanced="0"/>
    <cacheHierarchy uniqueName="[Orders].[Total _Price]" caption="Total _Price" attribute="1" defaultMemberUniqueName="[Orders].[Total _Price].[All]" allUniqueName="[Orders].[Total _Price].[All]" dimensionUniqueName="[Orders]" displayFolder="" count="0" memberValueDatatype="20" unbalanced="0"/>
    <cacheHierarchy uniqueName="[Orders].[Product_Price]" caption="Product_Price" attribute="1" defaultMemberUniqueName="[Orders].[Product_Price].[All]" allUniqueName="[Orders].[Product_Price].[All]" dimensionUniqueName="[Orders]" displayFolder="" count="0" memberValueDatatype="20" unbalanced="0"/>
    <cacheHierarchy uniqueName="[Orders].[Dollar_exchange_rate]" caption="Dollar_exchange_rate" attribute="1" defaultMemberUniqueName="[Orders].[Dollar_exchange_rate].[All]" allUniqueName="[Orders].[Dollar_exchange_rate].[All]" dimensionUniqueName="[Orders]" displayFolder="" count="0" memberValueDatatype="5" unbalanced="0"/>
    <cacheHierarchy uniqueName="[Platforms].[PlatformID]" caption="PlatformID" attribute="1" defaultMemberUniqueName="[Platforms].[PlatformID].[All]" allUniqueName="[Platforms].[PlatformID].[All]" dimensionUniqueName="[Platforms]" displayFolder="" count="0" memberValueDatatype="20" unbalanced="0"/>
    <cacheHierarchy uniqueName="[Platforms].[PlatformName]" caption="PlatformName" attribute="1" defaultMemberUniqueName="[Platforms].[PlatformName].[All]" allUniqueName="[Platforms].[PlatformName].[All]" dimensionUniqueName="[Platform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Type]" caption="Product_Type" attribute="1" defaultMemberUniqueName="[Products].[Product_Type].[All]" allUniqueName="[Products].[Product_Type].[All]" dimensionUniqueName="[Products]" displayFolder="" count="0" memberValueDatatype="130" unbalanced="0"/>
    <cacheHierarchy uniqueName="[DateFinal].[Date (Month Index)]" caption="Date (Month Index)" attribute="1" defaultMemberUniqueName="[DateFinal].[Date (Month Index)].[All]" allUniqueName="[DateFinal].[Date (Month Index)].[All]" dimensionUniqueName="[DateFinal]"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Final]" caption="__XL_Count DateFinal" measure="1" displayFolder="" measureGroup="DateFinal" count="0" hidden="1"/>
    <cacheHierarchy uniqueName="[Measures].[__XL_Count Products]" caption="__XL_Count Products" measure="1" displayFolder="" measureGroup="Products" count="0" hidden="1"/>
    <cacheHierarchy uniqueName="[Measures].[__XL_Count Marketing]" caption="__XL_Count Marketing" measure="1" displayFolder="" measureGroup="Marketing" count="0" hidden="1"/>
    <cacheHierarchy uniqueName="[Measures].[__XL_Count Platforms]" caption="__XL_Count Platforms" measure="1" displayFolder="" measureGroup="Platforms" count="0" hidden="1"/>
    <cacheHierarchy uniqueName="[Measures].[__XL_Count Age]" caption="__XL_Count Age" measure="1" displayFolder="" measureGroup="Age" count="0" hidden="1"/>
    <cacheHierarchy uniqueName="[Measures].[__XL_Count Country]" caption="__XL_Count Country" measure="1" displayFolder="" measureGroup="Country" count="0" hidden="1"/>
    <cacheHierarchy uniqueName="[Measures].[__XL_Count Gender]" caption="__XL_Count Gender" measure="1" displayFolder="" measureGroup="Gender" count="0" hidden="1"/>
    <cacheHierarchy uniqueName="[Measures].[__XL_Count Cities]" caption="__XL_Count Cities" measure="1" displayFolder="" measureGroup="Citie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DateFinal" count="0" hidden="1">
      <extLst>
        <ext xmlns:x15="http://schemas.microsoft.com/office/spreadsheetml/2010/11/main" uri="{B97F6D7D-B522-45F9-BDA1-12C45D357490}">
          <x15:cacheHierarchy aggregatedColumn="16"/>
        </ext>
      </extLst>
    </cacheHierarchy>
    <cacheHierarchy uniqueName="[Measures].[Sum of No. of Products]" caption="Sum of No. of Products" measure="1" displayFolder="" measureGroup="Orders" count="0" oneField="1" hidden="1">
      <fieldsUsage count="1">
        <fieldUsage x="0"/>
      </fieldsUsage>
      <extLst>
        <ext xmlns:x15="http://schemas.microsoft.com/office/spreadsheetml/2010/11/main" uri="{B97F6D7D-B522-45F9-BDA1-12C45D357490}">
          <x15:cacheHierarchy aggregatedColumn="33"/>
        </ext>
      </extLst>
    </cacheHierarchy>
    <cacheHierarchy uniqueName="[Measures].[Sum of Product_Cost]" caption="Sum of Product_Cost" measure="1" displayFolder="" measureGroup="Orders" count="0" hidden="1">
      <extLst>
        <ext xmlns:x15="http://schemas.microsoft.com/office/spreadsheetml/2010/11/main" uri="{B97F6D7D-B522-45F9-BDA1-12C45D357490}">
          <x15:cacheHierarchy aggregatedColumn="34"/>
        </ext>
      </extLst>
    </cacheHierarchy>
    <cacheHierarchy uniqueName="[Measures].[Distinct Count of Product_Cost]" caption="Distinct Count of Product_Cost" measure="1" displayFolder="" measureGroup="Orders" count="0" hidden="1">
      <extLst>
        <ext xmlns:x15="http://schemas.microsoft.com/office/spreadsheetml/2010/11/main" uri="{B97F6D7D-B522-45F9-BDA1-12C45D357490}">
          <x15:cacheHierarchy aggregatedColumn="34"/>
        </ext>
      </extLst>
    </cacheHierarchy>
    <cacheHierarchy uniqueName="[Measures].[Average of Product_Cost]" caption="Average of Product_Cost" measure="1" displayFolder="" measureGroup="Orders" count="0" hidden="1">
      <extLst>
        <ext xmlns:x15="http://schemas.microsoft.com/office/spreadsheetml/2010/11/main" uri="{B97F6D7D-B522-45F9-BDA1-12C45D357490}">
          <x15:cacheHierarchy aggregatedColumn="34"/>
        </ext>
      </extLst>
    </cacheHierarchy>
    <cacheHierarchy uniqueName="[Measures].[Sum of Dollar_exchange_rate]" caption="Sum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Average of Dollar_exchange_rate]" caption="Average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Sum of Total _Price]" caption="Sum of Total _Price" measure="1" displayFolder="" measureGroup="Orders" count="0" hidden="1">
      <extLst>
        <ext xmlns:x15="http://schemas.microsoft.com/office/spreadsheetml/2010/11/main" uri="{B97F6D7D-B522-45F9-BDA1-12C45D357490}">
          <x15:cacheHierarchy aggregatedColumn="35"/>
        </ext>
      </extLst>
    </cacheHierarchy>
    <cacheHierarchy uniqueName="[Measures].[Count of Order Status]" caption="Count of Order Status" measure="1" displayFolder="" measureGroup="Orders" count="0" hidden="1">
      <extLst>
        <ext xmlns:x15="http://schemas.microsoft.com/office/spreadsheetml/2010/11/main" uri="{B97F6D7D-B522-45F9-BDA1-12C45D357490}">
          <x15:cacheHierarchy aggregatedColumn="32"/>
        </ext>
      </extLst>
    </cacheHierarchy>
    <cacheHierarchy uniqueName="[Measures].[Sum of likes]" caption="Sum of likes" measure="1" displayFolder="" measureGroup="Marketing" count="0" hidden="1">
      <extLst>
        <ext xmlns:x15="http://schemas.microsoft.com/office/spreadsheetml/2010/11/main" uri="{B97F6D7D-B522-45F9-BDA1-12C45D357490}">
          <x15:cacheHierarchy aggregatedColumn="23"/>
        </ext>
      </extLst>
    </cacheHierarchy>
    <cacheHierarchy uniqueName="[Measures].[Sum of comments]" caption="Sum of comments" measure="1" displayFolder="" measureGroup="Marketing" count="0" hidden="1">
      <extLst>
        <ext xmlns:x15="http://schemas.microsoft.com/office/spreadsheetml/2010/11/main" uri="{B97F6D7D-B522-45F9-BDA1-12C45D357490}">
          <x15:cacheHierarchy aggregatedColumn="24"/>
        </ext>
      </extLst>
    </cacheHierarchy>
    <cacheHierarchy uniqueName="[Measures].[Sum of shares]" caption="Sum of shares" measure="1" displayFolder="" measureGroup="Marketing" count="0" hidden="1">
      <extLst>
        <ext xmlns:x15="http://schemas.microsoft.com/office/spreadsheetml/2010/11/main" uri="{B97F6D7D-B522-45F9-BDA1-12C45D357490}">
          <x15:cacheHierarchy aggregatedColumn="25"/>
        </ext>
      </extLst>
    </cacheHierarchy>
    <cacheHierarchy uniqueName="[Measures].[Sum of views]" caption="Sum of views" measure="1" displayFolder="" measureGroup="Marketing" count="0" hidden="1">
      <extLst>
        <ext xmlns:x15="http://schemas.microsoft.com/office/spreadsheetml/2010/11/main" uri="{B97F6D7D-B522-45F9-BDA1-12C45D357490}">
          <x15:cacheHierarchy aggregatedColumn="26"/>
        </ext>
      </extLst>
    </cacheHierarchy>
    <cacheHierarchy uniqueName="[Measures].[Sum of Percentage]" caption="Sum of Percentage" measure="1" displayFolder="" measureGroup="Age" count="0" hidden="1">
      <extLst>
        <ext xmlns:x15="http://schemas.microsoft.com/office/spreadsheetml/2010/11/main" uri="{B97F6D7D-B522-45F9-BDA1-12C45D357490}">
          <x15:cacheHierarchy aggregatedColumn="2"/>
        </ext>
      </extLst>
    </cacheHierarchy>
    <cacheHierarchy uniqueName="[Measures].[Sum of Percentage 2]" caption="Sum of Percentage 2" measure="1" displayFolder="" measureGroup="Country" count="0" hidden="1">
      <extLst>
        <ext xmlns:x15="http://schemas.microsoft.com/office/spreadsheetml/2010/11/main" uri="{B97F6D7D-B522-45F9-BDA1-12C45D357490}">
          <x15:cacheHierarchy aggregatedColumn="8"/>
        </ext>
      </extLst>
    </cacheHierarchy>
    <cacheHierarchy uniqueName="[Measures].[Sum of Percentage 3]" caption="Sum of Percentage 3" measure="1" displayFolder="" measureGroup="Gender" count="0" hidden="1">
      <extLst>
        <ext xmlns:x15="http://schemas.microsoft.com/office/spreadsheetml/2010/11/main" uri="{B97F6D7D-B522-45F9-BDA1-12C45D357490}">
          <x15:cacheHierarchy aggregatedColumn="19"/>
        </ext>
      </extLst>
    </cacheHierarchy>
    <cacheHierarchy uniqueName="[Measures].[Sum of Percentage 4]" caption="Sum of Percentage 4" measure="1" displayFolder="" measureGroup="Cities" count="0" hidden="1">
      <extLst>
        <ext xmlns:x15="http://schemas.microsoft.com/office/spreadsheetml/2010/11/main" uri="{B97F6D7D-B522-45F9-BDA1-12C45D357490}">
          <x15:cacheHierarchy aggregatedColumn="5"/>
        </ext>
      </extLst>
    </cacheHierarchy>
    <cacheHierarchy uniqueName="[Measures].[Count of Content_ type]" caption="Count of Content_ type" measure="1" displayFolder="" measureGroup="Marketing" count="0" hidden="1">
      <extLst>
        <ext xmlns:x15="http://schemas.microsoft.com/office/spreadsheetml/2010/11/main" uri="{B97F6D7D-B522-45F9-BDA1-12C45D357490}">
          <x15:cacheHierarchy aggregatedColumn="21"/>
        </ext>
      </extLst>
    </cacheHierarchy>
    <cacheHierarchy uniqueName="[Measures].[Sum of Date_ID]" caption="Sum of Date_ID" measure="1" displayFolder="" measureGroup="Orders" count="0" hidden="1">
      <extLst>
        <ext xmlns:x15="http://schemas.microsoft.com/office/spreadsheetml/2010/11/main" uri="{B97F6D7D-B522-45F9-BDA1-12C45D357490}">
          <x15:cacheHierarchy aggregatedColumn="28"/>
        </ext>
      </extLst>
    </cacheHierarchy>
  </cacheHierarchies>
  <kpis count="0"/>
  <dimensions count="11">
    <dimension name="Age" uniqueName="[Age]" caption="Age"/>
    <dimension name="Cities" uniqueName="[Cities]" caption="Cities"/>
    <dimension name="Country" uniqueName="[Country]" caption="Country"/>
    <dimension name="Customers" uniqueName="[Customers]" caption="Customers"/>
    <dimension name="DateFinal" uniqueName="[DateFinal]" caption="DateFinal"/>
    <dimension name="Gender" uniqueName="[Gender]" caption="Gender"/>
    <dimension name="Marketing" uniqueName="[Marketing]" caption="Marketing"/>
    <dimension measure="1" name="Measures" uniqueName="[Measures]" caption="Measures"/>
    <dimension name="Orders" uniqueName="[Orders]" caption="Orders"/>
    <dimension name="Platforms" uniqueName="[Platforms]" caption="Platforms"/>
    <dimension name="Products" uniqueName="[Products]" caption="Products"/>
  </dimensions>
  <measureGroups count="10">
    <measureGroup name="Age" caption="Age"/>
    <measureGroup name="Cities" caption="Cities"/>
    <measureGroup name="Country" caption="Country"/>
    <measureGroup name="Customers" caption="Customers"/>
    <measureGroup name="DateFinal" caption="DateFinal"/>
    <measureGroup name="Gender" caption="Gender"/>
    <measureGroup name="Marketing" caption="Marketing"/>
    <measureGroup name="Orders" caption="Orders"/>
    <measureGroup name="Platforms" caption="Platforms"/>
    <measureGroup name="Products" caption="Products"/>
  </measureGroups>
  <maps count="19">
    <map measureGroup="0" dimension="0"/>
    <map measureGroup="0" dimension="9"/>
    <map measureGroup="1" dimension="1"/>
    <map measureGroup="1" dimension="9"/>
    <map measureGroup="2" dimension="2"/>
    <map measureGroup="2" dimension="9"/>
    <map measureGroup="3" dimension="3"/>
    <map measureGroup="4" dimension="4"/>
    <map measureGroup="5" dimension="5"/>
    <map measureGroup="5" dimension="9"/>
    <map measureGroup="6" dimension="4"/>
    <map measureGroup="6" dimension="6"/>
    <map measureGroup="6" dimension="9"/>
    <map measureGroup="7" dimension="3"/>
    <map measureGroup="7" dimension="4"/>
    <map measureGroup="7" dimension="8"/>
    <map measureGroup="7" dimension="10"/>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d" refreshedDate="45568.629996759257" backgroundQuery="1" createdVersion="3" refreshedVersion="8" minRefreshableVersion="3" recordCount="0" supportSubquery="1" supportAdvancedDrill="1" xr:uid="{455001D3-6A4E-4BF4-9887-515BEF8C172D}">
  <cacheSource type="external" connectionId="12">
    <extLst>
      <ext xmlns:x14="http://schemas.microsoft.com/office/spreadsheetml/2009/9/main" uri="{F057638F-6D5F-4e77-A914-E7F072B9BCA8}">
        <x14:sourceConnection name="ThisWorkbookDataModel"/>
      </ext>
    </extLst>
  </cacheSource>
  <cacheFields count="0"/>
  <cacheHierarchies count="75">
    <cacheHierarchy uniqueName="[Age].[Platform_ID]" caption="Platform_ID" attribute="1" defaultMemberUniqueName="[Age].[Platform_ID].[All]" allUniqueName="[Age].[Platform_ID].[All]" dimensionUniqueName="[Age]" displayFolder="" count="0" memberValueDatatype="20" unbalanced="0"/>
    <cacheHierarchy uniqueName="[Age].[Age]" caption="Age" attribute="1" defaultMemberUniqueName="[Age].[Age].[All]" allUniqueName="[Age].[Age].[All]" dimensionUniqueName="[Age]" displayFolder="" count="0" memberValueDatatype="130" unbalanced="0"/>
    <cacheHierarchy uniqueName="[Age].[Percentage]" caption="Percentage" attribute="1" defaultMemberUniqueName="[Age].[Percentage].[All]" allUniqueName="[Age].[Percentage].[All]" dimensionUniqueName="[Age]" displayFolder="" count="0" memberValueDatatype="5" unbalanced="0"/>
    <cacheHierarchy uniqueName="[Cities].[Platform_ID]" caption="Platform_ID" attribute="1" defaultMemberUniqueName="[Cities].[Platform_ID].[All]" allUniqueName="[Cities].[Platform_ID].[All]" dimensionUniqueName="[Cities]" displayFolder="" count="0" memberValueDatatype="20" unbalanced="0"/>
    <cacheHierarchy uniqueName="[Cities].[City]" caption="City" attribute="1" defaultMemberUniqueName="[Cities].[City].[All]" allUniqueName="[Cities].[City].[All]" dimensionUniqueName="[Cities]" displayFolder="" count="0" memberValueDatatype="130" unbalanced="0"/>
    <cacheHierarchy uniqueName="[Cities].[Percentage]" caption="Percentage" attribute="1" defaultMemberUniqueName="[Cities].[Percentage].[All]" allUniqueName="[Cities].[Percentage].[All]" dimensionUniqueName="[Cities]" displayFolder="" count="0" memberValueDatatype="5" unbalanced="0"/>
    <cacheHierarchy uniqueName="[Country].[Platform_ID]" caption="Platform_ID" attribute="1" defaultMemberUniqueName="[Country].[Platform_ID].[All]" allUniqueName="[Country].[Platform_ID].[All]" dimensionUniqueName="[Country]" displayFolder="" count="0" memberValueDatatype="20" unbalanced="0"/>
    <cacheHierarchy uniqueName="[Country].[Country]" caption="Country" attribute="1" defaultMemberUniqueName="[Country].[Country].[All]" allUniqueName="[Country].[Country].[All]" dimensionUniqueName="[Country]" displayFolder="" count="0" memberValueDatatype="130" unbalanced="0"/>
    <cacheHierarchy uniqueName="[Country].[Percentage]" caption="Percentage" attribute="1" defaultMemberUniqueName="[Country].[Percentage].[All]" allUniqueName="[Country].[Percentage].[All]" dimensionUniqueName="[Country]" displayFolder="" count="0" memberValueDatatype="5"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Location]" caption="Location" attribute="1" defaultMemberUniqueName="[Customers].[Location].[All]" allUniqueName="[Customers].[Location].[All]" dimensionUniqueName="[Customers]" displayFolder="" count="0" memberValueDatatype="130" unbalanced="0"/>
    <cacheHierarchy uniqueName="[DateFinal].[DateID]" caption="DateID" attribute="1" defaultMemberUniqueName="[DateFinal].[DateID].[All]" allUniqueName="[DateFinal].[DateID].[All]" dimensionUniqueName="[DateFinal]" displayFolder="" count="0" memberValueDatatype="20" unbalanced="0"/>
    <cacheHierarchy uniqueName="[DateFinal].[Date]" caption="Date" attribute="1" time="1" defaultMemberUniqueName="[DateFinal].[Date].[All]" allUniqueName="[DateFinal].[Date].[All]" dimensionUniqueName="[DateFinal]" displayFolder="" count="0" memberValueDatatype="7" unbalanced="0"/>
    <cacheHierarchy uniqueName="[DateFinal].[Date (Year)]" caption="Date (Year)" attribute="1" defaultMemberUniqueName="[DateFinal].[Date (Year)].[All]" allUniqueName="[DateFinal].[Date (Year)].[All]" dimensionUniqueName="[DateFinal]" displayFolder="" count="0" memberValueDatatype="130" unbalanced="0"/>
    <cacheHierarchy uniqueName="[DateFinal].[Date (Quarter)]" caption="Date (Quarter)" attribute="1" defaultMemberUniqueName="[DateFinal].[Date (Quarter)].[All]" allUniqueName="[DateFinal].[Date (Quarter)].[All]" dimensionUniqueName="[DateFinal]" displayFolder="" count="0" memberValueDatatype="130" unbalanced="0"/>
    <cacheHierarchy uniqueName="[DateFinal].[Date (Month)]" caption="Date (Month)" attribute="1" defaultMemberUniqueName="[DateFinal].[Date (Month)].[All]" allUniqueName="[DateFinal].[Date (Month)].[All]" dimensionUniqueName="[DateFinal]" displayFolder="" count="0" memberValueDatatype="130" unbalanced="0"/>
    <cacheHierarchy uniqueName="[Gender].[Platform_ID]" caption="Platform_ID" attribute="1" defaultMemberUniqueName="[Gender].[Platform_ID].[All]" allUniqueName="[Gender].[Platform_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Gender].[Percentage]" caption="Percentage" attribute="1" defaultMemberUniqueName="[Gender].[Percentage].[All]" allUniqueName="[Gender].[Percentage].[All]" dimensionUniqueName="[Gender]" displayFolder="" count="0" memberValueDatatype="5" unbalanced="0"/>
    <cacheHierarchy uniqueName="[Marketing].[Date_ID]" caption="Date_ID" attribute="1" defaultMemberUniqueName="[Marketing].[Date_ID].[All]" allUniqueName="[Marketing].[Date_ID].[All]" dimensionUniqueName="[Marketing]" displayFolder="" count="0" memberValueDatatype="20" unbalanced="0"/>
    <cacheHierarchy uniqueName="[Marketing].[Content_ type]" caption="Content_ type" attribute="1" defaultMemberUniqueName="[Marketing].[Content_ type].[All]" allUniqueName="[Marketing].[Content_ type].[All]" dimensionUniqueName="[Marketing]" displayFolder="" count="0" memberValueDatatype="130" unbalanced="0"/>
    <cacheHierarchy uniqueName="[Marketing].[Post _type]" caption="Post _type" attribute="1" defaultMemberUniqueName="[Marketing].[Post _type].[All]" allUniqueName="[Marketing].[Post _type].[All]" dimensionUniqueName="[Marketing]" displayFolder="" count="2" memberValueDatatype="130" unbalanced="0"/>
    <cacheHierarchy uniqueName="[Marketing].[likes]" caption="likes" attribute="1" defaultMemberUniqueName="[Marketing].[likes].[All]" allUniqueName="[Marketing].[likes].[All]" dimensionUniqueName="[Marketing]" displayFolder="" count="0" memberValueDatatype="20" unbalanced="0"/>
    <cacheHierarchy uniqueName="[Marketing].[comments]" caption="comments" attribute="1" defaultMemberUniqueName="[Marketing].[comments].[All]" allUniqueName="[Marketing].[comments].[All]" dimensionUniqueName="[Marketing]" displayFolder="" count="0" memberValueDatatype="20" unbalanced="0"/>
    <cacheHierarchy uniqueName="[Marketing].[shares]" caption="shares" attribute="1" defaultMemberUniqueName="[Marketing].[shares].[All]" allUniqueName="[Marketing].[shares].[All]" dimensionUniqueName="[Marketing]" displayFolder="" count="0" memberValueDatatype="20" unbalanced="0"/>
    <cacheHierarchy uniqueName="[Marketing].[views]" caption="views" attribute="1" defaultMemberUniqueName="[Marketing].[views].[All]" allUniqueName="[Marketing].[views].[All]" dimensionUniqueName="[Marketing]" displayFolder="" count="0" memberValueDatatype="20" unbalanced="0"/>
    <cacheHierarchy uniqueName="[Marketing].[Platform_ID]" caption="Platform_ID" attribute="1" defaultMemberUniqueName="[Marketing].[Platform_ID].[All]" allUniqueName="[Marketing].[Platform_ID].[All]" dimensionUniqueName="[Marketing]" displayFolder="" count="0" memberValueDatatype="20" unbalanced="0"/>
    <cacheHierarchy uniqueName="[Orders].[Date_ID]" caption="Date_ID" attribute="1" defaultMemberUniqueName="[Orders].[Date_ID].[All]" allUniqueName="[Orders].[Date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Product_ID]" caption="Product_ID" attribute="1" defaultMemberUniqueName="[Orders].[Product_ID].[All]" allUniqueName="[Orders].[Product_ID].[All]" dimensionUniqueName="[Orders]" displayFolder="" count="0" memberValueDatatype="20" unbalanced="0"/>
    <cacheHierarchy uniqueName="[Orders].[Order Status]" caption="Order Status" attribute="1" defaultMemberUniqueName="[Orders].[Order Status].[All]" allUniqueName="[Orders].[Order Status].[All]" dimensionUniqueName="[Orders]" displayFolder="" count="0" memberValueDatatype="130" unbalanced="0"/>
    <cacheHierarchy uniqueName="[Orders].[No. of Products]" caption="No. of Products" attribute="1" defaultMemberUniqueName="[Orders].[No. of Products].[All]" allUniqueName="[Orders].[No. of Products].[All]" dimensionUniqueName="[Orders]" displayFolder="" count="0" memberValueDatatype="20" unbalanced="0"/>
    <cacheHierarchy uniqueName="[Orders].[Product_Cost]" caption="Product_Cost" attribute="1" defaultMemberUniqueName="[Orders].[Product_Cost].[All]" allUniqueName="[Orders].[Product_Cost].[All]" dimensionUniqueName="[Orders]" displayFolder="" count="0" memberValueDatatype="20" unbalanced="0"/>
    <cacheHierarchy uniqueName="[Orders].[Total _Price]" caption="Total _Price" attribute="1" defaultMemberUniqueName="[Orders].[Total _Price].[All]" allUniqueName="[Orders].[Total _Price].[All]" dimensionUniqueName="[Orders]" displayFolder="" count="0" memberValueDatatype="20" unbalanced="0"/>
    <cacheHierarchy uniqueName="[Orders].[Product_Price]" caption="Product_Price" attribute="1" defaultMemberUniqueName="[Orders].[Product_Price].[All]" allUniqueName="[Orders].[Product_Price].[All]" dimensionUniqueName="[Orders]" displayFolder="" count="0" memberValueDatatype="20" unbalanced="0"/>
    <cacheHierarchy uniqueName="[Orders].[Dollar_exchange_rate]" caption="Dollar_exchange_rate" attribute="1" defaultMemberUniqueName="[Orders].[Dollar_exchange_rate].[All]" allUniqueName="[Orders].[Dollar_exchange_rate].[All]" dimensionUniqueName="[Orders]" displayFolder="" count="0" memberValueDatatype="5" unbalanced="0"/>
    <cacheHierarchy uniqueName="[Platforms].[PlatformID]" caption="PlatformID" attribute="1" defaultMemberUniqueName="[Platforms].[PlatformID].[All]" allUniqueName="[Platforms].[PlatformID].[All]" dimensionUniqueName="[Platforms]" displayFolder="" count="0" memberValueDatatype="20" unbalanced="0"/>
    <cacheHierarchy uniqueName="[Platforms].[PlatformName]" caption="PlatformName" attribute="1" defaultMemberUniqueName="[Platforms].[PlatformName].[All]" allUniqueName="[Platforms].[PlatformName].[All]" dimensionUniqueName="[Platforms]" displayFolder="" count="2"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Type]" caption="Product_Type" attribute="1" defaultMemberUniqueName="[Products].[Product_Type].[All]" allUniqueName="[Products].[Product_Type].[All]" dimensionUniqueName="[Products]" displayFolder="" count="0" memberValueDatatype="130" unbalanced="0"/>
    <cacheHierarchy uniqueName="[DateFinal].[Date (Month Index)]" caption="Date (Month Index)" attribute="1" defaultMemberUniqueName="[DateFinal].[Date (Month Index)].[All]" allUniqueName="[DateFinal].[Date (Month Index)].[All]" dimensionUniqueName="[DateFinal]"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Final]" caption="__XL_Count DateFinal" measure="1" displayFolder="" measureGroup="DateFinal" count="0" hidden="1"/>
    <cacheHierarchy uniqueName="[Measures].[__XL_Count Products]" caption="__XL_Count Products" measure="1" displayFolder="" measureGroup="Products" count="0" hidden="1"/>
    <cacheHierarchy uniqueName="[Measures].[__XL_Count Marketing]" caption="__XL_Count Marketing" measure="1" displayFolder="" measureGroup="Marketing" count="0" hidden="1"/>
    <cacheHierarchy uniqueName="[Measures].[__XL_Count Platforms]" caption="__XL_Count Platforms" measure="1" displayFolder="" measureGroup="Platforms" count="0" hidden="1"/>
    <cacheHierarchy uniqueName="[Measures].[__XL_Count Age]" caption="__XL_Count Age" measure="1" displayFolder="" measureGroup="Age" count="0" hidden="1"/>
    <cacheHierarchy uniqueName="[Measures].[__XL_Count Country]" caption="__XL_Count Country" measure="1" displayFolder="" measureGroup="Country" count="0" hidden="1"/>
    <cacheHierarchy uniqueName="[Measures].[__XL_Count Gender]" caption="__XL_Count Gender" measure="1" displayFolder="" measureGroup="Gender" count="0" hidden="1"/>
    <cacheHierarchy uniqueName="[Measures].[__XL_Count Cities]" caption="__XL_Count Cities" measure="1" displayFolder="" measureGroup="Citie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DateFinal" count="0" hidden="1">
      <extLst>
        <ext xmlns:x15="http://schemas.microsoft.com/office/spreadsheetml/2010/11/main" uri="{B97F6D7D-B522-45F9-BDA1-12C45D357490}">
          <x15:cacheHierarchy aggregatedColumn="16"/>
        </ext>
      </extLst>
    </cacheHierarchy>
    <cacheHierarchy uniqueName="[Measures].[Sum of No. of Products]" caption="Sum of No. of Products" measure="1" displayFolder="" measureGroup="Orders" count="0" hidden="1">
      <extLst>
        <ext xmlns:x15="http://schemas.microsoft.com/office/spreadsheetml/2010/11/main" uri="{B97F6D7D-B522-45F9-BDA1-12C45D357490}">
          <x15:cacheHierarchy aggregatedColumn="33"/>
        </ext>
      </extLst>
    </cacheHierarchy>
    <cacheHierarchy uniqueName="[Measures].[Sum of Product_Cost]" caption="Sum of Product_Cost" measure="1" displayFolder="" measureGroup="Orders" count="0" hidden="1">
      <extLst>
        <ext xmlns:x15="http://schemas.microsoft.com/office/spreadsheetml/2010/11/main" uri="{B97F6D7D-B522-45F9-BDA1-12C45D357490}">
          <x15:cacheHierarchy aggregatedColumn="34"/>
        </ext>
      </extLst>
    </cacheHierarchy>
    <cacheHierarchy uniqueName="[Measures].[Distinct Count of Product_Cost]" caption="Distinct Count of Product_Cost" measure="1" displayFolder="" measureGroup="Orders" count="0" hidden="1">
      <extLst>
        <ext xmlns:x15="http://schemas.microsoft.com/office/spreadsheetml/2010/11/main" uri="{B97F6D7D-B522-45F9-BDA1-12C45D357490}">
          <x15:cacheHierarchy aggregatedColumn="34"/>
        </ext>
      </extLst>
    </cacheHierarchy>
    <cacheHierarchy uniqueName="[Measures].[Average of Product_Cost]" caption="Average of Product_Cost" measure="1" displayFolder="" measureGroup="Orders" count="0" hidden="1">
      <extLst>
        <ext xmlns:x15="http://schemas.microsoft.com/office/spreadsheetml/2010/11/main" uri="{B97F6D7D-B522-45F9-BDA1-12C45D357490}">
          <x15:cacheHierarchy aggregatedColumn="34"/>
        </ext>
      </extLst>
    </cacheHierarchy>
    <cacheHierarchy uniqueName="[Measures].[Sum of Dollar_exchange_rate]" caption="Sum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Average of Dollar_exchange_rate]" caption="Average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Sum of Total _Price]" caption="Sum of Total _Price" measure="1" displayFolder="" measureGroup="Orders" count="0" hidden="1">
      <extLst>
        <ext xmlns:x15="http://schemas.microsoft.com/office/spreadsheetml/2010/11/main" uri="{B97F6D7D-B522-45F9-BDA1-12C45D357490}">
          <x15:cacheHierarchy aggregatedColumn="35"/>
        </ext>
      </extLst>
    </cacheHierarchy>
    <cacheHierarchy uniqueName="[Measures].[Count of Order Status]" caption="Count of Order Status" measure="1" displayFolder="" measureGroup="Orders" count="0" hidden="1">
      <extLst>
        <ext xmlns:x15="http://schemas.microsoft.com/office/spreadsheetml/2010/11/main" uri="{B97F6D7D-B522-45F9-BDA1-12C45D357490}">
          <x15:cacheHierarchy aggregatedColumn="32"/>
        </ext>
      </extLst>
    </cacheHierarchy>
    <cacheHierarchy uniqueName="[Measures].[Sum of likes]" caption="Sum of likes" measure="1" displayFolder="" measureGroup="Marketing" count="0" hidden="1">
      <extLst>
        <ext xmlns:x15="http://schemas.microsoft.com/office/spreadsheetml/2010/11/main" uri="{B97F6D7D-B522-45F9-BDA1-12C45D357490}">
          <x15:cacheHierarchy aggregatedColumn="23"/>
        </ext>
      </extLst>
    </cacheHierarchy>
    <cacheHierarchy uniqueName="[Measures].[Sum of comments]" caption="Sum of comments" measure="1" displayFolder="" measureGroup="Marketing" count="0" hidden="1">
      <extLst>
        <ext xmlns:x15="http://schemas.microsoft.com/office/spreadsheetml/2010/11/main" uri="{B97F6D7D-B522-45F9-BDA1-12C45D357490}">
          <x15:cacheHierarchy aggregatedColumn="24"/>
        </ext>
      </extLst>
    </cacheHierarchy>
    <cacheHierarchy uniqueName="[Measures].[Sum of shares]" caption="Sum of shares" measure="1" displayFolder="" measureGroup="Marketing" count="0" hidden="1">
      <extLst>
        <ext xmlns:x15="http://schemas.microsoft.com/office/spreadsheetml/2010/11/main" uri="{B97F6D7D-B522-45F9-BDA1-12C45D357490}">
          <x15:cacheHierarchy aggregatedColumn="25"/>
        </ext>
      </extLst>
    </cacheHierarchy>
    <cacheHierarchy uniqueName="[Measures].[Sum of views]" caption="Sum of views" measure="1" displayFolder="" measureGroup="Marketing" count="0" hidden="1">
      <extLst>
        <ext xmlns:x15="http://schemas.microsoft.com/office/spreadsheetml/2010/11/main" uri="{B97F6D7D-B522-45F9-BDA1-12C45D357490}">
          <x15:cacheHierarchy aggregatedColumn="26"/>
        </ext>
      </extLst>
    </cacheHierarchy>
    <cacheHierarchy uniqueName="[Measures].[Sum of Percentage]" caption="Sum of Percentage" measure="1" displayFolder="" measureGroup="Age" count="0" hidden="1">
      <extLst>
        <ext xmlns:x15="http://schemas.microsoft.com/office/spreadsheetml/2010/11/main" uri="{B97F6D7D-B522-45F9-BDA1-12C45D357490}">
          <x15:cacheHierarchy aggregatedColumn="2"/>
        </ext>
      </extLst>
    </cacheHierarchy>
    <cacheHierarchy uniqueName="[Measures].[Sum of Percentage 2]" caption="Sum of Percentage 2" measure="1" displayFolder="" measureGroup="Country" count="0" hidden="1">
      <extLst>
        <ext xmlns:x15="http://schemas.microsoft.com/office/spreadsheetml/2010/11/main" uri="{B97F6D7D-B522-45F9-BDA1-12C45D357490}">
          <x15:cacheHierarchy aggregatedColumn="8"/>
        </ext>
      </extLst>
    </cacheHierarchy>
    <cacheHierarchy uniqueName="[Measures].[Sum of Percentage 3]" caption="Sum of Percentage 3" measure="1" displayFolder="" measureGroup="Gender" count="0" hidden="1">
      <extLst>
        <ext xmlns:x15="http://schemas.microsoft.com/office/spreadsheetml/2010/11/main" uri="{B97F6D7D-B522-45F9-BDA1-12C45D357490}">
          <x15:cacheHierarchy aggregatedColumn="19"/>
        </ext>
      </extLst>
    </cacheHierarchy>
    <cacheHierarchy uniqueName="[Measures].[Sum of Percentage 4]" caption="Sum of Percentage 4" measure="1" displayFolder="" measureGroup="Cities" count="0" hidden="1">
      <extLst>
        <ext xmlns:x15="http://schemas.microsoft.com/office/spreadsheetml/2010/11/main" uri="{B97F6D7D-B522-45F9-BDA1-12C45D357490}">
          <x15:cacheHierarchy aggregatedColumn="5"/>
        </ext>
      </extLst>
    </cacheHierarchy>
    <cacheHierarchy uniqueName="[Measures].[Count of Content_ type]" caption="Count of Content_ type" measure="1" displayFolder="" measureGroup="Marketing" count="0" hidden="1">
      <extLst>
        <ext xmlns:x15="http://schemas.microsoft.com/office/spreadsheetml/2010/11/main" uri="{B97F6D7D-B522-45F9-BDA1-12C45D357490}">
          <x15:cacheHierarchy aggregatedColumn="21"/>
        </ext>
      </extLst>
    </cacheHierarchy>
    <cacheHierarchy uniqueName="[Measures].[Sum of Date_ID]" caption="Sum of Date_ID" measure="1" displayFolder="" measureGroup="Orders" count="0" hidden="1">
      <extLst>
        <ext xmlns:x15="http://schemas.microsoft.com/office/spreadsheetml/2010/11/main" uri="{B97F6D7D-B522-45F9-BDA1-12C45D357490}">
          <x15:cacheHierarchy aggregatedColumn="28"/>
        </ext>
      </extLst>
    </cacheHierarchy>
  </cacheHierarchies>
  <kpis count="0"/>
  <extLst>
    <ext xmlns:x14="http://schemas.microsoft.com/office/spreadsheetml/2009/9/main" uri="{725AE2AE-9491-48be-B2B4-4EB974FC3084}">
      <x14:pivotCacheDefinition slicerData="1" pivotCacheId="1865877637"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d" refreshedDate="45568.63001666667" backgroundQuery="1" createdVersion="3" refreshedVersion="8" minRefreshableVersion="3" recordCount="0" supportSubquery="1" supportAdvancedDrill="1" xr:uid="{A6E0B5E3-5049-4CF8-B3A5-3627E0DAD39C}">
  <cacheSource type="external" connectionId="12">
    <extLst>
      <ext xmlns:x14="http://schemas.microsoft.com/office/spreadsheetml/2009/9/main" uri="{F057638F-6D5F-4e77-A914-E7F072B9BCA8}">
        <x14:sourceConnection name="ThisWorkbookDataModel"/>
      </ext>
    </extLst>
  </cacheSource>
  <cacheFields count="0"/>
  <cacheHierarchies count="75">
    <cacheHierarchy uniqueName="[Age].[Platform_ID]" caption="Platform_ID" attribute="1" defaultMemberUniqueName="[Age].[Platform_ID].[All]" allUniqueName="[Age].[Platform_ID].[All]" dimensionUniqueName="[Age]" displayFolder="" count="0" memberValueDatatype="20" unbalanced="0"/>
    <cacheHierarchy uniqueName="[Age].[Age]" caption="Age" attribute="1" defaultMemberUniqueName="[Age].[Age].[All]" allUniqueName="[Age].[Age].[All]" dimensionUniqueName="[Age]" displayFolder="" count="0" memberValueDatatype="130" unbalanced="0"/>
    <cacheHierarchy uniqueName="[Age].[Percentage]" caption="Percentage" attribute="1" defaultMemberUniqueName="[Age].[Percentage].[All]" allUniqueName="[Age].[Percentage].[All]" dimensionUniqueName="[Age]" displayFolder="" count="0" memberValueDatatype="5" unbalanced="0"/>
    <cacheHierarchy uniqueName="[Cities].[Platform_ID]" caption="Platform_ID" attribute="1" defaultMemberUniqueName="[Cities].[Platform_ID].[All]" allUniqueName="[Cities].[Platform_ID].[All]" dimensionUniqueName="[Cities]" displayFolder="" count="0" memberValueDatatype="20" unbalanced="0"/>
    <cacheHierarchy uniqueName="[Cities].[City]" caption="City" attribute="1" defaultMemberUniqueName="[Cities].[City].[All]" allUniqueName="[Cities].[City].[All]" dimensionUniqueName="[Cities]" displayFolder="" count="0" memberValueDatatype="130" unbalanced="0"/>
    <cacheHierarchy uniqueName="[Cities].[Percentage]" caption="Percentage" attribute="1" defaultMemberUniqueName="[Cities].[Percentage].[All]" allUniqueName="[Cities].[Percentage].[All]" dimensionUniqueName="[Cities]" displayFolder="" count="0" memberValueDatatype="5" unbalanced="0"/>
    <cacheHierarchy uniqueName="[Country].[Platform_ID]" caption="Platform_ID" attribute="1" defaultMemberUniqueName="[Country].[Platform_ID].[All]" allUniqueName="[Country].[Platform_ID].[All]" dimensionUniqueName="[Country]" displayFolder="" count="0" memberValueDatatype="20" unbalanced="0"/>
    <cacheHierarchy uniqueName="[Country].[Country]" caption="Country" attribute="1" defaultMemberUniqueName="[Country].[Country].[All]" allUniqueName="[Country].[Country].[All]" dimensionUniqueName="[Country]" displayFolder="" count="0" memberValueDatatype="130" unbalanced="0"/>
    <cacheHierarchy uniqueName="[Country].[Percentage]" caption="Percentage" attribute="1" defaultMemberUniqueName="[Country].[Percentage].[All]" allUniqueName="[Country].[Percentage].[All]" dimensionUniqueName="[Country]" displayFolder="" count="0" memberValueDatatype="5"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Location]" caption="Location" attribute="1" defaultMemberUniqueName="[Customers].[Location].[All]" allUniqueName="[Customers].[Location].[All]" dimensionUniqueName="[Customers]" displayFolder="" count="0" memberValueDatatype="130" unbalanced="0"/>
    <cacheHierarchy uniqueName="[DateFinal].[DateID]" caption="DateID" attribute="1" defaultMemberUniqueName="[DateFinal].[DateID].[All]" allUniqueName="[DateFinal].[DateID].[All]" dimensionUniqueName="[DateFinal]" displayFolder="" count="0" memberValueDatatype="20" unbalanced="0"/>
    <cacheHierarchy uniqueName="[DateFinal].[Date]" caption="Date" attribute="1" time="1" defaultMemberUniqueName="[DateFinal].[Date].[All]" allUniqueName="[DateFinal].[Date].[All]" dimensionUniqueName="[DateFinal]" displayFolder="" count="0" memberValueDatatype="7" unbalanced="0"/>
    <cacheHierarchy uniqueName="[DateFinal].[Date (Year)]" caption="Date (Year)" attribute="1" defaultMemberUniqueName="[DateFinal].[Date (Year)].[All]" allUniqueName="[DateFinal].[Date (Year)].[All]" dimensionUniqueName="[DateFinal]" displayFolder="" count="0" memberValueDatatype="130" unbalanced="0"/>
    <cacheHierarchy uniqueName="[DateFinal].[Date (Quarter)]" caption="Date (Quarter)" attribute="1" defaultMemberUniqueName="[DateFinal].[Date (Quarter)].[All]" allUniqueName="[DateFinal].[Date (Quarter)].[All]" dimensionUniqueName="[DateFinal]" displayFolder="" count="0" memberValueDatatype="130" unbalanced="0"/>
    <cacheHierarchy uniqueName="[DateFinal].[Date (Month)]" caption="Date (Month)" attribute="1" defaultMemberUniqueName="[DateFinal].[Date (Month)].[All]" allUniqueName="[DateFinal].[Date (Month)].[All]" dimensionUniqueName="[DateFinal]" displayFolder="" count="0" memberValueDatatype="130" unbalanced="0"/>
    <cacheHierarchy uniqueName="[Gender].[Platform_ID]" caption="Platform_ID" attribute="1" defaultMemberUniqueName="[Gender].[Platform_ID].[All]" allUniqueName="[Gender].[Platform_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Gender].[Percentage]" caption="Percentage" attribute="1" defaultMemberUniqueName="[Gender].[Percentage].[All]" allUniqueName="[Gender].[Percentage].[All]" dimensionUniqueName="[Gender]" displayFolder="" count="0" memberValueDatatype="5" unbalanced="0"/>
    <cacheHierarchy uniqueName="[Marketing].[Date_ID]" caption="Date_ID" attribute="1" defaultMemberUniqueName="[Marketing].[Date_ID].[All]" allUniqueName="[Marketing].[Date_ID].[All]" dimensionUniqueName="[Marketing]" displayFolder="" count="0" memberValueDatatype="20" unbalanced="0"/>
    <cacheHierarchy uniqueName="[Marketing].[Content_ type]" caption="Content_ type" attribute="1" defaultMemberUniqueName="[Marketing].[Content_ type].[All]" allUniqueName="[Marketing].[Content_ type].[All]" dimensionUniqueName="[Marketing]" displayFolder="" count="2" memberValueDatatype="130" unbalanced="0"/>
    <cacheHierarchy uniqueName="[Marketing].[Post _type]" caption="Post _type" attribute="1" defaultMemberUniqueName="[Marketing].[Post _type].[All]" allUniqueName="[Marketing].[Post _type].[All]" dimensionUniqueName="[Marketing]" displayFolder="" count="0" memberValueDatatype="130" unbalanced="0"/>
    <cacheHierarchy uniqueName="[Marketing].[likes]" caption="likes" attribute="1" defaultMemberUniqueName="[Marketing].[likes].[All]" allUniqueName="[Marketing].[likes].[All]" dimensionUniqueName="[Marketing]" displayFolder="" count="0" memberValueDatatype="20" unbalanced="0"/>
    <cacheHierarchy uniqueName="[Marketing].[comments]" caption="comments" attribute="1" defaultMemberUniqueName="[Marketing].[comments].[All]" allUniqueName="[Marketing].[comments].[All]" dimensionUniqueName="[Marketing]" displayFolder="" count="0" memberValueDatatype="20" unbalanced="0"/>
    <cacheHierarchy uniqueName="[Marketing].[shares]" caption="shares" attribute="1" defaultMemberUniqueName="[Marketing].[shares].[All]" allUniqueName="[Marketing].[shares].[All]" dimensionUniqueName="[Marketing]" displayFolder="" count="0" memberValueDatatype="20" unbalanced="0"/>
    <cacheHierarchy uniqueName="[Marketing].[views]" caption="views" attribute="1" defaultMemberUniqueName="[Marketing].[views].[All]" allUniqueName="[Marketing].[views].[All]" dimensionUniqueName="[Marketing]" displayFolder="" count="0" memberValueDatatype="20" unbalanced="0"/>
    <cacheHierarchy uniqueName="[Marketing].[Platform_ID]" caption="Platform_ID" attribute="1" defaultMemberUniqueName="[Marketing].[Platform_ID].[All]" allUniqueName="[Marketing].[Platform_ID].[All]" dimensionUniqueName="[Marketing]" displayFolder="" count="0" memberValueDatatype="20" unbalanced="0"/>
    <cacheHierarchy uniqueName="[Orders].[Date_ID]" caption="Date_ID" attribute="1" defaultMemberUniqueName="[Orders].[Date_ID].[All]" allUniqueName="[Orders].[Date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Product_ID]" caption="Product_ID" attribute="1" defaultMemberUniqueName="[Orders].[Product_ID].[All]" allUniqueName="[Orders].[Product_ID].[All]" dimensionUniqueName="[Orders]" displayFolder="" count="0" memberValueDatatype="20" unbalanced="0"/>
    <cacheHierarchy uniqueName="[Orders].[Order Status]" caption="Order Status" attribute="1" defaultMemberUniqueName="[Orders].[Order Status].[All]" allUniqueName="[Orders].[Order Status].[All]" dimensionUniqueName="[Orders]" displayFolder="" count="0" memberValueDatatype="130" unbalanced="0"/>
    <cacheHierarchy uniqueName="[Orders].[No. of Products]" caption="No. of Products" attribute="1" defaultMemberUniqueName="[Orders].[No. of Products].[All]" allUniqueName="[Orders].[No. of Products].[All]" dimensionUniqueName="[Orders]" displayFolder="" count="0" memberValueDatatype="20" unbalanced="0"/>
    <cacheHierarchy uniqueName="[Orders].[Product_Cost]" caption="Product_Cost" attribute="1" defaultMemberUniqueName="[Orders].[Product_Cost].[All]" allUniqueName="[Orders].[Product_Cost].[All]" dimensionUniqueName="[Orders]" displayFolder="" count="0" memberValueDatatype="20" unbalanced="0"/>
    <cacheHierarchy uniqueName="[Orders].[Total _Price]" caption="Total _Price" attribute="1" defaultMemberUniqueName="[Orders].[Total _Price].[All]" allUniqueName="[Orders].[Total _Price].[All]" dimensionUniqueName="[Orders]" displayFolder="" count="0" memberValueDatatype="20" unbalanced="0"/>
    <cacheHierarchy uniqueName="[Orders].[Product_Price]" caption="Product_Price" attribute="1" defaultMemberUniqueName="[Orders].[Product_Price].[All]" allUniqueName="[Orders].[Product_Price].[All]" dimensionUniqueName="[Orders]" displayFolder="" count="0" memberValueDatatype="20" unbalanced="0"/>
    <cacheHierarchy uniqueName="[Orders].[Dollar_exchange_rate]" caption="Dollar_exchange_rate" attribute="1" defaultMemberUniqueName="[Orders].[Dollar_exchange_rate].[All]" allUniqueName="[Orders].[Dollar_exchange_rate].[All]" dimensionUniqueName="[Orders]" displayFolder="" count="0" memberValueDatatype="5" unbalanced="0"/>
    <cacheHierarchy uniqueName="[Platforms].[PlatformID]" caption="PlatformID" attribute="1" defaultMemberUniqueName="[Platforms].[PlatformID].[All]" allUniqueName="[Platforms].[PlatformID].[All]" dimensionUniqueName="[Platforms]" displayFolder="" count="0" memberValueDatatype="20" unbalanced="0"/>
    <cacheHierarchy uniqueName="[Platforms].[PlatformName]" caption="PlatformName" attribute="1" defaultMemberUniqueName="[Platforms].[PlatformName].[All]" allUniqueName="[Platforms].[PlatformName].[All]" dimensionUniqueName="[Platform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Type]" caption="Product_Type" attribute="1" defaultMemberUniqueName="[Products].[Product_Type].[All]" allUniqueName="[Products].[Product_Type].[All]" dimensionUniqueName="[Products]" displayFolder="" count="0" memberValueDatatype="130" unbalanced="0"/>
    <cacheHierarchy uniqueName="[DateFinal].[Date (Month Index)]" caption="Date (Month Index)" attribute="1" defaultMemberUniqueName="[DateFinal].[Date (Month Index)].[All]" allUniqueName="[DateFinal].[Date (Month Index)].[All]" dimensionUniqueName="[DateFinal]"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Final]" caption="__XL_Count DateFinal" measure="1" displayFolder="" measureGroup="DateFinal" count="0" hidden="1"/>
    <cacheHierarchy uniqueName="[Measures].[__XL_Count Products]" caption="__XL_Count Products" measure="1" displayFolder="" measureGroup="Products" count="0" hidden="1"/>
    <cacheHierarchy uniqueName="[Measures].[__XL_Count Marketing]" caption="__XL_Count Marketing" measure="1" displayFolder="" measureGroup="Marketing" count="0" hidden="1"/>
    <cacheHierarchy uniqueName="[Measures].[__XL_Count Platforms]" caption="__XL_Count Platforms" measure="1" displayFolder="" measureGroup="Platforms" count="0" hidden="1"/>
    <cacheHierarchy uniqueName="[Measures].[__XL_Count Age]" caption="__XL_Count Age" measure="1" displayFolder="" measureGroup="Age" count="0" hidden="1"/>
    <cacheHierarchy uniqueName="[Measures].[__XL_Count Country]" caption="__XL_Count Country" measure="1" displayFolder="" measureGroup="Country" count="0" hidden="1"/>
    <cacheHierarchy uniqueName="[Measures].[__XL_Count Gender]" caption="__XL_Count Gender" measure="1" displayFolder="" measureGroup="Gender" count="0" hidden="1"/>
    <cacheHierarchy uniqueName="[Measures].[__XL_Count Cities]" caption="__XL_Count Cities" measure="1" displayFolder="" measureGroup="Citie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DateFinal" count="0" hidden="1">
      <extLst>
        <ext xmlns:x15="http://schemas.microsoft.com/office/spreadsheetml/2010/11/main" uri="{B97F6D7D-B522-45F9-BDA1-12C45D357490}">
          <x15:cacheHierarchy aggregatedColumn="16"/>
        </ext>
      </extLst>
    </cacheHierarchy>
    <cacheHierarchy uniqueName="[Measures].[Sum of No. of Products]" caption="Sum of No. of Products" measure="1" displayFolder="" measureGroup="Orders" count="0" hidden="1">
      <extLst>
        <ext xmlns:x15="http://schemas.microsoft.com/office/spreadsheetml/2010/11/main" uri="{B97F6D7D-B522-45F9-BDA1-12C45D357490}">
          <x15:cacheHierarchy aggregatedColumn="33"/>
        </ext>
      </extLst>
    </cacheHierarchy>
    <cacheHierarchy uniqueName="[Measures].[Sum of Product_Cost]" caption="Sum of Product_Cost" measure="1" displayFolder="" measureGroup="Orders" count="0" hidden="1">
      <extLst>
        <ext xmlns:x15="http://schemas.microsoft.com/office/spreadsheetml/2010/11/main" uri="{B97F6D7D-B522-45F9-BDA1-12C45D357490}">
          <x15:cacheHierarchy aggregatedColumn="34"/>
        </ext>
      </extLst>
    </cacheHierarchy>
    <cacheHierarchy uniqueName="[Measures].[Distinct Count of Product_Cost]" caption="Distinct Count of Product_Cost" measure="1" displayFolder="" measureGroup="Orders" count="0" hidden="1">
      <extLst>
        <ext xmlns:x15="http://schemas.microsoft.com/office/spreadsheetml/2010/11/main" uri="{B97F6D7D-B522-45F9-BDA1-12C45D357490}">
          <x15:cacheHierarchy aggregatedColumn="34"/>
        </ext>
      </extLst>
    </cacheHierarchy>
    <cacheHierarchy uniqueName="[Measures].[Average of Product_Cost]" caption="Average of Product_Cost" measure="1" displayFolder="" measureGroup="Orders" count="0" hidden="1">
      <extLst>
        <ext xmlns:x15="http://schemas.microsoft.com/office/spreadsheetml/2010/11/main" uri="{B97F6D7D-B522-45F9-BDA1-12C45D357490}">
          <x15:cacheHierarchy aggregatedColumn="34"/>
        </ext>
      </extLst>
    </cacheHierarchy>
    <cacheHierarchy uniqueName="[Measures].[Sum of Dollar_exchange_rate]" caption="Sum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Average of Dollar_exchange_rate]" caption="Average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Sum of Total _Price]" caption="Sum of Total _Price" measure="1" displayFolder="" measureGroup="Orders" count="0" hidden="1">
      <extLst>
        <ext xmlns:x15="http://schemas.microsoft.com/office/spreadsheetml/2010/11/main" uri="{B97F6D7D-B522-45F9-BDA1-12C45D357490}">
          <x15:cacheHierarchy aggregatedColumn="35"/>
        </ext>
      </extLst>
    </cacheHierarchy>
    <cacheHierarchy uniqueName="[Measures].[Count of Order Status]" caption="Count of Order Status" measure="1" displayFolder="" measureGroup="Orders" count="0" hidden="1">
      <extLst>
        <ext xmlns:x15="http://schemas.microsoft.com/office/spreadsheetml/2010/11/main" uri="{B97F6D7D-B522-45F9-BDA1-12C45D357490}">
          <x15:cacheHierarchy aggregatedColumn="32"/>
        </ext>
      </extLst>
    </cacheHierarchy>
    <cacheHierarchy uniqueName="[Measures].[Sum of likes]" caption="Sum of likes" measure="1" displayFolder="" measureGroup="Marketing" count="0" hidden="1">
      <extLst>
        <ext xmlns:x15="http://schemas.microsoft.com/office/spreadsheetml/2010/11/main" uri="{B97F6D7D-B522-45F9-BDA1-12C45D357490}">
          <x15:cacheHierarchy aggregatedColumn="23"/>
        </ext>
      </extLst>
    </cacheHierarchy>
    <cacheHierarchy uniqueName="[Measures].[Sum of comments]" caption="Sum of comments" measure="1" displayFolder="" measureGroup="Marketing" count="0" hidden="1">
      <extLst>
        <ext xmlns:x15="http://schemas.microsoft.com/office/spreadsheetml/2010/11/main" uri="{B97F6D7D-B522-45F9-BDA1-12C45D357490}">
          <x15:cacheHierarchy aggregatedColumn="24"/>
        </ext>
      </extLst>
    </cacheHierarchy>
    <cacheHierarchy uniqueName="[Measures].[Sum of shares]" caption="Sum of shares" measure="1" displayFolder="" measureGroup="Marketing" count="0" hidden="1">
      <extLst>
        <ext xmlns:x15="http://schemas.microsoft.com/office/spreadsheetml/2010/11/main" uri="{B97F6D7D-B522-45F9-BDA1-12C45D357490}">
          <x15:cacheHierarchy aggregatedColumn="25"/>
        </ext>
      </extLst>
    </cacheHierarchy>
    <cacheHierarchy uniqueName="[Measures].[Sum of views]" caption="Sum of views" measure="1" displayFolder="" measureGroup="Marketing" count="0" hidden="1">
      <extLst>
        <ext xmlns:x15="http://schemas.microsoft.com/office/spreadsheetml/2010/11/main" uri="{B97F6D7D-B522-45F9-BDA1-12C45D357490}">
          <x15:cacheHierarchy aggregatedColumn="26"/>
        </ext>
      </extLst>
    </cacheHierarchy>
    <cacheHierarchy uniqueName="[Measures].[Sum of Percentage]" caption="Sum of Percentage" measure="1" displayFolder="" measureGroup="Age" count="0" hidden="1">
      <extLst>
        <ext xmlns:x15="http://schemas.microsoft.com/office/spreadsheetml/2010/11/main" uri="{B97F6D7D-B522-45F9-BDA1-12C45D357490}">
          <x15:cacheHierarchy aggregatedColumn="2"/>
        </ext>
      </extLst>
    </cacheHierarchy>
    <cacheHierarchy uniqueName="[Measures].[Sum of Percentage 2]" caption="Sum of Percentage 2" measure="1" displayFolder="" measureGroup="Country" count="0" hidden="1">
      <extLst>
        <ext xmlns:x15="http://schemas.microsoft.com/office/spreadsheetml/2010/11/main" uri="{B97F6D7D-B522-45F9-BDA1-12C45D357490}">
          <x15:cacheHierarchy aggregatedColumn="8"/>
        </ext>
      </extLst>
    </cacheHierarchy>
    <cacheHierarchy uniqueName="[Measures].[Sum of Percentage 3]" caption="Sum of Percentage 3" measure="1" displayFolder="" measureGroup="Gender" count="0" hidden="1">
      <extLst>
        <ext xmlns:x15="http://schemas.microsoft.com/office/spreadsheetml/2010/11/main" uri="{B97F6D7D-B522-45F9-BDA1-12C45D357490}">
          <x15:cacheHierarchy aggregatedColumn="19"/>
        </ext>
      </extLst>
    </cacheHierarchy>
    <cacheHierarchy uniqueName="[Measures].[Sum of Percentage 4]" caption="Sum of Percentage 4" measure="1" displayFolder="" measureGroup="Cities" count="0" hidden="1">
      <extLst>
        <ext xmlns:x15="http://schemas.microsoft.com/office/spreadsheetml/2010/11/main" uri="{B97F6D7D-B522-45F9-BDA1-12C45D357490}">
          <x15:cacheHierarchy aggregatedColumn="5"/>
        </ext>
      </extLst>
    </cacheHierarchy>
    <cacheHierarchy uniqueName="[Measures].[Count of Content_ type]" caption="Count of Content_ type" measure="1" displayFolder="" measureGroup="Marketing" count="0" hidden="1">
      <extLst>
        <ext xmlns:x15="http://schemas.microsoft.com/office/spreadsheetml/2010/11/main" uri="{B97F6D7D-B522-45F9-BDA1-12C45D357490}">
          <x15:cacheHierarchy aggregatedColumn="21"/>
        </ext>
      </extLst>
    </cacheHierarchy>
    <cacheHierarchy uniqueName="[Measures].[Sum of Date_ID]" caption="Sum of Date_ID" measure="1" displayFolder="" measureGroup="Orders" count="0" hidden="1">
      <extLst>
        <ext xmlns:x15="http://schemas.microsoft.com/office/spreadsheetml/2010/11/main" uri="{B97F6D7D-B522-45F9-BDA1-12C45D357490}">
          <x15:cacheHierarchy aggregatedColumn="28"/>
        </ext>
      </extLst>
    </cacheHierarchy>
  </cacheHierarchies>
  <kpis count="0"/>
  <extLst>
    <ext xmlns:x14="http://schemas.microsoft.com/office/spreadsheetml/2009/9/main" uri="{725AE2AE-9491-48be-B2B4-4EB974FC3084}">
      <x14:pivotCacheDefinition slicerData="1" pivotCacheId="978573338"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d" refreshedDate="45568.630019097225" backgroundQuery="1" createdVersion="3" refreshedVersion="8" minRefreshableVersion="3" recordCount="0" supportSubquery="1" supportAdvancedDrill="1" xr:uid="{3D43ACF2-B5FE-432F-8696-9729B13DFC6A}">
  <cacheSource type="external" connectionId="12">
    <extLst>
      <ext xmlns:x14="http://schemas.microsoft.com/office/spreadsheetml/2009/9/main" uri="{F057638F-6D5F-4e77-A914-E7F072B9BCA8}">
        <x14:sourceConnection name="ThisWorkbookDataModel"/>
      </ext>
    </extLst>
  </cacheSource>
  <cacheFields count="0"/>
  <cacheHierarchies count="75">
    <cacheHierarchy uniqueName="[Age].[Platform_ID]" caption="Platform_ID" attribute="1" defaultMemberUniqueName="[Age].[Platform_ID].[All]" allUniqueName="[Age].[Platform_ID].[All]" dimensionUniqueName="[Age]" displayFolder="" count="0" memberValueDatatype="20" unbalanced="0"/>
    <cacheHierarchy uniqueName="[Age].[Age]" caption="Age" attribute="1" defaultMemberUniqueName="[Age].[Age].[All]" allUniqueName="[Age].[Age].[All]" dimensionUniqueName="[Age]" displayFolder="" count="0" memberValueDatatype="130" unbalanced="0"/>
    <cacheHierarchy uniqueName="[Age].[Percentage]" caption="Percentage" attribute="1" defaultMemberUniqueName="[Age].[Percentage].[All]" allUniqueName="[Age].[Percentage].[All]" dimensionUniqueName="[Age]" displayFolder="" count="0" memberValueDatatype="5" unbalanced="0"/>
    <cacheHierarchy uniqueName="[Cities].[Platform_ID]" caption="Platform_ID" attribute="1" defaultMemberUniqueName="[Cities].[Platform_ID].[All]" allUniqueName="[Cities].[Platform_ID].[All]" dimensionUniqueName="[Cities]" displayFolder="" count="0" memberValueDatatype="20" unbalanced="0"/>
    <cacheHierarchy uniqueName="[Cities].[City]" caption="City" attribute="1" defaultMemberUniqueName="[Cities].[City].[All]" allUniqueName="[Cities].[City].[All]" dimensionUniqueName="[Cities]" displayFolder="" count="0" memberValueDatatype="130" unbalanced="0"/>
    <cacheHierarchy uniqueName="[Cities].[Percentage]" caption="Percentage" attribute="1" defaultMemberUniqueName="[Cities].[Percentage].[All]" allUniqueName="[Cities].[Percentage].[All]" dimensionUniqueName="[Cities]" displayFolder="" count="0" memberValueDatatype="5" unbalanced="0"/>
    <cacheHierarchy uniqueName="[Country].[Platform_ID]" caption="Platform_ID" attribute="1" defaultMemberUniqueName="[Country].[Platform_ID].[All]" allUniqueName="[Country].[Platform_ID].[All]" dimensionUniqueName="[Country]" displayFolder="" count="0" memberValueDatatype="20" unbalanced="0"/>
    <cacheHierarchy uniqueName="[Country].[Country]" caption="Country" attribute="1" defaultMemberUniqueName="[Country].[Country].[All]" allUniqueName="[Country].[Country].[All]" dimensionUniqueName="[Country]" displayFolder="" count="0" memberValueDatatype="130" unbalanced="0"/>
    <cacheHierarchy uniqueName="[Country].[Percentage]" caption="Percentage" attribute="1" defaultMemberUniqueName="[Country].[Percentage].[All]" allUniqueName="[Country].[Percentage].[All]" dimensionUniqueName="[Country]" displayFolder="" count="0" memberValueDatatype="5"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Location]" caption="Location" attribute="1" defaultMemberUniqueName="[Customers].[Location].[All]" allUniqueName="[Customers].[Location].[All]" dimensionUniqueName="[Customers]" displayFolder="" count="0" memberValueDatatype="130" unbalanced="0"/>
    <cacheHierarchy uniqueName="[DateFinal].[DateID]" caption="DateID" attribute="1" defaultMemberUniqueName="[DateFinal].[DateID].[All]" allUniqueName="[DateFinal].[DateID].[All]" dimensionUniqueName="[DateFinal]" displayFolder="" count="0" memberValueDatatype="20" unbalanced="0"/>
    <cacheHierarchy uniqueName="[DateFinal].[Date]" caption="Date" attribute="1" time="1" defaultMemberUniqueName="[DateFinal].[Date].[All]" allUniqueName="[DateFinal].[Date].[All]" dimensionUniqueName="[DateFinal]" displayFolder="" count="0" memberValueDatatype="7" unbalanced="0"/>
    <cacheHierarchy uniqueName="[DateFinal].[Date (Year)]" caption="Date (Year)" attribute="1" defaultMemberUniqueName="[DateFinal].[Date (Year)].[All]" allUniqueName="[DateFinal].[Date (Year)].[All]" dimensionUniqueName="[DateFinal]" displayFolder="" count="0" memberValueDatatype="130" unbalanced="0"/>
    <cacheHierarchy uniqueName="[DateFinal].[Date (Quarter)]" caption="Date (Quarter)" attribute="1" defaultMemberUniqueName="[DateFinal].[Date (Quarter)].[All]" allUniqueName="[DateFinal].[Date (Quarter)].[All]" dimensionUniqueName="[DateFinal]" displayFolder="" count="0" memberValueDatatype="130" unbalanced="0"/>
    <cacheHierarchy uniqueName="[DateFinal].[Date (Month)]" caption="Date (Month)" attribute="1" defaultMemberUniqueName="[DateFinal].[Date (Month)].[All]" allUniqueName="[DateFinal].[Date (Month)].[All]" dimensionUniqueName="[DateFinal]" displayFolder="" count="2" memberValueDatatype="130" unbalanced="0"/>
    <cacheHierarchy uniqueName="[Gender].[Platform_ID]" caption="Platform_ID" attribute="1" defaultMemberUniqueName="[Gender].[Platform_ID].[All]" allUniqueName="[Gender].[Platform_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Gender].[Percentage]" caption="Percentage" attribute="1" defaultMemberUniqueName="[Gender].[Percentage].[All]" allUniqueName="[Gender].[Percentage].[All]" dimensionUniqueName="[Gender]" displayFolder="" count="0" memberValueDatatype="5" unbalanced="0"/>
    <cacheHierarchy uniqueName="[Marketing].[Date_ID]" caption="Date_ID" attribute="1" defaultMemberUniqueName="[Marketing].[Date_ID].[All]" allUniqueName="[Marketing].[Date_ID].[All]" dimensionUniqueName="[Marketing]" displayFolder="" count="0" memberValueDatatype="20" unbalanced="0"/>
    <cacheHierarchy uniqueName="[Marketing].[Content_ type]" caption="Content_ type" attribute="1" defaultMemberUniqueName="[Marketing].[Content_ type].[All]" allUniqueName="[Marketing].[Content_ type].[All]" dimensionUniqueName="[Marketing]" displayFolder="" count="0" memberValueDatatype="130" unbalanced="0"/>
    <cacheHierarchy uniqueName="[Marketing].[Post _type]" caption="Post _type" attribute="1" defaultMemberUniqueName="[Marketing].[Post _type].[All]" allUniqueName="[Marketing].[Post _type].[All]" dimensionUniqueName="[Marketing]" displayFolder="" count="0" memberValueDatatype="130" unbalanced="0"/>
    <cacheHierarchy uniqueName="[Marketing].[likes]" caption="likes" attribute="1" defaultMemberUniqueName="[Marketing].[likes].[All]" allUniqueName="[Marketing].[likes].[All]" dimensionUniqueName="[Marketing]" displayFolder="" count="0" memberValueDatatype="20" unbalanced="0"/>
    <cacheHierarchy uniqueName="[Marketing].[comments]" caption="comments" attribute="1" defaultMemberUniqueName="[Marketing].[comments].[All]" allUniqueName="[Marketing].[comments].[All]" dimensionUniqueName="[Marketing]" displayFolder="" count="0" memberValueDatatype="20" unbalanced="0"/>
    <cacheHierarchy uniqueName="[Marketing].[shares]" caption="shares" attribute="1" defaultMemberUniqueName="[Marketing].[shares].[All]" allUniqueName="[Marketing].[shares].[All]" dimensionUniqueName="[Marketing]" displayFolder="" count="0" memberValueDatatype="20" unbalanced="0"/>
    <cacheHierarchy uniqueName="[Marketing].[views]" caption="views" attribute="1" defaultMemberUniqueName="[Marketing].[views].[All]" allUniqueName="[Marketing].[views].[All]" dimensionUniqueName="[Marketing]" displayFolder="" count="0" memberValueDatatype="20" unbalanced="0"/>
    <cacheHierarchy uniqueName="[Marketing].[Platform_ID]" caption="Platform_ID" attribute="1" defaultMemberUniqueName="[Marketing].[Platform_ID].[All]" allUniqueName="[Marketing].[Platform_ID].[All]" dimensionUniqueName="[Marketing]" displayFolder="" count="0" memberValueDatatype="20" unbalanced="0"/>
    <cacheHierarchy uniqueName="[Orders].[Date_ID]" caption="Date_ID" attribute="1" defaultMemberUniqueName="[Orders].[Date_ID].[All]" allUniqueName="[Orders].[Date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Product_ID]" caption="Product_ID" attribute="1" defaultMemberUniqueName="[Orders].[Product_ID].[All]" allUniqueName="[Orders].[Product_ID].[All]" dimensionUniqueName="[Orders]" displayFolder="" count="0" memberValueDatatype="20" unbalanced="0"/>
    <cacheHierarchy uniqueName="[Orders].[Order Status]" caption="Order Status" attribute="1" defaultMemberUniqueName="[Orders].[Order Status].[All]" allUniqueName="[Orders].[Order Status].[All]" dimensionUniqueName="[Orders]" displayFolder="" count="0" memberValueDatatype="130" unbalanced="0"/>
    <cacheHierarchy uniqueName="[Orders].[No. of Products]" caption="No. of Products" attribute="1" defaultMemberUniqueName="[Orders].[No. of Products].[All]" allUniqueName="[Orders].[No. of Products].[All]" dimensionUniqueName="[Orders]" displayFolder="" count="0" memberValueDatatype="20" unbalanced="0"/>
    <cacheHierarchy uniqueName="[Orders].[Product_Cost]" caption="Product_Cost" attribute="1" defaultMemberUniqueName="[Orders].[Product_Cost].[All]" allUniqueName="[Orders].[Product_Cost].[All]" dimensionUniqueName="[Orders]" displayFolder="" count="0" memberValueDatatype="20" unbalanced="0"/>
    <cacheHierarchy uniqueName="[Orders].[Total _Price]" caption="Total _Price" attribute="1" defaultMemberUniqueName="[Orders].[Total _Price].[All]" allUniqueName="[Orders].[Total _Price].[All]" dimensionUniqueName="[Orders]" displayFolder="" count="0" memberValueDatatype="20" unbalanced="0"/>
    <cacheHierarchy uniqueName="[Orders].[Product_Price]" caption="Product_Price" attribute="1" defaultMemberUniqueName="[Orders].[Product_Price].[All]" allUniqueName="[Orders].[Product_Price].[All]" dimensionUniqueName="[Orders]" displayFolder="" count="0" memberValueDatatype="20" unbalanced="0"/>
    <cacheHierarchy uniqueName="[Orders].[Dollar_exchange_rate]" caption="Dollar_exchange_rate" attribute="1" defaultMemberUniqueName="[Orders].[Dollar_exchange_rate].[All]" allUniqueName="[Orders].[Dollar_exchange_rate].[All]" dimensionUniqueName="[Orders]" displayFolder="" count="0" memberValueDatatype="5" unbalanced="0"/>
    <cacheHierarchy uniqueName="[Platforms].[PlatformID]" caption="PlatformID" attribute="1" defaultMemberUniqueName="[Platforms].[PlatformID].[All]" allUniqueName="[Platforms].[PlatformID].[All]" dimensionUniqueName="[Platforms]" displayFolder="" count="0" memberValueDatatype="20" unbalanced="0"/>
    <cacheHierarchy uniqueName="[Platforms].[PlatformName]" caption="PlatformName" attribute="1" defaultMemberUniqueName="[Platforms].[PlatformName].[All]" allUniqueName="[Platforms].[PlatformName].[All]" dimensionUniqueName="[Platform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Type]" caption="Product_Type" attribute="1" defaultMemberUniqueName="[Products].[Product_Type].[All]" allUniqueName="[Products].[Product_Type].[All]" dimensionUniqueName="[Products]" displayFolder="" count="0" memberValueDatatype="130" unbalanced="0"/>
    <cacheHierarchy uniqueName="[DateFinal].[Date (Month Index)]" caption="Date (Month Index)" attribute="1" defaultMemberUniqueName="[DateFinal].[Date (Month Index)].[All]" allUniqueName="[DateFinal].[Date (Month Index)].[All]" dimensionUniqueName="[DateFinal]"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Final]" caption="__XL_Count DateFinal" measure="1" displayFolder="" measureGroup="DateFinal" count="0" hidden="1"/>
    <cacheHierarchy uniqueName="[Measures].[__XL_Count Products]" caption="__XL_Count Products" measure="1" displayFolder="" measureGroup="Products" count="0" hidden="1"/>
    <cacheHierarchy uniqueName="[Measures].[__XL_Count Marketing]" caption="__XL_Count Marketing" measure="1" displayFolder="" measureGroup="Marketing" count="0" hidden="1"/>
    <cacheHierarchy uniqueName="[Measures].[__XL_Count Platforms]" caption="__XL_Count Platforms" measure="1" displayFolder="" measureGroup="Platforms" count="0" hidden="1"/>
    <cacheHierarchy uniqueName="[Measures].[__XL_Count Age]" caption="__XL_Count Age" measure="1" displayFolder="" measureGroup="Age" count="0" hidden="1"/>
    <cacheHierarchy uniqueName="[Measures].[__XL_Count Country]" caption="__XL_Count Country" measure="1" displayFolder="" measureGroup="Country" count="0" hidden="1"/>
    <cacheHierarchy uniqueName="[Measures].[__XL_Count Gender]" caption="__XL_Count Gender" measure="1" displayFolder="" measureGroup="Gender" count="0" hidden="1"/>
    <cacheHierarchy uniqueName="[Measures].[__XL_Count Cities]" caption="__XL_Count Cities" measure="1" displayFolder="" measureGroup="Citie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DateFinal" count="0" hidden="1">
      <extLst>
        <ext xmlns:x15="http://schemas.microsoft.com/office/spreadsheetml/2010/11/main" uri="{B97F6D7D-B522-45F9-BDA1-12C45D357490}">
          <x15:cacheHierarchy aggregatedColumn="16"/>
        </ext>
      </extLst>
    </cacheHierarchy>
    <cacheHierarchy uniqueName="[Measures].[Sum of No. of Products]" caption="Sum of No. of Products" measure="1" displayFolder="" measureGroup="Orders" count="0" hidden="1">
      <extLst>
        <ext xmlns:x15="http://schemas.microsoft.com/office/spreadsheetml/2010/11/main" uri="{B97F6D7D-B522-45F9-BDA1-12C45D357490}">
          <x15:cacheHierarchy aggregatedColumn="33"/>
        </ext>
      </extLst>
    </cacheHierarchy>
    <cacheHierarchy uniqueName="[Measures].[Sum of Product_Cost]" caption="Sum of Product_Cost" measure="1" displayFolder="" measureGroup="Orders" count="0" hidden="1">
      <extLst>
        <ext xmlns:x15="http://schemas.microsoft.com/office/spreadsheetml/2010/11/main" uri="{B97F6D7D-B522-45F9-BDA1-12C45D357490}">
          <x15:cacheHierarchy aggregatedColumn="34"/>
        </ext>
      </extLst>
    </cacheHierarchy>
    <cacheHierarchy uniqueName="[Measures].[Distinct Count of Product_Cost]" caption="Distinct Count of Product_Cost" measure="1" displayFolder="" measureGroup="Orders" count="0" hidden="1">
      <extLst>
        <ext xmlns:x15="http://schemas.microsoft.com/office/spreadsheetml/2010/11/main" uri="{B97F6D7D-B522-45F9-BDA1-12C45D357490}">
          <x15:cacheHierarchy aggregatedColumn="34"/>
        </ext>
      </extLst>
    </cacheHierarchy>
    <cacheHierarchy uniqueName="[Measures].[Average of Product_Cost]" caption="Average of Product_Cost" measure="1" displayFolder="" measureGroup="Orders" count="0" hidden="1">
      <extLst>
        <ext xmlns:x15="http://schemas.microsoft.com/office/spreadsheetml/2010/11/main" uri="{B97F6D7D-B522-45F9-BDA1-12C45D357490}">
          <x15:cacheHierarchy aggregatedColumn="34"/>
        </ext>
      </extLst>
    </cacheHierarchy>
    <cacheHierarchy uniqueName="[Measures].[Sum of Dollar_exchange_rate]" caption="Sum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Average of Dollar_exchange_rate]" caption="Average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Sum of Total _Price]" caption="Sum of Total _Price" measure="1" displayFolder="" measureGroup="Orders" count="0" hidden="1">
      <extLst>
        <ext xmlns:x15="http://schemas.microsoft.com/office/spreadsheetml/2010/11/main" uri="{B97F6D7D-B522-45F9-BDA1-12C45D357490}">
          <x15:cacheHierarchy aggregatedColumn="35"/>
        </ext>
      </extLst>
    </cacheHierarchy>
    <cacheHierarchy uniqueName="[Measures].[Count of Order Status]" caption="Count of Order Status" measure="1" displayFolder="" measureGroup="Orders" count="0" hidden="1">
      <extLst>
        <ext xmlns:x15="http://schemas.microsoft.com/office/spreadsheetml/2010/11/main" uri="{B97F6D7D-B522-45F9-BDA1-12C45D357490}">
          <x15:cacheHierarchy aggregatedColumn="32"/>
        </ext>
      </extLst>
    </cacheHierarchy>
    <cacheHierarchy uniqueName="[Measures].[Sum of likes]" caption="Sum of likes" measure="1" displayFolder="" measureGroup="Marketing" count="0" hidden="1">
      <extLst>
        <ext xmlns:x15="http://schemas.microsoft.com/office/spreadsheetml/2010/11/main" uri="{B97F6D7D-B522-45F9-BDA1-12C45D357490}">
          <x15:cacheHierarchy aggregatedColumn="23"/>
        </ext>
      </extLst>
    </cacheHierarchy>
    <cacheHierarchy uniqueName="[Measures].[Sum of comments]" caption="Sum of comments" measure="1" displayFolder="" measureGroup="Marketing" count="0" hidden="1">
      <extLst>
        <ext xmlns:x15="http://schemas.microsoft.com/office/spreadsheetml/2010/11/main" uri="{B97F6D7D-B522-45F9-BDA1-12C45D357490}">
          <x15:cacheHierarchy aggregatedColumn="24"/>
        </ext>
      </extLst>
    </cacheHierarchy>
    <cacheHierarchy uniqueName="[Measures].[Sum of shares]" caption="Sum of shares" measure="1" displayFolder="" measureGroup="Marketing" count="0" hidden="1">
      <extLst>
        <ext xmlns:x15="http://schemas.microsoft.com/office/spreadsheetml/2010/11/main" uri="{B97F6D7D-B522-45F9-BDA1-12C45D357490}">
          <x15:cacheHierarchy aggregatedColumn="25"/>
        </ext>
      </extLst>
    </cacheHierarchy>
    <cacheHierarchy uniqueName="[Measures].[Sum of views]" caption="Sum of views" measure="1" displayFolder="" measureGroup="Marketing" count="0" hidden="1">
      <extLst>
        <ext xmlns:x15="http://schemas.microsoft.com/office/spreadsheetml/2010/11/main" uri="{B97F6D7D-B522-45F9-BDA1-12C45D357490}">
          <x15:cacheHierarchy aggregatedColumn="26"/>
        </ext>
      </extLst>
    </cacheHierarchy>
    <cacheHierarchy uniqueName="[Measures].[Sum of Percentage]" caption="Sum of Percentage" measure="1" displayFolder="" measureGroup="Age" count="0" hidden="1">
      <extLst>
        <ext xmlns:x15="http://schemas.microsoft.com/office/spreadsheetml/2010/11/main" uri="{B97F6D7D-B522-45F9-BDA1-12C45D357490}">
          <x15:cacheHierarchy aggregatedColumn="2"/>
        </ext>
      </extLst>
    </cacheHierarchy>
    <cacheHierarchy uniqueName="[Measures].[Sum of Percentage 2]" caption="Sum of Percentage 2" measure="1" displayFolder="" measureGroup="Country" count="0" hidden="1">
      <extLst>
        <ext xmlns:x15="http://schemas.microsoft.com/office/spreadsheetml/2010/11/main" uri="{B97F6D7D-B522-45F9-BDA1-12C45D357490}">
          <x15:cacheHierarchy aggregatedColumn="8"/>
        </ext>
      </extLst>
    </cacheHierarchy>
    <cacheHierarchy uniqueName="[Measures].[Sum of Percentage 3]" caption="Sum of Percentage 3" measure="1" displayFolder="" measureGroup="Gender" count="0" hidden="1">
      <extLst>
        <ext xmlns:x15="http://schemas.microsoft.com/office/spreadsheetml/2010/11/main" uri="{B97F6D7D-B522-45F9-BDA1-12C45D357490}">
          <x15:cacheHierarchy aggregatedColumn="19"/>
        </ext>
      </extLst>
    </cacheHierarchy>
    <cacheHierarchy uniqueName="[Measures].[Sum of Percentage 4]" caption="Sum of Percentage 4" measure="1" displayFolder="" measureGroup="Cities" count="0" hidden="1">
      <extLst>
        <ext xmlns:x15="http://schemas.microsoft.com/office/spreadsheetml/2010/11/main" uri="{B97F6D7D-B522-45F9-BDA1-12C45D357490}">
          <x15:cacheHierarchy aggregatedColumn="5"/>
        </ext>
      </extLst>
    </cacheHierarchy>
    <cacheHierarchy uniqueName="[Measures].[Count of Content_ type]" caption="Count of Content_ type" measure="1" displayFolder="" measureGroup="Marketing" count="0" hidden="1">
      <extLst>
        <ext xmlns:x15="http://schemas.microsoft.com/office/spreadsheetml/2010/11/main" uri="{B97F6D7D-B522-45F9-BDA1-12C45D357490}">
          <x15:cacheHierarchy aggregatedColumn="21"/>
        </ext>
      </extLst>
    </cacheHierarchy>
    <cacheHierarchy uniqueName="[Measures].[Sum of Date_ID]" caption="Sum of Date_ID" measure="1" displayFolder="" measureGroup="Orders" count="0" hidden="1">
      <extLst>
        <ext xmlns:x15="http://schemas.microsoft.com/office/spreadsheetml/2010/11/main" uri="{B97F6D7D-B522-45F9-BDA1-12C45D357490}">
          <x15:cacheHierarchy aggregatedColumn="28"/>
        </ext>
      </extLst>
    </cacheHierarchy>
  </cacheHierarchies>
  <kpis count="0"/>
  <extLst>
    <ext xmlns:x14="http://schemas.microsoft.com/office/spreadsheetml/2009/9/main" uri="{725AE2AE-9491-48be-B2B4-4EB974FC3084}">
      <x14:pivotCacheDefinition slicerData="1" pivotCacheId="161921011"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d" refreshedDate="45568.630021759258" backgroundQuery="1" createdVersion="3" refreshedVersion="8" minRefreshableVersion="3" recordCount="0" supportSubquery="1" supportAdvancedDrill="1" xr:uid="{312A9F3A-AFA2-460C-9E8B-16677417FFEA}">
  <cacheSource type="external" connectionId="12">
    <extLst>
      <ext xmlns:x14="http://schemas.microsoft.com/office/spreadsheetml/2009/9/main" uri="{F057638F-6D5F-4e77-A914-E7F072B9BCA8}">
        <x14:sourceConnection name="ThisWorkbookDataModel"/>
      </ext>
    </extLst>
  </cacheSource>
  <cacheFields count="0"/>
  <cacheHierarchies count="75">
    <cacheHierarchy uniqueName="[Age].[Platform_ID]" caption="Platform_ID" attribute="1" defaultMemberUniqueName="[Age].[Platform_ID].[All]" allUniqueName="[Age].[Platform_ID].[All]" dimensionUniqueName="[Age]" displayFolder="" count="0" memberValueDatatype="20" unbalanced="0"/>
    <cacheHierarchy uniqueName="[Age].[Age]" caption="Age" attribute="1" defaultMemberUniqueName="[Age].[Age].[All]" allUniqueName="[Age].[Age].[All]" dimensionUniqueName="[Age]" displayFolder="" count="0" memberValueDatatype="130" unbalanced="0"/>
    <cacheHierarchy uniqueName="[Age].[Percentage]" caption="Percentage" attribute="1" defaultMemberUniqueName="[Age].[Percentage].[All]" allUniqueName="[Age].[Percentage].[All]" dimensionUniqueName="[Age]" displayFolder="" count="0" memberValueDatatype="5" unbalanced="0"/>
    <cacheHierarchy uniqueName="[Cities].[Platform_ID]" caption="Platform_ID" attribute="1" defaultMemberUniqueName="[Cities].[Platform_ID].[All]" allUniqueName="[Cities].[Platform_ID].[All]" dimensionUniqueName="[Cities]" displayFolder="" count="0" memberValueDatatype="20" unbalanced="0"/>
    <cacheHierarchy uniqueName="[Cities].[City]" caption="City" attribute="1" defaultMemberUniqueName="[Cities].[City].[All]" allUniqueName="[Cities].[City].[All]" dimensionUniqueName="[Cities]" displayFolder="" count="0" memberValueDatatype="130" unbalanced="0"/>
    <cacheHierarchy uniqueName="[Cities].[Percentage]" caption="Percentage" attribute="1" defaultMemberUniqueName="[Cities].[Percentage].[All]" allUniqueName="[Cities].[Percentage].[All]" dimensionUniqueName="[Cities]" displayFolder="" count="0" memberValueDatatype="5" unbalanced="0"/>
    <cacheHierarchy uniqueName="[Country].[Platform_ID]" caption="Platform_ID" attribute="1" defaultMemberUniqueName="[Country].[Platform_ID].[All]" allUniqueName="[Country].[Platform_ID].[All]" dimensionUniqueName="[Country]" displayFolder="" count="0" memberValueDatatype="20" unbalanced="0"/>
    <cacheHierarchy uniqueName="[Country].[Country]" caption="Country" attribute="1" defaultMemberUniqueName="[Country].[Country].[All]" allUniqueName="[Country].[Country].[All]" dimensionUniqueName="[Country]" displayFolder="" count="0" memberValueDatatype="130" unbalanced="0"/>
    <cacheHierarchy uniqueName="[Country].[Percentage]" caption="Percentage" attribute="1" defaultMemberUniqueName="[Country].[Percentage].[All]" allUniqueName="[Country].[Percentage].[All]" dimensionUniqueName="[Country]" displayFolder="" count="0" memberValueDatatype="5"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Location]" caption="Location" attribute="1" defaultMemberUniqueName="[Customers].[Location].[All]" allUniqueName="[Customers].[Location].[All]" dimensionUniqueName="[Customers]" displayFolder="" count="2" memberValueDatatype="130" unbalanced="0"/>
    <cacheHierarchy uniqueName="[DateFinal].[DateID]" caption="DateID" attribute="1" defaultMemberUniqueName="[DateFinal].[DateID].[All]" allUniqueName="[DateFinal].[DateID].[All]" dimensionUniqueName="[DateFinal]" displayFolder="" count="0" memberValueDatatype="20" unbalanced="0"/>
    <cacheHierarchy uniqueName="[DateFinal].[Date]" caption="Date" attribute="1" time="1" defaultMemberUniqueName="[DateFinal].[Date].[All]" allUniqueName="[DateFinal].[Date].[All]" dimensionUniqueName="[DateFinal]" displayFolder="" count="0" memberValueDatatype="7" unbalanced="0"/>
    <cacheHierarchy uniqueName="[DateFinal].[Date (Year)]" caption="Date (Year)" attribute="1" defaultMemberUniqueName="[DateFinal].[Date (Year)].[All]" allUniqueName="[DateFinal].[Date (Year)].[All]" dimensionUniqueName="[DateFinal]" displayFolder="" count="0" memberValueDatatype="130" unbalanced="0"/>
    <cacheHierarchy uniqueName="[DateFinal].[Date (Quarter)]" caption="Date (Quarter)" attribute="1" defaultMemberUniqueName="[DateFinal].[Date (Quarter)].[All]" allUniqueName="[DateFinal].[Date (Quarter)].[All]" dimensionUniqueName="[DateFinal]" displayFolder="" count="0" memberValueDatatype="130" unbalanced="0"/>
    <cacheHierarchy uniqueName="[DateFinal].[Date (Month)]" caption="Date (Month)" attribute="1" defaultMemberUniqueName="[DateFinal].[Date (Month)].[All]" allUniqueName="[DateFinal].[Date (Month)].[All]" dimensionUniqueName="[DateFinal]" displayFolder="" count="0" memberValueDatatype="130" unbalanced="0"/>
    <cacheHierarchy uniqueName="[Gender].[Platform_ID]" caption="Platform_ID" attribute="1" defaultMemberUniqueName="[Gender].[Platform_ID].[All]" allUniqueName="[Gender].[Platform_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Gender].[Percentage]" caption="Percentage" attribute="1" defaultMemberUniqueName="[Gender].[Percentage].[All]" allUniqueName="[Gender].[Percentage].[All]" dimensionUniqueName="[Gender]" displayFolder="" count="0" memberValueDatatype="5" unbalanced="0"/>
    <cacheHierarchy uniqueName="[Marketing].[Date_ID]" caption="Date_ID" attribute="1" defaultMemberUniqueName="[Marketing].[Date_ID].[All]" allUniqueName="[Marketing].[Date_ID].[All]" dimensionUniqueName="[Marketing]" displayFolder="" count="0" memberValueDatatype="20" unbalanced="0"/>
    <cacheHierarchy uniqueName="[Marketing].[Content_ type]" caption="Content_ type" attribute="1" defaultMemberUniqueName="[Marketing].[Content_ type].[All]" allUniqueName="[Marketing].[Content_ type].[All]" dimensionUniqueName="[Marketing]" displayFolder="" count="0" memberValueDatatype="130" unbalanced="0"/>
    <cacheHierarchy uniqueName="[Marketing].[Post _type]" caption="Post _type" attribute="1" defaultMemberUniqueName="[Marketing].[Post _type].[All]" allUniqueName="[Marketing].[Post _type].[All]" dimensionUniqueName="[Marketing]" displayFolder="" count="0" memberValueDatatype="130" unbalanced="0"/>
    <cacheHierarchy uniqueName="[Marketing].[likes]" caption="likes" attribute="1" defaultMemberUniqueName="[Marketing].[likes].[All]" allUniqueName="[Marketing].[likes].[All]" dimensionUniqueName="[Marketing]" displayFolder="" count="0" memberValueDatatype="20" unbalanced="0"/>
    <cacheHierarchy uniqueName="[Marketing].[comments]" caption="comments" attribute="1" defaultMemberUniqueName="[Marketing].[comments].[All]" allUniqueName="[Marketing].[comments].[All]" dimensionUniqueName="[Marketing]" displayFolder="" count="0" memberValueDatatype="20" unbalanced="0"/>
    <cacheHierarchy uniqueName="[Marketing].[shares]" caption="shares" attribute="1" defaultMemberUniqueName="[Marketing].[shares].[All]" allUniqueName="[Marketing].[shares].[All]" dimensionUniqueName="[Marketing]" displayFolder="" count="0" memberValueDatatype="20" unbalanced="0"/>
    <cacheHierarchy uniqueName="[Marketing].[views]" caption="views" attribute="1" defaultMemberUniqueName="[Marketing].[views].[All]" allUniqueName="[Marketing].[views].[All]" dimensionUniqueName="[Marketing]" displayFolder="" count="0" memberValueDatatype="20" unbalanced="0"/>
    <cacheHierarchy uniqueName="[Marketing].[Platform_ID]" caption="Platform_ID" attribute="1" defaultMemberUniqueName="[Marketing].[Platform_ID].[All]" allUniqueName="[Marketing].[Platform_ID].[All]" dimensionUniqueName="[Marketing]" displayFolder="" count="0" memberValueDatatype="20" unbalanced="0"/>
    <cacheHierarchy uniqueName="[Orders].[Date_ID]" caption="Date_ID" attribute="1" defaultMemberUniqueName="[Orders].[Date_ID].[All]" allUniqueName="[Orders].[Date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Product_ID]" caption="Product_ID" attribute="1" defaultMemberUniqueName="[Orders].[Product_ID].[All]" allUniqueName="[Orders].[Product_ID].[All]" dimensionUniqueName="[Orders]" displayFolder="" count="0" memberValueDatatype="20" unbalanced="0"/>
    <cacheHierarchy uniqueName="[Orders].[Order Status]" caption="Order Status" attribute="1" defaultMemberUniqueName="[Orders].[Order Status].[All]" allUniqueName="[Orders].[Order Status].[All]" dimensionUniqueName="[Orders]" displayFolder="" count="0" memberValueDatatype="130" unbalanced="0"/>
    <cacheHierarchy uniqueName="[Orders].[No. of Products]" caption="No. of Products" attribute="1" defaultMemberUniqueName="[Orders].[No. of Products].[All]" allUniqueName="[Orders].[No. of Products].[All]" dimensionUniqueName="[Orders]" displayFolder="" count="0" memberValueDatatype="20" unbalanced="0"/>
    <cacheHierarchy uniqueName="[Orders].[Product_Cost]" caption="Product_Cost" attribute="1" defaultMemberUniqueName="[Orders].[Product_Cost].[All]" allUniqueName="[Orders].[Product_Cost].[All]" dimensionUniqueName="[Orders]" displayFolder="" count="0" memberValueDatatype="20" unbalanced="0"/>
    <cacheHierarchy uniqueName="[Orders].[Total _Price]" caption="Total _Price" attribute="1" defaultMemberUniqueName="[Orders].[Total _Price].[All]" allUniqueName="[Orders].[Total _Price].[All]" dimensionUniqueName="[Orders]" displayFolder="" count="0" memberValueDatatype="20" unbalanced="0"/>
    <cacheHierarchy uniqueName="[Orders].[Product_Price]" caption="Product_Price" attribute="1" defaultMemberUniqueName="[Orders].[Product_Price].[All]" allUniqueName="[Orders].[Product_Price].[All]" dimensionUniqueName="[Orders]" displayFolder="" count="0" memberValueDatatype="20" unbalanced="0"/>
    <cacheHierarchy uniqueName="[Orders].[Dollar_exchange_rate]" caption="Dollar_exchange_rate" attribute="1" defaultMemberUniqueName="[Orders].[Dollar_exchange_rate].[All]" allUniqueName="[Orders].[Dollar_exchange_rate].[All]" dimensionUniqueName="[Orders]" displayFolder="" count="0" memberValueDatatype="5" unbalanced="0"/>
    <cacheHierarchy uniqueName="[Platforms].[PlatformID]" caption="PlatformID" attribute="1" defaultMemberUniqueName="[Platforms].[PlatformID].[All]" allUniqueName="[Platforms].[PlatformID].[All]" dimensionUniqueName="[Platforms]" displayFolder="" count="0" memberValueDatatype="20" unbalanced="0"/>
    <cacheHierarchy uniqueName="[Platforms].[PlatformName]" caption="PlatformName" attribute="1" defaultMemberUniqueName="[Platforms].[PlatformName].[All]" allUniqueName="[Platforms].[PlatformName].[All]" dimensionUniqueName="[Platform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Type]" caption="Product_Type" attribute="1" defaultMemberUniqueName="[Products].[Product_Type].[All]" allUniqueName="[Products].[Product_Type].[All]" dimensionUniqueName="[Products]" displayFolder="" count="0" memberValueDatatype="130" unbalanced="0"/>
    <cacheHierarchy uniqueName="[DateFinal].[Date (Month Index)]" caption="Date (Month Index)" attribute="1" defaultMemberUniqueName="[DateFinal].[Date (Month Index)].[All]" allUniqueName="[DateFinal].[Date (Month Index)].[All]" dimensionUniqueName="[DateFinal]"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Final]" caption="__XL_Count DateFinal" measure="1" displayFolder="" measureGroup="DateFinal" count="0" hidden="1"/>
    <cacheHierarchy uniqueName="[Measures].[__XL_Count Products]" caption="__XL_Count Products" measure="1" displayFolder="" measureGroup="Products" count="0" hidden="1"/>
    <cacheHierarchy uniqueName="[Measures].[__XL_Count Marketing]" caption="__XL_Count Marketing" measure="1" displayFolder="" measureGroup="Marketing" count="0" hidden="1"/>
    <cacheHierarchy uniqueName="[Measures].[__XL_Count Platforms]" caption="__XL_Count Platforms" measure="1" displayFolder="" measureGroup="Platforms" count="0" hidden="1"/>
    <cacheHierarchy uniqueName="[Measures].[__XL_Count Age]" caption="__XL_Count Age" measure="1" displayFolder="" measureGroup="Age" count="0" hidden="1"/>
    <cacheHierarchy uniqueName="[Measures].[__XL_Count Country]" caption="__XL_Count Country" measure="1" displayFolder="" measureGroup="Country" count="0" hidden="1"/>
    <cacheHierarchy uniqueName="[Measures].[__XL_Count Gender]" caption="__XL_Count Gender" measure="1" displayFolder="" measureGroup="Gender" count="0" hidden="1"/>
    <cacheHierarchy uniqueName="[Measures].[__XL_Count Cities]" caption="__XL_Count Cities" measure="1" displayFolder="" measureGroup="Citie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DateFinal" count="0" hidden="1">
      <extLst>
        <ext xmlns:x15="http://schemas.microsoft.com/office/spreadsheetml/2010/11/main" uri="{B97F6D7D-B522-45F9-BDA1-12C45D357490}">
          <x15:cacheHierarchy aggregatedColumn="16"/>
        </ext>
      </extLst>
    </cacheHierarchy>
    <cacheHierarchy uniqueName="[Measures].[Sum of No. of Products]" caption="Sum of No. of Products" measure="1" displayFolder="" measureGroup="Orders" count="0" hidden="1">
      <extLst>
        <ext xmlns:x15="http://schemas.microsoft.com/office/spreadsheetml/2010/11/main" uri="{B97F6D7D-B522-45F9-BDA1-12C45D357490}">
          <x15:cacheHierarchy aggregatedColumn="33"/>
        </ext>
      </extLst>
    </cacheHierarchy>
    <cacheHierarchy uniqueName="[Measures].[Sum of Product_Cost]" caption="Sum of Product_Cost" measure="1" displayFolder="" measureGroup="Orders" count="0" hidden="1">
      <extLst>
        <ext xmlns:x15="http://schemas.microsoft.com/office/spreadsheetml/2010/11/main" uri="{B97F6D7D-B522-45F9-BDA1-12C45D357490}">
          <x15:cacheHierarchy aggregatedColumn="34"/>
        </ext>
      </extLst>
    </cacheHierarchy>
    <cacheHierarchy uniqueName="[Measures].[Distinct Count of Product_Cost]" caption="Distinct Count of Product_Cost" measure="1" displayFolder="" measureGroup="Orders" count="0" hidden="1">
      <extLst>
        <ext xmlns:x15="http://schemas.microsoft.com/office/spreadsheetml/2010/11/main" uri="{B97F6D7D-B522-45F9-BDA1-12C45D357490}">
          <x15:cacheHierarchy aggregatedColumn="34"/>
        </ext>
      </extLst>
    </cacheHierarchy>
    <cacheHierarchy uniqueName="[Measures].[Average of Product_Cost]" caption="Average of Product_Cost" measure="1" displayFolder="" measureGroup="Orders" count="0" hidden="1">
      <extLst>
        <ext xmlns:x15="http://schemas.microsoft.com/office/spreadsheetml/2010/11/main" uri="{B97F6D7D-B522-45F9-BDA1-12C45D357490}">
          <x15:cacheHierarchy aggregatedColumn="34"/>
        </ext>
      </extLst>
    </cacheHierarchy>
    <cacheHierarchy uniqueName="[Measures].[Sum of Dollar_exchange_rate]" caption="Sum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Average of Dollar_exchange_rate]" caption="Average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Sum of Total _Price]" caption="Sum of Total _Price" measure="1" displayFolder="" measureGroup="Orders" count="0" hidden="1">
      <extLst>
        <ext xmlns:x15="http://schemas.microsoft.com/office/spreadsheetml/2010/11/main" uri="{B97F6D7D-B522-45F9-BDA1-12C45D357490}">
          <x15:cacheHierarchy aggregatedColumn="35"/>
        </ext>
      </extLst>
    </cacheHierarchy>
    <cacheHierarchy uniqueName="[Measures].[Count of Order Status]" caption="Count of Order Status" measure="1" displayFolder="" measureGroup="Orders" count="0" hidden="1">
      <extLst>
        <ext xmlns:x15="http://schemas.microsoft.com/office/spreadsheetml/2010/11/main" uri="{B97F6D7D-B522-45F9-BDA1-12C45D357490}">
          <x15:cacheHierarchy aggregatedColumn="32"/>
        </ext>
      </extLst>
    </cacheHierarchy>
    <cacheHierarchy uniqueName="[Measures].[Sum of likes]" caption="Sum of likes" measure="1" displayFolder="" measureGroup="Marketing" count="0" hidden="1">
      <extLst>
        <ext xmlns:x15="http://schemas.microsoft.com/office/spreadsheetml/2010/11/main" uri="{B97F6D7D-B522-45F9-BDA1-12C45D357490}">
          <x15:cacheHierarchy aggregatedColumn="23"/>
        </ext>
      </extLst>
    </cacheHierarchy>
    <cacheHierarchy uniqueName="[Measures].[Sum of comments]" caption="Sum of comments" measure="1" displayFolder="" measureGroup="Marketing" count="0" hidden="1">
      <extLst>
        <ext xmlns:x15="http://schemas.microsoft.com/office/spreadsheetml/2010/11/main" uri="{B97F6D7D-B522-45F9-BDA1-12C45D357490}">
          <x15:cacheHierarchy aggregatedColumn="24"/>
        </ext>
      </extLst>
    </cacheHierarchy>
    <cacheHierarchy uniqueName="[Measures].[Sum of shares]" caption="Sum of shares" measure="1" displayFolder="" measureGroup="Marketing" count="0" hidden="1">
      <extLst>
        <ext xmlns:x15="http://schemas.microsoft.com/office/spreadsheetml/2010/11/main" uri="{B97F6D7D-B522-45F9-BDA1-12C45D357490}">
          <x15:cacheHierarchy aggregatedColumn="25"/>
        </ext>
      </extLst>
    </cacheHierarchy>
    <cacheHierarchy uniqueName="[Measures].[Sum of views]" caption="Sum of views" measure="1" displayFolder="" measureGroup="Marketing" count="0" hidden="1">
      <extLst>
        <ext xmlns:x15="http://schemas.microsoft.com/office/spreadsheetml/2010/11/main" uri="{B97F6D7D-B522-45F9-BDA1-12C45D357490}">
          <x15:cacheHierarchy aggregatedColumn="26"/>
        </ext>
      </extLst>
    </cacheHierarchy>
    <cacheHierarchy uniqueName="[Measures].[Sum of Percentage]" caption="Sum of Percentage" measure="1" displayFolder="" measureGroup="Age" count="0" hidden="1">
      <extLst>
        <ext xmlns:x15="http://schemas.microsoft.com/office/spreadsheetml/2010/11/main" uri="{B97F6D7D-B522-45F9-BDA1-12C45D357490}">
          <x15:cacheHierarchy aggregatedColumn="2"/>
        </ext>
      </extLst>
    </cacheHierarchy>
    <cacheHierarchy uniqueName="[Measures].[Sum of Percentage 2]" caption="Sum of Percentage 2" measure="1" displayFolder="" measureGroup="Country" count="0" hidden="1">
      <extLst>
        <ext xmlns:x15="http://schemas.microsoft.com/office/spreadsheetml/2010/11/main" uri="{B97F6D7D-B522-45F9-BDA1-12C45D357490}">
          <x15:cacheHierarchy aggregatedColumn="8"/>
        </ext>
      </extLst>
    </cacheHierarchy>
    <cacheHierarchy uniqueName="[Measures].[Sum of Percentage 3]" caption="Sum of Percentage 3" measure="1" displayFolder="" measureGroup="Gender" count="0" hidden="1">
      <extLst>
        <ext xmlns:x15="http://schemas.microsoft.com/office/spreadsheetml/2010/11/main" uri="{B97F6D7D-B522-45F9-BDA1-12C45D357490}">
          <x15:cacheHierarchy aggregatedColumn="19"/>
        </ext>
      </extLst>
    </cacheHierarchy>
    <cacheHierarchy uniqueName="[Measures].[Sum of Percentage 4]" caption="Sum of Percentage 4" measure="1" displayFolder="" measureGroup="Cities" count="0" hidden="1">
      <extLst>
        <ext xmlns:x15="http://schemas.microsoft.com/office/spreadsheetml/2010/11/main" uri="{B97F6D7D-B522-45F9-BDA1-12C45D357490}">
          <x15:cacheHierarchy aggregatedColumn="5"/>
        </ext>
      </extLst>
    </cacheHierarchy>
    <cacheHierarchy uniqueName="[Measures].[Count of Content_ type]" caption="Count of Content_ type" measure="1" displayFolder="" measureGroup="Marketing" count="0" hidden="1">
      <extLst>
        <ext xmlns:x15="http://schemas.microsoft.com/office/spreadsheetml/2010/11/main" uri="{B97F6D7D-B522-45F9-BDA1-12C45D357490}">
          <x15:cacheHierarchy aggregatedColumn="21"/>
        </ext>
      </extLst>
    </cacheHierarchy>
    <cacheHierarchy uniqueName="[Measures].[Sum of Date_ID]" caption="Sum of Date_ID" measure="1" displayFolder="" measureGroup="Orders" count="0" hidden="1">
      <extLst>
        <ext xmlns:x15="http://schemas.microsoft.com/office/spreadsheetml/2010/11/main" uri="{B97F6D7D-B522-45F9-BDA1-12C45D357490}">
          <x15:cacheHierarchy aggregatedColumn="28"/>
        </ext>
      </extLst>
    </cacheHierarchy>
  </cacheHierarchies>
  <kpis count="0"/>
  <extLst>
    <ext xmlns:x14="http://schemas.microsoft.com/office/spreadsheetml/2009/9/main" uri="{725AE2AE-9491-48be-B2B4-4EB974FC3084}">
      <x14:pivotCacheDefinition slicerData="1" pivotCacheId="285872354"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d" refreshedDate="45568.746417939816" backgroundQuery="1" createdVersion="3" refreshedVersion="8" minRefreshableVersion="3" recordCount="0" supportSubquery="1" supportAdvancedDrill="1" xr:uid="{229781C1-14CD-4710-9590-2860804BEA69}">
  <cacheSource type="external" connectionId="12">
    <extLst>
      <ext xmlns:x14="http://schemas.microsoft.com/office/spreadsheetml/2009/9/main" uri="{F057638F-6D5F-4e77-A914-E7F072B9BCA8}">
        <x14:sourceConnection name="ThisWorkbookDataModel"/>
      </ext>
    </extLst>
  </cacheSource>
  <cacheFields count="0"/>
  <cacheHierarchies count="75">
    <cacheHierarchy uniqueName="[Age].[Platform_ID]" caption="Platform_ID" attribute="1" defaultMemberUniqueName="[Age].[Platform_ID].[All]" allUniqueName="[Age].[Platform_ID].[All]" dimensionUniqueName="[Age]" displayFolder="" count="0" memberValueDatatype="20" unbalanced="0"/>
    <cacheHierarchy uniqueName="[Age].[Age]" caption="Age" attribute="1" defaultMemberUniqueName="[Age].[Age].[All]" allUniqueName="[Age].[Age].[All]" dimensionUniqueName="[Age]" displayFolder="" count="0" memberValueDatatype="130" unbalanced="0"/>
    <cacheHierarchy uniqueName="[Age].[Percentage]" caption="Percentage" attribute="1" defaultMemberUniqueName="[Age].[Percentage].[All]" allUniqueName="[Age].[Percentage].[All]" dimensionUniqueName="[Age]" displayFolder="" count="0" memberValueDatatype="5" unbalanced="0"/>
    <cacheHierarchy uniqueName="[Cities].[Platform_ID]" caption="Platform_ID" attribute="1" defaultMemberUniqueName="[Cities].[Platform_ID].[All]" allUniqueName="[Cities].[Platform_ID].[All]" dimensionUniqueName="[Cities]" displayFolder="" count="0" memberValueDatatype="20" unbalanced="0"/>
    <cacheHierarchy uniqueName="[Cities].[City]" caption="City" attribute="1" defaultMemberUniqueName="[Cities].[City].[All]" allUniqueName="[Cities].[City].[All]" dimensionUniqueName="[Cities]" displayFolder="" count="0" memberValueDatatype="130" unbalanced="0"/>
    <cacheHierarchy uniqueName="[Cities].[Percentage]" caption="Percentage" attribute="1" defaultMemberUniqueName="[Cities].[Percentage].[All]" allUniqueName="[Cities].[Percentage].[All]" dimensionUniqueName="[Cities]" displayFolder="" count="0" memberValueDatatype="5" unbalanced="0"/>
    <cacheHierarchy uniqueName="[Country].[Platform_ID]" caption="Platform_ID" attribute="1" defaultMemberUniqueName="[Country].[Platform_ID].[All]" allUniqueName="[Country].[Platform_ID].[All]" dimensionUniqueName="[Country]" displayFolder="" count="0" memberValueDatatype="20" unbalanced="0"/>
    <cacheHierarchy uniqueName="[Country].[Country]" caption="Country" attribute="1" defaultMemberUniqueName="[Country].[Country].[All]" allUniqueName="[Country].[Country].[All]" dimensionUniqueName="[Country]" displayFolder="" count="0" memberValueDatatype="130" unbalanced="0"/>
    <cacheHierarchy uniqueName="[Country].[Percentage]" caption="Percentage" attribute="1" defaultMemberUniqueName="[Country].[Percentage].[All]" allUniqueName="[Country].[Percentage].[All]" dimensionUniqueName="[Country]" displayFolder="" count="0" memberValueDatatype="5"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Gender]" caption="Gender" attribute="1" defaultMemberUniqueName="[Customers].[Gender].[All]" allUniqueName="[Customers].[Gender].[All]" dimensionUniqueName="[Customers]" displayFolder="" count="0" memberValueDatatype="130" unbalanced="0"/>
    <cacheHierarchy uniqueName="[Customers].[Location]" caption="Location" attribute="1" defaultMemberUniqueName="[Customers].[Location].[All]" allUniqueName="[Customers].[Location].[All]" dimensionUniqueName="[Customers]" displayFolder="" count="0" memberValueDatatype="130" unbalanced="0"/>
    <cacheHierarchy uniqueName="[DateFinal].[DateID]" caption="DateID" attribute="1" defaultMemberUniqueName="[DateFinal].[DateID].[All]" allUniqueName="[DateFinal].[DateID].[All]" dimensionUniqueName="[DateFinal]" displayFolder="" count="0" memberValueDatatype="20" unbalanced="0"/>
    <cacheHierarchy uniqueName="[DateFinal].[Date]" caption="Date" attribute="1" time="1" defaultMemberUniqueName="[DateFinal].[Date].[All]" allUniqueName="[DateFinal].[Date].[All]" dimensionUniqueName="[DateFinal]" displayFolder="" count="0" memberValueDatatype="7" unbalanced="0"/>
    <cacheHierarchy uniqueName="[DateFinal].[Date (Year)]" caption="Date (Year)" attribute="1" defaultMemberUniqueName="[DateFinal].[Date (Year)].[All]" allUniqueName="[DateFinal].[Date (Year)].[All]" dimensionUniqueName="[DateFinal]" displayFolder="" count="2" memberValueDatatype="130" unbalanced="0"/>
    <cacheHierarchy uniqueName="[DateFinal].[Date (Quarter)]" caption="Date (Quarter)" attribute="1" defaultMemberUniqueName="[DateFinal].[Date (Quarter)].[All]" allUniqueName="[DateFinal].[Date (Quarter)].[All]" dimensionUniqueName="[DateFinal]" displayFolder="" count="0" memberValueDatatype="130" unbalanced="0"/>
    <cacheHierarchy uniqueName="[DateFinal].[Date (Month)]" caption="Date (Month)" attribute="1" defaultMemberUniqueName="[DateFinal].[Date (Month)].[All]" allUniqueName="[DateFinal].[Date (Month)].[All]" dimensionUniqueName="[DateFinal]" displayFolder="" count="0" memberValueDatatype="130" unbalanced="0"/>
    <cacheHierarchy uniqueName="[Gender].[Platform_ID]" caption="Platform_ID" attribute="1" defaultMemberUniqueName="[Gender].[Platform_ID].[All]" allUniqueName="[Gender].[Platform_ID].[All]" dimensionUniqueName="[Gender]" displayFolder="" count="0" memberValueDatatype="20" unbalanced="0"/>
    <cacheHierarchy uniqueName="[Gender].[Gender]" caption="Gender" attribute="1" defaultMemberUniqueName="[Gender].[Gender].[All]" allUniqueName="[Gender].[Gender].[All]" dimensionUniqueName="[Gender]" displayFolder="" count="0" memberValueDatatype="130" unbalanced="0"/>
    <cacheHierarchy uniqueName="[Gender].[Percentage]" caption="Percentage" attribute="1" defaultMemberUniqueName="[Gender].[Percentage].[All]" allUniqueName="[Gender].[Percentage].[All]" dimensionUniqueName="[Gender]" displayFolder="" count="0" memberValueDatatype="5" unbalanced="0"/>
    <cacheHierarchy uniqueName="[Marketing].[Date_ID]" caption="Date_ID" attribute="1" defaultMemberUniqueName="[Marketing].[Date_ID].[All]" allUniqueName="[Marketing].[Date_ID].[All]" dimensionUniqueName="[Marketing]" displayFolder="" count="0" memberValueDatatype="20" unbalanced="0"/>
    <cacheHierarchy uniqueName="[Marketing].[Content_ type]" caption="Content_ type" attribute="1" defaultMemberUniqueName="[Marketing].[Content_ type].[All]" allUniqueName="[Marketing].[Content_ type].[All]" dimensionUniqueName="[Marketing]" displayFolder="" count="0" memberValueDatatype="130" unbalanced="0"/>
    <cacheHierarchy uniqueName="[Marketing].[Post _type]" caption="Post _type" attribute="1" defaultMemberUniqueName="[Marketing].[Post _type].[All]" allUniqueName="[Marketing].[Post _type].[All]" dimensionUniqueName="[Marketing]" displayFolder="" count="0" memberValueDatatype="130" unbalanced="0"/>
    <cacheHierarchy uniqueName="[Marketing].[likes]" caption="likes" attribute="1" defaultMemberUniqueName="[Marketing].[likes].[All]" allUniqueName="[Marketing].[likes].[All]" dimensionUniqueName="[Marketing]" displayFolder="" count="0" memberValueDatatype="20" unbalanced="0"/>
    <cacheHierarchy uniqueName="[Marketing].[comments]" caption="comments" attribute="1" defaultMemberUniqueName="[Marketing].[comments].[All]" allUniqueName="[Marketing].[comments].[All]" dimensionUniqueName="[Marketing]" displayFolder="" count="0" memberValueDatatype="20" unbalanced="0"/>
    <cacheHierarchy uniqueName="[Marketing].[shares]" caption="shares" attribute="1" defaultMemberUniqueName="[Marketing].[shares].[All]" allUniqueName="[Marketing].[shares].[All]" dimensionUniqueName="[Marketing]" displayFolder="" count="0" memberValueDatatype="20" unbalanced="0"/>
    <cacheHierarchy uniqueName="[Marketing].[views]" caption="views" attribute="1" defaultMemberUniqueName="[Marketing].[views].[All]" allUniqueName="[Marketing].[views].[All]" dimensionUniqueName="[Marketing]" displayFolder="" count="0" memberValueDatatype="20" unbalanced="0"/>
    <cacheHierarchy uniqueName="[Marketing].[Platform_ID]" caption="Platform_ID" attribute="1" defaultMemberUniqueName="[Marketing].[Platform_ID].[All]" allUniqueName="[Marketing].[Platform_ID].[All]" dimensionUniqueName="[Marketing]" displayFolder="" count="0" memberValueDatatype="20" unbalanced="0"/>
    <cacheHierarchy uniqueName="[Orders].[Date_ID]" caption="Date_ID" attribute="1" defaultMemberUniqueName="[Orders].[Date_ID].[All]" allUniqueName="[Orders].[Date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Product_ID]" caption="Product_ID" attribute="1" defaultMemberUniqueName="[Orders].[Product_ID].[All]" allUniqueName="[Orders].[Product_ID].[All]" dimensionUniqueName="[Orders]" displayFolder="" count="0" memberValueDatatype="20" unbalanced="0"/>
    <cacheHierarchy uniqueName="[Orders].[Order Status]" caption="Order Status" attribute="1" defaultMemberUniqueName="[Orders].[Order Status].[All]" allUniqueName="[Orders].[Order Status].[All]" dimensionUniqueName="[Orders]" displayFolder="" count="0" memberValueDatatype="130" unbalanced="0"/>
    <cacheHierarchy uniqueName="[Orders].[No. of Products]" caption="No. of Products" attribute="1" defaultMemberUniqueName="[Orders].[No. of Products].[All]" allUniqueName="[Orders].[No. of Products].[All]" dimensionUniqueName="[Orders]" displayFolder="" count="0" memberValueDatatype="20" unbalanced="0"/>
    <cacheHierarchy uniqueName="[Orders].[Product_Cost]" caption="Product_Cost" attribute="1" defaultMemberUniqueName="[Orders].[Product_Cost].[All]" allUniqueName="[Orders].[Product_Cost].[All]" dimensionUniqueName="[Orders]" displayFolder="" count="0" memberValueDatatype="20" unbalanced="0"/>
    <cacheHierarchy uniqueName="[Orders].[Total _Price]" caption="Total _Price" attribute="1" defaultMemberUniqueName="[Orders].[Total _Price].[All]" allUniqueName="[Orders].[Total _Price].[All]" dimensionUniqueName="[Orders]" displayFolder="" count="0" memberValueDatatype="20" unbalanced="0"/>
    <cacheHierarchy uniqueName="[Orders].[Product_Price]" caption="Product_Price" attribute="1" defaultMemberUniqueName="[Orders].[Product_Price].[All]" allUniqueName="[Orders].[Product_Price].[All]" dimensionUniqueName="[Orders]" displayFolder="" count="0" memberValueDatatype="20" unbalanced="0"/>
    <cacheHierarchy uniqueName="[Orders].[Dollar_exchange_rate]" caption="Dollar_exchange_rate" attribute="1" defaultMemberUniqueName="[Orders].[Dollar_exchange_rate].[All]" allUniqueName="[Orders].[Dollar_exchange_rate].[All]" dimensionUniqueName="[Orders]" displayFolder="" count="0" memberValueDatatype="5" unbalanced="0"/>
    <cacheHierarchy uniqueName="[Platforms].[PlatformID]" caption="PlatformID" attribute="1" defaultMemberUniqueName="[Platforms].[PlatformID].[All]" allUniqueName="[Platforms].[PlatformID].[All]" dimensionUniqueName="[Platforms]" displayFolder="" count="0" memberValueDatatype="20" unbalanced="0"/>
    <cacheHierarchy uniqueName="[Platforms].[PlatformName]" caption="PlatformName" attribute="1" defaultMemberUniqueName="[Platforms].[PlatformName].[All]" allUniqueName="[Platforms].[PlatformName].[All]" dimensionUniqueName="[Platform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Type]" caption="Product_Type" attribute="1" defaultMemberUniqueName="[Products].[Product_Type].[All]" allUniqueName="[Products].[Product_Type].[All]" dimensionUniqueName="[Products]" displayFolder="" count="0" memberValueDatatype="130" unbalanced="0"/>
    <cacheHierarchy uniqueName="[DateFinal].[Date (Month Index)]" caption="Date (Month Index)" attribute="1" defaultMemberUniqueName="[DateFinal].[Date (Month Index)].[All]" allUniqueName="[DateFinal].[Date (Month Index)].[All]" dimensionUniqueName="[DateFinal]"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Final]" caption="__XL_Count DateFinal" measure="1" displayFolder="" measureGroup="DateFinal" count="0" hidden="1"/>
    <cacheHierarchy uniqueName="[Measures].[__XL_Count Products]" caption="__XL_Count Products" measure="1" displayFolder="" measureGroup="Products" count="0" hidden="1"/>
    <cacheHierarchy uniqueName="[Measures].[__XL_Count Marketing]" caption="__XL_Count Marketing" measure="1" displayFolder="" measureGroup="Marketing" count="0" hidden="1"/>
    <cacheHierarchy uniqueName="[Measures].[__XL_Count Platforms]" caption="__XL_Count Platforms" measure="1" displayFolder="" measureGroup="Platforms" count="0" hidden="1"/>
    <cacheHierarchy uniqueName="[Measures].[__XL_Count Age]" caption="__XL_Count Age" measure="1" displayFolder="" measureGroup="Age" count="0" hidden="1"/>
    <cacheHierarchy uniqueName="[Measures].[__XL_Count Country]" caption="__XL_Count Country" measure="1" displayFolder="" measureGroup="Country" count="0" hidden="1"/>
    <cacheHierarchy uniqueName="[Measures].[__XL_Count Gender]" caption="__XL_Count Gender" measure="1" displayFolder="" measureGroup="Gender" count="0" hidden="1"/>
    <cacheHierarchy uniqueName="[Measures].[__XL_Count Cities]" caption="__XL_Count Cities" measure="1" displayFolder="" measureGroup="Citie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29"/>
        </ext>
      </extLst>
    </cacheHierarchy>
    <cacheHierarchy uniqueName="[Measures].[Count of Date (Month)]" caption="Count of Date (Month)" measure="1" displayFolder="" measureGroup="DateFinal" count="0" hidden="1">
      <extLst>
        <ext xmlns:x15="http://schemas.microsoft.com/office/spreadsheetml/2010/11/main" uri="{B97F6D7D-B522-45F9-BDA1-12C45D357490}">
          <x15:cacheHierarchy aggregatedColumn="16"/>
        </ext>
      </extLst>
    </cacheHierarchy>
    <cacheHierarchy uniqueName="[Measures].[Sum of No. of Products]" caption="Sum of No. of Products" measure="1" displayFolder="" measureGroup="Orders" count="0" hidden="1">
      <extLst>
        <ext xmlns:x15="http://schemas.microsoft.com/office/spreadsheetml/2010/11/main" uri="{B97F6D7D-B522-45F9-BDA1-12C45D357490}">
          <x15:cacheHierarchy aggregatedColumn="33"/>
        </ext>
      </extLst>
    </cacheHierarchy>
    <cacheHierarchy uniqueName="[Measures].[Sum of Product_Cost]" caption="Sum of Product_Cost" measure="1" displayFolder="" measureGroup="Orders" count="0" hidden="1">
      <extLst>
        <ext xmlns:x15="http://schemas.microsoft.com/office/spreadsheetml/2010/11/main" uri="{B97F6D7D-B522-45F9-BDA1-12C45D357490}">
          <x15:cacheHierarchy aggregatedColumn="34"/>
        </ext>
      </extLst>
    </cacheHierarchy>
    <cacheHierarchy uniqueName="[Measures].[Distinct Count of Product_Cost]" caption="Distinct Count of Product_Cost" measure="1" displayFolder="" measureGroup="Orders" count="0" hidden="1">
      <extLst>
        <ext xmlns:x15="http://schemas.microsoft.com/office/spreadsheetml/2010/11/main" uri="{B97F6D7D-B522-45F9-BDA1-12C45D357490}">
          <x15:cacheHierarchy aggregatedColumn="34"/>
        </ext>
      </extLst>
    </cacheHierarchy>
    <cacheHierarchy uniqueName="[Measures].[Average of Product_Cost]" caption="Average of Product_Cost" measure="1" displayFolder="" measureGroup="Orders" count="0" hidden="1">
      <extLst>
        <ext xmlns:x15="http://schemas.microsoft.com/office/spreadsheetml/2010/11/main" uri="{B97F6D7D-B522-45F9-BDA1-12C45D357490}">
          <x15:cacheHierarchy aggregatedColumn="34"/>
        </ext>
      </extLst>
    </cacheHierarchy>
    <cacheHierarchy uniqueName="[Measures].[Sum of Dollar_exchange_rate]" caption="Sum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Average of Dollar_exchange_rate]" caption="Average of Dollar_exchange_rate" measure="1" displayFolder="" measureGroup="Orders" count="0" hidden="1">
      <extLst>
        <ext xmlns:x15="http://schemas.microsoft.com/office/spreadsheetml/2010/11/main" uri="{B97F6D7D-B522-45F9-BDA1-12C45D357490}">
          <x15:cacheHierarchy aggregatedColumn="37"/>
        </ext>
      </extLst>
    </cacheHierarchy>
    <cacheHierarchy uniqueName="[Measures].[Sum of Total _Price]" caption="Sum of Total _Price" measure="1" displayFolder="" measureGroup="Orders" count="0" hidden="1">
      <extLst>
        <ext xmlns:x15="http://schemas.microsoft.com/office/spreadsheetml/2010/11/main" uri="{B97F6D7D-B522-45F9-BDA1-12C45D357490}">
          <x15:cacheHierarchy aggregatedColumn="35"/>
        </ext>
      </extLst>
    </cacheHierarchy>
    <cacheHierarchy uniqueName="[Measures].[Count of Order Status]" caption="Count of Order Status" measure="1" displayFolder="" measureGroup="Orders" count="0" hidden="1">
      <extLst>
        <ext xmlns:x15="http://schemas.microsoft.com/office/spreadsheetml/2010/11/main" uri="{B97F6D7D-B522-45F9-BDA1-12C45D357490}">
          <x15:cacheHierarchy aggregatedColumn="32"/>
        </ext>
      </extLst>
    </cacheHierarchy>
    <cacheHierarchy uniqueName="[Measures].[Sum of likes]" caption="Sum of likes" measure="1" displayFolder="" measureGroup="Marketing" count="0" hidden="1">
      <extLst>
        <ext xmlns:x15="http://schemas.microsoft.com/office/spreadsheetml/2010/11/main" uri="{B97F6D7D-B522-45F9-BDA1-12C45D357490}">
          <x15:cacheHierarchy aggregatedColumn="23"/>
        </ext>
      </extLst>
    </cacheHierarchy>
    <cacheHierarchy uniqueName="[Measures].[Sum of comments]" caption="Sum of comments" measure="1" displayFolder="" measureGroup="Marketing" count="0" hidden="1">
      <extLst>
        <ext xmlns:x15="http://schemas.microsoft.com/office/spreadsheetml/2010/11/main" uri="{B97F6D7D-B522-45F9-BDA1-12C45D357490}">
          <x15:cacheHierarchy aggregatedColumn="24"/>
        </ext>
      </extLst>
    </cacheHierarchy>
    <cacheHierarchy uniqueName="[Measures].[Sum of shares]" caption="Sum of shares" measure="1" displayFolder="" measureGroup="Marketing" count="0" hidden="1">
      <extLst>
        <ext xmlns:x15="http://schemas.microsoft.com/office/spreadsheetml/2010/11/main" uri="{B97F6D7D-B522-45F9-BDA1-12C45D357490}">
          <x15:cacheHierarchy aggregatedColumn="25"/>
        </ext>
      </extLst>
    </cacheHierarchy>
    <cacheHierarchy uniqueName="[Measures].[Sum of views]" caption="Sum of views" measure="1" displayFolder="" measureGroup="Marketing" count="0" hidden="1">
      <extLst>
        <ext xmlns:x15="http://schemas.microsoft.com/office/spreadsheetml/2010/11/main" uri="{B97F6D7D-B522-45F9-BDA1-12C45D357490}">
          <x15:cacheHierarchy aggregatedColumn="26"/>
        </ext>
      </extLst>
    </cacheHierarchy>
    <cacheHierarchy uniqueName="[Measures].[Sum of Percentage]" caption="Sum of Percentage" measure="1" displayFolder="" measureGroup="Age" count="0" hidden="1">
      <extLst>
        <ext xmlns:x15="http://schemas.microsoft.com/office/spreadsheetml/2010/11/main" uri="{B97F6D7D-B522-45F9-BDA1-12C45D357490}">
          <x15:cacheHierarchy aggregatedColumn="2"/>
        </ext>
      </extLst>
    </cacheHierarchy>
    <cacheHierarchy uniqueName="[Measures].[Sum of Percentage 2]" caption="Sum of Percentage 2" measure="1" displayFolder="" measureGroup="Country" count="0" hidden="1">
      <extLst>
        <ext xmlns:x15="http://schemas.microsoft.com/office/spreadsheetml/2010/11/main" uri="{B97F6D7D-B522-45F9-BDA1-12C45D357490}">
          <x15:cacheHierarchy aggregatedColumn="8"/>
        </ext>
      </extLst>
    </cacheHierarchy>
    <cacheHierarchy uniqueName="[Measures].[Sum of Percentage 3]" caption="Sum of Percentage 3" measure="1" displayFolder="" measureGroup="Gender" count="0" hidden="1">
      <extLst>
        <ext xmlns:x15="http://schemas.microsoft.com/office/spreadsheetml/2010/11/main" uri="{B97F6D7D-B522-45F9-BDA1-12C45D357490}">
          <x15:cacheHierarchy aggregatedColumn="19"/>
        </ext>
      </extLst>
    </cacheHierarchy>
    <cacheHierarchy uniqueName="[Measures].[Sum of Percentage 4]" caption="Sum of Percentage 4" measure="1" displayFolder="" measureGroup="Cities" count="0" hidden="1">
      <extLst>
        <ext xmlns:x15="http://schemas.microsoft.com/office/spreadsheetml/2010/11/main" uri="{B97F6D7D-B522-45F9-BDA1-12C45D357490}">
          <x15:cacheHierarchy aggregatedColumn="5"/>
        </ext>
      </extLst>
    </cacheHierarchy>
    <cacheHierarchy uniqueName="[Measures].[Count of Content_ type]" caption="Count of Content_ type" measure="1" displayFolder="" measureGroup="Marketing" count="0" hidden="1">
      <extLst>
        <ext xmlns:x15="http://schemas.microsoft.com/office/spreadsheetml/2010/11/main" uri="{B97F6D7D-B522-45F9-BDA1-12C45D357490}">
          <x15:cacheHierarchy aggregatedColumn="21"/>
        </ext>
      </extLst>
    </cacheHierarchy>
    <cacheHierarchy uniqueName="[Measures].[Sum of Date_ID]" caption="Sum of Date_ID" measure="1" displayFolder="" measureGroup="Orders" count="0" hidden="1">
      <extLst>
        <ext xmlns:x15="http://schemas.microsoft.com/office/spreadsheetml/2010/11/main" uri="{B97F6D7D-B522-45F9-BDA1-12C45D357490}">
          <x15:cacheHierarchy aggregatedColumn="28"/>
        </ext>
      </extLst>
    </cacheHierarchy>
  </cacheHierarchies>
  <kpis count="0"/>
  <extLst>
    <ext xmlns:x14="http://schemas.microsoft.com/office/spreadsheetml/2009/9/main" uri="{725AE2AE-9491-48be-B2B4-4EB974FC3084}">
      <x14:pivotCacheDefinition slicerData="1" pivotCacheId="19274908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8C7DE0-63E1-4AFB-BC17-48062BEEFB0B}" name="age"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9">
  <location ref="A44:D53" firstHeaderRow="1" firstDataRow="2" firstDataCol="1"/>
  <pivotFields count="4">
    <pivotField allDrilled="1" subtotalTop="0" showAll="0" dataSourceSort="1" defaultSubtotal="0" defaultAttributeDrillState="1"/>
    <pivotField axis="axisRow" allDrilled="1" subtotalTop="0" showAll="0" dataSourceSort="1" defaultSubtotal="0" defaultAttributeDrillState="1">
      <items count="7">
        <item x="0"/>
        <item x="1"/>
        <item x="2"/>
        <item x="3"/>
        <item x="4"/>
        <item x="5"/>
        <item x="6"/>
      </items>
    </pivotField>
    <pivotField dataField="1" subtotalTop="0" showAll="0" defaultSubtotal="0"/>
    <pivotField axis="axisCol" allDrilled="1" subtotalTop="0" showAll="0" dataSourceSort="1" defaultSubtotal="0" defaultAttributeDrillState="1">
      <items count="2">
        <item x="0"/>
        <item x="1"/>
      </items>
    </pivotField>
  </pivotFields>
  <rowFields count="1">
    <field x="1"/>
  </rowFields>
  <rowItems count="8">
    <i>
      <x/>
    </i>
    <i>
      <x v="1"/>
    </i>
    <i>
      <x v="2"/>
    </i>
    <i>
      <x v="3"/>
    </i>
    <i>
      <x v="4"/>
    </i>
    <i>
      <x v="5"/>
    </i>
    <i>
      <x v="6"/>
    </i>
    <i t="grand">
      <x/>
    </i>
  </rowItems>
  <colFields count="1">
    <field x="3"/>
  </colFields>
  <colItems count="3">
    <i>
      <x/>
    </i>
    <i>
      <x v="1"/>
    </i>
    <i t="grand">
      <x/>
    </i>
  </colItems>
  <dataFields count="1">
    <dataField name="Sum of Percentage" fld="2" showDataAs="percentOfCol" baseField="0" baseItem="0" numFmtId="10"/>
  </dataFields>
  <chartFormats count="2">
    <chartFormat chart="28" format="8" series="1">
      <pivotArea type="data" outline="0" fieldPosition="0">
        <references count="2">
          <reference field="4294967294" count="1" selected="0">
            <x v="0"/>
          </reference>
          <reference field="3" count="1" selected="0">
            <x v="0"/>
          </reference>
        </references>
      </pivotArea>
    </chartFormat>
    <chartFormat chart="28" format="9" series="1">
      <pivotArea type="data" outline="0" fieldPosition="0">
        <references count="2">
          <reference field="4294967294" count="1" selected="0">
            <x v="0"/>
          </reference>
          <reference field="3" count="1" selected="0">
            <x v="1"/>
          </reference>
        </references>
      </pivotArea>
    </chartFormat>
  </chartFormats>
  <pivotHierarchies count="75">
    <pivotHierarchy multipleItemSelectionAllowed="1" dragToData="1">
      <members count="1" level="1">
        <member name="[Age].[Platform_ID].&amp;[22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1">
    <rowHierarchyUsage hierarchyUsage="1"/>
  </rowHierarchiesUsage>
  <colHierarchiesUsage count="1">
    <colHierarchyUsage hierarchyUsage="3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tforms]"/>
        <x15:activeTabTopLevelEntity name="[DateFinal]"/>
        <x15:activeTabTopLevelEntity name="[Customers]"/>
        <x15:activeTabTopLevelEntity name="[Orders]"/>
        <x15:activeTabTopLevelEntity name="[Marketing]"/>
        <x15:activeTabTopLevelEntity name="[A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2A9255-70B6-4B9F-B7D4-247F0D22F9EE}" name="country" cacheId="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8">
  <location ref="A32:D41" firstHeaderRow="1" firstDataRow="2" firstDataCol="1"/>
  <pivotFields count="3">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1"/>
  </rowFields>
  <rowItems count="8">
    <i>
      <x/>
    </i>
    <i>
      <x v="1"/>
    </i>
    <i>
      <x v="2"/>
    </i>
    <i>
      <x v="3"/>
    </i>
    <i>
      <x v="4"/>
    </i>
    <i>
      <x v="5"/>
    </i>
    <i>
      <x v="6"/>
    </i>
    <i t="grand">
      <x/>
    </i>
  </rowItems>
  <colFields count="1">
    <field x="0"/>
  </colFields>
  <colItems count="3">
    <i>
      <x/>
    </i>
    <i>
      <x v="1"/>
    </i>
    <i t="grand">
      <x/>
    </i>
  </colItems>
  <dataFields count="1">
    <dataField name="Sum of Percentage" fld="2" showDataAs="percentOfCol" baseField="0" baseItem="0" numFmtId="10"/>
  </dataFields>
  <chartFormats count="32">
    <chartFormat chart="15" format="0" series="1">
      <pivotArea type="data" outline="0" fieldPosition="0">
        <references count="2">
          <reference field="4294967294" count="1" selected="0">
            <x v="0"/>
          </reference>
          <reference field="0" count="1" selected="0">
            <x v="1"/>
          </reference>
        </references>
      </pivotArea>
    </chartFormat>
    <chartFormat chart="15" format="1" series="1">
      <pivotArea type="data" outline="0" fieldPosition="0">
        <references count="2">
          <reference field="4294967294" count="1" selected="0">
            <x v="0"/>
          </reference>
          <reference field="0" count="1" selected="0">
            <x v="0"/>
          </reference>
        </references>
      </pivotArea>
    </chartFormat>
    <chartFormat chart="15" format="16">
      <pivotArea type="data" outline="0" fieldPosition="0">
        <references count="3">
          <reference field="4294967294" count="1" selected="0">
            <x v="0"/>
          </reference>
          <reference field="0" count="1" selected="0">
            <x v="0"/>
          </reference>
          <reference field="1" count="1" selected="0">
            <x v="0"/>
          </reference>
        </references>
      </pivotArea>
    </chartFormat>
    <chartFormat chart="15" format="17">
      <pivotArea type="data" outline="0" fieldPosition="0">
        <references count="3">
          <reference field="4294967294" count="1" selected="0">
            <x v="0"/>
          </reference>
          <reference field="0" count="1" selected="0">
            <x v="0"/>
          </reference>
          <reference field="1" count="1" selected="0">
            <x v="1"/>
          </reference>
        </references>
      </pivotArea>
    </chartFormat>
    <chartFormat chart="15" format="18">
      <pivotArea type="data" outline="0" fieldPosition="0">
        <references count="3">
          <reference field="4294967294" count="1" selected="0">
            <x v="0"/>
          </reference>
          <reference field="0" count="1" selected="0">
            <x v="0"/>
          </reference>
          <reference field="1" count="1" selected="0">
            <x v="2"/>
          </reference>
        </references>
      </pivotArea>
    </chartFormat>
    <chartFormat chart="15" format="19">
      <pivotArea type="data" outline="0" fieldPosition="0">
        <references count="3">
          <reference field="4294967294" count="1" selected="0">
            <x v="0"/>
          </reference>
          <reference field="0" count="1" selected="0">
            <x v="0"/>
          </reference>
          <reference field="1" count="1" selected="0">
            <x v="3"/>
          </reference>
        </references>
      </pivotArea>
    </chartFormat>
    <chartFormat chart="15" format="20">
      <pivotArea type="data" outline="0" fieldPosition="0">
        <references count="3">
          <reference field="4294967294" count="1" selected="0">
            <x v="0"/>
          </reference>
          <reference field="0" count="1" selected="0">
            <x v="0"/>
          </reference>
          <reference field="1" count="1" selected="0">
            <x v="4"/>
          </reference>
        </references>
      </pivotArea>
    </chartFormat>
    <chartFormat chart="15" format="21">
      <pivotArea type="data" outline="0" fieldPosition="0">
        <references count="3">
          <reference field="4294967294" count="1" selected="0">
            <x v="0"/>
          </reference>
          <reference field="0" count="1" selected="0">
            <x v="0"/>
          </reference>
          <reference field="1" count="1" selected="0">
            <x v="5"/>
          </reference>
        </references>
      </pivotArea>
    </chartFormat>
    <chartFormat chart="15" format="22">
      <pivotArea type="data" outline="0" fieldPosition="0">
        <references count="3">
          <reference field="4294967294" count="1" selected="0">
            <x v="0"/>
          </reference>
          <reference field="0" count="1" selected="0">
            <x v="0"/>
          </reference>
          <reference field="1" count="1" selected="0">
            <x v="6"/>
          </reference>
        </references>
      </pivotArea>
    </chartFormat>
    <chartFormat chart="15" format="23">
      <pivotArea type="data" outline="0" fieldPosition="0">
        <references count="3">
          <reference field="4294967294" count="1" selected="0">
            <x v="0"/>
          </reference>
          <reference field="0" count="1" selected="0">
            <x v="1"/>
          </reference>
          <reference field="1" count="1" selected="0">
            <x v="0"/>
          </reference>
        </references>
      </pivotArea>
    </chartFormat>
    <chartFormat chart="15" format="24">
      <pivotArea type="data" outline="0" fieldPosition="0">
        <references count="3">
          <reference field="4294967294" count="1" selected="0">
            <x v="0"/>
          </reference>
          <reference field="0" count="1" selected="0">
            <x v="1"/>
          </reference>
          <reference field="1" count="1" selected="0">
            <x v="1"/>
          </reference>
        </references>
      </pivotArea>
    </chartFormat>
    <chartFormat chart="15" format="25">
      <pivotArea type="data" outline="0" fieldPosition="0">
        <references count="3">
          <reference field="4294967294" count="1" selected="0">
            <x v="0"/>
          </reference>
          <reference field="0" count="1" selected="0">
            <x v="1"/>
          </reference>
          <reference field="1" count="1" selected="0">
            <x v="2"/>
          </reference>
        </references>
      </pivotArea>
    </chartFormat>
    <chartFormat chart="15" format="26">
      <pivotArea type="data" outline="0" fieldPosition="0">
        <references count="3">
          <reference field="4294967294" count="1" selected="0">
            <x v="0"/>
          </reference>
          <reference field="0" count="1" selected="0">
            <x v="1"/>
          </reference>
          <reference field="1" count="1" selected="0">
            <x v="3"/>
          </reference>
        </references>
      </pivotArea>
    </chartFormat>
    <chartFormat chart="15" format="27">
      <pivotArea type="data" outline="0" fieldPosition="0">
        <references count="3">
          <reference field="4294967294" count="1" selected="0">
            <x v="0"/>
          </reference>
          <reference field="0" count="1" selected="0">
            <x v="1"/>
          </reference>
          <reference field="1" count="1" selected="0">
            <x v="4"/>
          </reference>
        </references>
      </pivotArea>
    </chartFormat>
    <chartFormat chart="15" format="28">
      <pivotArea type="data" outline="0" fieldPosition="0">
        <references count="3">
          <reference field="4294967294" count="1" selected="0">
            <x v="0"/>
          </reference>
          <reference field="0" count="1" selected="0">
            <x v="1"/>
          </reference>
          <reference field="1" count="1" selected="0">
            <x v="5"/>
          </reference>
        </references>
      </pivotArea>
    </chartFormat>
    <chartFormat chart="15" format="29">
      <pivotArea type="data" outline="0" fieldPosition="0">
        <references count="3">
          <reference field="4294967294" count="1" selected="0">
            <x v="0"/>
          </reference>
          <reference field="0" count="1" selected="0">
            <x v="1"/>
          </reference>
          <reference field="1" count="1" selected="0">
            <x v="6"/>
          </reference>
        </references>
      </pivotArea>
    </chartFormat>
    <chartFormat chart="27" format="47" series="1">
      <pivotArea type="data" outline="0" fieldPosition="0">
        <references count="2">
          <reference field="4294967294" count="1" selected="0">
            <x v="0"/>
          </reference>
          <reference field="0" count="1" selected="0">
            <x v="0"/>
          </reference>
        </references>
      </pivotArea>
    </chartFormat>
    <chartFormat chart="27" format="48">
      <pivotArea type="data" outline="0" fieldPosition="0">
        <references count="3">
          <reference field="4294967294" count="1" selected="0">
            <x v="0"/>
          </reference>
          <reference field="0" count="1" selected="0">
            <x v="0"/>
          </reference>
          <reference field="1" count="1" selected="0">
            <x v="0"/>
          </reference>
        </references>
      </pivotArea>
    </chartFormat>
    <chartFormat chart="27" format="49">
      <pivotArea type="data" outline="0" fieldPosition="0">
        <references count="3">
          <reference field="4294967294" count="1" selected="0">
            <x v="0"/>
          </reference>
          <reference field="0" count="1" selected="0">
            <x v="0"/>
          </reference>
          <reference field="1" count="1" selected="0">
            <x v="1"/>
          </reference>
        </references>
      </pivotArea>
    </chartFormat>
    <chartFormat chart="27" format="50">
      <pivotArea type="data" outline="0" fieldPosition="0">
        <references count="3">
          <reference field="4294967294" count="1" selected="0">
            <x v="0"/>
          </reference>
          <reference field="0" count="1" selected="0">
            <x v="0"/>
          </reference>
          <reference field="1" count="1" selected="0">
            <x v="2"/>
          </reference>
        </references>
      </pivotArea>
    </chartFormat>
    <chartFormat chart="27" format="51">
      <pivotArea type="data" outline="0" fieldPosition="0">
        <references count="3">
          <reference field="4294967294" count="1" selected="0">
            <x v="0"/>
          </reference>
          <reference field="0" count="1" selected="0">
            <x v="0"/>
          </reference>
          <reference field="1" count="1" selected="0">
            <x v="3"/>
          </reference>
        </references>
      </pivotArea>
    </chartFormat>
    <chartFormat chart="27" format="52">
      <pivotArea type="data" outline="0" fieldPosition="0">
        <references count="3">
          <reference field="4294967294" count="1" selected="0">
            <x v="0"/>
          </reference>
          <reference field="0" count="1" selected="0">
            <x v="0"/>
          </reference>
          <reference field="1" count="1" selected="0">
            <x v="4"/>
          </reference>
        </references>
      </pivotArea>
    </chartFormat>
    <chartFormat chart="27" format="53">
      <pivotArea type="data" outline="0" fieldPosition="0">
        <references count="3">
          <reference field="4294967294" count="1" selected="0">
            <x v="0"/>
          </reference>
          <reference field="0" count="1" selected="0">
            <x v="0"/>
          </reference>
          <reference field="1" count="1" selected="0">
            <x v="5"/>
          </reference>
        </references>
      </pivotArea>
    </chartFormat>
    <chartFormat chart="27" format="54">
      <pivotArea type="data" outline="0" fieldPosition="0">
        <references count="3">
          <reference field="4294967294" count="1" selected="0">
            <x v="0"/>
          </reference>
          <reference field="0" count="1" selected="0">
            <x v="0"/>
          </reference>
          <reference field="1" count="1" selected="0">
            <x v="6"/>
          </reference>
        </references>
      </pivotArea>
    </chartFormat>
    <chartFormat chart="27" format="55" series="1">
      <pivotArea type="data" outline="0" fieldPosition="0">
        <references count="2">
          <reference field="4294967294" count="1" selected="0">
            <x v="0"/>
          </reference>
          <reference field="0" count="1" selected="0">
            <x v="1"/>
          </reference>
        </references>
      </pivotArea>
    </chartFormat>
    <chartFormat chart="27" format="56">
      <pivotArea type="data" outline="0" fieldPosition="0">
        <references count="3">
          <reference field="4294967294" count="1" selected="0">
            <x v="0"/>
          </reference>
          <reference field="0" count="1" selected="0">
            <x v="1"/>
          </reference>
          <reference field="1" count="1" selected="0">
            <x v="0"/>
          </reference>
        </references>
      </pivotArea>
    </chartFormat>
    <chartFormat chart="27" format="57">
      <pivotArea type="data" outline="0" fieldPosition="0">
        <references count="3">
          <reference field="4294967294" count="1" selected="0">
            <x v="0"/>
          </reference>
          <reference field="0" count="1" selected="0">
            <x v="1"/>
          </reference>
          <reference field="1" count="1" selected="0">
            <x v="1"/>
          </reference>
        </references>
      </pivotArea>
    </chartFormat>
    <chartFormat chart="27" format="58">
      <pivotArea type="data" outline="0" fieldPosition="0">
        <references count="3">
          <reference field="4294967294" count="1" selected="0">
            <x v="0"/>
          </reference>
          <reference field="0" count="1" selected="0">
            <x v="1"/>
          </reference>
          <reference field="1" count="1" selected="0">
            <x v="2"/>
          </reference>
        </references>
      </pivotArea>
    </chartFormat>
    <chartFormat chart="27" format="59">
      <pivotArea type="data" outline="0" fieldPosition="0">
        <references count="3">
          <reference field="4294967294" count="1" selected="0">
            <x v="0"/>
          </reference>
          <reference field="0" count="1" selected="0">
            <x v="1"/>
          </reference>
          <reference field="1" count="1" selected="0">
            <x v="3"/>
          </reference>
        </references>
      </pivotArea>
    </chartFormat>
    <chartFormat chart="27" format="60">
      <pivotArea type="data" outline="0" fieldPosition="0">
        <references count="3">
          <reference field="4294967294" count="1" selected="0">
            <x v="0"/>
          </reference>
          <reference field="0" count="1" selected="0">
            <x v="1"/>
          </reference>
          <reference field="1" count="1" selected="0">
            <x v="4"/>
          </reference>
        </references>
      </pivotArea>
    </chartFormat>
    <chartFormat chart="27" format="61">
      <pivotArea type="data" outline="0" fieldPosition="0">
        <references count="3">
          <reference field="4294967294" count="1" selected="0">
            <x v="0"/>
          </reference>
          <reference field="0" count="1" selected="0">
            <x v="1"/>
          </reference>
          <reference field="1" count="1" selected="0">
            <x v="5"/>
          </reference>
        </references>
      </pivotArea>
    </chartFormat>
    <chartFormat chart="27" format="62">
      <pivotArea type="data" outline="0" fieldPosition="0">
        <references count="3">
          <reference field="4294967294" count="1" selected="0">
            <x v="0"/>
          </reference>
          <reference field="0" count="1" selected="0">
            <x v="1"/>
          </reference>
          <reference field="1" count="1" selected="0">
            <x v="6"/>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1">
    <rowHierarchyUsage hierarchyUsage="7"/>
  </rowHierarchiesUsage>
  <colHierarchiesUsage count="1">
    <colHierarchyUsage hierarchyUsage="3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tforms]"/>
        <x15:activeTabTopLevelEntity name="[DateFinal]"/>
        <x15:activeTabTopLevelEntity name="[Customers]"/>
        <x15:activeTabTopLevelEntity name="[Orders]"/>
        <x15:activeTabTopLevelEntity name="[Marketing]"/>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9432B9-A539-415F-B648-A455572C16CD}" name="city"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A25:D29" firstHeaderRow="1" firstDataRow="2" firstDataCol="1"/>
  <pivotFields count="3">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3">
    <i>
      <x/>
    </i>
    <i>
      <x v="1"/>
    </i>
    <i t="grand">
      <x/>
    </i>
  </rowItems>
  <colFields count="1">
    <field x="0"/>
  </colFields>
  <colItems count="3">
    <i>
      <x/>
    </i>
    <i>
      <x v="1"/>
    </i>
    <i t="grand">
      <x/>
    </i>
  </colItems>
  <dataFields count="1">
    <dataField name="Sum of Percentage" fld="2" showDataAs="percentOfTotal" baseField="0" baseItem="0" numFmtId="10"/>
  </dataFields>
  <chartFormats count="12">
    <chartFormat chart="0" format="0" series="1">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3">
          <reference field="4294967294" count="1" selected="0">
            <x v="0"/>
          </reference>
          <reference field="0" count="1" selected="0">
            <x v="1"/>
          </reference>
          <reference field="1" count="1" selected="0">
            <x v="0"/>
          </reference>
        </references>
      </pivotArea>
    </chartFormat>
    <chartFormat chart="0" format="2">
      <pivotArea type="data" outline="0" fieldPosition="0">
        <references count="3">
          <reference field="4294967294" count="1" selected="0">
            <x v="0"/>
          </reference>
          <reference field="0" count="1" selected="0">
            <x v="1"/>
          </reference>
          <reference field="1" count="1" selected="0">
            <x v="1"/>
          </reference>
        </references>
      </pivotArea>
    </chartFormat>
    <chartFormat chart="0" format="3" series="1">
      <pivotArea type="data" outline="0" fieldPosition="0">
        <references count="2">
          <reference field="4294967294" count="1" selected="0">
            <x v="0"/>
          </reference>
          <reference field="0" count="1" selected="0">
            <x v="0"/>
          </reference>
        </references>
      </pivotArea>
    </chartFormat>
    <chartFormat chart="1" format="4" series="1">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2">
          <reference field="4294967294" count="1" selected="0">
            <x v="0"/>
          </reference>
          <reference field="0" count="1" selected="0">
            <x v="1"/>
          </reference>
        </references>
      </pivotArea>
    </chartFormat>
    <chartFormat chart="17" format="24" series="1">
      <pivotArea type="data" outline="0" fieldPosition="0">
        <references count="2">
          <reference field="4294967294" count="1" selected="0">
            <x v="0"/>
          </reference>
          <reference field="0" count="1" selected="0">
            <x v="0"/>
          </reference>
        </references>
      </pivotArea>
    </chartFormat>
    <chartFormat chart="17" format="25">
      <pivotArea type="data" outline="0" fieldPosition="0">
        <references count="3">
          <reference field="4294967294" count="1" selected="0">
            <x v="0"/>
          </reference>
          <reference field="0" count="1" selected="0">
            <x v="0"/>
          </reference>
          <reference field="1" count="1" selected="0">
            <x v="0"/>
          </reference>
        </references>
      </pivotArea>
    </chartFormat>
    <chartFormat chart="17" format="26">
      <pivotArea type="data" outline="0" fieldPosition="0">
        <references count="3">
          <reference field="4294967294" count="1" selected="0">
            <x v="0"/>
          </reference>
          <reference field="0" count="1" selected="0">
            <x v="0"/>
          </reference>
          <reference field="1" count="1" selected="0">
            <x v="1"/>
          </reference>
        </references>
      </pivotArea>
    </chartFormat>
    <chartFormat chart="17" format="27" series="1">
      <pivotArea type="data" outline="0" fieldPosition="0">
        <references count="2">
          <reference field="4294967294" count="1" selected="0">
            <x v="0"/>
          </reference>
          <reference field="0" count="1" selected="0">
            <x v="1"/>
          </reference>
        </references>
      </pivotArea>
    </chartFormat>
    <chartFormat chart="17" format="28">
      <pivotArea type="data" outline="0" fieldPosition="0">
        <references count="3">
          <reference field="4294967294" count="1" selected="0">
            <x v="0"/>
          </reference>
          <reference field="0" count="1" selected="0">
            <x v="1"/>
          </reference>
          <reference field="1" count="1" selected="0">
            <x v="0"/>
          </reference>
        </references>
      </pivotArea>
    </chartFormat>
    <chartFormat chart="17" format="29">
      <pivotArea type="data" outline="0" fieldPosition="0">
        <references count="3">
          <reference field="4294967294" count="1" selected="0">
            <x v="0"/>
          </reference>
          <reference field="0" count="1" selected="0">
            <x v="1"/>
          </reference>
          <reference field="1" count="1" selected="0">
            <x v="1"/>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1">
    <rowHierarchyUsage hierarchyUsage="4"/>
  </rowHierarchiesUsage>
  <colHierarchiesUsage count="1">
    <colHierarchyUsage hierarchyUsage="3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tforms]"/>
        <x15:activeTabTopLevelEntity name="[DateFinal]"/>
        <x15:activeTabTopLevelEntity name="[Customers]"/>
        <x15:activeTabTopLevelEntity name="[Orders]"/>
        <x15:activeTabTopLevelEntity name="[Marketing]"/>
        <x15:activeTabTopLevelEntity name="[Gender]"/>
        <x15:activeTabTopLevelEntity name="[Cit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089EE6-F8E6-493B-9546-B756A6CADEA9}" name="contents w likes.." cacheId="4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A2:D8" firstHeaderRow="0" firstDataRow="1" firstDataCol="1"/>
  <pivotFields count="5">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3"/>
  </rowFields>
  <rowItems count="6">
    <i>
      <x/>
    </i>
    <i>
      <x v="1"/>
    </i>
    <i>
      <x v="2"/>
    </i>
    <i>
      <x v="3"/>
    </i>
    <i>
      <x v="4"/>
    </i>
    <i t="grand">
      <x/>
    </i>
  </rowItems>
  <colFields count="1">
    <field x="-2"/>
  </colFields>
  <colItems count="3">
    <i>
      <x/>
    </i>
    <i i="1">
      <x v="1"/>
    </i>
    <i i="2">
      <x v="2"/>
    </i>
  </colItems>
  <dataFields count="3">
    <dataField name="Sum of likes" fld="0" baseField="0" baseItem="0"/>
    <dataField name="Sum of comments" fld="1" baseField="0" baseItem="0"/>
    <dataField name="Sum of shares" fld="2" baseField="0" baseItem="0"/>
  </dataFields>
  <chartFormats count="6">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2"/>
          </reference>
        </references>
      </pivotArea>
    </chartFormat>
    <chartFormat chart="19" format="18" series="1">
      <pivotArea type="data" outline="0" fieldPosition="0">
        <references count="1">
          <reference field="4294967294" count="1" selected="0">
            <x v="0"/>
          </reference>
        </references>
      </pivotArea>
    </chartFormat>
    <chartFormat chart="19" format="19" series="1">
      <pivotArea type="data" outline="0" fieldPosition="0">
        <references count="1">
          <reference field="4294967294" count="1" selected="0">
            <x v="1"/>
          </reference>
        </references>
      </pivotArea>
    </chartFormat>
    <chartFormat chart="19" format="20" series="1">
      <pivotArea type="data" outline="0" fieldPosition="0">
        <references count="1">
          <reference field="4294967294" count="1" selected="0">
            <x v="2"/>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tforms]"/>
        <x15:activeTabTopLevelEntity name="[DateFinal]"/>
        <x15:activeTabTopLevelEntity name="[Customers]"/>
        <x15:activeTabTopLevelEntity name="[Orders]"/>
        <x15:activeTabTopLevelEntity name="[Marke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5A5476-36E4-41D7-862F-F3B3ED130F74}" name="content w views" cacheId="5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8">
  <location ref="A56:B74"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3">
        <item x="0"/>
        <item x="1"/>
        <item x="2"/>
      </items>
    </pivotField>
  </pivotFields>
  <rowFields count="2">
    <field x="0"/>
    <field x="2"/>
  </rowFields>
  <rowItems count="18">
    <i>
      <x/>
    </i>
    <i r="1">
      <x/>
    </i>
    <i r="1">
      <x v="1"/>
    </i>
    <i r="1">
      <x v="2"/>
    </i>
    <i>
      <x v="1"/>
    </i>
    <i r="1">
      <x/>
    </i>
    <i r="1">
      <x v="1"/>
    </i>
    <i r="1">
      <x v="2"/>
    </i>
    <i>
      <x v="2"/>
    </i>
    <i r="1">
      <x v="2"/>
    </i>
    <i>
      <x v="3"/>
    </i>
    <i r="1">
      <x/>
    </i>
    <i r="1">
      <x v="1"/>
    </i>
    <i r="1">
      <x v="2"/>
    </i>
    <i>
      <x v="4"/>
    </i>
    <i r="1">
      <x v="1"/>
    </i>
    <i r="1">
      <x v="2"/>
    </i>
    <i t="grand">
      <x/>
    </i>
  </rowItems>
  <colItems count="1">
    <i/>
  </colItems>
  <dataFields count="1">
    <dataField name="Sum of views" fld="1" baseField="0" baseItem="0"/>
  </dataFields>
  <chartFormats count="6">
    <chartFormat chart="18" format="0" series="1">
      <pivotArea type="data" outline="0" fieldPosition="0">
        <references count="1">
          <reference field="4294967294" count="1" selected="0">
            <x v="0"/>
          </reference>
        </references>
      </pivotArea>
    </chartFormat>
    <chartFormat chart="27" format="12" series="1">
      <pivotArea type="data" outline="0" fieldPosition="0">
        <references count="1">
          <reference field="4294967294" count="1" selected="0">
            <x v="0"/>
          </reference>
        </references>
      </pivotArea>
    </chartFormat>
    <chartFormat chart="27" format="13">
      <pivotArea type="data" outline="0" fieldPosition="0">
        <references count="3">
          <reference field="4294967294" count="1" selected="0">
            <x v="0"/>
          </reference>
          <reference field="0" count="1" selected="0">
            <x v="0"/>
          </reference>
          <reference field="2" count="1" selected="0">
            <x v="1"/>
          </reference>
        </references>
      </pivotArea>
    </chartFormat>
    <chartFormat chart="27" format="14">
      <pivotArea type="data" outline="0" fieldPosition="0">
        <references count="3">
          <reference field="4294967294" count="1" selected="0">
            <x v="0"/>
          </reference>
          <reference field="0" count="1" selected="0">
            <x v="1"/>
          </reference>
          <reference field="2" count="1" selected="0">
            <x v="1"/>
          </reference>
        </references>
      </pivotArea>
    </chartFormat>
    <chartFormat chart="27" format="15">
      <pivotArea type="data" outline="0" fieldPosition="0">
        <references count="3">
          <reference field="4294967294" count="1" selected="0">
            <x v="0"/>
          </reference>
          <reference field="0" count="1" selected="0">
            <x v="3"/>
          </reference>
          <reference field="2" count="1" selected="0">
            <x v="0"/>
          </reference>
        </references>
      </pivotArea>
    </chartFormat>
    <chartFormat chart="27" format="16">
      <pivotArea type="data" outline="0" fieldPosition="0">
        <references count="3">
          <reference field="4294967294" count="1" selected="0">
            <x v="0"/>
          </reference>
          <reference field="0" count="1" selected="0">
            <x v="3"/>
          </reference>
          <reference field="2" count="1" selected="0">
            <x v="1"/>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2">
    <rowHierarchyUsage hierarchyUsage="2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tforms]"/>
        <x15:activeTabTopLevelEntity name="[DateFinal]"/>
        <x15:activeTabTopLevelEntity name="[Customers]"/>
        <x15:activeTabTopLevelEntity name="[Orders]"/>
        <x15:activeTabTopLevelEntity name="[Marke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5EC792-036D-438C-84ED-A86F58093169}" name="post likes" cacheId="8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7">
  <location ref="A11:D15" firstHeaderRow="0"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3">
    <i>
      <x/>
    </i>
    <i i="1">
      <x v="1"/>
    </i>
    <i i="2">
      <x v="2"/>
    </i>
  </colItems>
  <dataFields count="3">
    <dataField name="Sum of likes" fld="1" baseField="0" baseItem="0"/>
    <dataField name="Sum of comments" fld="2" baseField="0" baseItem="0"/>
    <dataField name="Sum of shares" fld="3" baseField="0" baseItem="0"/>
  </dataFields>
  <chartFormats count="2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2"/>
          </reference>
        </references>
      </pivotArea>
    </chartFormat>
    <chartFormat chart="15" format="12" series="1">
      <pivotArea type="data" outline="0" fieldPosition="0">
        <references count="1">
          <reference field="4294967294" count="1" selected="0">
            <x v="0"/>
          </reference>
        </references>
      </pivotArea>
    </chartFormat>
    <chartFormat chart="15" format="13" series="1">
      <pivotArea type="data" outline="0" fieldPosition="0">
        <references count="1">
          <reference field="4294967294" count="1" selected="0">
            <x v="1"/>
          </reference>
        </references>
      </pivotArea>
    </chartFormat>
    <chartFormat chart="15" format="14" series="1">
      <pivotArea type="data" outline="0" fieldPosition="0">
        <references count="1">
          <reference field="4294967294" count="1" selected="0">
            <x v="2"/>
          </reference>
        </references>
      </pivotArea>
    </chartFormat>
    <chartFormat chart="17" format="15" series="1">
      <pivotArea type="data" outline="0" fieldPosition="0">
        <references count="1">
          <reference field="4294967294" count="1" selected="0">
            <x v="0"/>
          </reference>
        </references>
      </pivotArea>
    </chartFormat>
    <chartFormat chart="17" format="16" series="1">
      <pivotArea type="data" outline="0" fieldPosition="0">
        <references count="1">
          <reference field="4294967294" count="1" selected="0">
            <x v="1"/>
          </reference>
        </references>
      </pivotArea>
    </chartFormat>
    <chartFormat chart="17" format="17" series="1">
      <pivotArea type="data" outline="0" fieldPosition="0">
        <references count="1">
          <reference field="4294967294" count="1" selected="0">
            <x v="2"/>
          </reference>
        </references>
      </pivotArea>
    </chartFormat>
    <chartFormat chart="18" format="18" series="1">
      <pivotArea type="data" outline="0" fieldPosition="0">
        <references count="1">
          <reference field="4294967294" count="1" selected="0">
            <x v="0"/>
          </reference>
        </references>
      </pivotArea>
    </chartFormat>
    <chartFormat chart="18" format="19" series="1">
      <pivotArea type="data" outline="0" fieldPosition="0">
        <references count="1">
          <reference field="4294967294" count="1" selected="0">
            <x v="1"/>
          </reference>
        </references>
      </pivotArea>
    </chartFormat>
    <chartFormat chart="18" format="20" series="1">
      <pivotArea type="data" outline="0" fieldPosition="0">
        <references count="1">
          <reference field="4294967294" count="1" selected="0">
            <x v="2"/>
          </reference>
        </references>
      </pivotArea>
    </chartFormat>
    <chartFormat chart="21" format="15" series="1">
      <pivotArea type="data" outline="0" fieldPosition="0">
        <references count="1">
          <reference field="4294967294" count="1" selected="0">
            <x v="0"/>
          </reference>
        </references>
      </pivotArea>
    </chartFormat>
    <chartFormat chart="21" format="16" series="1">
      <pivotArea type="data" outline="0" fieldPosition="0">
        <references count="1">
          <reference field="4294967294" count="1" selected="0">
            <x v="1"/>
          </reference>
        </references>
      </pivotArea>
    </chartFormat>
    <chartFormat chart="21" format="17" series="1">
      <pivotArea type="data" outline="0" fieldPosition="0">
        <references count="1">
          <reference field="4294967294" count="1" selected="0">
            <x v="2"/>
          </reference>
        </references>
      </pivotArea>
    </chartFormat>
    <chartFormat chart="22" format="18" series="1">
      <pivotArea type="data" outline="0" fieldPosition="0">
        <references count="1">
          <reference field="4294967294" count="1" selected="0">
            <x v="0"/>
          </reference>
        </references>
      </pivotArea>
    </chartFormat>
    <chartFormat chart="22" format="19" series="1">
      <pivotArea type="data" outline="0" fieldPosition="0">
        <references count="1">
          <reference field="4294967294" count="1" selected="0">
            <x v="1"/>
          </reference>
        </references>
      </pivotArea>
    </chartFormat>
    <chartFormat chart="22" format="20" series="1">
      <pivotArea type="data" outline="0" fieldPosition="0">
        <references count="1">
          <reference field="4294967294" count="1" selected="0">
            <x v="2"/>
          </reference>
        </references>
      </pivotArea>
    </chartFormat>
    <chartFormat chart="30" format="24" series="1">
      <pivotArea type="data" outline="0" fieldPosition="0">
        <references count="1">
          <reference field="4294967294" count="1" selected="0">
            <x v="0"/>
          </reference>
        </references>
      </pivotArea>
    </chartFormat>
    <chartFormat chart="30" format="25" series="1">
      <pivotArea type="data" outline="0" fieldPosition="0">
        <references count="1">
          <reference field="4294967294" count="1" selected="0">
            <x v="1"/>
          </reference>
        </references>
      </pivotArea>
    </chartFormat>
    <chartFormat chart="30" format="26" series="1">
      <pivotArea type="data" outline="0" fieldPosition="0">
        <references count="1">
          <reference field="4294967294" count="1" selected="0">
            <x v="2"/>
          </reference>
        </references>
      </pivotArea>
    </chartFormat>
    <chartFormat chart="35" format="6" series="1">
      <pivotArea type="data" outline="0" fieldPosition="0">
        <references count="1">
          <reference field="4294967294" count="1" selected="0">
            <x v="0"/>
          </reference>
        </references>
      </pivotArea>
    </chartFormat>
    <chartFormat chart="35" format="7" series="1">
      <pivotArea type="data" outline="0" fieldPosition="0">
        <references count="1">
          <reference field="4294967294" count="1" selected="0">
            <x v="1"/>
          </reference>
        </references>
      </pivotArea>
    </chartFormat>
    <chartFormat chart="35" format="8" series="1">
      <pivotArea type="data" outline="0" fieldPosition="0">
        <references count="1">
          <reference field="4294967294" count="1" selected="0">
            <x v="2"/>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tforms]"/>
        <x15:activeTabTopLevelEntity name="[DateFinal]"/>
        <x15:activeTabTopLevelEntity name="[Customers]"/>
        <x15:activeTabTopLevelEntity name="[Orders]"/>
        <x15:activeTabTopLevelEntity name="[Marke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C862A2-CAED-4D99-B88F-9208D49FFDB2}" name="gender"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18:D22" firstHeaderRow="1" firstDataRow="2" firstDataCol="1"/>
  <pivotFields count="3">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3">
    <i>
      <x/>
    </i>
    <i>
      <x v="1"/>
    </i>
    <i t="grand">
      <x/>
    </i>
  </rowItems>
  <colFields count="1">
    <field x="0"/>
  </colFields>
  <colItems count="3">
    <i>
      <x/>
    </i>
    <i>
      <x v="1"/>
    </i>
    <i t="grand">
      <x/>
    </i>
  </colItems>
  <dataFields count="1">
    <dataField name="Sum of Percentage" fld="2" showDataAs="percentOfCol" baseField="0" baseItem="0" numFmtId="10"/>
  </dataFields>
  <chartFormats count="10">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3">
          <reference field="4294967294" count="1" selected="0">
            <x v="0"/>
          </reference>
          <reference field="0" count="1" selected="0">
            <x v="1"/>
          </reference>
          <reference field="1" count="1" selected="0">
            <x v="0"/>
          </reference>
        </references>
      </pivotArea>
    </chartFormat>
    <chartFormat chart="0" format="3">
      <pivotArea type="data" outline="0" fieldPosition="0">
        <references count="3">
          <reference field="4294967294" count="1" selected="0">
            <x v="0"/>
          </reference>
          <reference field="0" count="1" selected="0">
            <x v="1"/>
          </reference>
          <reference field="1" count="1" selected="0">
            <x v="1"/>
          </reference>
        </references>
      </pivotArea>
    </chartFormat>
    <chartFormat chart="10" format="20" series="1">
      <pivotArea type="data" outline="0" fieldPosition="0">
        <references count="2">
          <reference field="4294967294" count="1" selected="0">
            <x v="0"/>
          </reference>
          <reference field="0" count="1" selected="0">
            <x v="0"/>
          </reference>
        </references>
      </pivotArea>
    </chartFormat>
    <chartFormat chart="10" format="21">
      <pivotArea type="data" outline="0" fieldPosition="0">
        <references count="3">
          <reference field="4294967294" count="1" selected="0">
            <x v="0"/>
          </reference>
          <reference field="0" count="1" selected="0">
            <x v="0"/>
          </reference>
          <reference field="1" count="1" selected="0">
            <x v="0"/>
          </reference>
        </references>
      </pivotArea>
    </chartFormat>
    <chartFormat chart="10" format="22">
      <pivotArea type="data" outline="0" fieldPosition="0">
        <references count="3">
          <reference field="4294967294" count="1" selected="0">
            <x v="0"/>
          </reference>
          <reference field="0" count="1" selected="0">
            <x v="0"/>
          </reference>
          <reference field="1" count="1" selected="0">
            <x v="1"/>
          </reference>
        </references>
      </pivotArea>
    </chartFormat>
    <chartFormat chart="10" format="23" series="1">
      <pivotArea type="data" outline="0" fieldPosition="0">
        <references count="2">
          <reference field="4294967294" count="1" selected="0">
            <x v="0"/>
          </reference>
          <reference field="0" count="1" selected="0">
            <x v="1"/>
          </reference>
        </references>
      </pivotArea>
    </chartFormat>
    <chartFormat chart="10" format="24">
      <pivotArea type="data" outline="0" fieldPosition="0">
        <references count="3">
          <reference field="4294967294" count="1" selected="0">
            <x v="0"/>
          </reference>
          <reference field="0" count="1" selected="0">
            <x v="1"/>
          </reference>
          <reference field="1" count="1" selected="0">
            <x v="0"/>
          </reference>
        </references>
      </pivotArea>
    </chartFormat>
    <chartFormat chart="10" format="25">
      <pivotArea type="data" outline="0" fieldPosition="0">
        <references count="3">
          <reference field="4294967294" count="1" selected="0">
            <x v="0"/>
          </reference>
          <reference field="0" count="1" selected="0">
            <x v="1"/>
          </reference>
          <reference field="1" count="1" selected="0">
            <x v="1"/>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1">
    <rowHierarchyUsage hierarchyUsage="18"/>
  </rowHierarchiesUsage>
  <colHierarchiesUsage count="1">
    <colHierarchyUsage hierarchyUsage="3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tforms]"/>
        <x15:activeTabTopLevelEntity name="[DateFinal]"/>
        <x15:activeTabTopLevelEntity name="[Customers]"/>
        <x15:activeTabTopLevelEntity name="[Orders]"/>
        <x15:activeTabTopLevelEntity name="[Marketing]"/>
        <x15:activeTabTopLevelEntity name="[G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B025CD9-9B40-4C5C-AFDC-729C752FCAC1}" name="PivotTable15" cacheId="13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48:B4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No. of Products" fld="0" baseField="0" baseItem="0"/>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tforms]"/>
        <x15:activeTabTopLevelEntity name="[DateFinal]"/>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8E4FAC8-7BD2-4963-90F4-B6AEB617A66D}" name="PivotTable12" cacheId="1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0">
  <location ref="A65:C69" firstHeaderRow="0" firstDataRow="1" firstDataCol="1"/>
  <pivotFields count="4">
    <pivotField dataField="1" subtotalTop="0" showAll="0" defaultSubtotal="0"/>
    <pivotField dataField="1" subtotalTop="0" showAll="0" defaultSubtotal="0"/>
    <pivotField axis="axisRow" allDrilled="1" subtotalTop="0" showAll="0" dataSourceSort="1" defaultSubtotal="0">
      <items count="3">
        <item x="0" e="0"/>
        <item x="1" e="0"/>
        <item x="2" e="0"/>
      </items>
    </pivotField>
    <pivotField allDrilled="1" subtotalTop="0" showAll="0" dataSourceSort="1" defaultSubtotal="0" defaultAttributeDrillState="1"/>
  </pivotFields>
  <rowFields count="1">
    <field x="2"/>
  </rowFields>
  <rowItems count="4">
    <i>
      <x/>
    </i>
    <i>
      <x v="1"/>
    </i>
    <i>
      <x v="2"/>
    </i>
    <i t="grand">
      <x/>
    </i>
  </rowItems>
  <colFields count="1">
    <field x="-2"/>
  </colFields>
  <colItems count="2">
    <i>
      <x/>
    </i>
    <i i="1">
      <x v="1"/>
    </i>
  </colItems>
  <dataFields count="2">
    <dataField name="Sum of No. of Products" fld="0" baseField="0" baseItem="0"/>
    <dataField name="Sum of Total _Price" fld="1" baseField="0" baseItem="0"/>
  </dataFields>
  <chartFormats count="2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2" count="1" selected="0">
            <x v="0"/>
          </reference>
        </references>
      </pivotArea>
    </chartFormat>
    <chartFormat chart="1" format="3">
      <pivotArea type="data" outline="0" fieldPosition="0">
        <references count="2">
          <reference field="4294967294" count="1" selected="0">
            <x v="0"/>
          </reference>
          <reference field="2" count="1" selected="0">
            <x v="1"/>
          </reference>
        </references>
      </pivotArea>
    </chartFormat>
    <chartFormat chart="1" format="4">
      <pivotArea type="data" outline="0" fieldPosition="0">
        <references count="2">
          <reference field="4294967294" count="1" selected="0">
            <x v="0"/>
          </reference>
          <reference field="2" count="1" selected="0">
            <x v="2"/>
          </reference>
        </references>
      </pivotArea>
    </chartFormat>
    <chartFormat chart="1" format="5">
      <pivotArea type="data" outline="0" fieldPosition="0">
        <references count="2">
          <reference field="4294967294" count="1" selected="0">
            <x v="1"/>
          </reference>
          <reference field="2" count="1" selected="0">
            <x v="0"/>
          </reference>
        </references>
      </pivotArea>
    </chartFormat>
    <chartFormat chart="1" format="6">
      <pivotArea type="data" outline="0" fieldPosition="0">
        <references count="2">
          <reference field="4294967294" count="1" selected="0">
            <x v="1"/>
          </reference>
          <reference field="2" count="1" selected="0">
            <x v="1"/>
          </reference>
        </references>
      </pivotArea>
    </chartFormat>
    <chartFormat chart="1" format="7">
      <pivotArea type="data" outline="0" fieldPosition="0">
        <references count="2">
          <reference field="4294967294" count="1" selected="0">
            <x v="1"/>
          </reference>
          <reference field="2" count="1" selected="0">
            <x v="2"/>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26" format="4"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1"/>
          </reference>
        </references>
      </pivotArea>
    </chartFormat>
    <chartFormat chart="26" format="6">
      <pivotArea type="data" outline="0" fieldPosition="0">
        <references count="2">
          <reference field="4294967294" count="1" selected="0">
            <x v="0"/>
          </reference>
          <reference field="2" count="1" selected="0">
            <x v="1"/>
          </reference>
        </references>
      </pivotArea>
    </chartFormat>
    <chartFormat chart="26" format="7">
      <pivotArea type="data" outline="0" fieldPosition="0">
        <references count="2">
          <reference field="4294967294" count="1" selected="0">
            <x v="0"/>
          </reference>
          <reference field="2" count="1" selected="0">
            <x v="2"/>
          </reference>
        </references>
      </pivotArea>
    </chartFormat>
    <chartFormat chart="26" format="8">
      <pivotArea type="data" outline="0" fieldPosition="0">
        <references count="2">
          <reference field="4294967294" count="1" selected="0">
            <x v="0"/>
          </reference>
          <reference field="2" count="1" selected="0">
            <x v="0"/>
          </reference>
        </references>
      </pivotArea>
    </chartFormat>
    <chartFormat chart="29" format="14" series="1">
      <pivotArea type="data" outline="0" fieldPosition="0">
        <references count="1">
          <reference field="4294967294" count="1" selected="0">
            <x v="0"/>
          </reference>
        </references>
      </pivotArea>
    </chartFormat>
    <chartFormat chart="29" format="15">
      <pivotArea type="data" outline="0" fieldPosition="0">
        <references count="2">
          <reference field="4294967294" count="1" selected="0">
            <x v="0"/>
          </reference>
          <reference field="2" count="1" selected="0">
            <x v="0"/>
          </reference>
        </references>
      </pivotArea>
    </chartFormat>
    <chartFormat chart="29" format="16">
      <pivotArea type="data" outline="0" fieldPosition="0">
        <references count="2">
          <reference field="4294967294" count="1" selected="0">
            <x v="0"/>
          </reference>
          <reference field="2" count="1" selected="0">
            <x v="1"/>
          </reference>
        </references>
      </pivotArea>
    </chartFormat>
    <chartFormat chart="29" format="17">
      <pivotArea type="data" outline="0" fieldPosition="0">
        <references count="2">
          <reference field="4294967294" count="1" selected="0">
            <x v="0"/>
          </reference>
          <reference field="2" count="1" selected="0">
            <x v="2"/>
          </reference>
        </references>
      </pivotArea>
    </chartFormat>
    <chartFormat chart="29" format="18" series="1">
      <pivotArea type="data" outline="0" fieldPosition="0">
        <references count="1">
          <reference field="4294967294" count="1" selected="0">
            <x v="1"/>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tforms]"/>
        <x15:activeTabTopLevelEntity name="[DateFinal]"/>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2BD7457-41FE-4ADA-B14F-08A42686EFF1}" name="PivotTable4" cacheId="13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5">
  <location ref="A2:B5"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Order_ID" fld="0" subtotal="count" baseField="0" baseItem="0"/>
  </dataFields>
  <chartFormats count="2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16" format="12" series="1">
      <pivotArea type="data" outline="0" fieldPosition="0">
        <references count="1">
          <reference field="4294967294" count="1" selected="0">
            <x v="0"/>
          </reference>
        </references>
      </pivotArea>
    </chartFormat>
    <chartFormat chart="16" format="13">
      <pivotArea type="data" outline="0" fieldPosition="0">
        <references count="2">
          <reference field="4294967294" count="1" selected="0">
            <x v="0"/>
          </reference>
          <reference field="1" count="1" selected="0">
            <x v="0"/>
          </reference>
        </references>
      </pivotArea>
    </chartFormat>
    <chartFormat chart="16" format="14">
      <pivotArea type="data" outline="0" fieldPosition="0">
        <references count="2">
          <reference field="4294967294" count="1" selected="0">
            <x v="0"/>
          </reference>
          <reference field="1" count="1" selected="0">
            <x v="1"/>
          </reference>
        </references>
      </pivotArea>
    </chartFormat>
    <chartFormat chart="17" format="9" series="1">
      <pivotArea type="data" outline="0" fieldPosition="0">
        <references count="1">
          <reference field="4294967294" count="1" selected="0">
            <x v="0"/>
          </reference>
        </references>
      </pivotArea>
    </chartFormat>
    <chartFormat chart="17" format="10">
      <pivotArea type="data" outline="0" fieldPosition="0">
        <references count="2">
          <reference field="4294967294" count="1" selected="0">
            <x v="0"/>
          </reference>
          <reference field="1" count="1" selected="0">
            <x v="0"/>
          </reference>
        </references>
      </pivotArea>
    </chartFormat>
    <chartFormat chart="17" format="11">
      <pivotArea type="data" outline="0" fieldPosition="0">
        <references count="2">
          <reference field="4294967294" count="1" selected="0">
            <x v="0"/>
          </reference>
          <reference field="1" count="1" selected="0">
            <x v="1"/>
          </reference>
        </references>
      </pivotArea>
    </chartFormat>
    <chartFormat chart="18" format="12" series="1">
      <pivotArea type="data" outline="0" fieldPosition="0">
        <references count="1">
          <reference field="4294967294" count="1" selected="0">
            <x v="0"/>
          </reference>
        </references>
      </pivotArea>
    </chartFormat>
    <chartFormat chart="18" format="13">
      <pivotArea type="data" outline="0" fieldPosition="0">
        <references count="2">
          <reference field="4294967294" count="1" selected="0">
            <x v="0"/>
          </reference>
          <reference field="1" count="1" selected="0">
            <x v="0"/>
          </reference>
        </references>
      </pivotArea>
    </chartFormat>
    <chartFormat chart="18" format="14">
      <pivotArea type="data" outline="0" fieldPosition="0">
        <references count="2">
          <reference field="4294967294" count="1" selected="0">
            <x v="0"/>
          </reference>
          <reference field="1" count="1" selected="0">
            <x v="1"/>
          </reference>
        </references>
      </pivotArea>
    </chartFormat>
    <chartFormat chart="25" format="18" series="1">
      <pivotArea type="data" outline="0" fieldPosition="0">
        <references count="1">
          <reference field="4294967294" count="1" selected="0">
            <x v="0"/>
          </reference>
        </references>
      </pivotArea>
    </chartFormat>
    <chartFormat chart="25" format="19">
      <pivotArea type="data" outline="0" fieldPosition="0">
        <references count="2">
          <reference field="4294967294" count="1" selected="0">
            <x v="0"/>
          </reference>
          <reference field="1" count="1" selected="0">
            <x v="0"/>
          </reference>
        </references>
      </pivotArea>
    </chartFormat>
    <chartFormat chart="25" format="20">
      <pivotArea type="data" outline="0" fieldPosition="0">
        <references count="2">
          <reference field="4294967294" count="1" selected="0">
            <x v="0"/>
          </reference>
          <reference field="1" count="1" selected="0">
            <x v="1"/>
          </reference>
        </references>
      </pivotArea>
    </chartFormat>
    <chartFormat chart="29" format="21" series="1">
      <pivotArea type="data" outline="0" fieldPosition="0">
        <references count="1">
          <reference field="4294967294" count="1" selected="0">
            <x v="0"/>
          </reference>
        </references>
      </pivotArea>
    </chartFormat>
    <chartFormat chart="29" format="22">
      <pivotArea type="data" outline="0" fieldPosition="0">
        <references count="2">
          <reference field="4294967294" count="1" selected="0">
            <x v="0"/>
          </reference>
          <reference field="1" count="1" selected="0">
            <x v="0"/>
          </reference>
        </references>
      </pivotArea>
    </chartFormat>
    <chartFormat chart="29" format="23">
      <pivotArea type="data" outline="0" fieldPosition="0">
        <references count="2">
          <reference field="4294967294" count="1" selected="0">
            <x v="0"/>
          </reference>
          <reference field="1" count="1" selected="0">
            <x v="1"/>
          </reference>
        </references>
      </pivotArea>
    </chartFormat>
    <chartFormat chart="30" format="24" series="1">
      <pivotArea type="data" outline="0" fieldPosition="0">
        <references count="1">
          <reference field="4294967294" count="1" selected="0">
            <x v="0"/>
          </reference>
        </references>
      </pivotArea>
    </chartFormat>
    <chartFormat chart="30" format="25">
      <pivotArea type="data" outline="0" fieldPosition="0">
        <references count="2">
          <reference field="4294967294" count="1" selected="0">
            <x v="0"/>
          </reference>
          <reference field="1" count="1" selected="0">
            <x v="0"/>
          </reference>
        </references>
      </pivotArea>
    </chartFormat>
    <chartFormat chart="30" format="26">
      <pivotArea type="data" outline="0" fieldPosition="0">
        <references count="2">
          <reference field="4294967294" count="1" selected="0">
            <x v="0"/>
          </reference>
          <reference field="1" count="1" selected="0">
            <x v="1"/>
          </reference>
        </references>
      </pivotArea>
    </chartFormat>
    <chartFormat chart="41" format="30" series="1">
      <pivotArea type="data" outline="0" fieldPosition="0">
        <references count="1">
          <reference field="4294967294" count="1" selected="0">
            <x v="0"/>
          </reference>
        </references>
      </pivotArea>
    </chartFormat>
    <chartFormat chart="41" format="31">
      <pivotArea type="data" outline="0" fieldPosition="0">
        <references count="2">
          <reference field="4294967294" count="1" selected="0">
            <x v="0"/>
          </reference>
          <reference field="1" count="1" selected="0">
            <x v="0"/>
          </reference>
        </references>
      </pivotArea>
    </chartFormat>
    <chartFormat chart="41" format="32">
      <pivotArea type="data" outline="0" fieldPosition="0">
        <references count="2">
          <reference field="4294967294" count="1" selected="0">
            <x v="0"/>
          </reference>
          <reference field="1" count="1" selected="0">
            <x v="1"/>
          </reference>
        </references>
      </pivotArea>
    </chartFormat>
    <chartFormat chart="44" format="36" series="1">
      <pivotArea type="data" outline="0" fieldPosition="0">
        <references count="1">
          <reference field="4294967294" count="1" selected="0">
            <x v="0"/>
          </reference>
        </references>
      </pivotArea>
    </chartFormat>
    <chartFormat chart="44" format="37">
      <pivotArea type="data" outline="0" fieldPosition="0">
        <references count="2">
          <reference field="4294967294" count="1" selected="0">
            <x v="0"/>
          </reference>
          <reference field="1" count="1" selected="0">
            <x v="0"/>
          </reference>
        </references>
      </pivotArea>
    </chartFormat>
    <chartFormat chart="44" format="38">
      <pivotArea type="data" outline="0" fieldPosition="0">
        <references count="2">
          <reference field="4294967294" count="1" selected="0">
            <x v="0"/>
          </reference>
          <reference field="1" count="1" selected="0">
            <x v="1"/>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tforms]"/>
        <x15:activeTabTopLevelEntity name="[DateFinal]"/>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26F27B6-4E3F-484C-A29E-1DDF818C2E02}" name="PivotTable9" cacheId="14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3">
  <location ref="A8:B27" firstHeaderRow="1" firstDataRow="1" firstDataCol="1"/>
  <pivotFields count="5">
    <pivotField dataField="1" subtotalTop="0" showAll="0" defaultSubtotal="0"/>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8">
        <item x="0"/>
        <item x="1"/>
        <item x="2"/>
        <item x="3"/>
        <item x="4"/>
        <item x="5"/>
        <item x="6"/>
        <item x="7"/>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3">
    <field x="1"/>
    <field x="3"/>
    <field x="2"/>
  </rowFields>
  <rowItems count="19">
    <i>
      <x/>
    </i>
    <i r="1">
      <x/>
    </i>
    <i r="2">
      <x/>
    </i>
    <i r="1">
      <x v="1"/>
    </i>
    <i r="2">
      <x v="1"/>
    </i>
    <i r="2">
      <x v="2"/>
    </i>
    <i r="2">
      <x v="3"/>
    </i>
    <i r="2">
      <x v="4"/>
    </i>
    <i r="2">
      <x v="5"/>
    </i>
    <i r="2">
      <x/>
    </i>
    <i r="1">
      <x v="2"/>
    </i>
    <i r="2">
      <x v="1"/>
    </i>
    <i r="2">
      <x v="2"/>
    </i>
    <i r="2">
      <x v="3"/>
    </i>
    <i r="2">
      <x v="4"/>
    </i>
    <i r="2">
      <x v="6"/>
    </i>
    <i r="2">
      <x v="5"/>
    </i>
    <i r="2">
      <x v="7"/>
    </i>
    <i t="grand">
      <x/>
    </i>
  </rowItems>
  <colItems count="1">
    <i/>
  </colItems>
  <dataFields count="1">
    <dataField name="Count of Order_ID" fld="0" subtotal="count" baseField="0" baseItem="0"/>
  </dataFields>
  <chartFormats count="32">
    <chartFormat chart="12" format="0" series="1">
      <pivotArea type="data" outline="0" fieldPosition="0">
        <references count="1">
          <reference field="4294967294" count="1" selected="0">
            <x v="0"/>
          </reference>
        </references>
      </pivotArea>
    </chartFormat>
    <chartFormat chart="43" format="4" series="1">
      <pivotArea type="data" outline="0" fieldPosition="0">
        <references count="1">
          <reference field="4294967294" count="1" selected="0">
            <x v="0"/>
          </reference>
        </references>
      </pivotArea>
    </chartFormat>
    <chartFormat chart="59" format="2" series="1">
      <pivotArea type="data" outline="0" fieldPosition="0">
        <references count="1">
          <reference field="4294967294" count="1" selected="0">
            <x v="0"/>
          </reference>
        </references>
      </pivotArea>
    </chartFormat>
    <chartFormat chart="59" format="3">
      <pivotArea type="data" outline="0" fieldPosition="0">
        <references count="4">
          <reference field="4294967294" count="1" selected="0">
            <x v="0"/>
          </reference>
          <reference field="1" count="1" selected="0">
            <x v="0"/>
          </reference>
          <reference field="2" count="1" selected="0">
            <x v="0"/>
          </reference>
          <reference field="3" count="1" selected="0">
            <x v="1"/>
          </reference>
        </references>
      </pivotArea>
    </chartFormat>
    <chartFormat chart="59" format="4">
      <pivotArea type="data" outline="0" fieldPosition="0">
        <references count="4">
          <reference field="4294967294" count="1" selected="0">
            <x v="0"/>
          </reference>
          <reference field="1" count="1" selected="0">
            <x v="0"/>
          </reference>
          <reference field="2" count="1" selected="0">
            <x v="5"/>
          </reference>
          <reference field="3" count="1" selected="0">
            <x v="1"/>
          </reference>
        </references>
      </pivotArea>
    </chartFormat>
    <chartFormat chart="59" format="5">
      <pivotArea type="data" outline="0" fieldPosition="0">
        <references count="4">
          <reference field="4294967294" count="1" selected="0">
            <x v="0"/>
          </reference>
          <reference field="1" count="1" selected="0">
            <x v="0"/>
          </reference>
          <reference field="2" count="1" selected="0">
            <x v="4"/>
          </reference>
          <reference field="3" count="1" selected="0">
            <x v="1"/>
          </reference>
        </references>
      </pivotArea>
    </chartFormat>
    <chartFormat chart="59" format="6">
      <pivotArea type="data" outline="0" fieldPosition="0">
        <references count="4">
          <reference field="4294967294" count="1" selected="0">
            <x v="0"/>
          </reference>
          <reference field="1" count="1" selected="0">
            <x v="0"/>
          </reference>
          <reference field="2" count="1" selected="0">
            <x v="3"/>
          </reference>
          <reference field="3" count="1" selected="0">
            <x v="1"/>
          </reference>
        </references>
      </pivotArea>
    </chartFormat>
    <chartFormat chart="59" format="7">
      <pivotArea type="data" outline="0" fieldPosition="0">
        <references count="4">
          <reference field="4294967294" count="1" selected="0">
            <x v="0"/>
          </reference>
          <reference field="1" count="1" selected="0">
            <x v="0"/>
          </reference>
          <reference field="2" count="1" selected="0">
            <x v="2"/>
          </reference>
          <reference field="3" count="1" selected="0">
            <x v="1"/>
          </reference>
        </references>
      </pivotArea>
    </chartFormat>
    <chartFormat chart="59" format="8">
      <pivotArea type="data" outline="0" fieldPosition="0">
        <references count="4">
          <reference field="4294967294" count="1" selected="0">
            <x v="0"/>
          </reference>
          <reference field="1" count="1" selected="0">
            <x v="0"/>
          </reference>
          <reference field="2" count="1" selected="0">
            <x v="1"/>
          </reference>
          <reference field="3" count="1" selected="0">
            <x v="1"/>
          </reference>
        </references>
      </pivotArea>
    </chartFormat>
    <chartFormat chart="59" format="9">
      <pivotArea type="data" outline="0" fieldPosition="0">
        <references count="4">
          <reference field="4294967294" count="1" selected="0">
            <x v="0"/>
          </reference>
          <reference field="1" count="1" selected="0">
            <x v="0"/>
          </reference>
          <reference field="2" count="1" selected="0">
            <x v="0"/>
          </reference>
          <reference field="3" count="1" selected="0">
            <x v="0"/>
          </reference>
        </references>
      </pivotArea>
    </chartFormat>
    <chartFormat chart="59" format="10">
      <pivotArea type="data" outline="0" fieldPosition="0">
        <references count="4">
          <reference field="4294967294" count="1" selected="0">
            <x v="0"/>
          </reference>
          <reference field="1" count="1" selected="0">
            <x v="0"/>
          </reference>
          <reference field="2" count="1" selected="0">
            <x v="1"/>
          </reference>
          <reference field="3" count="1" selected="0">
            <x v="2"/>
          </reference>
        </references>
      </pivotArea>
    </chartFormat>
    <chartFormat chart="59" format="11">
      <pivotArea type="data" outline="0" fieldPosition="0">
        <references count="4">
          <reference field="4294967294" count="1" selected="0">
            <x v="0"/>
          </reference>
          <reference field="1" count="1" selected="0">
            <x v="0"/>
          </reference>
          <reference field="2" count="1" selected="0">
            <x v="2"/>
          </reference>
          <reference field="3" count="1" selected="0">
            <x v="2"/>
          </reference>
        </references>
      </pivotArea>
    </chartFormat>
    <chartFormat chart="59" format="12">
      <pivotArea type="data" outline="0" fieldPosition="0">
        <references count="4">
          <reference field="4294967294" count="1" selected="0">
            <x v="0"/>
          </reference>
          <reference field="1" count="1" selected="0">
            <x v="0"/>
          </reference>
          <reference field="2" count="1" selected="0">
            <x v="3"/>
          </reference>
          <reference field="3" count="1" selected="0">
            <x v="2"/>
          </reference>
        </references>
      </pivotArea>
    </chartFormat>
    <chartFormat chart="59" format="13">
      <pivotArea type="data" outline="0" fieldPosition="0">
        <references count="4">
          <reference field="4294967294" count="1" selected="0">
            <x v="0"/>
          </reference>
          <reference field="1" count="1" selected="0">
            <x v="0"/>
          </reference>
          <reference field="2" count="1" selected="0">
            <x v="4"/>
          </reference>
          <reference field="3" count="1" selected="0">
            <x v="2"/>
          </reference>
        </references>
      </pivotArea>
    </chartFormat>
    <chartFormat chart="59" format="14">
      <pivotArea type="data" outline="0" fieldPosition="0">
        <references count="4">
          <reference field="4294967294" count="1" selected="0">
            <x v="0"/>
          </reference>
          <reference field="1" count="1" selected="0">
            <x v="0"/>
          </reference>
          <reference field="2" count="1" selected="0">
            <x v="6"/>
          </reference>
          <reference field="3" count="1" selected="0">
            <x v="2"/>
          </reference>
        </references>
      </pivotArea>
    </chartFormat>
    <chartFormat chart="59" format="15">
      <pivotArea type="data" outline="0" fieldPosition="0">
        <references count="4">
          <reference field="4294967294" count="1" selected="0">
            <x v="0"/>
          </reference>
          <reference field="1" count="1" selected="0">
            <x v="0"/>
          </reference>
          <reference field="2" count="1" selected="0">
            <x v="5"/>
          </reference>
          <reference field="3" count="1" selected="0">
            <x v="2"/>
          </reference>
        </references>
      </pivotArea>
    </chartFormat>
    <chartFormat chart="59" format="16">
      <pivotArea type="data" outline="0" fieldPosition="0">
        <references count="4">
          <reference field="4294967294" count="1" selected="0">
            <x v="0"/>
          </reference>
          <reference field="1" count="1" selected="0">
            <x v="0"/>
          </reference>
          <reference field="2" count="1" selected="0">
            <x v="7"/>
          </reference>
          <reference field="3" count="1" selected="0">
            <x v="2"/>
          </reference>
        </references>
      </pivotArea>
    </chartFormat>
    <chartFormat chart="62" format="32" series="1">
      <pivotArea type="data" outline="0" fieldPosition="0">
        <references count="1">
          <reference field="4294967294" count="1" selected="0">
            <x v="0"/>
          </reference>
        </references>
      </pivotArea>
    </chartFormat>
    <chartFormat chart="62" format="33">
      <pivotArea type="data" outline="0" fieldPosition="0">
        <references count="4">
          <reference field="4294967294" count="1" selected="0">
            <x v="0"/>
          </reference>
          <reference field="1" count="1" selected="0">
            <x v="0"/>
          </reference>
          <reference field="2" count="1" selected="0">
            <x v="0"/>
          </reference>
          <reference field="3" count="1" selected="0">
            <x v="0"/>
          </reference>
        </references>
      </pivotArea>
    </chartFormat>
    <chartFormat chart="62" format="34">
      <pivotArea type="data" outline="0" fieldPosition="0">
        <references count="4">
          <reference field="4294967294" count="1" selected="0">
            <x v="0"/>
          </reference>
          <reference field="1" count="1" selected="0">
            <x v="0"/>
          </reference>
          <reference field="2" count="1" selected="0">
            <x v="1"/>
          </reference>
          <reference field="3" count="1" selected="0">
            <x v="1"/>
          </reference>
        </references>
      </pivotArea>
    </chartFormat>
    <chartFormat chart="62" format="35">
      <pivotArea type="data" outline="0" fieldPosition="0">
        <references count="4">
          <reference field="4294967294" count="1" selected="0">
            <x v="0"/>
          </reference>
          <reference field="1" count="1" selected="0">
            <x v="0"/>
          </reference>
          <reference field="2" count="1" selected="0">
            <x v="2"/>
          </reference>
          <reference field="3" count="1" selected="0">
            <x v="1"/>
          </reference>
        </references>
      </pivotArea>
    </chartFormat>
    <chartFormat chart="62" format="36">
      <pivotArea type="data" outline="0" fieldPosition="0">
        <references count="4">
          <reference field="4294967294" count="1" selected="0">
            <x v="0"/>
          </reference>
          <reference field="1" count="1" selected="0">
            <x v="0"/>
          </reference>
          <reference field="2" count="1" selected="0">
            <x v="3"/>
          </reference>
          <reference field="3" count="1" selected="0">
            <x v="1"/>
          </reference>
        </references>
      </pivotArea>
    </chartFormat>
    <chartFormat chart="62" format="37">
      <pivotArea type="data" outline="0" fieldPosition="0">
        <references count="4">
          <reference field="4294967294" count="1" selected="0">
            <x v="0"/>
          </reference>
          <reference field="1" count="1" selected="0">
            <x v="0"/>
          </reference>
          <reference field="2" count="1" selected="0">
            <x v="4"/>
          </reference>
          <reference field="3" count="1" selected="0">
            <x v="1"/>
          </reference>
        </references>
      </pivotArea>
    </chartFormat>
    <chartFormat chart="62" format="38">
      <pivotArea type="data" outline="0" fieldPosition="0">
        <references count="4">
          <reference field="4294967294" count="1" selected="0">
            <x v="0"/>
          </reference>
          <reference field="1" count="1" selected="0">
            <x v="0"/>
          </reference>
          <reference field="2" count="1" selected="0">
            <x v="5"/>
          </reference>
          <reference field="3" count="1" selected="0">
            <x v="1"/>
          </reference>
        </references>
      </pivotArea>
    </chartFormat>
    <chartFormat chart="62" format="39">
      <pivotArea type="data" outline="0" fieldPosition="0">
        <references count="4">
          <reference field="4294967294" count="1" selected="0">
            <x v="0"/>
          </reference>
          <reference field="1" count="1" selected="0">
            <x v="0"/>
          </reference>
          <reference field="2" count="1" selected="0">
            <x v="0"/>
          </reference>
          <reference field="3" count="1" selected="0">
            <x v="1"/>
          </reference>
        </references>
      </pivotArea>
    </chartFormat>
    <chartFormat chart="62" format="40">
      <pivotArea type="data" outline="0" fieldPosition="0">
        <references count="4">
          <reference field="4294967294" count="1" selected="0">
            <x v="0"/>
          </reference>
          <reference field="1" count="1" selected="0">
            <x v="0"/>
          </reference>
          <reference field="2" count="1" selected="0">
            <x v="1"/>
          </reference>
          <reference field="3" count="1" selected="0">
            <x v="2"/>
          </reference>
        </references>
      </pivotArea>
    </chartFormat>
    <chartFormat chart="62" format="41">
      <pivotArea type="data" outline="0" fieldPosition="0">
        <references count="4">
          <reference field="4294967294" count="1" selected="0">
            <x v="0"/>
          </reference>
          <reference field="1" count="1" selected="0">
            <x v="0"/>
          </reference>
          <reference field="2" count="1" selected="0">
            <x v="2"/>
          </reference>
          <reference field="3" count="1" selected="0">
            <x v="2"/>
          </reference>
        </references>
      </pivotArea>
    </chartFormat>
    <chartFormat chart="62" format="42">
      <pivotArea type="data" outline="0" fieldPosition="0">
        <references count="4">
          <reference field="4294967294" count="1" selected="0">
            <x v="0"/>
          </reference>
          <reference field="1" count="1" selected="0">
            <x v="0"/>
          </reference>
          <reference field="2" count="1" selected="0">
            <x v="3"/>
          </reference>
          <reference field="3" count="1" selected="0">
            <x v="2"/>
          </reference>
        </references>
      </pivotArea>
    </chartFormat>
    <chartFormat chart="62" format="43">
      <pivotArea type="data" outline="0" fieldPosition="0">
        <references count="4">
          <reference field="4294967294" count="1" selected="0">
            <x v="0"/>
          </reference>
          <reference field="1" count="1" selected="0">
            <x v="0"/>
          </reference>
          <reference field="2" count="1" selected="0">
            <x v="4"/>
          </reference>
          <reference field="3" count="1" selected="0">
            <x v="2"/>
          </reference>
        </references>
      </pivotArea>
    </chartFormat>
    <chartFormat chart="62" format="44">
      <pivotArea type="data" outline="0" fieldPosition="0">
        <references count="4">
          <reference field="4294967294" count="1" selected="0">
            <x v="0"/>
          </reference>
          <reference field="1" count="1" selected="0">
            <x v="0"/>
          </reference>
          <reference field="2" count="1" selected="0">
            <x v="6"/>
          </reference>
          <reference field="3" count="1" selected="0">
            <x v="2"/>
          </reference>
        </references>
      </pivotArea>
    </chartFormat>
    <chartFormat chart="62" format="45">
      <pivotArea type="data" outline="0" fieldPosition="0">
        <references count="4">
          <reference field="4294967294" count="1" selected="0">
            <x v="0"/>
          </reference>
          <reference field="1" count="1" selected="0">
            <x v="0"/>
          </reference>
          <reference field="2" count="1" selected="0">
            <x v="5"/>
          </reference>
          <reference field="3" count="1" selected="0">
            <x v="2"/>
          </reference>
        </references>
      </pivotArea>
    </chartFormat>
    <chartFormat chart="62" format="46">
      <pivotArea type="data" outline="0" fieldPosition="0">
        <references count="4">
          <reference field="4294967294" count="1" selected="0">
            <x v="0"/>
          </reference>
          <reference field="1" count="1" selected="0">
            <x v="0"/>
          </reference>
          <reference field="2" count="1" selected="0">
            <x v="7"/>
          </reference>
          <reference field="3" count="1" selected="0">
            <x v="2"/>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3">
    <rowHierarchyUsage hierarchyUsage="32"/>
    <rowHierarchyUsage hierarchyUsage="14"/>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tforms]"/>
        <x15:activeTabTopLevelEntity name="[DateFinal]"/>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1342051-BA5B-419D-86B5-C2A361B01A25}" name="PivotTable7" cacheId="14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7">
  <location ref="A72:B99" firstHeaderRow="1" firstDataRow="1" firstDataCol="1"/>
  <pivotFields count="2">
    <pivotField dataField="1" subtotalTop="0" showAll="0" defaultSubtotal="0"/>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1"/>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Sum of No. of Products" fld="0" baseField="0" baseItem="0"/>
  </dataFields>
  <chartFormats count="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31" format="4"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6" format="4"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tforms]"/>
        <x15:activeTabTopLevelEntity name="[DateFinal]"/>
        <x15:activeTabTopLevelEntity name="[Customers]"/>
        <x15:activeTabTopLevelEntity name="[Orders]"/>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68C9B6E-F7C3-4C9B-A227-5D36E01342A8}" name="PivotTable10" cacheId="12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2">
  <location ref="A36:B45" firstHeaderRow="1" firstDataRow="1" firstDataCol="1"/>
  <pivotFields count="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name="Sum of No. of Products" fld="1" baseField="0" baseItem="0"/>
  </dataFields>
  <chartFormats count="27">
    <chartFormat chart="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29" format="12" series="1">
      <pivotArea type="data" outline="0" fieldPosition="0">
        <references count="1">
          <reference field="4294967294" count="1" selected="0">
            <x v="0"/>
          </reference>
        </references>
      </pivotArea>
    </chartFormat>
    <chartFormat chart="29" format="13">
      <pivotArea type="data" outline="0" fieldPosition="0">
        <references count="2">
          <reference field="4294967294" count="1" selected="0">
            <x v="0"/>
          </reference>
          <reference field="0" count="1" selected="0">
            <x v="0"/>
          </reference>
        </references>
      </pivotArea>
    </chartFormat>
    <chartFormat chart="29" format="14">
      <pivotArea type="data" outline="0" fieldPosition="0">
        <references count="2">
          <reference field="4294967294" count="1" selected="0">
            <x v="0"/>
          </reference>
          <reference field="0" count="1" selected="0">
            <x v="1"/>
          </reference>
        </references>
      </pivotArea>
    </chartFormat>
    <chartFormat chart="29" format="15">
      <pivotArea type="data" outline="0" fieldPosition="0">
        <references count="2">
          <reference field="4294967294" count="1" selected="0">
            <x v="0"/>
          </reference>
          <reference field="0" count="1" selected="0">
            <x v="4"/>
          </reference>
        </references>
      </pivotArea>
    </chartFormat>
    <chartFormat chart="29" format="16">
      <pivotArea type="data" outline="0" fieldPosition="0">
        <references count="2">
          <reference field="4294967294" count="1" selected="0">
            <x v="0"/>
          </reference>
          <reference field="0" count="1" selected="0">
            <x v="7"/>
          </reference>
        </references>
      </pivotArea>
    </chartFormat>
    <chartFormat chart="48" format="2" series="1">
      <pivotArea type="data" outline="0" fieldPosition="0">
        <references count="1">
          <reference field="4294967294" count="1" selected="0">
            <x v="0"/>
          </reference>
        </references>
      </pivotArea>
    </chartFormat>
    <chartFormat chart="48" format="3">
      <pivotArea type="data" outline="0" fieldPosition="0">
        <references count="2">
          <reference field="4294967294" count="1" selected="0">
            <x v="0"/>
          </reference>
          <reference field="0" count="1" selected="0">
            <x v="0"/>
          </reference>
        </references>
      </pivotArea>
    </chartFormat>
    <chartFormat chart="48" format="4">
      <pivotArea type="data" outline="0" fieldPosition="0">
        <references count="2">
          <reference field="4294967294" count="1" selected="0">
            <x v="0"/>
          </reference>
          <reference field="0" count="1" selected="0">
            <x v="1"/>
          </reference>
        </references>
      </pivotArea>
    </chartFormat>
    <chartFormat chart="48" format="5">
      <pivotArea type="data" outline="0" fieldPosition="0">
        <references count="2">
          <reference field="4294967294" count="1" selected="0">
            <x v="0"/>
          </reference>
          <reference field="0" count="1" selected="0">
            <x v="2"/>
          </reference>
        </references>
      </pivotArea>
    </chartFormat>
    <chartFormat chart="48" format="6">
      <pivotArea type="data" outline="0" fieldPosition="0">
        <references count="2">
          <reference field="4294967294" count="1" selected="0">
            <x v="0"/>
          </reference>
          <reference field="0" count="1" selected="0">
            <x v="3"/>
          </reference>
        </references>
      </pivotArea>
    </chartFormat>
    <chartFormat chart="48" format="7">
      <pivotArea type="data" outline="0" fieldPosition="0">
        <references count="2">
          <reference field="4294967294" count="1" selected="0">
            <x v="0"/>
          </reference>
          <reference field="0" count="1" selected="0">
            <x v="4"/>
          </reference>
        </references>
      </pivotArea>
    </chartFormat>
    <chartFormat chart="48" format="8">
      <pivotArea type="data" outline="0" fieldPosition="0">
        <references count="2">
          <reference field="4294967294" count="1" selected="0">
            <x v="0"/>
          </reference>
          <reference field="0" count="1" selected="0">
            <x v="5"/>
          </reference>
        </references>
      </pivotArea>
    </chartFormat>
    <chartFormat chart="48" format="9">
      <pivotArea type="data" outline="0" fieldPosition="0">
        <references count="2">
          <reference field="4294967294" count="1" selected="0">
            <x v="0"/>
          </reference>
          <reference field="0" count="1" selected="0">
            <x v="6"/>
          </reference>
        </references>
      </pivotArea>
    </chartFormat>
    <chartFormat chart="48" format="10">
      <pivotArea type="data" outline="0" fieldPosition="0">
        <references count="2">
          <reference field="4294967294" count="1" selected="0">
            <x v="0"/>
          </reference>
          <reference field="0" count="1" selected="0">
            <x v="7"/>
          </reference>
        </references>
      </pivotArea>
    </chartFormat>
    <chartFormat chart="51" format="20" series="1">
      <pivotArea type="data" outline="0" fieldPosition="0">
        <references count="1">
          <reference field="4294967294" count="1" selected="0">
            <x v="0"/>
          </reference>
        </references>
      </pivotArea>
    </chartFormat>
    <chartFormat chart="51" format="21">
      <pivotArea type="data" outline="0" fieldPosition="0">
        <references count="2">
          <reference field="4294967294" count="1" selected="0">
            <x v="0"/>
          </reference>
          <reference field="0" count="1" selected="0">
            <x v="0"/>
          </reference>
        </references>
      </pivotArea>
    </chartFormat>
    <chartFormat chart="51" format="22">
      <pivotArea type="data" outline="0" fieldPosition="0">
        <references count="2">
          <reference field="4294967294" count="1" selected="0">
            <x v="0"/>
          </reference>
          <reference field="0" count="1" selected="0">
            <x v="1"/>
          </reference>
        </references>
      </pivotArea>
    </chartFormat>
    <chartFormat chart="51" format="23">
      <pivotArea type="data" outline="0" fieldPosition="0">
        <references count="2">
          <reference field="4294967294" count="1" selected="0">
            <x v="0"/>
          </reference>
          <reference field="0" count="1" selected="0">
            <x v="2"/>
          </reference>
        </references>
      </pivotArea>
    </chartFormat>
    <chartFormat chart="51" format="24">
      <pivotArea type="data" outline="0" fieldPosition="0">
        <references count="2">
          <reference field="4294967294" count="1" selected="0">
            <x v="0"/>
          </reference>
          <reference field="0" count="1" selected="0">
            <x v="3"/>
          </reference>
        </references>
      </pivotArea>
    </chartFormat>
    <chartFormat chart="51" format="25">
      <pivotArea type="data" outline="0" fieldPosition="0">
        <references count="2">
          <reference field="4294967294" count="1" selected="0">
            <x v="0"/>
          </reference>
          <reference field="0" count="1" selected="0">
            <x v="4"/>
          </reference>
        </references>
      </pivotArea>
    </chartFormat>
    <chartFormat chart="51" format="26">
      <pivotArea type="data" outline="0" fieldPosition="0">
        <references count="2">
          <reference field="4294967294" count="1" selected="0">
            <x v="0"/>
          </reference>
          <reference field="0" count="1" selected="0">
            <x v="5"/>
          </reference>
        </references>
      </pivotArea>
    </chartFormat>
    <chartFormat chart="51" format="27">
      <pivotArea type="data" outline="0" fieldPosition="0">
        <references count="2">
          <reference field="4294967294" count="1" selected="0">
            <x v="0"/>
          </reference>
          <reference field="0" count="1" selected="0">
            <x v="6"/>
          </reference>
        </references>
      </pivotArea>
    </chartFormat>
    <chartFormat chart="51" format="28">
      <pivotArea type="data" outline="0" fieldPosition="0">
        <references count="2">
          <reference field="4294967294" count="1" selected="0">
            <x v="0"/>
          </reference>
          <reference field="0" count="1" selected="0">
            <x v="7"/>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tforms]"/>
        <x15:activeTabTopLevelEntity name="[DateFinal]"/>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2889FD1-7397-4FB6-A6FA-BF7B3367FE71}" name="PivotTable8" cacheId="14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A52:B55"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Order_ID" fld="0" subtotal="count" baseField="0" baseItem="0"/>
  </dataFields>
  <chartFormats count="6">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 count="1" selected="0">
            <x v="0"/>
          </reference>
        </references>
      </pivotArea>
    </chartFormat>
    <chartFormat chart="5" format="6">
      <pivotArea type="data" outline="0" fieldPosition="0">
        <references count="2">
          <reference field="4294967294" count="1" selected="0">
            <x v="0"/>
          </reference>
          <reference field="1" count="1" selected="0">
            <x v="1"/>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1" count="1" selected="0">
            <x v="0"/>
          </reference>
        </references>
      </pivotArea>
    </chartFormat>
    <chartFormat chart="12" format="12">
      <pivotArea type="data" outline="0" fieldPosition="0">
        <references count="2">
          <reference field="4294967294" count="1" selected="0">
            <x v="0"/>
          </reference>
          <reference field="1" count="1" selected="0">
            <x v="1"/>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tforms]"/>
        <x15:activeTabTopLevelEntity name="[DateFinal]"/>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CF49475-C63F-47F2-AB6D-40CD75DA3392}" name="PivotTable14" cacheId="13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48:A4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 _Price" fld="0" baseField="0" baseItem="0"/>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tforms]"/>
        <x15:activeTabTopLevelEntity name="[DateFinal]"/>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F7BE745-FA38-4174-A88D-4DA07B73B19F}" name="PivotTable6" cacheId="14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location ref="A30:B33"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Order_ID" fld="0" subtotal="count" baseField="0" baseItem="0"/>
  </dataFields>
  <chartFormats count="15">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1" count="1" selected="0">
            <x v="0"/>
          </reference>
        </references>
      </pivotArea>
    </chartFormat>
    <chartFormat chart="8" format="9">
      <pivotArea type="data" outline="0" fieldPosition="0">
        <references count="2">
          <reference field="4294967294" count="1" selected="0">
            <x v="0"/>
          </reference>
          <reference field="1" count="1" selected="0">
            <x v="1"/>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1" count="1" selected="0">
            <x v="0"/>
          </reference>
        </references>
      </pivotArea>
    </chartFormat>
    <chartFormat chart="9" format="12">
      <pivotArea type="data" outline="0" fieldPosition="0">
        <references count="2">
          <reference field="4294967294" count="1" selected="0">
            <x v="0"/>
          </reference>
          <reference field="1" count="1" selected="0">
            <x v="1"/>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1" count="1" selected="0">
            <x v="0"/>
          </reference>
        </references>
      </pivotArea>
    </chartFormat>
    <chartFormat chart="10" format="12">
      <pivotArea type="data" outline="0" fieldPosition="0">
        <references count="2">
          <reference field="4294967294" count="1" selected="0">
            <x v="0"/>
          </reference>
          <reference field="1" count="1" selected="0">
            <x v="1"/>
          </reference>
        </references>
      </pivotArea>
    </chartFormat>
    <chartFormat chart="22" format="16" series="1">
      <pivotArea type="data" outline="0" fieldPosition="0">
        <references count="1">
          <reference field="4294967294" count="1" selected="0">
            <x v="0"/>
          </reference>
        </references>
      </pivotArea>
    </chartFormat>
    <chartFormat chart="22" format="17">
      <pivotArea type="data" outline="0" fieldPosition="0">
        <references count="2">
          <reference field="4294967294" count="1" selected="0">
            <x v="0"/>
          </reference>
          <reference field="1" count="1" selected="0">
            <x v="0"/>
          </reference>
        </references>
      </pivotArea>
    </chartFormat>
    <chartFormat chart="22" format="18">
      <pivotArea type="data" outline="0" fieldPosition="0">
        <references count="2">
          <reference field="4294967294" count="1" selected="0">
            <x v="0"/>
          </reference>
          <reference field="1" count="1" selected="0">
            <x v="1"/>
          </reference>
        </references>
      </pivotArea>
    </chartFormat>
    <chartFormat chart="25" format="22" series="1">
      <pivotArea type="data" outline="0" fieldPosition="0">
        <references count="1">
          <reference field="4294967294" count="1" selected="0">
            <x v="0"/>
          </reference>
        </references>
      </pivotArea>
    </chartFormat>
    <chartFormat chart="25" format="23">
      <pivotArea type="data" outline="0" fieldPosition="0">
        <references count="2">
          <reference field="4294967294" count="1" selected="0">
            <x v="0"/>
          </reference>
          <reference field="1" count="1" selected="0">
            <x v="0"/>
          </reference>
        </references>
      </pivotArea>
    </chartFormat>
    <chartFormat chart="25" format="24">
      <pivotArea type="data" outline="0" fieldPosition="0">
        <references count="2">
          <reference field="4294967294" count="1" selected="0">
            <x v="0"/>
          </reference>
          <reference field="1" count="1" selected="0">
            <x v="1"/>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tforms]"/>
        <x15:activeTabTopLevelEntity name="[DateFinal]"/>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FF82D6D-3C4F-4C2E-8863-07806B7FC6C0}" name="PivotTable11" cacheId="13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0">
  <location ref="A58:C62"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2">
    <i>
      <x/>
    </i>
    <i i="1">
      <x v="1"/>
    </i>
  </colItems>
  <dataFields count="2">
    <dataField name="Average of Product_Cost" fld="1" subtotal="average" baseField="0" baseItem="0"/>
    <dataField name="Average of Dollar_exchange_rate" fld="2" subtotal="average" baseField="0" baseItem="0"/>
  </dataFields>
  <chartFormats count="6">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36" format="8" series="1">
      <pivotArea type="data" outline="0" fieldPosition="0">
        <references count="1">
          <reference field="4294967294" count="1" selected="0">
            <x v="1"/>
          </reference>
        </references>
      </pivotArea>
    </chartFormat>
    <chartFormat chart="36" format="9" series="1">
      <pivotArea type="data" outline="0" fieldPosition="0">
        <references count="1">
          <reference field="4294967294" count="1" selected="0">
            <x v="0"/>
          </reference>
        </references>
      </pivotArea>
    </chartFormat>
    <chartFormat chart="39" format="12" series="1">
      <pivotArea type="data" outline="0" fieldPosition="0">
        <references count="1">
          <reference field="4294967294" count="1" selected="0">
            <x v="1"/>
          </reference>
        </references>
      </pivotArea>
    </chartFormat>
    <chartFormat chart="39" format="13"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caption="Distinct Count of Product_Cost"/>
    <pivotHierarchy dragToData="1" caption="Average of Product_Cost"/>
    <pivotHierarchy dragToData="1"/>
    <pivotHierarchy dragToData="1" caption="Average of Dollar_exchange_r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tforms]"/>
        <x15:activeTabTopLevelEntity name="[DateFinal]"/>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D07FAE7-3262-4833-8552-B8BCA7B2846A}" name="PivotTable6" cacheId="5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7">
  <location ref="A33:C60" firstHeaderRow="0" firstDataRow="1" firstDataCol="1" rowPageCount="1" colPageCount="1"/>
  <pivotFields count="6">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3">
        <item x="0"/>
        <item x="1"/>
        <item x="2"/>
      </items>
    </pivotField>
    <pivotField dataField="1" subtotalTop="0" showAll="0" defaultSubtotal="0"/>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2">
    <field x="1"/>
    <field x="0"/>
  </rowFields>
  <rowItems count="27">
    <i>
      <x/>
    </i>
    <i r="1">
      <x/>
    </i>
    <i r="1">
      <x v="1"/>
    </i>
    <i>
      <x v="1"/>
    </i>
    <i r="1">
      <x v="2"/>
    </i>
    <i r="1">
      <x v="3"/>
    </i>
    <i r="1">
      <x v="4"/>
    </i>
    <i r="1">
      <x v="5"/>
    </i>
    <i r="1">
      <x v="6"/>
    </i>
    <i r="1">
      <x v="7"/>
    </i>
    <i r="1">
      <x v="8"/>
    </i>
    <i r="1">
      <x v="9"/>
    </i>
    <i r="1">
      <x v="10"/>
    </i>
    <i r="1">
      <x v="11"/>
    </i>
    <i r="1">
      <x/>
    </i>
    <i r="1">
      <x v="1"/>
    </i>
    <i>
      <x v="2"/>
    </i>
    <i r="1">
      <x v="2"/>
    </i>
    <i r="1">
      <x v="3"/>
    </i>
    <i r="1">
      <x v="4"/>
    </i>
    <i r="1">
      <x v="5"/>
    </i>
    <i r="1">
      <x v="6"/>
    </i>
    <i r="1">
      <x v="7"/>
    </i>
    <i r="1">
      <x v="8"/>
    </i>
    <i r="1">
      <x v="9"/>
    </i>
    <i r="1">
      <x v="10"/>
    </i>
    <i t="grand">
      <x/>
    </i>
  </rowItems>
  <colFields count="1">
    <field x="-2"/>
  </colFields>
  <colItems count="2">
    <i>
      <x/>
    </i>
    <i i="1">
      <x v="1"/>
    </i>
  </colItems>
  <pageFields count="1">
    <pageField fld="3" hier="21" name="[Marketing].[Content_ type].[All]" cap="All"/>
  </pageFields>
  <dataFields count="2">
    <dataField name="Sum of views" fld="2" baseField="0" baseItem="0"/>
    <dataField name="Count of Order_ID" fld="4" subtotal="count" baseField="0" baseItem="5"/>
  </dataFields>
  <chartFormats count="8">
    <chartFormat chart="18" format="1"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44" format="3" series="1">
      <pivotArea type="data" outline="0" fieldPosition="0">
        <references count="1">
          <reference field="4294967294" count="1" selected="0">
            <x v="0"/>
          </reference>
        </references>
      </pivotArea>
    </chartFormat>
    <chartFormat chart="45" format="5"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1"/>
          </reference>
        </references>
      </pivotArea>
    </chartFormat>
    <chartFormat chart="65" format="4" series="1">
      <pivotArea type="data" outline="0" fieldPosition="0">
        <references count="1">
          <reference field="4294967294" count="1" selected="0">
            <x v="1"/>
          </reference>
        </references>
      </pivotArea>
    </chartFormat>
    <chartFormat chart="65" format="5"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2">
    <rowHierarchyUsage hierarchyUsage="14"/>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tforms]"/>
        <x15:activeTabTopLevelEntity name="[DateFinal]"/>
        <x15:activeTabTopLevelEntity name="[Customers]"/>
        <x15:activeTabTopLevelEntity name="[Orders]"/>
        <x15:activeTabTopLevelEntity name="[Marke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ECB7D5C-8355-45B4-812A-08B1DD29121B}" name="PivotTable4" cacheId="4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9">
  <location ref="A2:C29" firstHeaderRow="0" firstDataRow="1" firstDataCol="1"/>
  <pivotFields count="5">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1"/>
    <field x="0"/>
  </rowFields>
  <rowItems count="27">
    <i>
      <x/>
    </i>
    <i r="1">
      <x/>
    </i>
    <i r="1">
      <x v="1"/>
    </i>
    <i>
      <x v="1"/>
    </i>
    <i r="1">
      <x v="2"/>
    </i>
    <i r="1">
      <x v="3"/>
    </i>
    <i r="1">
      <x v="4"/>
    </i>
    <i r="1">
      <x v="5"/>
    </i>
    <i r="1">
      <x v="6"/>
    </i>
    <i r="1">
      <x v="7"/>
    </i>
    <i r="1">
      <x v="8"/>
    </i>
    <i r="1">
      <x v="9"/>
    </i>
    <i r="1">
      <x v="10"/>
    </i>
    <i r="1">
      <x v="11"/>
    </i>
    <i r="1">
      <x/>
    </i>
    <i r="1">
      <x v="1"/>
    </i>
    <i>
      <x v="2"/>
    </i>
    <i r="1">
      <x v="2"/>
    </i>
    <i r="1">
      <x v="3"/>
    </i>
    <i r="1">
      <x v="4"/>
    </i>
    <i r="1">
      <x v="5"/>
    </i>
    <i r="1">
      <x v="6"/>
    </i>
    <i r="1">
      <x v="7"/>
    </i>
    <i r="1">
      <x v="8"/>
    </i>
    <i r="1">
      <x v="9"/>
    </i>
    <i r="1">
      <x v="10"/>
    </i>
    <i t="grand">
      <x/>
    </i>
  </rowItems>
  <colFields count="1">
    <field x="-2"/>
  </colFields>
  <colItems count="2">
    <i>
      <x/>
    </i>
    <i i="1">
      <x v="1"/>
    </i>
  </colItems>
  <dataFields count="2">
    <dataField name="Count of Content_ type" fld="2" subtotal="count" baseField="0" baseItem="0"/>
    <dataField name="Count of Order_ID" fld="3" subtotal="count" baseField="1"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6" format="4" series="1">
      <pivotArea type="data" outline="0" fieldPosition="0">
        <references count="1">
          <reference field="4294967294" count="1" selected="0">
            <x v="1"/>
          </reference>
        </references>
      </pivotArea>
    </chartFormat>
    <chartFormat chart="26" format="5"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2">
    <rowHierarchyUsage hierarchyUsage="14"/>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tforms]"/>
        <x15:activeTabTopLevelEntity name="[DateFinal]"/>
        <x15:activeTabTopLevelEntity name="[Customers]"/>
        <x15:activeTabTopLevelEntity name="[Orders]"/>
        <x15:activeTabTopLevelEntity name="[Marketing]"/>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6" xr16:uid="{2314A2FF-A974-4065-99F3-431EB119D5BF}" autoFormatId="16" applyNumberFormats="0" applyBorderFormats="0" applyFontFormats="0" applyPatternFormats="0" applyAlignmentFormats="0" applyWidthHeightFormats="0">
  <queryTableRefresh nextId="3">
    <queryTableFields count="2">
      <queryTableField id="1" name="DateID" tableColumnId="1"/>
      <queryTableField id="2" name="Date"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94C3FC57-9FEA-4E07-A732-7847CDE32E34}" autoFormatId="16" applyNumberFormats="0" applyBorderFormats="0" applyFontFormats="0" applyPatternFormats="0" applyAlignmentFormats="0" applyWidthHeightFormats="0">
  <queryTableRefresh nextId="9">
    <queryTableFields count="8">
      <queryTableField id="1" name="Marketing[Date_ID]" tableColumnId="1"/>
      <queryTableField id="2" name="Marketing[Content_ type]" tableColumnId="2"/>
      <queryTableField id="3" name="Marketing[Post _type]" tableColumnId="3"/>
      <queryTableField id="4" name="Marketing[likes]" tableColumnId="4"/>
      <queryTableField id="5" name="Marketing[comments]" tableColumnId="5"/>
      <queryTableField id="6" name="Marketing[shares]" tableColumnId="6"/>
      <queryTableField id="7" name="Marketing[views]" tableColumnId="7"/>
      <queryTableField id="8" name="Marketing[Platform_ID]" tableColumnId="8"/>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5" connectionId="10" xr16:uid="{4E94567D-D013-402D-923E-C5F94ED50A92}" autoFormatId="16" applyNumberFormats="0" applyBorderFormats="0" applyFontFormats="0" applyPatternFormats="0" applyAlignmentFormats="0" applyWidthHeightFormats="0">
  <queryTableRefresh nextId="3">
    <queryTableFields count="2">
      <queryTableField id="1" name="PlatformID" tableColumnId="1"/>
      <queryTableField id="2" name="PlatformName"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8" xr16:uid="{011A3AAA-11C8-490E-A35B-C7F3A4759681}" autoFormatId="16" applyNumberFormats="0" applyBorderFormats="0" applyFontFormats="0" applyPatternFormats="0" applyAlignmentFormats="0" applyWidthHeightFormats="0">
  <queryTableRefresh nextId="9">
    <queryTableFields count="8">
      <queryTableField id="1" name="Date_ID" tableColumnId="1"/>
      <queryTableField id="2" name="Content_ type" tableColumnId="2"/>
      <queryTableField id="3" name="Post _type" tableColumnId="3"/>
      <queryTableField id="4" name=" likes" tableColumnId="4"/>
      <queryTableField id="5" name="comments" tableColumnId="5"/>
      <queryTableField id="6" name=" shares" tableColumnId="6"/>
      <queryTableField id="7" name="views" tableColumnId="7"/>
      <queryTableField id="8" name="Platform_ID"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11" xr16:uid="{33698173-96BC-46CB-A9D8-B9616426DF69}" autoFormatId="16" applyNumberFormats="0" applyBorderFormats="0" applyFontFormats="0" applyPatternFormats="0" applyAlignmentFormats="0" applyWidthHeightFormats="0">
  <queryTableRefresh nextId="3">
    <queryTableFields count="2">
      <queryTableField id="1" name="Product_ID" tableColumnId="1"/>
      <queryTableField id="2" name="Product_Type"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5" xr16:uid="{0F5E9A62-E4DC-43D0-B23B-F20BC653DCD1}" autoFormatId="16" applyNumberFormats="0" applyBorderFormats="0" applyFontFormats="0" applyPatternFormats="0" applyAlignmentFormats="0" applyWidthHeightFormats="0">
  <queryTableRefresh nextId="4">
    <queryTableFields count="3">
      <queryTableField id="1" name="Customer_ID" tableColumnId="1"/>
      <queryTableField id="2" name="Gender" tableColumnId="2"/>
      <queryTableField id="3" name="Location"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9" xr16:uid="{7614348D-B0A0-43D9-B424-B28CF8439F40}" autoFormatId="16" applyNumberFormats="0" applyBorderFormats="0" applyFontFormats="0" applyPatternFormats="0" applyAlignmentFormats="0" applyWidthHeightFormats="0">
  <queryTableRefresh nextId="11">
    <queryTableFields count="10">
      <queryTableField id="1" name="Date_ID" tableColumnId="1"/>
      <queryTableField id="2" name="Order_ID" tableColumnId="2"/>
      <queryTableField id="3" name="Customer_ID" tableColumnId="3"/>
      <queryTableField id="4" name="Product_ID" tableColumnId="4"/>
      <queryTableField id="5" name="Order Status" tableColumnId="5"/>
      <queryTableField id="6" name="No. of Products" tableColumnId="6"/>
      <queryTableField id="7" name="Product_Cost" tableColumnId="7"/>
      <queryTableField id="8" name="Total _Price" tableColumnId="8"/>
      <queryTableField id="9" name="Product_Price" tableColumnId="9"/>
      <queryTableField id="10" name="Dollar_exchange_rate"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Name" xr10:uid="{F915CE3A-8C97-4C49-8844-30E1E9525DA2}" sourceName="[Platforms].[PlatformName]">
  <pivotTables>
    <pivotTable tabId="10" name="contents w likes.."/>
    <pivotTable tabId="10" name="age"/>
    <pivotTable tabId="10" name="gender"/>
    <pivotTable tabId="10" name="city"/>
    <pivotTable tabId="11" name="PivotTable4"/>
    <pivotTable tabId="11" name="PivotTable6"/>
    <pivotTable tabId="10" name="post likes"/>
    <pivotTable tabId="10" name="country"/>
    <pivotTable tabId="10" name="content w views"/>
  </pivotTables>
  <data>
    <olap pivotCacheId="1865877637">
      <levels count="2">
        <level uniqueName="[Platforms].[PlatformName].[(All)]" sourceCaption="(All)" count="0"/>
        <level uniqueName="[Platforms].[PlatformName].[PlatformName]" sourceCaption="PlatformName" count="3">
          <ranges>
            <range startItem="0">
              <i n="[Platforms].[PlatformName].&amp;[Facebook]" c="Facebook"/>
              <i n="[Platforms].[PlatformName].&amp;[Instagram]" c="Instagram"/>
              <i n="[Platforms].[PlatformName].&amp;[TikTok]" c="TikTok"/>
            </range>
          </ranges>
        </level>
      </levels>
      <selections count="1">
        <selection n="[Platforms].[Platform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_type" xr10:uid="{84F0C67F-F446-4E9B-A5A4-46A38D519BEC}" sourceName="[Marketing].[Content_ type]">
  <pivotTables>
    <pivotTable tabId="10" name="content w views"/>
    <pivotTable tabId="10" name="contents w likes.."/>
    <pivotTable tabId="10" name="post likes"/>
    <pivotTable tabId="11" name="PivotTable4"/>
    <pivotTable tabId="11" name="PivotTable6"/>
  </pivotTables>
  <data>
    <olap pivotCacheId="978573338">
      <levels count="2">
        <level uniqueName="[Marketing].[Content_ type].[(All)]" sourceCaption="(All)" count="0"/>
        <level uniqueName="[Marketing].[Content_ type].[Content_ type]" sourceCaption="Content_ type" count="5">
          <ranges>
            <range startItem="0">
              <i n="[Marketing].[Content_ type].&amp;[awareness content]" c="awareness content"/>
              <i n="[Marketing].[Content_ type].&amp;[educational content]" c="educational content"/>
              <i n="[Marketing].[Content_ type].&amp;[Influencers]" c="Influencers"/>
              <i n="[Marketing].[Content_ type].&amp;[selling content]" c="selling content"/>
              <i n="[Marketing].[Content_ type].&amp;[Storytelling]" c="Storytelling"/>
            </range>
          </ranges>
        </level>
      </levels>
      <selections count="1">
        <selection n="[Marketing].[Content_ 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3D822BAB-FAC2-4185-A0B5-E78E170515A9}" sourceName="[Customers].[Location]">
  <pivotTables>
    <pivotTable tabId="8" name="PivotTable10"/>
    <pivotTable tabId="8" name="PivotTable11"/>
    <pivotTable tabId="8" name="PivotTable12"/>
    <pivotTable tabId="8" name="PivotTable14"/>
    <pivotTable tabId="8" name="PivotTable15"/>
    <pivotTable tabId="8" name="PivotTable4"/>
    <pivotTable tabId="8" name="PivotTable6"/>
    <pivotTable tabId="8" name="PivotTable7"/>
    <pivotTable tabId="8" name="PivotTable8"/>
    <pivotTable tabId="8" name="PivotTable9"/>
  </pivotTables>
  <data>
    <olap pivotCacheId="285872354">
      <levels count="2">
        <level uniqueName="[Customers].[Location].[(All)]" sourceCaption="(All)" count="0"/>
        <level uniqueName="[Customers].[Location].[Location]" sourceCaption="Location" count="26">
          <ranges>
            <range startItem="0">
              <i n="[Customers].[Location].&amp;[Alexandria]" c="Alexandria"/>
              <i n="[Customers].[Location].&amp;[Asiut]" c="Asiut"/>
              <i n="[Customers].[Location].&amp;[Aswan]" c="Aswan"/>
              <i n="[Customers].[Location].&amp;[Behera]" c="Behera"/>
              <i n="[Customers].[Location].&amp;[Beni Suef]" c="Beni Suef"/>
              <i n="[Customers].[Location].&amp;[Cairo]" c="Cairo"/>
              <i n="[Customers].[Location].&amp;[Dakahlia]" c="Dakahlia"/>
              <i n="[Customers].[Location].&amp;[Demiatte]" c="Demiatte"/>
              <i n="[Customers].[Location].&amp;[Fayom]" c="Fayom"/>
              <i n="[Customers].[Location].&amp;[Gharbia]" c="Gharbia"/>
              <i n="[Customers].[Location].&amp;[Giza]" c="Giza"/>
              <i n="[Customers].[Location].&amp;[Ismaielia]" c="Ismaielia"/>
              <i n="[Customers].[Location].&amp;[Kafr Elsheikh]" c="Kafr Elsheikh"/>
              <i n="[Customers].[Location].&amp;[Luxor]" c="Luxor"/>
              <i n="[Customers].[Location].&amp;[Mansoura]" c="Mansoura"/>
              <i n="[Customers].[Location].&amp;[Menofia]" c="Menofia"/>
              <i n="[Customers].[Location].&amp;[Minia]" c="Minia"/>
              <i n="[Customers].[Location].&amp;[Port Said]" c="Port Said"/>
              <i n="[Customers].[Location].&amp;[Qalyubia]" c="Qalyubia"/>
              <i n="[Customers].[Location].&amp;[Qena]" c="Qena"/>
              <i n="[Customers].[Location].&amp;[Red sea]" c="Red sea"/>
              <i n="[Customers].[Location].&amp;[Sharm Elsheikh]" c="Sharm Elsheikh"/>
              <i n="[Customers].[Location].&amp;[Sharqia]" c="Sharqia"/>
              <i n="[Customers].[Location].&amp;[Sohag]" c="Sohag"/>
              <i n="[Customers].[Location].&amp;[Suez]" c="Suez"/>
              <i n="[Customers].[Location].&amp;[Wady Elgded]" c="Wady Elgded"/>
            </range>
          </ranges>
        </level>
      </levels>
      <selections count="1">
        <selection n="[Customers].[Locat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733C99AC-4432-4480-9493-37D910A34F47}" sourceName="[DateFinal].[Date (Month)]">
  <pivotTables>
    <pivotTable tabId="8" name="PivotTable9"/>
    <pivotTable tabId="8" name="PivotTable10"/>
    <pivotTable tabId="8" name="PivotTable11"/>
    <pivotTable tabId="8" name="PivotTable12"/>
    <pivotTable tabId="8" name="PivotTable15"/>
    <pivotTable tabId="8" name="PivotTable4"/>
    <pivotTable tabId="8" name="PivotTable6"/>
    <pivotTable tabId="8" name="PivotTable7"/>
    <pivotTable tabId="8" name="PivotTable8"/>
  </pivotTables>
  <data>
    <olap pivotCacheId="161921011">
      <levels count="2">
        <level uniqueName="[DateFinal].[Date (Month)].[(All)]" sourceCaption="(All)" count="0"/>
        <level uniqueName="[DateFinal].[Date (Month)].[Date (Month)]" sourceCaption="Date (Month)" count="12">
          <ranges>
            <range startItem="0">
              <i n="[DateFinal].[Date (Month)].&amp;[Jan]" c="Jan"/>
              <i n="[DateFinal].[Date (Month)].&amp;[Feb]" c="Feb"/>
              <i n="[DateFinal].[Date (Month)].&amp;[Mar]" c="Mar"/>
              <i n="[DateFinal].[Date (Month)].&amp;[Apr]" c="Apr"/>
              <i n="[DateFinal].[Date (Month)].&amp;[May]" c="May"/>
              <i n="[DateFinal].[Date (Month)].&amp;[Jun]" c="Jun"/>
              <i n="[DateFinal].[Date (Month)].&amp;[Jul]" c="Jul"/>
              <i n="[DateFinal].[Date (Month)].&amp;[Dec]" c="Dec"/>
              <i n="[DateFinal].[Date (Month)].&amp;[Aug]" c="Aug" nd="1"/>
              <i n="[DateFinal].[Date (Month)].&amp;[Sep]" c="Sep" nd="1"/>
              <i n="[DateFinal].[Date (Month)].&amp;[Oct]" c="Oct" nd="1"/>
              <i n="[DateFinal].[Date (Month)].&amp;[Nov]" c="Nov" nd="1"/>
            </range>
          </ranges>
        </level>
      </levels>
      <selections count="1">
        <selection n="[DateFinal].[Date (Month)].[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t__type" xr10:uid="{D815F71F-9FB7-4C0C-B9B3-086B6706E925}" sourceName="[Marketing].[Post _type]">
  <pivotTables>
    <pivotTable tabId="11" name="PivotTable6"/>
    <pivotTable tabId="10" name="content w views"/>
    <pivotTable tabId="10" name="post likes"/>
    <pivotTable tabId="10" name="contents w likes.."/>
    <pivotTable tabId="11" name="PivotTable4"/>
  </pivotTables>
  <data>
    <olap pivotCacheId="1865877637">
      <levels count="2">
        <level uniqueName="[Marketing].[Post _type].[(All)]" sourceCaption="(All)" count="0"/>
        <level uniqueName="[Marketing].[Post _type].[Post _type]" sourceCaption="Post _type" count="3">
          <ranges>
            <range startItem="0">
              <i n="[Marketing].[Post _type].&amp;[Carousel post]" c="Carousel post"/>
              <i n="[Marketing].[Post _type].&amp;[Post]" c="Post"/>
              <i n="[Marketing].[Post _type].&amp;[Reel]" c="Reel"/>
            </range>
          </ranges>
        </level>
      </levels>
      <selections count="1">
        <selection n="[Marketing].[Post _typ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AB70ABEC-975C-47A8-BE89-2979C47885B3}" sourceName="[DateFinal].[Date (Year)]">
  <pivotTables>
    <pivotTable tabId="10" name="post likes"/>
    <pivotTable tabId="8" name="PivotTable11"/>
    <pivotTable tabId="8" name="PivotTable12"/>
    <pivotTable tabId="8" name="PivotTable9"/>
    <pivotTable tabId="8" name="PivotTable10"/>
    <pivotTable tabId="8" name="PivotTable14"/>
    <pivotTable tabId="8" name="PivotTable15"/>
    <pivotTable tabId="8" name="PivotTable4"/>
    <pivotTable tabId="8" name="PivotTable6"/>
    <pivotTable tabId="8" name="PivotTable7"/>
    <pivotTable tabId="8" name="PivotTable8"/>
  </pivotTables>
  <data>
    <olap pivotCacheId="192749089">
      <levels count="2">
        <level uniqueName="[DateFinal].[Date (Year)].[(All)]" sourceCaption="(All)" count="0"/>
        <level uniqueName="[DateFinal].[Date (Year)].[Date (Year)]" sourceCaption="Date (Year)" count="3">
          <ranges>
            <range startItem="0">
              <i n="[DateFinal].[Date (Year)].&amp;[2022]" c="2022"/>
              <i n="[DateFinal].[Date (Year)].&amp;[2023]" c="2023"/>
              <i n="[DateFinal].[Date (Year)].&amp;[2024]" c="2024"/>
            </range>
          </ranges>
        </level>
      </levels>
      <selections count="1">
        <selection n="[DateFinal].[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5" xr10:uid="{E9A88367-6F3B-4515-9AB8-625F5F2B3479}" cache="Slicer_Location" caption="Location" showCaption="0" level="1" style="SlicerStyleOther1" rowHeight="274320"/>
  <slicer name="Date (Month) 5" xr10:uid="{419BB407-4DFC-4281-B2EA-C3A33C21819B}" cache="Slicer_Date__Month" caption="Date (Month)" columnCount="2" showCaption="0" level="1" style="SlicerStyleOther1" rowHeight="247650"/>
  <slicer name="Date (Year) 3" xr10:uid="{89BCCB82-D656-4420-8BC1-F25FB6B513C4}" cache="Slicer_Date__Year" caption="Date (Year)" showCaption="0" level="1" style="SlicerStyleOther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4" xr10:uid="{180FADE4-2D01-48F2-AC0A-F1BC8E2CF5A6}" cache="Slicer_Location" caption="Location" showCaption="0" level="1" style="SlicerStyleOther1" rowHeight="274320"/>
  <slicer name="Date (Month) 4" xr10:uid="{059A0D85-6004-4E33-8A70-DD185C8CD0D7}" cache="Slicer_Date__Month" caption="Date (Month)" columnCount="2" showCaption="0" level="1" style="SlicerStyleOther1" rowHeight="247650"/>
  <slicer name="Date (Year) 2" xr10:uid="{04EC8B11-C0CC-4034-AA5C-4C52D17BD5E5}" cache="Slicer_Date__Year" caption="Date (Year)" showCaption="0" level="1" style="SlicerStyleOther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Name 3" xr10:uid="{37544D53-D25F-4247-836D-C77214DEDD50}" cache="Slicer_PlatformName" caption="PlatformName" showCaption="0" level="1" style="SlicerStyleOther1" rowHeight="247650"/>
  <slicer name="Content_ type 4" xr10:uid="{69A783DB-B72A-4EDA-89A3-B5D274BA4B1C}" cache="Slicer_Content__type" caption="Content_ type" showCaption="0" level="1" style="SlicerStyleOther1" rowHeight="247650"/>
  <slicer name="Post _type 2" xr10:uid="{0E5F36A1-AF67-496C-885C-7D3D934E2CCA}" cache="Slicer_Post__type" caption="Post _type" showCaption="0" level="1" style="SlicerStyleOther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Name 1" xr10:uid="{9E6A322A-5210-4C48-B2BE-B20838369D4B}" cache="Slicer_PlatformName" caption="PlatformName" showCaption="0" level="1" style="SlicerStyleOther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4621733-CC91-4BD8-A92D-C9AE37433FBF}" name="Date" displayName="Date" ref="A1:B27" tableType="queryTable" totalsRowShown="0">
  <autoFilter ref="A1:B27" xr:uid="{24621733-CC91-4BD8-A92D-C9AE37433FBF}"/>
  <tableColumns count="2">
    <tableColumn id="1" xr3:uid="{6C5D8C18-9A44-4854-B7D9-3B3C763FBC2D}" uniqueName="1" name="DateID" queryTableFieldId="1"/>
    <tableColumn id="2" xr3:uid="{8EBE15E9-021A-4DF4-B9C7-11989CEEFB1D}" uniqueName="2" name="Date" queryTableFieldId="2" dataDxf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D3C93C6-5FA6-467B-BB2F-E29A7B316609}" name="Table_ExternalData_1" displayName="Table_ExternalData_1" ref="A3:H13" tableType="queryTable" totalsRowShown="0">
  <autoFilter ref="A3:H13" xr:uid="{ED3C93C6-5FA6-467B-BB2F-E29A7B316609}"/>
  <tableColumns count="8">
    <tableColumn id="1" xr3:uid="{3E897F1A-4949-49B5-8383-6A68487CFBF8}" uniqueName="1" name="Marketing[Date_ID]" queryTableFieldId="1"/>
    <tableColumn id="2" xr3:uid="{E6E2E36E-15E9-4C36-930E-B03EF80A938E}" uniqueName="2" name="Marketing[Content_ type]" queryTableFieldId="2"/>
    <tableColumn id="3" xr3:uid="{D8863E2F-DA1B-40B4-A8C6-16E9362EFE5C}" uniqueName="3" name="Marketing[Post _type]" queryTableFieldId="3"/>
    <tableColumn id="4" xr3:uid="{1D9E03DC-33BC-4FE1-B521-74433853A98F}" uniqueName="4" name="Marketing[likes]" queryTableFieldId="4"/>
    <tableColumn id="5" xr3:uid="{9B910923-E216-4BE7-A7D9-4C771FDE0D54}" uniqueName="5" name="Marketing[comments]" queryTableFieldId="5"/>
    <tableColumn id="6" xr3:uid="{676D9EB2-E4D2-4373-B269-BC34C57C38F3}" uniqueName="6" name="Marketing[shares]" queryTableFieldId="6"/>
    <tableColumn id="7" xr3:uid="{B3758EC7-4E08-47BD-B239-0A7B3D753A89}" uniqueName="7" name="Marketing[views]" queryTableFieldId="7"/>
    <tableColumn id="8" xr3:uid="{7B2DE539-EDF6-4D2C-A2BA-DFC238ABF87A}" uniqueName="8" name="Marketing[Platform_ID]" queryTableFieldId="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252703F-0374-4DA9-B394-43219CA9C3B5}" name="Platforms" displayName="Platforms" ref="A1:B4" tableType="queryTable" totalsRowShown="0">
  <autoFilter ref="A1:B4" xr:uid="{D252703F-0374-4DA9-B394-43219CA9C3B5}"/>
  <tableColumns count="2">
    <tableColumn id="1" xr3:uid="{7D52212E-3A50-40EF-8871-DF5582D779FD}" uniqueName="1" name="PlatformID" queryTableFieldId="1"/>
    <tableColumn id="2" xr3:uid="{6BBD3117-B41A-4857-B817-D886C1642E1B}" uniqueName="2" name="PlatformName" queryTableFieldId="2" dataDxfId="1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0E58CAF-5571-41FE-B6A9-1926C5B6E0AE}" name="Marketing" displayName="Marketing" ref="A1:H449" tableType="queryTable" totalsRowShown="0">
  <autoFilter ref="A1:H449" xr:uid="{F0E58CAF-5571-41FE-B6A9-1926C5B6E0AE}"/>
  <tableColumns count="8">
    <tableColumn id="1" xr3:uid="{B850FA1B-5879-40D7-BD10-59DD3252F6F7}" uniqueName="1" name="Date_ID" queryTableFieldId="1"/>
    <tableColumn id="2" xr3:uid="{BCA61652-1CFF-4F63-AE10-C38442C99410}" uniqueName="2" name="Content_ type" queryTableFieldId="2" dataDxfId="10"/>
    <tableColumn id="3" xr3:uid="{B0A6C1EF-14FE-4324-871F-18FC71303A2F}" uniqueName="3" name="Post _type" queryTableFieldId="3" dataDxfId="9"/>
    <tableColumn id="4" xr3:uid="{434000FA-2A98-4719-BDAF-DFEFE75496A6}" uniqueName="4" name=" likes" queryTableFieldId="4"/>
    <tableColumn id="5" xr3:uid="{26BBA9AC-B37D-4483-A42F-2A40ADF1B2F4}" uniqueName="5" name="comments" queryTableFieldId="5"/>
    <tableColumn id="6" xr3:uid="{FD0B10FD-5857-4FAC-BBBB-69E262C0ED93}" uniqueName="6" name=" shares" queryTableFieldId="6"/>
    <tableColumn id="7" xr3:uid="{868047A6-8D7B-4114-A8CB-22532126E340}" uniqueName="7" name="views" queryTableFieldId="7"/>
    <tableColumn id="8" xr3:uid="{F11E09EE-C997-452E-A536-AF785089A1A3}" uniqueName="8" name="Platform_ID" queryTableFieldId="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21674E7-51BB-4816-AC9E-B83DE6EE472D}" name="Products" displayName="Products" ref="A1:B3" tableType="queryTable" totalsRowShown="0">
  <autoFilter ref="A1:B3" xr:uid="{721674E7-51BB-4816-AC9E-B83DE6EE472D}"/>
  <tableColumns count="2">
    <tableColumn id="1" xr3:uid="{D27C9172-F673-40A3-BD62-24B30C75A73B}" uniqueName="1" name="Product_ID" queryTableFieldId="1"/>
    <tableColumn id="2" xr3:uid="{4BDA2905-CB5C-4045-928D-9444563F8970}" uniqueName="2" name="Product_Type" queryTableFieldId="2" dataDxfId="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2FAE8F5-7734-4D3C-8ABB-8B9ADE582F11}" name="Customers" displayName="Customers" ref="A1:C736" tableType="queryTable" totalsRowShown="0">
  <autoFilter ref="A1:C736" xr:uid="{D2FAE8F5-7734-4D3C-8ABB-8B9ADE582F11}"/>
  <tableColumns count="3">
    <tableColumn id="1" xr3:uid="{86D1D543-F8C4-4D9B-BAC6-3505D42F816C}" uniqueName="1" name="Customer_ID" queryTableFieldId="1"/>
    <tableColumn id="2" xr3:uid="{39AD128E-3C14-41C6-B14E-54B50027E929}" uniqueName="2" name="Gender" queryTableFieldId="2" dataDxfId="7"/>
    <tableColumn id="3" xr3:uid="{2F07AA5E-F2EB-43EC-92E2-47D4D8408599}" uniqueName="3" name="Location" queryTableFieldId="3" dataDxfId="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82F783-E727-4F6C-9D6C-2401F4C4FE64}" name="Orders" displayName="Orders" ref="A1:J736" tableType="queryTable" totalsRowShown="0">
  <autoFilter ref="A1:J736" xr:uid="{9982F783-E727-4F6C-9D6C-2401F4C4FE64}"/>
  <tableColumns count="10">
    <tableColumn id="1" xr3:uid="{5B9E4AC8-8866-4312-BAA1-0E18F7BBABFF}" uniqueName="1" name="Date_ID" queryTableFieldId="1"/>
    <tableColumn id="2" xr3:uid="{2A82C00D-714C-481E-B075-B936DC9EC4DB}" uniqueName="2" name="Order_ID" queryTableFieldId="2"/>
    <tableColumn id="3" xr3:uid="{C3B695A6-2441-4A13-A14B-BB2943FC1553}" uniqueName="3" name="Customer_ID" queryTableFieldId="3"/>
    <tableColumn id="4" xr3:uid="{1C8B3672-B176-4400-BCC0-70DCB07D97E1}" uniqueName="4" name="Product_ID" queryTableFieldId="4"/>
    <tableColumn id="5" xr3:uid="{AC544824-320A-4510-85F6-C6B275832698}" uniqueName="5" name="Order Status" queryTableFieldId="5" dataDxfId="5"/>
    <tableColumn id="6" xr3:uid="{3FA0E72C-4F94-4B1D-91C0-4BBAA2E613F9}" uniqueName="6" name="No. of Products" queryTableFieldId="6"/>
    <tableColumn id="7" xr3:uid="{217D362E-8C19-4DB9-A892-AADC45AD0F71}" uniqueName="7" name="Product_Cost" queryTableFieldId="7"/>
    <tableColumn id="8" xr3:uid="{74FD7555-AAFF-417A-9450-3BF8889447F8}" uniqueName="8" name="Total _Price" queryTableFieldId="8"/>
    <tableColumn id="9" xr3:uid="{4F70C743-00A6-483D-B8C1-EE58D84146DE}" uniqueName="9" name="Product_Price" queryTableFieldId="9"/>
    <tableColumn id="10" xr3:uid="{8234E482-56FB-4A55-A004-BE5DACDEAC8A}" uniqueName="10" name="Dollar_exchange_rate"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5.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BD7FA-5A55-40CE-8B7E-E64641625AF2}">
  <dimension ref="A1:B27"/>
  <sheetViews>
    <sheetView workbookViewId="0">
      <selection activeCell="A2" sqref="A2"/>
    </sheetView>
  </sheetViews>
  <sheetFormatPr defaultRowHeight="14.4" x14ac:dyDescent="0.3"/>
  <cols>
    <col min="2" max="2" width="9.33203125" bestFit="1" customWidth="1"/>
  </cols>
  <sheetData>
    <row r="1" spans="1:2" x14ac:dyDescent="0.3">
      <c r="A1" t="s">
        <v>71</v>
      </c>
      <c r="B1" t="s">
        <v>72</v>
      </c>
    </row>
    <row r="2" spans="1:2" x14ac:dyDescent="0.3">
      <c r="A2">
        <v>12024</v>
      </c>
      <c r="B2" s="1">
        <v>45292</v>
      </c>
    </row>
    <row r="3" spans="1:2" x14ac:dyDescent="0.3">
      <c r="A3">
        <v>22024</v>
      </c>
      <c r="B3" s="1">
        <v>45323</v>
      </c>
    </row>
    <row r="4" spans="1:2" x14ac:dyDescent="0.3">
      <c r="A4">
        <v>32024</v>
      </c>
      <c r="B4" s="1">
        <v>45352</v>
      </c>
    </row>
    <row r="5" spans="1:2" x14ac:dyDescent="0.3">
      <c r="A5">
        <v>42024</v>
      </c>
      <c r="B5" s="1">
        <v>45383</v>
      </c>
    </row>
    <row r="6" spans="1:2" x14ac:dyDescent="0.3">
      <c r="A6">
        <v>52024</v>
      </c>
      <c r="B6" s="1">
        <v>45413</v>
      </c>
    </row>
    <row r="7" spans="1:2" x14ac:dyDescent="0.3">
      <c r="A7">
        <v>62024</v>
      </c>
      <c r="B7" s="1">
        <v>45444</v>
      </c>
    </row>
    <row r="8" spans="1:2" x14ac:dyDescent="0.3">
      <c r="A8">
        <v>72024</v>
      </c>
      <c r="B8" s="1">
        <v>45474</v>
      </c>
    </row>
    <row r="9" spans="1:2" x14ac:dyDescent="0.3">
      <c r="A9">
        <v>82024</v>
      </c>
      <c r="B9" s="1">
        <v>45505</v>
      </c>
    </row>
    <row r="10" spans="1:2" x14ac:dyDescent="0.3">
      <c r="A10">
        <v>92024</v>
      </c>
      <c r="B10" s="1">
        <v>45536</v>
      </c>
    </row>
    <row r="11" spans="1:2" x14ac:dyDescent="0.3">
      <c r="A11">
        <v>102024</v>
      </c>
      <c r="B11" s="1">
        <v>45566</v>
      </c>
    </row>
    <row r="12" spans="1:2" x14ac:dyDescent="0.3">
      <c r="A12">
        <v>112024</v>
      </c>
      <c r="B12" s="1">
        <v>45597</v>
      </c>
    </row>
    <row r="13" spans="1:2" x14ac:dyDescent="0.3">
      <c r="A13">
        <v>122024</v>
      </c>
      <c r="B13" s="1">
        <v>45627</v>
      </c>
    </row>
    <row r="14" spans="1:2" x14ac:dyDescent="0.3">
      <c r="A14">
        <v>12023</v>
      </c>
      <c r="B14" s="1">
        <v>44927</v>
      </c>
    </row>
    <row r="15" spans="1:2" x14ac:dyDescent="0.3">
      <c r="A15">
        <v>22023</v>
      </c>
      <c r="B15" s="1">
        <v>44958</v>
      </c>
    </row>
    <row r="16" spans="1:2" x14ac:dyDescent="0.3">
      <c r="A16">
        <v>32023</v>
      </c>
      <c r="B16" s="1">
        <v>44986</v>
      </c>
    </row>
    <row r="17" spans="1:2" x14ac:dyDescent="0.3">
      <c r="A17">
        <v>42023</v>
      </c>
      <c r="B17" s="1">
        <v>45017</v>
      </c>
    </row>
    <row r="18" spans="1:2" x14ac:dyDescent="0.3">
      <c r="A18">
        <v>52023</v>
      </c>
      <c r="B18" s="1">
        <v>45047</v>
      </c>
    </row>
    <row r="19" spans="1:2" x14ac:dyDescent="0.3">
      <c r="A19">
        <v>62023</v>
      </c>
      <c r="B19" s="1">
        <v>45078</v>
      </c>
    </row>
    <row r="20" spans="1:2" x14ac:dyDescent="0.3">
      <c r="A20">
        <v>72023</v>
      </c>
      <c r="B20" s="1">
        <v>45108</v>
      </c>
    </row>
    <row r="21" spans="1:2" x14ac:dyDescent="0.3">
      <c r="A21">
        <v>82023</v>
      </c>
      <c r="B21" s="1">
        <v>45139</v>
      </c>
    </row>
    <row r="22" spans="1:2" x14ac:dyDescent="0.3">
      <c r="A22">
        <v>92023</v>
      </c>
      <c r="B22" s="1">
        <v>45170</v>
      </c>
    </row>
    <row r="23" spans="1:2" x14ac:dyDescent="0.3">
      <c r="A23">
        <v>102023</v>
      </c>
      <c r="B23" s="1">
        <v>45200</v>
      </c>
    </row>
    <row r="24" spans="1:2" x14ac:dyDescent="0.3">
      <c r="A24">
        <v>112023</v>
      </c>
      <c r="B24" s="1">
        <v>45231</v>
      </c>
    </row>
    <row r="25" spans="1:2" x14ac:dyDescent="0.3">
      <c r="A25">
        <v>122023</v>
      </c>
      <c r="B25" s="1">
        <v>45261</v>
      </c>
    </row>
    <row r="26" spans="1:2" x14ac:dyDescent="0.3">
      <c r="A26">
        <v>122022</v>
      </c>
      <c r="B26" s="1">
        <v>44896</v>
      </c>
    </row>
    <row r="27" spans="1:2" x14ac:dyDescent="0.3">
      <c r="A27">
        <v>112022</v>
      </c>
      <c r="B27" s="1">
        <v>44866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969EB-F59C-42A0-916E-E474ADEBB307}">
  <dimension ref="A1"/>
  <sheetViews>
    <sheetView tabSelected="1" workbookViewId="0"/>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4DD83-820D-4739-A677-EC8C29E21F2D}">
  <dimension ref="A1"/>
  <sheetViews>
    <sheetView zoomScaleNormal="100"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E6813-99B6-4F9C-8740-B92127A34BBF}">
  <dimension ref="A1"/>
  <sheetViews>
    <sheetView zoomScaleNormal="100" workbookViewId="0">
      <selection activeCell="Y18" sqref="Y1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863C7-F339-45C0-97C6-AE51A9D1F0C4}">
  <dimension ref="A1"/>
  <sheetViews>
    <sheetView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EC8D1-6933-4AC8-9228-20DA9F40D11D}">
  <dimension ref="A1"/>
  <sheetViews>
    <sheetView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1518E-B666-44FE-95C9-E47548EFC7F6}">
  <dimension ref="A1:D74"/>
  <sheetViews>
    <sheetView zoomScale="90" workbookViewId="0">
      <selection activeCell="I27" sqref="I27"/>
    </sheetView>
  </sheetViews>
  <sheetFormatPr defaultRowHeight="14.4" x14ac:dyDescent="0.3"/>
  <cols>
    <col min="1" max="1" width="13.5546875" bestFit="1" customWidth="1"/>
    <col min="2" max="2" width="11.6640625" bestFit="1" customWidth="1"/>
    <col min="3" max="3" width="17" bestFit="1" customWidth="1"/>
    <col min="4" max="4" width="13.44140625" bestFit="1" customWidth="1"/>
    <col min="5" max="5" width="12.5546875" bestFit="1" customWidth="1"/>
    <col min="7" max="7" width="17.5546875" bestFit="1" customWidth="1"/>
    <col min="8" max="8" width="16.77734375" bestFit="1" customWidth="1"/>
    <col min="9" max="9" width="13.5546875" bestFit="1" customWidth="1"/>
    <col min="10" max="10" width="11.6640625" bestFit="1" customWidth="1"/>
    <col min="11" max="11" width="17.5546875" bestFit="1" customWidth="1"/>
    <col min="12" max="12" width="16.77734375" bestFit="1" customWidth="1"/>
    <col min="13" max="13" width="9.88671875" bestFit="1" customWidth="1"/>
    <col min="14" max="14" width="11.109375" bestFit="1" customWidth="1"/>
    <col min="15" max="15" width="9.88671875" bestFit="1" customWidth="1"/>
    <col min="16" max="16" width="11.109375" bestFit="1" customWidth="1"/>
  </cols>
  <sheetData>
    <row r="1" spans="1:4" ht="15.6" x14ac:dyDescent="0.3">
      <c r="A1" s="37" t="s">
        <v>171</v>
      </c>
      <c r="B1" s="37"/>
      <c r="C1" s="37"/>
      <c r="D1" s="37"/>
    </row>
    <row r="2" spans="1:4" x14ac:dyDescent="0.3">
      <c r="A2" s="2" t="s">
        <v>91</v>
      </c>
      <c r="B2" t="s">
        <v>106</v>
      </c>
      <c r="C2" t="s">
        <v>107</v>
      </c>
      <c r="D2" t="s">
        <v>108</v>
      </c>
    </row>
    <row r="3" spans="1:4" x14ac:dyDescent="0.3">
      <c r="A3" s="3" t="s">
        <v>110</v>
      </c>
      <c r="B3" s="40">
        <v>9994</v>
      </c>
      <c r="C3" s="40">
        <v>452</v>
      </c>
      <c r="D3" s="40">
        <v>659</v>
      </c>
    </row>
    <row r="4" spans="1:4" x14ac:dyDescent="0.3">
      <c r="A4" s="3" t="s">
        <v>67</v>
      </c>
      <c r="B4" s="40">
        <v>2358</v>
      </c>
      <c r="C4" s="40">
        <v>145</v>
      </c>
      <c r="D4" s="40">
        <v>120</v>
      </c>
    </row>
    <row r="5" spans="1:4" x14ac:dyDescent="0.3">
      <c r="A5" s="3" t="s">
        <v>111</v>
      </c>
      <c r="B5" s="40">
        <v>6258</v>
      </c>
      <c r="C5" s="40">
        <v>86</v>
      </c>
      <c r="D5" s="40">
        <v>668</v>
      </c>
    </row>
    <row r="6" spans="1:4" x14ac:dyDescent="0.3">
      <c r="A6" s="3" t="s">
        <v>63</v>
      </c>
      <c r="B6" s="40">
        <v>23873</v>
      </c>
      <c r="C6" s="40">
        <v>3433</v>
      </c>
      <c r="D6" s="40">
        <v>2071</v>
      </c>
    </row>
    <row r="7" spans="1:4" x14ac:dyDescent="0.3">
      <c r="A7" s="3" t="s">
        <v>65</v>
      </c>
      <c r="B7" s="40">
        <v>13238</v>
      </c>
      <c r="C7" s="40">
        <v>450</v>
      </c>
      <c r="D7" s="40">
        <v>328</v>
      </c>
    </row>
    <row r="8" spans="1:4" x14ac:dyDescent="0.3">
      <c r="A8" s="3" t="s">
        <v>79</v>
      </c>
      <c r="B8" s="40">
        <v>55721</v>
      </c>
      <c r="C8" s="40">
        <v>4566</v>
      </c>
      <c r="D8" s="40">
        <v>3846</v>
      </c>
    </row>
    <row r="10" spans="1:4" ht="15.6" x14ac:dyDescent="0.3">
      <c r="A10" s="37" t="s">
        <v>172</v>
      </c>
      <c r="B10" s="37"/>
      <c r="C10" s="37"/>
      <c r="D10" s="37"/>
    </row>
    <row r="11" spans="1:4" x14ac:dyDescent="0.3">
      <c r="A11" s="2" t="s">
        <v>91</v>
      </c>
      <c r="B11" t="s">
        <v>106</v>
      </c>
      <c r="C11" t="s">
        <v>107</v>
      </c>
      <c r="D11" t="s">
        <v>108</v>
      </c>
    </row>
    <row r="12" spans="1:4" x14ac:dyDescent="0.3">
      <c r="A12" s="3" t="s">
        <v>68</v>
      </c>
      <c r="B12" s="40">
        <v>2856</v>
      </c>
      <c r="C12" s="40">
        <v>870</v>
      </c>
      <c r="D12" s="40">
        <v>528</v>
      </c>
    </row>
    <row r="13" spans="1:4" x14ac:dyDescent="0.3">
      <c r="A13" s="3" t="s">
        <v>112</v>
      </c>
      <c r="B13" s="40">
        <v>3301</v>
      </c>
      <c r="C13" s="40">
        <v>375</v>
      </c>
      <c r="D13" s="40">
        <v>206</v>
      </c>
    </row>
    <row r="14" spans="1:4" x14ac:dyDescent="0.3">
      <c r="A14" s="3" t="s">
        <v>66</v>
      </c>
      <c r="B14" s="40">
        <v>49564</v>
      </c>
      <c r="C14" s="40">
        <v>3321</v>
      </c>
      <c r="D14" s="40">
        <v>3112</v>
      </c>
    </row>
    <row r="15" spans="1:4" x14ac:dyDescent="0.3">
      <c r="A15" s="3" t="s">
        <v>79</v>
      </c>
      <c r="B15" s="40">
        <v>55721</v>
      </c>
      <c r="C15" s="40">
        <v>4566</v>
      </c>
      <c r="D15" s="40">
        <v>3846</v>
      </c>
    </row>
    <row r="17" spans="1:4" ht="15.6" x14ac:dyDescent="0.3">
      <c r="A17" s="37" t="s">
        <v>174</v>
      </c>
      <c r="B17" s="37"/>
      <c r="C17" s="37"/>
      <c r="D17" s="37"/>
    </row>
    <row r="18" spans="1:4" x14ac:dyDescent="0.3">
      <c r="A18" s="2" t="s">
        <v>120</v>
      </c>
      <c r="B18" s="2" t="s">
        <v>78</v>
      </c>
    </row>
    <row r="19" spans="1:4" x14ac:dyDescent="0.3">
      <c r="A19" s="2" t="s">
        <v>91</v>
      </c>
      <c r="B19" t="s">
        <v>75</v>
      </c>
      <c r="C19" t="s">
        <v>76</v>
      </c>
      <c r="D19" t="s">
        <v>79</v>
      </c>
    </row>
    <row r="20" spans="1:4" x14ac:dyDescent="0.3">
      <c r="A20" s="3" t="s">
        <v>42</v>
      </c>
      <c r="B20" s="6">
        <v>0.86599999999999999</v>
      </c>
      <c r="C20" s="6">
        <v>0.93093093093093093</v>
      </c>
      <c r="D20" s="6">
        <v>0.89844922461230614</v>
      </c>
    </row>
    <row r="21" spans="1:4" x14ac:dyDescent="0.3">
      <c r="A21" s="3" t="s">
        <v>18</v>
      </c>
      <c r="B21" s="6">
        <v>0.13400000000000001</v>
      </c>
      <c r="C21" s="6">
        <v>6.9069069069069081E-2</v>
      </c>
      <c r="D21" s="6">
        <v>0.10155077538769385</v>
      </c>
    </row>
    <row r="22" spans="1:4" x14ac:dyDescent="0.3">
      <c r="A22" s="3" t="s">
        <v>79</v>
      </c>
      <c r="B22" s="6">
        <v>1</v>
      </c>
      <c r="C22" s="6">
        <v>1</v>
      </c>
      <c r="D22" s="6">
        <v>1</v>
      </c>
    </row>
    <row r="24" spans="1:4" ht="15.6" x14ac:dyDescent="0.3">
      <c r="A24" s="37" t="s">
        <v>175</v>
      </c>
      <c r="B24" s="38"/>
      <c r="C24" s="38"/>
      <c r="D24" s="38"/>
    </row>
    <row r="25" spans="1:4" x14ac:dyDescent="0.3">
      <c r="A25" s="2" t="s">
        <v>120</v>
      </c>
      <c r="B25" s="2" t="s">
        <v>78</v>
      </c>
    </row>
    <row r="26" spans="1:4" x14ac:dyDescent="0.3">
      <c r="A26" s="2" t="s">
        <v>91</v>
      </c>
      <c r="B26" t="s">
        <v>75</v>
      </c>
      <c r="C26" t="s">
        <v>76</v>
      </c>
      <c r="D26" t="s">
        <v>79</v>
      </c>
    </row>
    <row r="27" spans="1:4" x14ac:dyDescent="0.3">
      <c r="A27" s="3" t="s">
        <v>121</v>
      </c>
      <c r="B27" s="6">
        <v>0.11249999999999999</v>
      </c>
      <c r="C27" s="6">
        <v>0.125</v>
      </c>
      <c r="D27" s="6">
        <v>0.23749999999999999</v>
      </c>
    </row>
    <row r="28" spans="1:4" x14ac:dyDescent="0.3">
      <c r="A28" s="3" t="s">
        <v>21</v>
      </c>
      <c r="B28" s="6">
        <v>0.26249999999999996</v>
      </c>
      <c r="C28" s="6">
        <v>0.5</v>
      </c>
      <c r="D28" s="6">
        <v>0.76249999999999996</v>
      </c>
    </row>
    <row r="29" spans="1:4" x14ac:dyDescent="0.3">
      <c r="A29" s="3" t="s">
        <v>79</v>
      </c>
      <c r="B29" s="6">
        <v>0.37499999999999994</v>
      </c>
      <c r="C29" s="6">
        <v>0.625</v>
      </c>
      <c r="D29" s="6">
        <v>1</v>
      </c>
    </row>
    <row r="31" spans="1:4" ht="15.6" x14ac:dyDescent="0.3">
      <c r="A31" s="37" t="s">
        <v>176</v>
      </c>
      <c r="B31" s="38"/>
      <c r="C31" s="38"/>
      <c r="D31" s="38"/>
    </row>
    <row r="32" spans="1:4" x14ac:dyDescent="0.3">
      <c r="A32" s="2" t="s">
        <v>120</v>
      </c>
      <c r="B32" s="2" t="s">
        <v>78</v>
      </c>
    </row>
    <row r="33" spans="1:4" x14ac:dyDescent="0.3">
      <c r="A33" s="2" t="s">
        <v>91</v>
      </c>
      <c r="B33" t="s">
        <v>75</v>
      </c>
      <c r="C33" t="s">
        <v>76</v>
      </c>
      <c r="D33" t="s">
        <v>79</v>
      </c>
    </row>
    <row r="34" spans="1:4" x14ac:dyDescent="0.3">
      <c r="A34" s="3" t="s">
        <v>154</v>
      </c>
      <c r="B34" s="6">
        <v>1.0309278350515464E-2</v>
      </c>
      <c r="C34" s="6">
        <v>6.179196704428425E-3</v>
      </c>
      <c r="D34" s="6">
        <v>8.2431736218444105E-3</v>
      </c>
    </row>
    <row r="35" spans="1:4" x14ac:dyDescent="0.3">
      <c r="A35" s="3" t="s">
        <v>155</v>
      </c>
      <c r="B35" s="6">
        <v>0.95876288659793818</v>
      </c>
      <c r="C35" s="6">
        <v>0.97734294541709577</v>
      </c>
      <c r="D35" s="6">
        <v>0.96805770221535292</v>
      </c>
    </row>
    <row r="36" spans="1:4" x14ac:dyDescent="0.3">
      <c r="A36" s="3" t="s">
        <v>156</v>
      </c>
      <c r="B36" s="6">
        <v>0</v>
      </c>
      <c r="C36" s="6">
        <v>3.0895983522142125E-3</v>
      </c>
      <c r="D36" s="6">
        <v>1.5455950540958269E-3</v>
      </c>
    </row>
    <row r="37" spans="1:4" x14ac:dyDescent="0.3">
      <c r="A37" s="3" t="s">
        <v>157</v>
      </c>
      <c r="B37" s="6">
        <v>1.0309278350515464E-2</v>
      </c>
      <c r="C37" s="6">
        <v>0</v>
      </c>
      <c r="D37" s="6">
        <v>5.1519835136527563E-3</v>
      </c>
    </row>
    <row r="38" spans="1:4" x14ac:dyDescent="0.3">
      <c r="A38" s="3" t="s">
        <v>158</v>
      </c>
      <c r="B38" s="6">
        <v>0</v>
      </c>
      <c r="C38" s="6">
        <v>3.0895983522142125E-3</v>
      </c>
      <c r="D38" s="6">
        <v>1.5455950540958269E-3</v>
      </c>
    </row>
    <row r="39" spans="1:4" x14ac:dyDescent="0.3">
      <c r="A39" s="3" t="s">
        <v>159</v>
      </c>
      <c r="B39" s="6">
        <v>1.0309278350515464E-2</v>
      </c>
      <c r="C39" s="6">
        <v>1.0298661174047374E-2</v>
      </c>
      <c r="D39" s="6">
        <v>1.0303967027305513E-2</v>
      </c>
    </row>
    <row r="40" spans="1:4" x14ac:dyDescent="0.3">
      <c r="A40" s="3" t="s">
        <v>160</v>
      </c>
      <c r="B40" s="6">
        <v>1.0309278350515464E-2</v>
      </c>
      <c r="C40" s="6">
        <v>0</v>
      </c>
      <c r="D40" s="6">
        <v>5.1519835136527563E-3</v>
      </c>
    </row>
    <row r="41" spans="1:4" x14ac:dyDescent="0.3">
      <c r="A41" s="3" t="s">
        <v>79</v>
      </c>
      <c r="B41" s="6">
        <v>1</v>
      </c>
      <c r="C41" s="6">
        <v>1</v>
      </c>
      <c r="D41" s="6">
        <v>1</v>
      </c>
    </row>
    <row r="43" spans="1:4" ht="18" x14ac:dyDescent="0.35">
      <c r="A43" s="39" t="s">
        <v>177</v>
      </c>
      <c r="B43" s="38"/>
      <c r="C43" s="38"/>
      <c r="D43" s="38"/>
    </row>
    <row r="44" spans="1:4" x14ac:dyDescent="0.3">
      <c r="A44" s="2" t="s">
        <v>120</v>
      </c>
      <c r="B44" s="2" t="s">
        <v>78</v>
      </c>
    </row>
    <row r="45" spans="1:4" x14ac:dyDescent="0.3">
      <c r="A45" s="2" t="s">
        <v>91</v>
      </c>
      <c r="B45" t="s">
        <v>75</v>
      </c>
      <c r="C45" t="s">
        <v>76</v>
      </c>
      <c r="D45" t="s">
        <v>79</v>
      </c>
    </row>
    <row r="46" spans="1:4" x14ac:dyDescent="0.3">
      <c r="A46" s="3" t="s">
        <v>113</v>
      </c>
      <c r="B46" s="6">
        <v>0</v>
      </c>
      <c r="C46" s="6">
        <v>0.22044088176352705</v>
      </c>
      <c r="D46" s="6">
        <v>0.10928961748633881</v>
      </c>
    </row>
    <row r="47" spans="1:4" x14ac:dyDescent="0.3">
      <c r="A47" s="3" t="s">
        <v>114</v>
      </c>
      <c r="B47" s="6">
        <v>0.59113300492610843</v>
      </c>
      <c r="C47" s="6">
        <v>0.52705410821643284</v>
      </c>
      <c r="D47" s="6">
        <v>0.55936413313462496</v>
      </c>
    </row>
    <row r="48" spans="1:4" x14ac:dyDescent="0.3">
      <c r="A48" s="3" t="s">
        <v>115</v>
      </c>
      <c r="B48" s="6">
        <v>0.29556650246305421</v>
      </c>
      <c r="C48" s="6">
        <v>0.18236472945891782</v>
      </c>
      <c r="D48" s="6">
        <v>0.23944361649279683</v>
      </c>
    </row>
    <row r="49" spans="1:4" x14ac:dyDescent="0.3">
      <c r="A49" s="3" t="s">
        <v>116</v>
      </c>
      <c r="B49" s="6">
        <v>9.8522167487684748E-2</v>
      </c>
      <c r="C49" s="6">
        <v>5.3106212424849697E-2</v>
      </c>
      <c r="D49" s="6">
        <v>7.6005961251862889E-2</v>
      </c>
    </row>
    <row r="50" spans="1:4" x14ac:dyDescent="0.3">
      <c r="A50" s="3" t="s">
        <v>117</v>
      </c>
      <c r="B50" s="6">
        <v>9.8522167487684748E-3</v>
      </c>
      <c r="C50" s="6">
        <v>1.2024048096192385E-2</v>
      </c>
      <c r="D50" s="6">
        <v>1.092896174863388E-2</v>
      </c>
    </row>
    <row r="51" spans="1:4" x14ac:dyDescent="0.3">
      <c r="A51" s="3" t="s">
        <v>118</v>
      </c>
      <c r="B51" s="6">
        <v>4.9261083743842374E-3</v>
      </c>
      <c r="C51" s="6">
        <v>3.0060120240480962E-3</v>
      </c>
      <c r="D51" s="6">
        <v>3.9741679085941381E-3</v>
      </c>
    </row>
    <row r="52" spans="1:4" x14ac:dyDescent="0.3">
      <c r="A52" s="3" t="s">
        <v>119</v>
      </c>
      <c r="B52" s="6">
        <v>0</v>
      </c>
      <c r="C52" s="6">
        <v>2.004008016032064E-3</v>
      </c>
      <c r="D52" s="6">
        <v>9.9354197714853452E-4</v>
      </c>
    </row>
    <row r="53" spans="1:4" x14ac:dyDescent="0.3">
      <c r="A53" s="3" t="s">
        <v>79</v>
      </c>
      <c r="B53" s="6">
        <v>1</v>
      </c>
      <c r="C53" s="6">
        <v>1</v>
      </c>
      <c r="D53" s="6">
        <v>1</v>
      </c>
    </row>
    <row r="55" spans="1:4" ht="15.6" x14ac:dyDescent="0.3">
      <c r="A55" s="37" t="s">
        <v>173</v>
      </c>
      <c r="B55" s="38"/>
    </row>
    <row r="56" spans="1:4" x14ac:dyDescent="0.3">
      <c r="A56" s="2" t="s">
        <v>91</v>
      </c>
      <c r="B56" t="s">
        <v>109</v>
      </c>
    </row>
    <row r="57" spans="1:4" x14ac:dyDescent="0.3">
      <c r="A57" s="3" t="s">
        <v>110</v>
      </c>
      <c r="B57" s="40"/>
    </row>
    <row r="58" spans="1:4" x14ac:dyDescent="0.3">
      <c r="A58" s="4" t="s">
        <v>68</v>
      </c>
      <c r="B58" s="40">
        <v>3406</v>
      </c>
    </row>
    <row r="59" spans="1:4" x14ac:dyDescent="0.3">
      <c r="A59" s="4" t="s">
        <v>112</v>
      </c>
      <c r="B59" s="40">
        <v>13100</v>
      </c>
    </row>
    <row r="60" spans="1:4" x14ac:dyDescent="0.3">
      <c r="A60" s="4" t="s">
        <v>66</v>
      </c>
      <c r="B60" s="40">
        <v>299727</v>
      </c>
    </row>
    <row r="61" spans="1:4" x14ac:dyDescent="0.3">
      <c r="A61" s="3" t="s">
        <v>67</v>
      </c>
      <c r="B61" s="40"/>
    </row>
    <row r="62" spans="1:4" x14ac:dyDescent="0.3">
      <c r="A62" s="4" t="s">
        <v>68</v>
      </c>
      <c r="B62" s="40">
        <v>979</v>
      </c>
    </row>
    <row r="63" spans="1:4" x14ac:dyDescent="0.3">
      <c r="A63" s="4" t="s">
        <v>112</v>
      </c>
      <c r="B63" s="40">
        <v>9456</v>
      </c>
    </row>
    <row r="64" spans="1:4" x14ac:dyDescent="0.3">
      <c r="A64" s="4" t="s">
        <v>66</v>
      </c>
      <c r="B64" s="40">
        <v>55266</v>
      </c>
    </row>
    <row r="65" spans="1:2" x14ac:dyDescent="0.3">
      <c r="A65" s="3" t="s">
        <v>111</v>
      </c>
      <c r="B65" s="40"/>
    </row>
    <row r="66" spans="1:2" x14ac:dyDescent="0.3">
      <c r="A66" s="4" t="s">
        <v>66</v>
      </c>
      <c r="B66" s="40">
        <v>143863</v>
      </c>
    </row>
    <row r="67" spans="1:2" x14ac:dyDescent="0.3">
      <c r="A67" s="3" t="s">
        <v>63</v>
      </c>
      <c r="B67" s="40"/>
    </row>
    <row r="68" spans="1:2" x14ac:dyDescent="0.3">
      <c r="A68" s="4" t="s">
        <v>68</v>
      </c>
      <c r="B68" s="40">
        <v>74645</v>
      </c>
    </row>
    <row r="69" spans="1:2" x14ac:dyDescent="0.3">
      <c r="A69" s="4" t="s">
        <v>112</v>
      </c>
      <c r="B69" s="40">
        <v>62666</v>
      </c>
    </row>
    <row r="70" spans="1:2" x14ac:dyDescent="0.3">
      <c r="A70" s="4" t="s">
        <v>66</v>
      </c>
      <c r="B70" s="40">
        <v>906689</v>
      </c>
    </row>
    <row r="71" spans="1:2" x14ac:dyDescent="0.3">
      <c r="A71" s="3" t="s">
        <v>65</v>
      </c>
      <c r="B71" s="40"/>
    </row>
    <row r="72" spans="1:2" x14ac:dyDescent="0.3">
      <c r="A72" s="4" t="s">
        <v>112</v>
      </c>
      <c r="B72" s="40">
        <v>1913</v>
      </c>
    </row>
    <row r="73" spans="1:2" x14ac:dyDescent="0.3">
      <c r="A73" s="4" t="s">
        <v>66</v>
      </c>
      <c r="B73" s="40">
        <v>557030</v>
      </c>
    </row>
    <row r="74" spans="1:2" x14ac:dyDescent="0.3">
      <c r="A74" s="3" t="s">
        <v>79</v>
      </c>
      <c r="B74" s="40">
        <v>2128740</v>
      </c>
    </row>
  </sheetData>
  <mergeCells count="7">
    <mergeCell ref="A43:D43"/>
    <mergeCell ref="A1:D1"/>
    <mergeCell ref="A10:D10"/>
    <mergeCell ref="A55:B55"/>
    <mergeCell ref="A17:D17"/>
    <mergeCell ref="A24:D24"/>
    <mergeCell ref="A31:D3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46155-6F6F-48C0-9A7D-DDA4BF0EFE03}">
  <dimension ref="A1:C99"/>
  <sheetViews>
    <sheetView workbookViewId="0">
      <selection activeCell="D17" sqref="D17"/>
    </sheetView>
  </sheetViews>
  <sheetFormatPr defaultRowHeight="14.4" x14ac:dyDescent="0.3"/>
  <cols>
    <col min="1" max="1" width="12.44140625" bestFit="1" customWidth="1"/>
    <col min="2" max="2" width="15.5546875" bestFit="1" customWidth="1"/>
    <col min="3" max="3" width="16.6640625" bestFit="1" customWidth="1"/>
    <col min="4" max="4" width="12.44140625" bestFit="1" customWidth="1"/>
    <col min="5" max="5" width="15.5546875" bestFit="1" customWidth="1"/>
    <col min="6" max="6" width="8.33203125" bestFit="1" customWidth="1"/>
    <col min="7" max="7" width="16.6640625" bestFit="1" customWidth="1"/>
    <col min="8" max="8" width="19.77734375" bestFit="1" customWidth="1"/>
    <col min="9" max="9" width="18.77734375" bestFit="1" customWidth="1"/>
    <col min="10" max="10" width="12.44140625" bestFit="1" customWidth="1"/>
    <col min="11" max="11" width="19.77734375" bestFit="1" customWidth="1"/>
    <col min="12" max="12" width="16.6640625" bestFit="1" customWidth="1"/>
    <col min="13" max="18" width="8.33203125" bestFit="1" customWidth="1"/>
    <col min="19" max="19" width="10.5546875" bestFit="1" customWidth="1"/>
    <col min="20" max="26" width="15.5546875" bestFit="1" customWidth="1"/>
    <col min="27" max="27" width="10.5546875" bestFit="1" customWidth="1"/>
  </cols>
  <sheetData>
    <row r="1" spans="1:2" ht="15.6" x14ac:dyDescent="0.3">
      <c r="A1" s="37" t="s">
        <v>162</v>
      </c>
      <c r="B1" s="37"/>
    </row>
    <row r="2" spans="1:2" x14ac:dyDescent="0.3">
      <c r="A2" s="2" t="s">
        <v>91</v>
      </c>
      <c r="B2" t="s">
        <v>93</v>
      </c>
    </row>
    <row r="3" spans="1:2" x14ac:dyDescent="0.3">
      <c r="A3" s="3" t="s">
        <v>42</v>
      </c>
      <c r="B3" s="40">
        <v>671</v>
      </c>
    </row>
    <row r="4" spans="1:2" x14ac:dyDescent="0.3">
      <c r="A4" s="3" t="s">
        <v>18</v>
      </c>
      <c r="B4" s="40">
        <v>64</v>
      </c>
    </row>
    <row r="5" spans="1:2" x14ac:dyDescent="0.3">
      <c r="A5" s="3" t="s">
        <v>79</v>
      </c>
      <c r="B5" s="40">
        <v>735</v>
      </c>
    </row>
    <row r="7" spans="1:2" ht="15.6" x14ac:dyDescent="0.3">
      <c r="A7" s="37" t="s">
        <v>163</v>
      </c>
      <c r="B7" s="38"/>
    </row>
    <row r="8" spans="1:2" x14ac:dyDescent="0.3">
      <c r="A8" s="2" t="s">
        <v>91</v>
      </c>
      <c r="B8" t="s">
        <v>93</v>
      </c>
    </row>
    <row r="9" spans="1:2" x14ac:dyDescent="0.3">
      <c r="A9" s="3" t="s">
        <v>12</v>
      </c>
      <c r="B9" s="40"/>
    </row>
    <row r="10" spans="1:2" x14ac:dyDescent="0.3">
      <c r="A10" s="4" t="s">
        <v>80</v>
      </c>
      <c r="B10" s="40"/>
    </row>
    <row r="11" spans="1:2" x14ac:dyDescent="0.3">
      <c r="A11" s="5" t="s">
        <v>83</v>
      </c>
      <c r="B11" s="40">
        <v>2</v>
      </c>
    </row>
    <row r="12" spans="1:2" x14ac:dyDescent="0.3">
      <c r="A12" s="4" t="s">
        <v>81</v>
      </c>
      <c r="B12" s="40"/>
    </row>
    <row r="13" spans="1:2" x14ac:dyDescent="0.3">
      <c r="A13" s="5" t="s">
        <v>84</v>
      </c>
      <c r="B13" s="40">
        <v>2</v>
      </c>
    </row>
    <row r="14" spans="1:2" x14ac:dyDescent="0.3">
      <c r="A14" s="5" t="s">
        <v>85</v>
      </c>
      <c r="B14" s="40">
        <v>1</v>
      </c>
    </row>
    <row r="15" spans="1:2" x14ac:dyDescent="0.3">
      <c r="A15" s="5" t="s">
        <v>86</v>
      </c>
      <c r="B15" s="40">
        <v>3</v>
      </c>
    </row>
    <row r="16" spans="1:2" x14ac:dyDescent="0.3">
      <c r="A16" s="5" t="s">
        <v>87</v>
      </c>
      <c r="B16" s="40">
        <v>2</v>
      </c>
    </row>
    <row r="17" spans="1:2" x14ac:dyDescent="0.3">
      <c r="A17" s="5" t="s">
        <v>89</v>
      </c>
      <c r="B17" s="40">
        <v>1</v>
      </c>
    </row>
    <row r="18" spans="1:2" x14ac:dyDescent="0.3">
      <c r="A18" s="5" t="s">
        <v>83</v>
      </c>
      <c r="B18" s="40">
        <v>16</v>
      </c>
    </row>
    <row r="19" spans="1:2" x14ac:dyDescent="0.3">
      <c r="A19" s="4" t="s">
        <v>82</v>
      </c>
      <c r="B19" s="40"/>
    </row>
    <row r="20" spans="1:2" x14ac:dyDescent="0.3">
      <c r="A20" s="5" t="s">
        <v>84</v>
      </c>
      <c r="B20" s="40">
        <v>8</v>
      </c>
    </row>
    <row r="21" spans="1:2" x14ac:dyDescent="0.3">
      <c r="A21" s="5" t="s">
        <v>85</v>
      </c>
      <c r="B21" s="40">
        <v>4</v>
      </c>
    </row>
    <row r="22" spans="1:2" x14ac:dyDescent="0.3">
      <c r="A22" s="5" t="s">
        <v>86</v>
      </c>
      <c r="B22" s="40">
        <v>2</v>
      </c>
    </row>
    <row r="23" spans="1:2" x14ac:dyDescent="0.3">
      <c r="A23" s="5" t="s">
        <v>87</v>
      </c>
      <c r="B23" s="40">
        <v>2</v>
      </c>
    </row>
    <row r="24" spans="1:2" x14ac:dyDescent="0.3">
      <c r="A24" s="5" t="s">
        <v>88</v>
      </c>
      <c r="B24" s="40">
        <v>3</v>
      </c>
    </row>
    <row r="25" spans="1:2" x14ac:dyDescent="0.3">
      <c r="A25" s="5" t="s">
        <v>89</v>
      </c>
      <c r="B25" s="40">
        <v>2</v>
      </c>
    </row>
    <row r="26" spans="1:2" x14ac:dyDescent="0.3">
      <c r="A26" s="5" t="s">
        <v>90</v>
      </c>
      <c r="B26" s="40">
        <v>2</v>
      </c>
    </row>
    <row r="27" spans="1:2" x14ac:dyDescent="0.3">
      <c r="A27" s="3" t="s">
        <v>79</v>
      </c>
      <c r="B27" s="40">
        <v>50</v>
      </c>
    </row>
    <row r="29" spans="1:2" ht="15.6" x14ac:dyDescent="0.3">
      <c r="A29" s="37" t="s">
        <v>164</v>
      </c>
      <c r="B29" s="38"/>
    </row>
    <row r="30" spans="1:2" x14ac:dyDescent="0.3">
      <c r="A30" s="2" t="s">
        <v>91</v>
      </c>
      <c r="B30" t="s">
        <v>93</v>
      </c>
    </row>
    <row r="31" spans="1:2" x14ac:dyDescent="0.3">
      <c r="A31" s="3" t="s">
        <v>54</v>
      </c>
      <c r="B31" s="40">
        <v>695</v>
      </c>
    </row>
    <row r="32" spans="1:2" x14ac:dyDescent="0.3">
      <c r="A32" s="3" t="s">
        <v>55</v>
      </c>
      <c r="B32" s="40">
        <v>40</v>
      </c>
    </row>
    <row r="33" spans="1:2" x14ac:dyDescent="0.3">
      <c r="A33" s="3" t="s">
        <v>79</v>
      </c>
      <c r="B33" s="40">
        <v>735</v>
      </c>
    </row>
    <row r="35" spans="1:2" ht="15.6" x14ac:dyDescent="0.3">
      <c r="A35" s="37" t="s">
        <v>165</v>
      </c>
      <c r="B35" s="38"/>
    </row>
    <row r="36" spans="1:2" x14ac:dyDescent="0.3">
      <c r="A36" s="2" t="s">
        <v>91</v>
      </c>
      <c r="B36" t="s">
        <v>102</v>
      </c>
    </row>
    <row r="37" spans="1:2" x14ac:dyDescent="0.3">
      <c r="A37" s="3" t="s">
        <v>84</v>
      </c>
      <c r="B37" s="40">
        <v>131</v>
      </c>
    </row>
    <row r="38" spans="1:2" x14ac:dyDescent="0.3">
      <c r="A38" s="3" t="s">
        <v>85</v>
      </c>
      <c r="B38" s="40">
        <v>81</v>
      </c>
    </row>
    <row r="39" spans="1:2" x14ac:dyDescent="0.3">
      <c r="A39" s="3" t="s">
        <v>86</v>
      </c>
      <c r="B39" s="40">
        <v>49</v>
      </c>
    </row>
    <row r="40" spans="1:2" x14ac:dyDescent="0.3">
      <c r="A40" s="3" t="s">
        <v>87</v>
      </c>
      <c r="B40" s="40">
        <v>81</v>
      </c>
    </row>
    <row r="41" spans="1:2" x14ac:dyDescent="0.3">
      <c r="A41" s="3" t="s">
        <v>88</v>
      </c>
      <c r="B41" s="40">
        <v>111</v>
      </c>
    </row>
    <row r="42" spans="1:2" x14ac:dyDescent="0.3">
      <c r="A42" s="3" t="s">
        <v>89</v>
      </c>
      <c r="B42" s="40">
        <v>54</v>
      </c>
    </row>
    <row r="43" spans="1:2" x14ac:dyDescent="0.3">
      <c r="A43" s="3" t="s">
        <v>90</v>
      </c>
      <c r="B43" s="40">
        <v>31</v>
      </c>
    </row>
    <row r="44" spans="1:2" x14ac:dyDescent="0.3">
      <c r="A44" s="3" t="s">
        <v>83</v>
      </c>
      <c r="B44" s="40">
        <v>228</v>
      </c>
    </row>
    <row r="45" spans="1:2" x14ac:dyDescent="0.3">
      <c r="A45" s="3" t="s">
        <v>79</v>
      </c>
      <c r="B45" s="40">
        <v>766</v>
      </c>
    </row>
    <row r="47" spans="1:2" ht="15.6" x14ac:dyDescent="0.3">
      <c r="A47" s="37" t="s">
        <v>166</v>
      </c>
      <c r="B47" s="38"/>
    </row>
    <row r="48" spans="1:2" x14ac:dyDescent="0.3">
      <c r="A48" t="s">
        <v>105</v>
      </c>
      <c r="B48" t="s">
        <v>102</v>
      </c>
    </row>
    <row r="49" spans="1:3" x14ac:dyDescent="0.3">
      <c r="A49" s="40">
        <v>169725</v>
      </c>
      <c r="B49" s="40">
        <v>766</v>
      </c>
    </row>
    <row r="51" spans="1:3" ht="15.6" x14ac:dyDescent="0.3">
      <c r="A51" s="37" t="s">
        <v>167</v>
      </c>
      <c r="B51" s="38"/>
    </row>
    <row r="52" spans="1:3" x14ac:dyDescent="0.3">
      <c r="A52" s="2" t="s">
        <v>91</v>
      </c>
      <c r="B52" t="s">
        <v>93</v>
      </c>
    </row>
    <row r="53" spans="1:3" x14ac:dyDescent="0.3">
      <c r="A53" s="3" t="s">
        <v>12</v>
      </c>
      <c r="B53" s="40">
        <v>50</v>
      </c>
    </row>
    <row r="54" spans="1:3" x14ac:dyDescent="0.3">
      <c r="A54" s="3" t="s">
        <v>13</v>
      </c>
      <c r="B54" s="40">
        <v>685</v>
      </c>
    </row>
    <row r="55" spans="1:3" x14ac:dyDescent="0.3">
      <c r="A55" s="3" t="s">
        <v>79</v>
      </c>
      <c r="B55" s="40">
        <v>735</v>
      </c>
    </row>
    <row r="57" spans="1:3" ht="15.6" x14ac:dyDescent="0.3">
      <c r="A57" s="37" t="s">
        <v>168</v>
      </c>
      <c r="B57" s="37"/>
      <c r="C57" s="37"/>
    </row>
    <row r="58" spans="1:3" x14ac:dyDescent="0.3">
      <c r="A58" s="2" t="s">
        <v>91</v>
      </c>
      <c r="B58" t="s">
        <v>103</v>
      </c>
      <c r="C58" t="s">
        <v>104</v>
      </c>
    </row>
    <row r="59" spans="1:3" x14ac:dyDescent="0.3">
      <c r="A59" s="3" t="s">
        <v>80</v>
      </c>
      <c r="B59" s="40">
        <v>85</v>
      </c>
      <c r="C59" s="40">
        <v>24.59999999999998</v>
      </c>
    </row>
    <row r="60" spans="1:3" x14ac:dyDescent="0.3">
      <c r="A60" s="3" t="s">
        <v>81</v>
      </c>
      <c r="B60" s="40">
        <v>110.38814016172506</v>
      </c>
      <c r="C60" s="40">
        <v>30.71024258760108</v>
      </c>
    </row>
    <row r="61" spans="1:3" x14ac:dyDescent="0.3">
      <c r="A61" s="3" t="s">
        <v>82</v>
      </c>
      <c r="B61" s="40">
        <v>153.96039603960395</v>
      </c>
      <c r="C61" s="40">
        <v>38.758415841584103</v>
      </c>
    </row>
    <row r="62" spans="1:3" x14ac:dyDescent="0.3">
      <c r="A62" s="3" t="s">
        <v>79</v>
      </c>
      <c r="B62" s="40">
        <v>126.24353741496599</v>
      </c>
      <c r="C62" s="40">
        <v>33.520952380952366</v>
      </c>
    </row>
    <row r="64" spans="1:3" ht="15.6" x14ac:dyDescent="0.3">
      <c r="A64" s="37" t="s">
        <v>169</v>
      </c>
      <c r="B64" s="38"/>
      <c r="C64" s="38"/>
    </row>
    <row r="65" spans="1:3" x14ac:dyDescent="0.3">
      <c r="A65" s="2" t="s">
        <v>91</v>
      </c>
      <c r="B65" t="s">
        <v>102</v>
      </c>
      <c r="C65" t="s">
        <v>105</v>
      </c>
    </row>
    <row r="66" spans="1:3" x14ac:dyDescent="0.3">
      <c r="A66" s="3" t="s">
        <v>80</v>
      </c>
      <c r="B66" s="40">
        <v>64</v>
      </c>
      <c r="C66" s="40">
        <v>8320</v>
      </c>
    </row>
    <row r="67" spans="1:3" x14ac:dyDescent="0.3">
      <c r="A67" s="3" t="s">
        <v>81</v>
      </c>
      <c r="B67" s="40">
        <v>398</v>
      </c>
      <c r="C67" s="40">
        <v>74505</v>
      </c>
    </row>
    <row r="68" spans="1:3" x14ac:dyDescent="0.3">
      <c r="A68" s="3" t="s">
        <v>82</v>
      </c>
      <c r="B68" s="40">
        <v>304</v>
      </c>
      <c r="C68" s="40">
        <v>86900</v>
      </c>
    </row>
    <row r="69" spans="1:3" x14ac:dyDescent="0.3">
      <c r="A69" s="3" t="s">
        <v>79</v>
      </c>
      <c r="B69" s="40">
        <v>766</v>
      </c>
      <c r="C69" s="40">
        <v>169725</v>
      </c>
    </row>
    <row r="71" spans="1:3" ht="15.6" x14ac:dyDescent="0.3">
      <c r="A71" s="37" t="s">
        <v>170</v>
      </c>
      <c r="B71" s="38"/>
    </row>
    <row r="72" spans="1:3" x14ac:dyDescent="0.3">
      <c r="A72" s="2" t="s">
        <v>91</v>
      </c>
      <c r="B72" t="s">
        <v>102</v>
      </c>
    </row>
    <row r="73" spans="1:3" x14ac:dyDescent="0.3">
      <c r="A73" s="3" t="s">
        <v>20</v>
      </c>
      <c r="B73" s="40">
        <v>52</v>
      </c>
    </row>
    <row r="74" spans="1:3" x14ac:dyDescent="0.3">
      <c r="A74" s="3" t="s">
        <v>23</v>
      </c>
      <c r="B74" s="40">
        <v>11</v>
      </c>
    </row>
    <row r="75" spans="1:3" x14ac:dyDescent="0.3">
      <c r="A75" s="3" t="s">
        <v>44</v>
      </c>
      <c r="B75" s="40">
        <v>3</v>
      </c>
    </row>
    <row r="76" spans="1:3" x14ac:dyDescent="0.3">
      <c r="A76" s="3" t="s">
        <v>47</v>
      </c>
      <c r="B76" s="40">
        <v>11</v>
      </c>
    </row>
    <row r="77" spans="1:3" x14ac:dyDescent="0.3">
      <c r="A77" s="3" t="s">
        <v>33</v>
      </c>
      <c r="B77" s="40">
        <v>4</v>
      </c>
    </row>
    <row r="78" spans="1:3" x14ac:dyDescent="0.3">
      <c r="A78" s="3" t="s">
        <v>21</v>
      </c>
      <c r="B78" s="40">
        <v>361</v>
      </c>
    </row>
    <row r="79" spans="1:3" x14ac:dyDescent="0.3">
      <c r="A79" s="3" t="s">
        <v>28</v>
      </c>
      <c r="B79" s="40">
        <v>28</v>
      </c>
    </row>
    <row r="80" spans="1:3" x14ac:dyDescent="0.3">
      <c r="A80" s="3" t="s">
        <v>48</v>
      </c>
      <c r="B80" s="40">
        <v>6</v>
      </c>
    </row>
    <row r="81" spans="1:2" x14ac:dyDescent="0.3">
      <c r="A81" s="3" t="s">
        <v>39</v>
      </c>
      <c r="B81" s="40">
        <v>7</v>
      </c>
    </row>
    <row r="82" spans="1:2" x14ac:dyDescent="0.3">
      <c r="A82" s="3" t="s">
        <v>29</v>
      </c>
      <c r="B82" s="40">
        <v>22</v>
      </c>
    </row>
    <row r="83" spans="1:2" x14ac:dyDescent="0.3">
      <c r="A83" s="3" t="s">
        <v>22</v>
      </c>
      <c r="B83" s="40">
        <v>136</v>
      </c>
    </row>
    <row r="84" spans="1:2" x14ac:dyDescent="0.3">
      <c r="A84" s="3" t="s">
        <v>27</v>
      </c>
      <c r="B84" s="40">
        <v>6</v>
      </c>
    </row>
    <row r="85" spans="1:2" x14ac:dyDescent="0.3">
      <c r="A85" s="3" t="s">
        <v>26</v>
      </c>
      <c r="B85" s="40">
        <v>8</v>
      </c>
    </row>
    <row r="86" spans="1:2" x14ac:dyDescent="0.3">
      <c r="A86" s="3" t="s">
        <v>51</v>
      </c>
      <c r="B86" s="40">
        <v>2</v>
      </c>
    </row>
    <row r="87" spans="1:2" x14ac:dyDescent="0.3">
      <c r="A87" s="3" t="s">
        <v>30</v>
      </c>
      <c r="B87" s="40">
        <v>1</v>
      </c>
    </row>
    <row r="88" spans="1:2" x14ac:dyDescent="0.3">
      <c r="A88" s="3" t="s">
        <v>25</v>
      </c>
      <c r="B88" s="40">
        <v>21</v>
      </c>
    </row>
    <row r="89" spans="1:2" x14ac:dyDescent="0.3">
      <c r="A89" s="3" t="s">
        <v>43</v>
      </c>
      <c r="B89" s="40">
        <v>8</v>
      </c>
    </row>
    <row r="90" spans="1:2" x14ac:dyDescent="0.3">
      <c r="A90" s="3" t="s">
        <v>37</v>
      </c>
      <c r="B90" s="40">
        <v>3</v>
      </c>
    </row>
    <row r="91" spans="1:2" x14ac:dyDescent="0.3">
      <c r="A91" s="3" t="s">
        <v>36</v>
      </c>
      <c r="B91" s="40">
        <v>29</v>
      </c>
    </row>
    <row r="92" spans="1:2" x14ac:dyDescent="0.3">
      <c r="A92" s="3" t="s">
        <v>34</v>
      </c>
      <c r="B92" s="40">
        <v>6</v>
      </c>
    </row>
    <row r="93" spans="1:2" x14ac:dyDescent="0.3">
      <c r="A93" s="3" t="s">
        <v>41</v>
      </c>
      <c r="B93" s="40">
        <v>5</v>
      </c>
    </row>
    <row r="94" spans="1:2" x14ac:dyDescent="0.3">
      <c r="A94" s="3" t="s">
        <v>92</v>
      </c>
      <c r="B94" s="40">
        <v>1</v>
      </c>
    </row>
    <row r="95" spans="1:2" x14ac:dyDescent="0.3">
      <c r="A95" s="3" t="s">
        <v>24</v>
      </c>
      <c r="B95" s="40">
        <v>22</v>
      </c>
    </row>
    <row r="96" spans="1:2" x14ac:dyDescent="0.3">
      <c r="A96" s="3" t="s">
        <v>31</v>
      </c>
      <c r="B96" s="40">
        <v>8</v>
      </c>
    </row>
    <row r="97" spans="1:2" x14ac:dyDescent="0.3">
      <c r="A97" s="3" t="s">
        <v>38</v>
      </c>
      <c r="B97" s="40">
        <v>5</v>
      </c>
    </row>
    <row r="98" spans="1:2" x14ac:dyDescent="0.3">
      <c r="A98" s="3" t="s">
        <v>52</v>
      </c>
      <c r="B98" s="40">
        <v>0</v>
      </c>
    </row>
    <row r="99" spans="1:2" x14ac:dyDescent="0.3">
      <c r="A99" s="3" t="s">
        <v>79</v>
      </c>
      <c r="B99" s="40">
        <v>766</v>
      </c>
    </row>
  </sheetData>
  <mergeCells count="9">
    <mergeCell ref="A57:C57"/>
    <mergeCell ref="A64:C64"/>
    <mergeCell ref="A71:B71"/>
    <mergeCell ref="A1:B1"/>
    <mergeCell ref="A7:B7"/>
    <mergeCell ref="A29:B29"/>
    <mergeCell ref="A35:B35"/>
    <mergeCell ref="A47:B47"/>
    <mergeCell ref="A51:B5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F8507-4167-4697-84E3-F4780E3CC757}">
  <dimension ref="A1:H13"/>
  <sheetViews>
    <sheetView workbookViewId="0">
      <selection activeCell="B6" sqref="B6"/>
    </sheetView>
  </sheetViews>
  <sheetFormatPr defaultRowHeight="14.4" x14ac:dyDescent="0.3"/>
  <cols>
    <col min="1" max="1" width="19.109375" bestFit="1" customWidth="1"/>
    <col min="2" max="2" width="24.21875" bestFit="1" customWidth="1"/>
    <col min="3" max="3" width="21.21875" bestFit="1" customWidth="1"/>
    <col min="4" max="4" width="16.6640625" bestFit="1" customWidth="1"/>
    <col min="5" max="5" width="21.6640625" bestFit="1" customWidth="1"/>
    <col min="6" max="6" width="18.109375" bestFit="1" customWidth="1"/>
    <col min="7" max="7" width="17.33203125" bestFit="1" customWidth="1"/>
    <col min="8" max="8" width="22.5546875" bestFit="1" customWidth="1"/>
  </cols>
  <sheetData>
    <row r="1" spans="1:8" x14ac:dyDescent="0.3">
      <c r="A1" s="24" t="s">
        <v>152</v>
      </c>
    </row>
    <row r="3" spans="1:8" x14ac:dyDescent="0.3">
      <c r="A3" t="s">
        <v>144</v>
      </c>
      <c r="B3" t="s">
        <v>145</v>
      </c>
      <c r="C3" t="s">
        <v>146</v>
      </c>
      <c r="D3" t="s">
        <v>147</v>
      </c>
      <c r="E3" t="s">
        <v>148</v>
      </c>
      <c r="F3" t="s">
        <v>149</v>
      </c>
      <c r="G3" t="s">
        <v>150</v>
      </c>
      <c r="H3" t="s">
        <v>151</v>
      </c>
    </row>
    <row r="4" spans="1:8" x14ac:dyDescent="0.3">
      <c r="A4">
        <v>62024</v>
      </c>
      <c r="B4" t="s">
        <v>111</v>
      </c>
      <c r="C4" t="s">
        <v>66</v>
      </c>
      <c r="D4">
        <v>9</v>
      </c>
      <c r="E4">
        <v>2</v>
      </c>
      <c r="F4">
        <v>0</v>
      </c>
      <c r="G4">
        <v>653</v>
      </c>
      <c r="H4">
        <v>111</v>
      </c>
    </row>
    <row r="5" spans="1:8" x14ac:dyDescent="0.3">
      <c r="A5">
        <v>52024</v>
      </c>
      <c r="B5" t="s">
        <v>111</v>
      </c>
      <c r="C5" t="s">
        <v>66</v>
      </c>
      <c r="D5">
        <v>9</v>
      </c>
      <c r="E5">
        <v>2</v>
      </c>
      <c r="F5">
        <v>0</v>
      </c>
      <c r="G5">
        <v>472</v>
      </c>
      <c r="H5">
        <v>111</v>
      </c>
    </row>
    <row r="6" spans="1:8" x14ac:dyDescent="0.3">
      <c r="A6">
        <v>32024</v>
      </c>
      <c r="B6" t="s">
        <v>111</v>
      </c>
      <c r="C6" t="s">
        <v>66</v>
      </c>
      <c r="D6">
        <v>12</v>
      </c>
      <c r="E6">
        <v>0</v>
      </c>
      <c r="F6">
        <v>0</v>
      </c>
      <c r="G6">
        <v>202</v>
      </c>
      <c r="H6">
        <v>111</v>
      </c>
    </row>
    <row r="7" spans="1:8" x14ac:dyDescent="0.3">
      <c r="A7">
        <v>62024</v>
      </c>
      <c r="B7" t="s">
        <v>111</v>
      </c>
      <c r="C7" t="s">
        <v>66</v>
      </c>
      <c r="D7">
        <v>88</v>
      </c>
      <c r="E7">
        <v>12</v>
      </c>
      <c r="F7">
        <v>12</v>
      </c>
      <c r="G7">
        <v>9944</v>
      </c>
      <c r="H7">
        <v>222</v>
      </c>
    </row>
    <row r="8" spans="1:8" x14ac:dyDescent="0.3">
      <c r="A8">
        <v>62024</v>
      </c>
      <c r="B8" t="s">
        <v>111</v>
      </c>
      <c r="C8" t="s">
        <v>66</v>
      </c>
      <c r="D8">
        <v>96</v>
      </c>
      <c r="E8">
        <v>3</v>
      </c>
      <c r="F8">
        <v>11</v>
      </c>
      <c r="G8">
        <v>7570</v>
      </c>
      <c r="H8">
        <v>222</v>
      </c>
    </row>
    <row r="9" spans="1:8" x14ac:dyDescent="0.3">
      <c r="A9">
        <v>52024</v>
      </c>
      <c r="B9" t="s">
        <v>111</v>
      </c>
      <c r="C9" t="s">
        <v>66</v>
      </c>
      <c r="D9">
        <v>5846</v>
      </c>
      <c r="E9">
        <v>52</v>
      </c>
      <c r="F9">
        <v>622</v>
      </c>
      <c r="G9">
        <v>118000</v>
      </c>
      <c r="H9">
        <v>222</v>
      </c>
    </row>
    <row r="10" spans="1:8" x14ac:dyDescent="0.3">
      <c r="A10">
        <v>32024</v>
      </c>
      <c r="B10" t="s">
        <v>111</v>
      </c>
      <c r="C10" t="s">
        <v>66</v>
      </c>
      <c r="D10">
        <v>52</v>
      </c>
      <c r="E10">
        <v>8</v>
      </c>
      <c r="F10">
        <v>14</v>
      </c>
      <c r="G10">
        <v>2592</v>
      </c>
      <c r="H10">
        <v>222</v>
      </c>
    </row>
    <row r="11" spans="1:8" x14ac:dyDescent="0.3">
      <c r="A11">
        <v>62024</v>
      </c>
      <c r="B11" t="s">
        <v>111</v>
      </c>
      <c r="C11" t="s">
        <v>66</v>
      </c>
      <c r="D11">
        <v>52</v>
      </c>
      <c r="E11">
        <v>3</v>
      </c>
      <c r="F11">
        <v>6</v>
      </c>
      <c r="G11">
        <v>1564</v>
      </c>
      <c r="H11">
        <v>333</v>
      </c>
    </row>
    <row r="12" spans="1:8" x14ac:dyDescent="0.3">
      <c r="A12">
        <v>62024</v>
      </c>
      <c r="B12" t="s">
        <v>111</v>
      </c>
      <c r="C12" t="s">
        <v>66</v>
      </c>
      <c r="D12">
        <v>47</v>
      </c>
      <c r="E12">
        <v>4</v>
      </c>
      <c r="F12">
        <v>0</v>
      </c>
      <c r="G12">
        <v>1646</v>
      </c>
      <c r="H12">
        <v>333</v>
      </c>
    </row>
    <row r="13" spans="1:8" x14ac:dyDescent="0.3">
      <c r="A13">
        <v>42024</v>
      </c>
      <c r="B13" t="s">
        <v>111</v>
      </c>
      <c r="C13" t="s">
        <v>66</v>
      </c>
      <c r="D13">
        <v>47</v>
      </c>
      <c r="E13">
        <v>0</v>
      </c>
      <c r="F13">
        <v>3</v>
      </c>
      <c r="G13">
        <v>1220</v>
      </c>
      <c r="H13">
        <v>333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0C47E-495C-4C6C-8C56-768BD9F30404}">
  <dimension ref="A1:G60"/>
  <sheetViews>
    <sheetView workbookViewId="0">
      <selection activeCell="D33" sqref="D33"/>
    </sheetView>
  </sheetViews>
  <sheetFormatPr defaultRowHeight="14.4" x14ac:dyDescent="0.3"/>
  <cols>
    <col min="1" max="1" width="12.44140625" bestFit="1" customWidth="1"/>
    <col min="2" max="2" width="11.6640625" bestFit="1" customWidth="1"/>
    <col min="3" max="3" width="15.5546875" bestFit="1" customWidth="1"/>
    <col min="4" max="4" width="16.6640625" bestFit="1" customWidth="1"/>
    <col min="5" max="5" width="12.44140625" bestFit="1" customWidth="1"/>
    <col min="6" max="6" width="14.77734375" bestFit="1" customWidth="1"/>
    <col min="7" max="7" width="15.5546875" bestFit="1" customWidth="1"/>
    <col min="8" max="8" width="16.6640625" bestFit="1" customWidth="1"/>
    <col min="9" max="9" width="19.6640625" bestFit="1" customWidth="1"/>
    <col min="10" max="10" width="16.6640625" bestFit="1" customWidth="1"/>
    <col min="11" max="11" width="19.6640625" bestFit="1" customWidth="1"/>
    <col min="12" max="12" width="16.6640625" bestFit="1" customWidth="1"/>
    <col min="13" max="13" width="19.6640625" bestFit="1" customWidth="1"/>
    <col min="14" max="14" width="16.6640625" bestFit="1" customWidth="1"/>
    <col min="15" max="15" width="19.6640625" bestFit="1" customWidth="1"/>
    <col min="16" max="16" width="16.6640625" bestFit="1" customWidth="1"/>
    <col min="17" max="17" width="19.6640625" bestFit="1" customWidth="1"/>
    <col min="18" max="18" width="16.6640625" bestFit="1" customWidth="1"/>
    <col min="19" max="19" width="19.6640625" bestFit="1" customWidth="1"/>
    <col min="20" max="20" width="16.6640625" bestFit="1" customWidth="1"/>
    <col min="21" max="21" width="19.6640625" bestFit="1" customWidth="1"/>
    <col min="22" max="22" width="16.6640625" bestFit="1" customWidth="1"/>
    <col min="23" max="23" width="19.6640625" bestFit="1" customWidth="1"/>
    <col min="24" max="24" width="16.6640625" bestFit="1" customWidth="1"/>
    <col min="25" max="25" width="19.6640625" bestFit="1" customWidth="1"/>
    <col min="26" max="26" width="21.33203125" bestFit="1" customWidth="1"/>
    <col min="27" max="27" width="24.21875" bestFit="1" customWidth="1"/>
    <col min="28" max="28" width="16.6640625" bestFit="1" customWidth="1"/>
    <col min="29" max="29" width="19.6640625" bestFit="1" customWidth="1"/>
    <col min="30" max="30" width="16.6640625" bestFit="1" customWidth="1"/>
    <col min="31" max="31" width="19.6640625" bestFit="1" customWidth="1"/>
    <col min="32" max="32" width="16.6640625" bestFit="1" customWidth="1"/>
    <col min="33" max="33" width="19.6640625" bestFit="1" customWidth="1"/>
    <col min="34" max="34" width="16.6640625" bestFit="1" customWidth="1"/>
    <col min="35" max="35" width="19.6640625" bestFit="1" customWidth="1"/>
    <col min="36" max="36" width="16.6640625" bestFit="1" customWidth="1"/>
    <col min="37" max="37" width="19.6640625" bestFit="1" customWidth="1"/>
    <col min="38" max="38" width="16.6640625" bestFit="1" customWidth="1"/>
    <col min="39" max="39" width="19.6640625" bestFit="1" customWidth="1"/>
    <col min="40" max="40" width="16.6640625" bestFit="1" customWidth="1"/>
    <col min="41" max="41" width="19.6640625" bestFit="1" customWidth="1"/>
    <col min="42" max="42" width="16.6640625" bestFit="1" customWidth="1"/>
    <col min="43" max="43" width="19.6640625" bestFit="1" customWidth="1"/>
    <col min="44" max="44" width="16.6640625" bestFit="1" customWidth="1"/>
    <col min="45" max="45" width="19.6640625" bestFit="1" customWidth="1"/>
    <col min="46" max="46" width="16.6640625" bestFit="1" customWidth="1"/>
    <col min="47" max="47" width="19.6640625" bestFit="1" customWidth="1"/>
    <col min="48" max="48" width="21.33203125" bestFit="1" customWidth="1"/>
    <col min="49" max="49" width="24.21875" bestFit="1" customWidth="1"/>
  </cols>
  <sheetData>
    <row r="1" spans="1:3" ht="15.6" x14ac:dyDescent="0.3">
      <c r="A1" s="37" t="s">
        <v>178</v>
      </c>
      <c r="B1" s="38"/>
      <c r="C1" s="38"/>
    </row>
    <row r="2" spans="1:3" x14ac:dyDescent="0.3">
      <c r="A2" s="2" t="s">
        <v>91</v>
      </c>
      <c r="B2" t="s">
        <v>122</v>
      </c>
      <c r="C2" t="s">
        <v>93</v>
      </c>
    </row>
    <row r="3" spans="1:3" x14ac:dyDescent="0.3">
      <c r="A3" s="3" t="s">
        <v>80</v>
      </c>
      <c r="B3" s="40"/>
      <c r="C3" s="40"/>
    </row>
    <row r="4" spans="1:3" x14ac:dyDescent="0.3">
      <c r="A4" s="4" t="s">
        <v>123</v>
      </c>
      <c r="B4" s="40">
        <v>5</v>
      </c>
      <c r="C4" s="40"/>
    </row>
    <row r="5" spans="1:3" x14ac:dyDescent="0.3">
      <c r="A5" s="4" t="s">
        <v>83</v>
      </c>
      <c r="B5" s="40">
        <v>30</v>
      </c>
      <c r="C5" s="40">
        <v>61</v>
      </c>
    </row>
    <row r="6" spans="1:3" x14ac:dyDescent="0.3">
      <c r="A6" s="3" t="s">
        <v>81</v>
      </c>
      <c r="B6" s="40"/>
      <c r="C6" s="40"/>
    </row>
    <row r="7" spans="1:3" x14ac:dyDescent="0.3">
      <c r="A7" s="4" t="s">
        <v>84</v>
      </c>
      <c r="B7" s="40">
        <v>15</v>
      </c>
      <c r="C7" s="40">
        <v>32</v>
      </c>
    </row>
    <row r="8" spans="1:3" x14ac:dyDescent="0.3">
      <c r="A8" s="4" t="s">
        <v>85</v>
      </c>
      <c r="B8" s="40">
        <v>15</v>
      </c>
      <c r="C8" s="40">
        <v>15</v>
      </c>
    </row>
    <row r="9" spans="1:3" x14ac:dyDescent="0.3">
      <c r="A9" s="4" t="s">
        <v>86</v>
      </c>
      <c r="B9" s="40">
        <v>33</v>
      </c>
      <c r="C9" s="40">
        <v>28</v>
      </c>
    </row>
    <row r="10" spans="1:3" x14ac:dyDescent="0.3">
      <c r="A10" s="4" t="s">
        <v>87</v>
      </c>
      <c r="B10" s="40">
        <v>27</v>
      </c>
      <c r="C10" s="40">
        <v>61</v>
      </c>
    </row>
    <row r="11" spans="1:3" x14ac:dyDescent="0.3">
      <c r="A11" s="4" t="s">
        <v>88</v>
      </c>
      <c r="B11" s="40">
        <v>35</v>
      </c>
      <c r="C11" s="40">
        <v>58</v>
      </c>
    </row>
    <row r="12" spans="1:3" x14ac:dyDescent="0.3">
      <c r="A12" s="4" t="s">
        <v>89</v>
      </c>
      <c r="B12" s="40">
        <v>12</v>
      </c>
      <c r="C12" s="40">
        <v>19</v>
      </c>
    </row>
    <row r="13" spans="1:3" x14ac:dyDescent="0.3">
      <c r="A13" s="4" t="s">
        <v>90</v>
      </c>
      <c r="B13" s="40">
        <v>13</v>
      </c>
      <c r="C13" s="40"/>
    </row>
    <row r="14" spans="1:3" x14ac:dyDescent="0.3">
      <c r="A14" s="4" t="s">
        <v>124</v>
      </c>
      <c r="B14" s="40">
        <v>16</v>
      </c>
      <c r="C14" s="40"/>
    </row>
    <row r="15" spans="1:3" x14ac:dyDescent="0.3">
      <c r="A15" s="4" t="s">
        <v>125</v>
      </c>
      <c r="B15" s="40">
        <v>23</v>
      </c>
      <c r="C15" s="40"/>
    </row>
    <row r="16" spans="1:3" x14ac:dyDescent="0.3">
      <c r="A16" s="4" t="s">
        <v>161</v>
      </c>
      <c r="B16" s="40">
        <v>1</v>
      </c>
      <c r="C16" s="40"/>
    </row>
    <row r="17" spans="1:7" x14ac:dyDescent="0.3">
      <c r="A17" s="4" t="s">
        <v>123</v>
      </c>
      <c r="B17" s="40">
        <v>2</v>
      </c>
      <c r="C17" s="40"/>
    </row>
    <row r="18" spans="1:7" x14ac:dyDescent="0.3">
      <c r="A18" s="4" t="s">
        <v>83</v>
      </c>
      <c r="B18" s="40">
        <v>48</v>
      </c>
      <c r="C18" s="40">
        <v>158</v>
      </c>
    </row>
    <row r="19" spans="1:7" x14ac:dyDescent="0.3">
      <c r="A19" s="3" t="s">
        <v>82</v>
      </c>
      <c r="B19" s="40"/>
      <c r="C19" s="40"/>
    </row>
    <row r="20" spans="1:7" x14ac:dyDescent="0.3">
      <c r="A20" s="4" t="s">
        <v>84</v>
      </c>
      <c r="B20" s="40">
        <v>20</v>
      </c>
      <c r="C20" s="40">
        <v>96</v>
      </c>
    </row>
    <row r="21" spans="1:7" x14ac:dyDescent="0.3">
      <c r="A21" s="4" t="s">
        <v>85</v>
      </c>
      <c r="B21" s="40">
        <v>26</v>
      </c>
      <c r="C21" s="40">
        <v>65</v>
      </c>
    </row>
    <row r="22" spans="1:7" x14ac:dyDescent="0.3">
      <c r="A22" s="4" t="s">
        <v>86</v>
      </c>
      <c r="B22" s="40">
        <v>30</v>
      </c>
      <c r="C22" s="40">
        <v>22</v>
      </c>
    </row>
    <row r="23" spans="1:7" x14ac:dyDescent="0.3">
      <c r="A23" s="4" t="s">
        <v>87</v>
      </c>
      <c r="B23" s="40">
        <v>20</v>
      </c>
      <c r="C23" s="40">
        <v>19</v>
      </c>
    </row>
    <row r="24" spans="1:7" x14ac:dyDescent="0.3">
      <c r="A24" s="4" t="s">
        <v>88</v>
      </c>
      <c r="B24" s="40">
        <v>40</v>
      </c>
      <c r="C24" s="40">
        <v>38</v>
      </c>
    </row>
    <row r="25" spans="1:7" x14ac:dyDescent="0.3">
      <c r="A25" s="4" t="s">
        <v>89</v>
      </c>
      <c r="B25" s="40">
        <v>19</v>
      </c>
      <c r="C25" s="40">
        <v>33</v>
      </c>
    </row>
    <row r="26" spans="1:7" x14ac:dyDescent="0.3">
      <c r="A26" s="4" t="s">
        <v>90</v>
      </c>
      <c r="B26" s="40">
        <v>2</v>
      </c>
      <c r="C26" s="40">
        <v>30</v>
      </c>
    </row>
    <row r="27" spans="1:7" x14ac:dyDescent="0.3">
      <c r="A27" s="4" t="s">
        <v>124</v>
      </c>
      <c r="B27" s="40">
        <v>15</v>
      </c>
      <c r="C27" s="40"/>
    </row>
    <row r="28" spans="1:7" x14ac:dyDescent="0.3">
      <c r="A28" s="4" t="s">
        <v>125</v>
      </c>
      <c r="B28" s="40">
        <v>1</v>
      </c>
      <c r="C28" s="40"/>
    </row>
    <row r="29" spans="1:7" x14ac:dyDescent="0.3">
      <c r="A29" s="3" t="s">
        <v>79</v>
      </c>
      <c r="B29" s="40">
        <v>448</v>
      </c>
      <c r="C29" s="40">
        <v>735</v>
      </c>
    </row>
    <row r="31" spans="1:7" x14ac:dyDescent="0.3">
      <c r="A31" s="2" t="s">
        <v>56</v>
      </c>
      <c r="B31" t="s" vm="1">
        <v>180</v>
      </c>
    </row>
    <row r="32" spans="1:7" ht="15.6" x14ac:dyDescent="0.3">
      <c r="A32" s="37" t="s">
        <v>179</v>
      </c>
      <c r="B32" s="37"/>
      <c r="C32" s="37"/>
      <c r="G32" t="s">
        <v>153</v>
      </c>
    </row>
    <row r="33" spans="1:3" x14ac:dyDescent="0.3">
      <c r="A33" s="2" t="s">
        <v>91</v>
      </c>
      <c r="B33" t="s">
        <v>109</v>
      </c>
      <c r="C33" t="s">
        <v>93</v>
      </c>
    </row>
    <row r="34" spans="1:3" x14ac:dyDescent="0.3">
      <c r="A34" s="3" t="s">
        <v>80</v>
      </c>
      <c r="B34" s="40"/>
      <c r="C34" s="40"/>
    </row>
    <row r="35" spans="1:3" x14ac:dyDescent="0.3">
      <c r="A35" s="4" t="s">
        <v>123</v>
      </c>
      <c r="B35" s="40">
        <v>5788</v>
      </c>
      <c r="C35" s="40"/>
    </row>
    <row r="36" spans="1:3" x14ac:dyDescent="0.3">
      <c r="A36" s="4" t="s">
        <v>83</v>
      </c>
      <c r="B36" s="40">
        <v>62660</v>
      </c>
      <c r="C36" s="40">
        <v>61</v>
      </c>
    </row>
    <row r="37" spans="1:3" x14ac:dyDescent="0.3">
      <c r="A37" s="3" t="s">
        <v>81</v>
      </c>
      <c r="B37" s="40"/>
      <c r="C37" s="40"/>
    </row>
    <row r="38" spans="1:3" x14ac:dyDescent="0.3">
      <c r="A38" s="4" t="s">
        <v>84</v>
      </c>
      <c r="B38" s="40">
        <v>25225</v>
      </c>
      <c r="C38" s="40">
        <v>32</v>
      </c>
    </row>
    <row r="39" spans="1:3" x14ac:dyDescent="0.3">
      <c r="A39" s="4" t="s">
        <v>85</v>
      </c>
      <c r="B39" s="40">
        <v>25627</v>
      </c>
      <c r="C39" s="40">
        <v>15</v>
      </c>
    </row>
    <row r="40" spans="1:3" x14ac:dyDescent="0.3">
      <c r="A40" s="4" t="s">
        <v>86</v>
      </c>
      <c r="B40" s="40">
        <v>41972</v>
      </c>
      <c r="C40" s="40">
        <v>28</v>
      </c>
    </row>
    <row r="41" spans="1:3" x14ac:dyDescent="0.3">
      <c r="A41" s="4" t="s">
        <v>87</v>
      </c>
      <c r="B41" s="40">
        <v>52308</v>
      </c>
      <c r="C41" s="40">
        <v>61</v>
      </c>
    </row>
    <row r="42" spans="1:3" x14ac:dyDescent="0.3">
      <c r="A42" s="4" t="s">
        <v>88</v>
      </c>
      <c r="B42" s="40">
        <v>89669</v>
      </c>
      <c r="C42" s="40">
        <v>58</v>
      </c>
    </row>
    <row r="43" spans="1:3" x14ac:dyDescent="0.3">
      <c r="A43" s="4" t="s">
        <v>89</v>
      </c>
      <c r="B43" s="40">
        <v>33407</v>
      </c>
      <c r="C43" s="40">
        <v>19</v>
      </c>
    </row>
    <row r="44" spans="1:3" x14ac:dyDescent="0.3">
      <c r="A44" s="4" t="s">
        <v>90</v>
      </c>
      <c r="B44" s="40">
        <v>114201</v>
      </c>
      <c r="C44" s="40"/>
    </row>
    <row r="45" spans="1:3" x14ac:dyDescent="0.3">
      <c r="A45" s="4" t="s">
        <v>124</v>
      </c>
      <c r="B45" s="40">
        <v>60666</v>
      </c>
      <c r="C45" s="40"/>
    </row>
    <row r="46" spans="1:3" x14ac:dyDescent="0.3">
      <c r="A46" s="4" t="s">
        <v>125</v>
      </c>
      <c r="B46" s="40">
        <v>39841</v>
      </c>
      <c r="C46" s="40"/>
    </row>
    <row r="47" spans="1:3" x14ac:dyDescent="0.3">
      <c r="A47" s="4" t="s">
        <v>161</v>
      </c>
      <c r="B47" s="40">
        <v>620</v>
      </c>
      <c r="C47" s="40"/>
    </row>
    <row r="48" spans="1:3" x14ac:dyDescent="0.3">
      <c r="A48" s="4" t="s">
        <v>123</v>
      </c>
      <c r="B48" s="40">
        <v>3540</v>
      </c>
      <c r="C48" s="40"/>
    </row>
    <row r="49" spans="1:3" x14ac:dyDescent="0.3">
      <c r="A49" s="4" t="s">
        <v>83</v>
      </c>
      <c r="B49" s="40">
        <v>215757</v>
      </c>
      <c r="C49" s="40">
        <v>158</v>
      </c>
    </row>
    <row r="50" spans="1:3" x14ac:dyDescent="0.3">
      <c r="A50" s="3" t="s">
        <v>82</v>
      </c>
      <c r="B50" s="40"/>
      <c r="C50" s="40"/>
    </row>
    <row r="51" spans="1:3" x14ac:dyDescent="0.3">
      <c r="A51" s="4" t="s">
        <v>84</v>
      </c>
      <c r="B51" s="40">
        <v>69245</v>
      </c>
      <c r="C51" s="40">
        <v>96</v>
      </c>
    </row>
    <row r="52" spans="1:3" x14ac:dyDescent="0.3">
      <c r="A52" s="4" t="s">
        <v>85</v>
      </c>
      <c r="B52" s="40">
        <v>67309</v>
      </c>
      <c r="C52" s="40">
        <v>65</v>
      </c>
    </row>
    <row r="53" spans="1:3" x14ac:dyDescent="0.3">
      <c r="A53" s="4" t="s">
        <v>86</v>
      </c>
      <c r="B53" s="40">
        <v>58030</v>
      </c>
      <c r="C53" s="40">
        <v>22</v>
      </c>
    </row>
    <row r="54" spans="1:3" x14ac:dyDescent="0.3">
      <c r="A54" s="4" t="s">
        <v>87</v>
      </c>
      <c r="B54" s="40">
        <v>162586</v>
      </c>
      <c r="C54" s="40">
        <v>19</v>
      </c>
    </row>
    <row r="55" spans="1:3" x14ac:dyDescent="0.3">
      <c r="A55" s="4" t="s">
        <v>88</v>
      </c>
      <c r="B55" s="40">
        <v>855354</v>
      </c>
      <c r="C55" s="40">
        <v>38</v>
      </c>
    </row>
    <row r="56" spans="1:3" x14ac:dyDescent="0.3">
      <c r="A56" s="4" t="s">
        <v>89</v>
      </c>
      <c r="B56" s="40">
        <v>65032</v>
      </c>
      <c r="C56" s="40">
        <v>33</v>
      </c>
    </row>
    <row r="57" spans="1:3" x14ac:dyDescent="0.3">
      <c r="A57" s="4" t="s">
        <v>90</v>
      </c>
      <c r="B57" s="40">
        <v>5252</v>
      </c>
      <c r="C57" s="40">
        <v>30</v>
      </c>
    </row>
    <row r="58" spans="1:3" x14ac:dyDescent="0.3">
      <c r="A58" s="4" t="s">
        <v>124</v>
      </c>
      <c r="B58" s="40">
        <v>74465</v>
      </c>
      <c r="C58" s="40"/>
    </row>
    <row r="59" spans="1:3" x14ac:dyDescent="0.3">
      <c r="A59" s="4" t="s">
        <v>125</v>
      </c>
      <c r="B59" s="40">
        <v>186</v>
      </c>
      <c r="C59" s="40"/>
    </row>
    <row r="60" spans="1:3" x14ac:dyDescent="0.3">
      <c r="A60" s="3" t="s">
        <v>79</v>
      </c>
      <c r="B60" s="40">
        <v>2128740</v>
      </c>
      <c r="C60" s="40">
        <v>735</v>
      </c>
    </row>
  </sheetData>
  <mergeCells count="2">
    <mergeCell ref="A1:C1"/>
    <mergeCell ref="A32:C3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8672B-FEE6-4E7B-B2C5-E7DAA5BAE42E}">
  <dimension ref="A1:B4"/>
  <sheetViews>
    <sheetView workbookViewId="0">
      <selection activeCell="B3" sqref="B3"/>
    </sheetView>
  </sheetViews>
  <sheetFormatPr defaultRowHeight="14.4" x14ac:dyDescent="0.3"/>
  <cols>
    <col min="1" max="1" width="12.21875" bestFit="1" customWidth="1"/>
    <col min="2" max="2" width="15.5546875" bestFit="1" customWidth="1"/>
  </cols>
  <sheetData>
    <row r="1" spans="1:2" x14ac:dyDescent="0.3">
      <c r="A1" t="s">
        <v>73</v>
      </c>
      <c r="B1" t="s">
        <v>74</v>
      </c>
    </row>
    <row r="2" spans="1:2" x14ac:dyDescent="0.3">
      <c r="A2">
        <v>111</v>
      </c>
      <c r="B2" t="s">
        <v>75</v>
      </c>
    </row>
    <row r="3" spans="1:2" x14ac:dyDescent="0.3">
      <c r="A3">
        <v>222</v>
      </c>
      <c r="B3" t="s">
        <v>76</v>
      </c>
    </row>
    <row r="4" spans="1:2" x14ac:dyDescent="0.3">
      <c r="A4">
        <v>333</v>
      </c>
      <c r="B4" t="s">
        <v>77</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71790F-C516-4987-B222-796D12057C0E}">
  <dimension ref="A1:H19"/>
  <sheetViews>
    <sheetView workbookViewId="0">
      <selection activeCell="G21" sqref="G21"/>
    </sheetView>
  </sheetViews>
  <sheetFormatPr defaultRowHeight="14.4" x14ac:dyDescent="0.3"/>
  <cols>
    <col min="1" max="1" width="17.6640625" bestFit="1" customWidth="1"/>
    <col min="2" max="2" width="12.5546875" bestFit="1" customWidth="1"/>
    <col min="3" max="3" width="16.109375" bestFit="1" customWidth="1"/>
    <col min="4" max="4" width="12.5546875" bestFit="1" customWidth="1"/>
    <col min="5" max="5" width="16.109375" bestFit="1" customWidth="1"/>
    <col min="6" max="6" width="12.5546875" bestFit="1" customWidth="1"/>
    <col min="7" max="7" width="16.109375" bestFit="1" customWidth="1"/>
    <col min="8" max="8" width="12.5546875" bestFit="1" customWidth="1"/>
  </cols>
  <sheetData>
    <row r="1" spans="1:8" ht="15.6" x14ac:dyDescent="0.3">
      <c r="A1" s="25" t="s">
        <v>58</v>
      </c>
      <c r="B1" s="26"/>
      <c r="C1" s="26" t="s">
        <v>59</v>
      </c>
      <c r="D1" s="26"/>
      <c r="E1" s="26" t="s">
        <v>60</v>
      </c>
      <c r="F1" s="26"/>
      <c r="G1" s="26" t="s">
        <v>61</v>
      </c>
      <c r="H1" s="27"/>
    </row>
    <row r="2" spans="1:8" x14ac:dyDescent="0.3">
      <c r="A2" s="8" t="s">
        <v>94</v>
      </c>
      <c r="B2" s="11">
        <v>37.677419354838712</v>
      </c>
      <c r="C2" s="7" t="s">
        <v>94</v>
      </c>
      <c r="D2" s="11">
        <v>4.258064516129032</v>
      </c>
      <c r="E2" s="7" t="s">
        <v>94</v>
      </c>
      <c r="F2" s="11">
        <v>2.3290322580645162</v>
      </c>
      <c r="G2" s="7" t="s">
        <v>94</v>
      </c>
      <c r="H2" s="13">
        <v>1995.0064516129032</v>
      </c>
    </row>
    <row r="3" spans="1:8" x14ac:dyDescent="0.3">
      <c r="A3" s="8" t="s">
        <v>95</v>
      </c>
      <c r="B3" s="11">
        <v>17</v>
      </c>
      <c r="C3" s="7" t="s">
        <v>95</v>
      </c>
      <c r="D3" s="11">
        <v>1</v>
      </c>
      <c r="E3" s="7" t="s">
        <v>95</v>
      </c>
      <c r="F3" s="11">
        <v>1</v>
      </c>
      <c r="G3" s="7" t="s">
        <v>95</v>
      </c>
      <c r="H3" s="13">
        <v>752</v>
      </c>
    </row>
    <row r="4" spans="1:8" x14ac:dyDescent="0.3">
      <c r="A4" s="8" t="s">
        <v>96</v>
      </c>
      <c r="B4" s="11">
        <v>10</v>
      </c>
      <c r="C4" s="7" t="s">
        <v>96</v>
      </c>
      <c r="D4" s="11">
        <v>0</v>
      </c>
      <c r="E4" s="7" t="s">
        <v>96</v>
      </c>
      <c r="F4" s="11">
        <v>0</v>
      </c>
      <c r="G4" s="7" t="s">
        <v>96</v>
      </c>
      <c r="H4" s="13">
        <v>2900</v>
      </c>
    </row>
    <row r="5" spans="1:8" x14ac:dyDescent="0.3">
      <c r="A5" s="8" t="s">
        <v>97</v>
      </c>
      <c r="B5" s="11">
        <v>121.46304742348977</v>
      </c>
      <c r="C5" s="7" t="s">
        <v>97</v>
      </c>
      <c r="D5" s="11">
        <v>16.585018552459356</v>
      </c>
      <c r="E5" s="7" t="s">
        <v>97</v>
      </c>
      <c r="F5" s="11">
        <v>8.4192957701452933</v>
      </c>
      <c r="G5" s="7" t="s">
        <v>97</v>
      </c>
      <c r="H5" s="13">
        <v>5173.2649120847718</v>
      </c>
    </row>
    <row r="6" spans="1:8" x14ac:dyDescent="0.3">
      <c r="A6" s="8" t="s">
        <v>98</v>
      </c>
      <c r="B6" s="11">
        <v>2</v>
      </c>
      <c r="C6" s="7" t="s">
        <v>98</v>
      </c>
      <c r="D6" s="11">
        <v>0</v>
      </c>
      <c r="E6" s="7" t="s">
        <v>98</v>
      </c>
      <c r="F6" s="11">
        <v>0</v>
      </c>
      <c r="G6" s="7" t="s">
        <v>98</v>
      </c>
      <c r="H6" s="13">
        <v>125</v>
      </c>
    </row>
    <row r="7" spans="1:8" x14ac:dyDescent="0.3">
      <c r="A7" s="8" t="s">
        <v>99</v>
      </c>
      <c r="B7" s="11">
        <v>1225</v>
      </c>
      <c r="C7" s="7" t="s">
        <v>99</v>
      </c>
      <c r="D7" s="11">
        <v>182</v>
      </c>
      <c r="E7" s="7" t="s">
        <v>99</v>
      </c>
      <c r="F7" s="11">
        <v>90</v>
      </c>
      <c r="G7" s="7" t="s">
        <v>99</v>
      </c>
      <c r="H7" s="13">
        <v>45800</v>
      </c>
    </row>
    <row r="8" spans="1:8" x14ac:dyDescent="0.3">
      <c r="A8" s="8" t="s">
        <v>100</v>
      </c>
      <c r="B8" s="11">
        <v>5840</v>
      </c>
      <c r="C8" s="7" t="s">
        <v>100</v>
      </c>
      <c r="D8" s="11">
        <v>660</v>
      </c>
      <c r="E8" s="7" t="s">
        <v>100</v>
      </c>
      <c r="F8" s="11">
        <v>361</v>
      </c>
      <c r="G8" s="7" t="s">
        <v>100</v>
      </c>
      <c r="H8" s="13">
        <v>309226</v>
      </c>
    </row>
    <row r="9" spans="1:8" x14ac:dyDescent="0.3">
      <c r="A9" s="9" t="s">
        <v>101</v>
      </c>
      <c r="B9" s="12">
        <v>155</v>
      </c>
      <c r="C9" s="10" t="s">
        <v>101</v>
      </c>
      <c r="D9" s="12">
        <v>155</v>
      </c>
      <c r="E9" s="10" t="s">
        <v>101</v>
      </c>
      <c r="F9" s="12">
        <v>155</v>
      </c>
      <c r="G9" s="10" t="s">
        <v>101</v>
      </c>
      <c r="H9" s="14">
        <v>155</v>
      </c>
    </row>
    <row r="13" spans="1:8" x14ac:dyDescent="0.3">
      <c r="A13" s="28" t="s">
        <v>133</v>
      </c>
      <c r="B13" s="29"/>
      <c r="D13" s="28" t="s">
        <v>129</v>
      </c>
      <c r="E13" s="29"/>
    </row>
    <row r="14" spans="1:8" x14ac:dyDescent="0.3">
      <c r="A14" s="8" t="s">
        <v>136</v>
      </c>
      <c r="B14" s="19">
        <f>CORREL(Marketing!D2:D156,Marketing!G2:G156)</f>
        <v>0.9121608062276807</v>
      </c>
      <c r="D14" s="15">
        <f>QUARTILE(Marketing!G2:G156,1)</f>
        <v>417.5</v>
      </c>
      <c r="E14" s="16" t="s">
        <v>139</v>
      </c>
    </row>
    <row r="15" spans="1:8" x14ac:dyDescent="0.3">
      <c r="A15" s="8" t="s">
        <v>137</v>
      </c>
      <c r="B15" s="19">
        <f>CORREL(Marketing!E2:E156,Marketing!G2:G156)</f>
        <v>0.53120141485865635</v>
      </c>
      <c r="D15" s="15">
        <f>QUARTILE(Marketing!G2:G156,3)</f>
        <v>1555</v>
      </c>
      <c r="E15" s="16" t="s">
        <v>143</v>
      </c>
    </row>
    <row r="16" spans="1:8" x14ac:dyDescent="0.3">
      <c r="A16" s="9" t="s">
        <v>138</v>
      </c>
      <c r="B16" s="20">
        <f>CORREL(Marketing!F2:F156,Marketing!G2:G156)</f>
        <v>0.76735929282017412</v>
      </c>
      <c r="D16" s="15">
        <f>D15-D14</f>
        <v>1137.5</v>
      </c>
      <c r="E16" s="16" t="s">
        <v>140</v>
      </c>
    </row>
    <row r="17" spans="4:5" x14ac:dyDescent="0.3">
      <c r="D17" s="15">
        <f>D14-D16*1.5</f>
        <v>-1288.75</v>
      </c>
      <c r="E17" s="16" t="s">
        <v>141</v>
      </c>
    </row>
    <row r="18" spans="4:5" x14ac:dyDescent="0.3">
      <c r="D18" s="17">
        <f>D15+D16*1.5</f>
        <v>3261.25</v>
      </c>
      <c r="E18" s="18" t="s">
        <v>142</v>
      </c>
    </row>
    <row r="19" spans="4:5" x14ac:dyDescent="0.3">
      <c r="D19" s="3"/>
    </row>
  </sheetData>
  <mergeCells count="6">
    <mergeCell ref="A1:B1"/>
    <mergeCell ref="C1:D1"/>
    <mergeCell ref="E1:F1"/>
    <mergeCell ref="G1:H1"/>
    <mergeCell ref="A13:B13"/>
    <mergeCell ref="D13:E13"/>
  </mergeCells>
  <phoneticPr fontId="3"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6D8A9-1E34-4461-9D1E-AFD22F2C4431}">
  <dimension ref="A1:H18"/>
  <sheetViews>
    <sheetView workbookViewId="0">
      <selection activeCell="F15" sqref="F15"/>
    </sheetView>
  </sheetViews>
  <sheetFormatPr defaultRowHeight="14.4" x14ac:dyDescent="0.3"/>
  <cols>
    <col min="1" max="1" width="16.109375" bestFit="1" customWidth="1"/>
    <col min="2" max="2" width="17.6640625" bestFit="1" customWidth="1"/>
    <col min="3" max="3" width="16.109375" bestFit="1" customWidth="1"/>
    <col min="4" max="4" width="12.5546875" bestFit="1" customWidth="1"/>
    <col min="5" max="5" width="16.109375" bestFit="1" customWidth="1"/>
    <col min="6" max="6" width="12.5546875" bestFit="1" customWidth="1"/>
    <col min="7" max="7" width="16.109375" bestFit="1" customWidth="1"/>
    <col min="8" max="8" width="13.6640625" bestFit="1" customWidth="1"/>
  </cols>
  <sheetData>
    <row r="1" spans="1:8" x14ac:dyDescent="0.3">
      <c r="A1" s="30" t="s">
        <v>128</v>
      </c>
      <c r="B1" s="31"/>
      <c r="C1" s="31" t="s">
        <v>126</v>
      </c>
      <c r="D1" s="31"/>
      <c r="E1" s="31" t="s">
        <v>127</v>
      </c>
      <c r="F1" s="31"/>
      <c r="G1" s="31" t="s">
        <v>129</v>
      </c>
      <c r="H1" s="32"/>
    </row>
    <row r="2" spans="1:8" x14ac:dyDescent="0.3">
      <c r="A2" s="8" t="s">
        <v>94</v>
      </c>
      <c r="B2" s="11">
        <v>152.75568181818181</v>
      </c>
      <c r="C2" s="7" t="s">
        <v>94</v>
      </c>
      <c r="D2" s="11">
        <v>17.22159090909091</v>
      </c>
      <c r="E2" s="7" t="s">
        <v>94</v>
      </c>
      <c r="F2" s="11">
        <v>15.403409090909092</v>
      </c>
      <c r="G2" s="7" t="s">
        <v>94</v>
      </c>
      <c r="H2" s="13">
        <v>6757.721590909091</v>
      </c>
    </row>
    <row r="3" spans="1:8" x14ac:dyDescent="0.3">
      <c r="A3" s="8" t="s">
        <v>95</v>
      </c>
      <c r="B3" s="11">
        <v>64.5</v>
      </c>
      <c r="C3" s="7" t="s">
        <v>95</v>
      </c>
      <c r="D3" s="11">
        <v>6</v>
      </c>
      <c r="E3" s="7" t="s">
        <v>95</v>
      </c>
      <c r="F3" s="11">
        <v>4</v>
      </c>
      <c r="G3" s="7" t="s">
        <v>95</v>
      </c>
      <c r="H3" s="13">
        <v>2157</v>
      </c>
    </row>
    <row r="4" spans="1:8" x14ac:dyDescent="0.3">
      <c r="A4" s="8" t="s">
        <v>96</v>
      </c>
      <c r="B4" s="11">
        <v>97</v>
      </c>
      <c r="C4" s="7" t="s">
        <v>96</v>
      </c>
      <c r="D4" s="11">
        <v>0</v>
      </c>
      <c r="E4" s="7" t="s">
        <v>96</v>
      </c>
      <c r="F4" s="11">
        <v>1</v>
      </c>
      <c r="G4" s="7" t="s">
        <v>96</v>
      </c>
      <c r="H4" s="13">
        <v>979</v>
      </c>
    </row>
    <row r="5" spans="1:8" x14ac:dyDescent="0.3">
      <c r="A5" s="8" t="s">
        <v>97</v>
      </c>
      <c r="B5" s="11">
        <v>539.19122764334031</v>
      </c>
      <c r="C5" s="7" t="s">
        <v>97</v>
      </c>
      <c r="D5" s="11">
        <v>62.33349743594853</v>
      </c>
      <c r="E5" s="7" t="s">
        <v>97</v>
      </c>
      <c r="F5" s="11">
        <v>67.659160839124695</v>
      </c>
      <c r="G5" s="7" t="s">
        <v>97</v>
      </c>
      <c r="H5" s="13">
        <v>28695.914183367433</v>
      </c>
    </row>
    <row r="6" spans="1:8" x14ac:dyDescent="0.3">
      <c r="A6" s="8" t="s">
        <v>98</v>
      </c>
      <c r="B6" s="11">
        <v>9</v>
      </c>
      <c r="C6" s="7" t="s">
        <v>98</v>
      </c>
      <c r="D6" s="11">
        <v>0</v>
      </c>
      <c r="E6" s="7" t="s">
        <v>98</v>
      </c>
      <c r="F6" s="11">
        <v>0</v>
      </c>
      <c r="G6" s="7" t="s">
        <v>98</v>
      </c>
      <c r="H6" s="13">
        <v>398</v>
      </c>
    </row>
    <row r="7" spans="1:8" x14ac:dyDescent="0.3">
      <c r="A7" s="8" t="s">
        <v>99</v>
      </c>
      <c r="B7" s="11">
        <v>5846</v>
      </c>
      <c r="C7" s="7" t="s">
        <v>99</v>
      </c>
      <c r="D7" s="11">
        <v>791</v>
      </c>
      <c r="E7" s="7" t="s">
        <v>99</v>
      </c>
      <c r="F7" s="11">
        <v>622</v>
      </c>
      <c r="G7" s="7" t="s">
        <v>99</v>
      </c>
      <c r="H7" s="13">
        <v>327000</v>
      </c>
    </row>
    <row r="8" spans="1:8" x14ac:dyDescent="0.3">
      <c r="A8" s="8" t="s">
        <v>100</v>
      </c>
      <c r="B8" s="11">
        <v>26885</v>
      </c>
      <c r="C8" s="7" t="s">
        <v>100</v>
      </c>
      <c r="D8" s="11">
        <v>3031</v>
      </c>
      <c r="E8" s="7" t="s">
        <v>100</v>
      </c>
      <c r="F8" s="11">
        <v>2711</v>
      </c>
      <c r="G8" s="7" t="s">
        <v>100</v>
      </c>
      <c r="H8" s="13">
        <v>1189359</v>
      </c>
    </row>
    <row r="9" spans="1:8" x14ac:dyDescent="0.3">
      <c r="A9" s="9" t="s">
        <v>101</v>
      </c>
      <c r="B9" s="12">
        <v>176</v>
      </c>
      <c r="C9" s="10" t="s">
        <v>101</v>
      </c>
      <c r="D9" s="12">
        <v>176</v>
      </c>
      <c r="E9" s="10" t="s">
        <v>101</v>
      </c>
      <c r="F9" s="12">
        <v>176</v>
      </c>
      <c r="G9" s="10" t="s">
        <v>101</v>
      </c>
      <c r="H9" s="14">
        <v>176</v>
      </c>
    </row>
    <row r="13" spans="1:8" x14ac:dyDescent="0.3">
      <c r="A13" s="28" t="s">
        <v>133</v>
      </c>
      <c r="B13" s="29"/>
      <c r="D13" s="28" t="s">
        <v>129</v>
      </c>
      <c r="E13" s="29"/>
    </row>
    <row r="14" spans="1:8" x14ac:dyDescent="0.3">
      <c r="A14" s="15">
        <f>CORREL(Marketing!D157:D333,Marketing!G157:G333)</f>
        <v>0.50576199359976337</v>
      </c>
      <c r="B14" s="16" t="s">
        <v>136</v>
      </c>
      <c r="D14" s="15">
        <f>QUARTILE(Marketing!G157:G333,1)</f>
        <v>870</v>
      </c>
      <c r="E14" s="16" t="s">
        <v>139</v>
      </c>
    </row>
    <row r="15" spans="1:8" x14ac:dyDescent="0.3">
      <c r="A15" s="15">
        <f>CORREL(Marketing!E157:E333,Marketing!G157:G333)</f>
        <v>0.27029706055922048</v>
      </c>
      <c r="B15" s="16" t="s">
        <v>137</v>
      </c>
      <c r="D15" s="15">
        <f>QUARTILE(Marketing!G157:G333,3)</f>
        <v>3647</v>
      </c>
      <c r="E15" s="16" t="s">
        <v>143</v>
      </c>
    </row>
    <row r="16" spans="1:8" x14ac:dyDescent="0.3">
      <c r="A16" s="17">
        <f>CORREL(Marketing!F157:F333,Marketing!G157:G333)</f>
        <v>0.40672049882802552</v>
      </c>
      <c r="B16" s="18" t="s">
        <v>138</v>
      </c>
      <c r="D16" s="15">
        <f>D15-D14</f>
        <v>2777</v>
      </c>
      <c r="E16" s="16" t="s">
        <v>140</v>
      </c>
    </row>
    <row r="17" spans="4:5" x14ac:dyDescent="0.3">
      <c r="D17" s="15">
        <f>D14-D16*1.5</f>
        <v>-3295.5</v>
      </c>
      <c r="E17" s="16" t="s">
        <v>141</v>
      </c>
    </row>
    <row r="18" spans="4:5" x14ac:dyDescent="0.3">
      <c r="D18" s="17">
        <f>D15+D16*1.5</f>
        <v>7812.5</v>
      </c>
      <c r="E18" s="18" t="s">
        <v>142</v>
      </c>
    </row>
  </sheetData>
  <mergeCells count="6">
    <mergeCell ref="A1:B1"/>
    <mergeCell ref="C1:D1"/>
    <mergeCell ref="E1:F1"/>
    <mergeCell ref="G1:H1"/>
    <mergeCell ref="A13:B13"/>
    <mergeCell ref="D13:E1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A51E2-3485-4563-A67F-3171F779B98E}">
  <dimension ref="A1:H19"/>
  <sheetViews>
    <sheetView workbookViewId="0">
      <selection activeCell="E19" sqref="E19"/>
    </sheetView>
  </sheetViews>
  <sheetFormatPr defaultRowHeight="14.4" x14ac:dyDescent="0.3"/>
  <cols>
    <col min="1" max="1" width="17.6640625" bestFit="1" customWidth="1"/>
    <col min="2" max="2" width="12.5546875" bestFit="1" customWidth="1"/>
    <col min="3" max="3" width="16.109375" bestFit="1" customWidth="1"/>
    <col min="4" max="4" width="12.5546875" bestFit="1" customWidth="1"/>
    <col min="5" max="5" width="16.109375" bestFit="1" customWidth="1"/>
    <col min="6" max="6" width="12.5546875" bestFit="1" customWidth="1"/>
    <col min="7" max="7" width="16.109375" bestFit="1" customWidth="1"/>
    <col min="8" max="8" width="12.5546875" bestFit="1" customWidth="1"/>
  </cols>
  <sheetData>
    <row r="1" spans="1:8" ht="15.6" x14ac:dyDescent="0.3">
      <c r="A1" s="33" t="s">
        <v>130</v>
      </c>
      <c r="B1" s="34"/>
      <c r="C1" s="34" t="s">
        <v>59</v>
      </c>
      <c r="D1" s="34"/>
      <c r="E1" s="34" t="s">
        <v>131</v>
      </c>
      <c r="F1" s="34"/>
      <c r="G1" s="34" t="s">
        <v>132</v>
      </c>
      <c r="H1" s="35"/>
    </row>
    <row r="2" spans="1:8" x14ac:dyDescent="0.3">
      <c r="A2" s="8" t="s">
        <v>94</v>
      </c>
      <c r="B2" s="11">
        <v>197.81896551724137</v>
      </c>
      <c r="C2" s="7" t="s">
        <v>94</v>
      </c>
      <c r="D2" s="11">
        <v>7.5344827586206895</v>
      </c>
      <c r="E2" s="7" t="s">
        <v>94</v>
      </c>
      <c r="F2" s="11">
        <v>6.6637931034482758</v>
      </c>
      <c r="G2" s="7" t="s">
        <v>94</v>
      </c>
      <c r="H2" s="13">
        <v>5426.1896551724139</v>
      </c>
    </row>
    <row r="3" spans="1:8" x14ac:dyDescent="0.3">
      <c r="A3" s="8" t="s">
        <v>95</v>
      </c>
      <c r="B3" s="11">
        <v>60</v>
      </c>
      <c r="C3" s="7" t="s">
        <v>95</v>
      </c>
      <c r="D3" s="11">
        <v>3</v>
      </c>
      <c r="E3" s="7" t="s">
        <v>95</v>
      </c>
      <c r="F3" s="11">
        <v>1</v>
      </c>
      <c r="G3" s="7" t="s">
        <v>95</v>
      </c>
      <c r="H3" s="13">
        <v>1415</v>
      </c>
    </row>
    <row r="4" spans="1:8" x14ac:dyDescent="0.3">
      <c r="A4" s="8" t="s">
        <v>96</v>
      </c>
      <c r="B4" s="11">
        <v>27</v>
      </c>
      <c r="C4" s="7" t="s">
        <v>96</v>
      </c>
      <c r="D4" s="11">
        <v>0</v>
      </c>
      <c r="E4" s="7" t="s">
        <v>96</v>
      </c>
      <c r="F4" s="11">
        <v>0</v>
      </c>
      <c r="G4" s="7" t="s">
        <v>96</v>
      </c>
      <c r="H4" s="13">
        <v>1100</v>
      </c>
    </row>
    <row r="5" spans="1:8" x14ac:dyDescent="0.3">
      <c r="A5" s="8" t="s">
        <v>97</v>
      </c>
      <c r="B5" s="11">
        <v>531.86148244326421</v>
      </c>
      <c r="C5" s="7" t="s">
        <v>97</v>
      </c>
      <c r="D5" s="11">
        <v>21.539622149397854</v>
      </c>
      <c r="E5" s="7" t="s">
        <v>97</v>
      </c>
      <c r="F5" s="11">
        <v>29.358635190857648</v>
      </c>
      <c r="G5" s="7" t="s">
        <v>97</v>
      </c>
      <c r="H5" s="13">
        <v>17857.731881840933</v>
      </c>
    </row>
    <row r="6" spans="1:8" x14ac:dyDescent="0.3">
      <c r="A6" s="8" t="s">
        <v>98</v>
      </c>
      <c r="B6" s="11">
        <v>4</v>
      </c>
      <c r="C6" s="7" t="s">
        <v>98</v>
      </c>
      <c r="D6" s="11">
        <v>0</v>
      </c>
      <c r="E6" s="7" t="s">
        <v>98</v>
      </c>
      <c r="F6" s="11">
        <v>0</v>
      </c>
      <c r="G6" s="7" t="s">
        <v>98</v>
      </c>
      <c r="H6" s="13">
        <v>236</v>
      </c>
    </row>
    <row r="7" spans="1:8" x14ac:dyDescent="0.3">
      <c r="A7" s="8" t="s">
        <v>99</v>
      </c>
      <c r="B7" s="11">
        <v>4701</v>
      </c>
      <c r="C7" s="7" t="s">
        <v>99</v>
      </c>
      <c r="D7" s="11">
        <v>203</v>
      </c>
      <c r="E7" s="7" t="s">
        <v>99</v>
      </c>
      <c r="F7" s="11">
        <v>286</v>
      </c>
      <c r="G7" s="7" t="s">
        <v>99</v>
      </c>
      <c r="H7" s="13">
        <v>178200</v>
      </c>
    </row>
    <row r="8" spans="1:8" x14ac:dyDescent="0.3">
      <c r="A8" s="8" t="s">
        <v>100</v>
      </c>
      <c r="B8" s="11">
        <v>22947</v>
      </c>
      <c r="C8" s="7" t="s">
        <v>100</v>
      </c>
      <c r="D8" s="11">
        <v>874</v>
      </c>
      <c r="E8" s="7" t="s">
        <v>100</v>
      </c>
      <c r="F8" s="11">
        <v>773</v>
      </c>
      <c r="G8" s="7" t="s">
        <v>100</v>
      </c>
      <c r="H8" s="13">
        <v>629438</v>
      </c>
    </row>
    <row r="9" spans="1:8" x14ac:dyDescent="0.3">
      <c r="A9" s="9" t="s">
        <v>101</v>
      </c>
      <c r="B9" s="12">
        <v>116</v>
      </c>
      <c r="C9" s="10" t="s">
        <v>101</v>
      </c>
      <c r="D9" s="12">
        <v>116</v>
      </c>
      <c r="E9" s="10" t="s">
        <v>101</v>
      </c>
      <c r="F9" s="12">
        <v>116</v>
      </c>
      <c r="G9" s="10" t="s">
        <v>101</v>
      </c>
      <c r="H9" s="14">
        <v>116</v>
      </c>
    </row>
    <row r="14" spans="1:8" x14ac:dyDescent="0.3">
      <c r="A14" s="28" t="s">
        <v>133</v>
      </c>
      <c r="B14" s="29"/>
      <c r="E14" s="36" t="s">
        <v>129</v>
      </c>
      <c r="F14" s="36"/>
    </row>
    <row r="15" spans="1:8" x14ac:dyDescent="0.3">
      <c r="A15" s="8" t="s">
        <v>136</v>
      </c>
      <c r="B15" s="23">
        <f>CORREL(Marketing!D334:D449,Marketing!G334:G449)</f>
        <v>0.95340155345265909</v>
      </c>
      <c r="E15" s="22">
        <f>QUARTILE(Marketing!G157:G333,1)</f>
        <v>870</v>
      </c>
      <c r="F15" s="21" t="s">
        <v>139</v>
      </c>
    </row>
    <row r="16" spans="1:8" x14ac:dyDescent="0.3">
      <c r="A16" s="8" t="s">
        <v>137</v>
      </c>
      <c r="B16" s="23">
        <f>CORREL(Marketing!E334:E449,Marketing!G334:G449)</f>
        <v>0.32763073286651295</v>
      </c>
      <c r="E16" s="15">
        <f>QUARTILE(Marketing!G334:G449,3)</f>
        <v>3725.5</v>
      </c>
      <c r="F16" s="16" t="s">
        <v>143</v>
      </c>
    </row>
    <row r="17" spans="1:6" x14ac:dyDescent="0.3">
      <c r="A17" s="9" t="s">
        <v>138</v>
      </c>
      <c r="B17" s="20">
        <f>CORREL(Marketing!F334:F449,Marketing!G334:G449)</f>
        <v>0.25828519976733644</v>
      </c>
      <c r="E17" s="15">
        <f>E16-E15</f>
        <v>2855.5</v>
      </c>
      <c r="F17" s="16" t="s">
        <v>140</v>
      </c>
    </row>
    <row r="18" spans="1:6" x14ac:dyDescent="0.3">
      <c r="E18" s="15">
        <f>E15-E17*1.5</f>
        <v>-3413.25</v>
      </c>
      <c r="F18" s="16" t="s">
        <v>141</v>
      </c>
    </row>
    <row r="19" spans="1:6" x14ac:dyDescent="0.3">
      <c r="E19" s="17">
        <f>E16+E17*1.5</f>
        <v>8008.75</v>
      </c>
      <c r="F19" s="18" t="s">
        <v>142</v>
      </c>
    </row>
  </sheetData>
  <mergeCells count="6">
    <mergeCell ref="A1:B1"/>
    <mergeCell ref="C1:D1"/>
    <mergeCell ref="E1:F1"/>
    <mergeCell ref="G1:H1"/>
    <mergeCell ref="A14:B14"/>
    <mergeCell ref="E14:F1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1BC02-CE5C-4D56-A46A-06B23253204B}">
  <dimension ref="A1:H449"/>
  <sheetViews>
    <sheetView workbookViewId="0">
      <selection activeCell="Q87" sqref="Q87"/>
    </sheetView>
  </sheetViews>
  <sheetFormatPr defaultRowHeight="14.4" x14ac:dyDescent="0.3"/>
  <cols>
    <col min="1" max="1" width="9.6640625" bestFit="1" customWidth="1"/>
    <col min="2" max="2" width="17" bestFit="1" customWidth="1"/>
    <col min="3" max="3" width="12" bestFit="1" customWidth="1"/>
    <col min="4" max="4" width="7.5546875" bestFit="1" customWidth="1"/>
    <col min="5" max="5" width="12.109375" bestFit="1" customWidth="1"/>
    <col min="6" max="6" width="9" bestFit="1" customWidth="1"/>
    <col min="7" max="7" width="7.88671875" bestFit="1" customWidth="1"/>
    <col min="8" max="8" width="13" bestFit="1" customWidth="1"/>
  </cols>
  <sheetData>
    <row r="1" spans="1:8" x14ac:dyDescent="0.3">
      <c r="A1" t="s">
        <v>0</v>
      </c>
      <c r="B1" t="s">
        <v>56</v>
      </c>
      <c r="C1" t="s">
        <v>57</v>
      </c>
      <c r="D1" t="s">
        <v>58</v>
      </c>
      <c r="E1" t="s">
        <v>59</v>
      </c>
      <c r="F1" t="s">
        <v>60</v>
      </c>
      <c r="G1" t="s">
        <v>61</v>
      </c>
      <c r="H1" t="s">
        <v>62</v>
      </c>
    </row>
    <row r="2" spans="1:8" x14ac:dyDescent="0.3">
      <c r="A2">
        <v>92024</v>
      </c>
      <c r="B2" t="s">
        <v>63</v>
      </c>
      <c r="C2" t="s">
        <v>64</v>
      </c>
      <c r="D2">
        <v>10</v>
      </c>
      <c r="E2">
        <v>5</v>
      </c>
      <c r="F2">
        <v>1</v>
      </c>
      <c r="G2">
        <v>186</v>
      </c>
      <c r="H2">
        <v>111</v>
      </c>
    </row>
    <row r="3" spans="1:8" x14ac:dyDescent="0.3">
      <c r="A3">
        <v>82024</v>
      </c>
      <c r="B3" t="s">
        <v>65</v>
      </c>
      <c r="C3" t="s">
        <v>66</v>
      </c>
      <c r="D3">
        <v>9</v>
      </c>
      <c r="E3">
        <v>0</v>
      </c>
      <c r="F3">
        <v>0</v>
      </c>
      <c r="G3">
        <v>245</v>
      </c>
      <c r="H3">
        <v>111</v>
      </c>
    </row>
    <row r="4" spans="1:8" x14ac:dyDescent="0.3">
      <c r="A4">
        <v>82024</v>
      </c>
      <c r="B4" t="s">
        <v>65</v>
      </c>
      <c r="C4" t="s">
        <v>66</v>
      </c>
      <c r="D4">
        <v>8</v>
      </c>
      <c r="E4">
        <v>0</v>
      </c>
      <c r="F4">
        <v>0</v>
      </c>
      <c r="G4">
        <v>264</v>
      </c>
      <c r="H4">
        <v>111</v>
      </c>
    </row>
    <row r="5" spans="1:8" x14ac:dyDescent="0.3">
      <c r="A5">
        <v>82024</v>
      </c>
      <c r="B5" t="s">
        <v>65</v>
      </c>
      <c r="C5" t="s">
        <v>66</v>
      </c>
      <c r="D5">
        <v>6</v>
      </c>
      <c r="E5">
        <v>1</v>
      </c>
      <c r="F5">
        <v>0</v>
      </c>
      <c r="G5">
        <v>223</v>
      </c>
      <c r="H5">
        <v>111</v>
      </c>
    </row>
    <row r="6" spans="1:8" x14ac:dyDescent="0.3">
      <c r="A6">
        <v>62024</v>
      </c>
      <c r="B6" t="s">
        <v>65</v>
      </c>
      <c r="C6" t="s">
        <v>66</v>
      </c>
      <c r="D6">
        <v>18</v>
      </c>
      <c r="E6">
        <v>6</v>
      </c>
      <c r="F6">
        <v>0</v>
      </c>
      <c r="G6">
        <v>663</v>
      </c>
      <c r="H6">
        <v>111</v>
      </c>
    </row>
    <row r="7" spans="1:8" x14ac:dyDescent="0.3">
      <c r="A7">
        <v>62024</v>
      </c>
      <c r="B7" t="s">
        <v>67</v>
      </c>
      <c r="C7" t="s">
        <v>66</v>
      </c>
      <c r="D7">
        <v>7</v>
      </c>
      <c r="E7">
        <v>2</v>
      </c>
      <c r="F7">
        <v>0</v>
      </c>
      <c r="G7">
        <v>392</v>
      </c>
      <c r="H7">
        <v>111</v>
      </c>
    </row>
    <row r="8" spans="1:8" x14ac:dyDescent="0.3">
      <c r="A8">
        <v>62024</v>
      </c>
      <c r="B8" t="s">
        <v>63</v>
      </c>
      <c r="C8" t="s">
        <v>68</v>
      </c>
      <c r="D8">
        <v>4</v>
      </c>
      <c r="E8">
        <v>0</v>
      </c>
      <c r="F8">
        <v>0</v>
      </c>
      <c r="G8">
        <v>184</v>
      </c>
      <c r="H8">
        <v>111</v>
      </c>
    </row>
    <row r="9" spans="1:8" x14ac:dyDescent="0.3">
      <c r="A9">
        <v>62024</v>
      </c>
      <c r="B9" t="s">
        <v>69</v>
      </c>
      <c r="C9" t="s">
        <v>66</v>
      </c>
      <c r="D9">
        <v>9</v>
      </c>
      <c r="E9">
        <v>2</v>
      </c>
      <c r="F9">
        <v>0</v>
      </c>
      <c r="G9">
        <v>653</v>
      </c>
      <c r="H9">
        <v>111</v>
      </c>
    </row>
    <row r="10" spans="1:8" x14ac:dyDescent="0.3">
      <c r="A10">
        <v>62024</v>
      </c>
      <c r="B10" t="s">
        <v>63</v>
      </c>
      <c r="C10" t="s">
        <v>64</v>
      </c>
      <c r="D10">
        <v>3</v>
      </c>
      <c r="E10">
        <v>0</v>
      </c>
      <c r="F10">
        <v>0</v>
      </c>
      <c r="G10">
        <v>160</v>
      </c>
      <c r="H10">
        <v>111</v>
      </c>
    </row>
    <row r="11" spans="1:8" x14ac:dyDescent="0.3">
      <c r="A11">
        <v>52024</v>
      </c>
      <c r="B11" t="s">
        <v>63</v>
      </c>
      <c r="C11" t="s">
        <v>64</v>
      </c>
      <c r="D11">
        <v>3</v>
      </c>
      <c r="E11">
        <v>0</v>
      </c>
      <c r="F11">
        <v>0</v>
      </c>
      <c r="G11">
        <v>125</v>
      </c>
      <c r="H11">
        <v>111</v>
      </c>
    </row>
    <row r="12" spans="1:8" x14ac:dyDescent="0.3">
      <c r="A12">
        <v>52024</v>
      </c>
      <c r="B12" t="s">
        <v>63</v>
      </c>
      <c r="C12" t="s">
        <v>68</v>
      </c>
      <c r="D12">
        <v>12</v>
      </c>
      <c r="E12">
        <v>4</v>
      </c>
      <c r="F12">
        <v>0</v>
      </c>
      <c r="G12">
        <v>203</v>
      </c>
      <c r="H12">
        <v>111</v>
      </c>
    </row>
    <row r="13" spans="1:8" x14ac:dyDescent="0.3">
      <c r="A13">
        <v>52024</v>
      </c>
      <c r="B13" t="s">
        <v>70</v>
      </c>
      <c r="C13" t="s">
        <v>64</v>
      </c>
      <c r="D13">
        <v>2</v>
      </c>
      <c r="E13">
        <v>0</v>
      </c>
      <c r="F13">
        <v>0</v>
      </c>
      <c r="G13">
        <v>125</v>
      </c>
      <c r="H13">
        <v>111</v>
      </c>
    </row>
    <row r="14" spans="1:8" x14ac:dyDescent="0.3">
      <c r="A14">
        <v>52024</v>
      </c>
      <c r="B14" t="s">
        <v>70</v>
      </c>
      <c r="C14" t="s">
        <v>66</v>
      </c>
      <c r="D14">
        <v>9</v>
      </c>
      <c r="E14">
        <v>2</v>
      </c>
      <c r="F14">
        <v>2</v>
      </c>
      <c r="G14">
        <v>229</v>
      </c>
      <c r="H14">
        <v>111</v>
      </c>
    </row>
    <row r="15" spans="1:8" x14ac:dyDescent="0.3">
      <c r="A15">
        <v>52024</v>
      </c>
      <c r="B15" t="s">
        <v>65</v>
      </c>
      <c r="C15" t="s">
        <v>66</v>
      </c>
      <c r="D15">
        <v>12</v>
      </c>
      <c r="E15">
        <v>0</v>
      </c>
      <c r="F15">
        <v>0</v>
      </c>
      <c r="G15">
        <v>293</v>
      </c>
      <c r="H15">
        <v>111</v>
      </c>
    </row>
    <row r="16" spans="1:8" x14ac:dyDescent="0.3">
      <c r="A16">
        <v>52024</v>
      </c>
      <c r="B16" t="s">
        <v>70</v>
      </c>
      <c r="C16" t="s">
        <v>66</v>
      </c>
      <c r="D16">
        <v>7</v>
      </c>
      <c r="E16">
        <v>0</v>
      </c>
      <c r="F16">
        <v>0</v>
      </c>
      <c r="G16">
        <v>237</v>
      </c>
      <c r="H16">
        <v>111</v>
      </c>
    </row>
    <row r="17" spans="1:8" x14ac:dyDescent="0.3">
      <c r="A17">
        <v>52024</v>
      </c>
      <c r="B17" t="s">
        <v>70</v>
      </c>
      <c r="C17" t="s">
        <v>66</v>
      </c>
      <c r="D17">
        <v>10</v>
      </c>
      <c r="E17">
        <v>0</v>
      </c>
      <c r="F17">
        <v>0</v>
      </c>
      <c r="G17">
        <v>245</v>
      </c>
      <c r="H17">
        <v>111</v>
      </c>
    </row>
    <row r="18" spans="1:8" x14ac:dyDescent="0.3">
      <c r="A18">
        <v>52024</v>
      </c>
      <c r="B18" t="s">
        <v>70</v>
      </c>
      <c r="C18" t="s">
        <v>64</v>
      </c>
      <c r="D18">
        <v>10</v>
      </c>
      <c r="E18">
        <v>0</v>
      </c>
      <c r="F18">
        <v>0</v>
      </c>
      <c r="G18">
        <v>395</v>
      </c>
      <c r="H18">
        <v>111</v>
      </c>
    </row>
    <row r="19" spans="1:8" x14ac:dyDescent="0.3">
      <c r="A19">
        <v>52024</v>
      </c>
      <c r="B19" t="s">
        <v>65</v>
      </c>
      <c r="C19" t="s">
        <v>66</v>
      </c>
      <c r="D19">
        <v>38</v>
      </c>
      <c r="E19">
        <v>1</v>
      </c>
      <c r="F19">
        <v>3</v>
      </c>
      <c r="G19">
        <v>2300</v>
      </c>
      <c r="H19">
        <v>111</v>
      </c>
    </row>
    <row r="20" spans="1:8" x14ac:dyDescent="0.3">
      <c r="A20">
        <v>52024</v>
      </c>
      <c r="B20" t="s">
        <v>69</v>
      </c>
      <c r="C20" t="s">
        <v>66</v>
      </c>
      <c r="D20">
        <v>9</v>
      </c>
      <c r="E20">
        <v>2</v>
      </c>
      <c r="F20">
        <v>0</v>
      </c>
      <c r="G20">
        <v>472</v>
      </c>
      <c r="H20">
        <v>111</v>
      </c>
    </row>
    <row r="21" spans="1:8" x14ac:dyDescent="0.3">
      <c r="A21">
        <v>52024</v>
      </c>
      <c r="B21" t="s">
        <v>70</v>
      </c>
      <c r="C21" t="s">
        <v>66</v>
      </c>
      <c r="D21">
        <v>21</v>
      </c>
      <c r="E21">
        <v>2</v>
      </c>
      <c r="F21">
        <v>1</v>
      </c>
      <c r="G21">
        <v>981</v>
      </c>
      <c r="H21">
        <v>111</v>
      </c>
    </row>
    <row r="22" spans="1:8" x14ac:dyDescent="0.3">
      <c r="A22">
        <v>42024</v>
      </c>
      <c r="B22" t="s">
        <v>63</v>
      </c>
      <c r="C22" t="s">
        <v>64</v>
      </c>
      <c r="D22">
        <v>9</v>
      </c>
      <c r="E22">
        <v>0</v>
      </c>
      <c r="F22">
        <v>0</v>
      </c>
      <c r="G22">
        <v>424</v>
      </c>
      <c r="H22">
        <v>111</v>
      </c>
    </row>
    <row r="23" spans="1:8" x14ac:dyDescent="0.3">
      <c r="A23">
        <v>42024</v>
      </c>
      <c r="B23" t="s">
        <v>65</v>
      </c>
      <c r="C23" t="s">
        <v>66</v>
      </c>
      <c r="D23">
        <v>19</v>
      </c>
      <c r="E23">
        <v>0</v>
      </c>
      <c r="F23">
        <v>0</v>
      </c>
      <c r="G23">
        <v>474</v>
      </c>
      <c r="H23">
        <v>111</v>
      </c>
    </row>
    <row r="24" spans="1:8" x14ac:dyDescent="0.3">
      <c r="A24">
        <v>42024</v>
      </c>
      <c r="B24" t="s">
        <v>63</v>
      </c>
      <c r="C24" t="s">
        <v>64</v>
      </c>
      <c r="D24">
        <v>8</v>
      </c>
      <c r="E24">
        <v>0</v>
      </c>
      <c r="F24">
        <v>0</v>
      </c>
      <c r="G24">
        <v>140</v>
      </c>
      <c r="H24">
        <v>111</v>
      </c>
    </row>
    <row r="25" spans="1:8" x14ac:dyDescent="0.3">
      <c r="A25">
        <v>42024</v>
      </c>
      <c r="B25" t="s">
        <v>63</v>
      </c>
      <c r="C25" t="s">
        <v>68</v>
      </c>
      <c r="D25">
        <v>13</v>
      </c>
      <c r="E25">
        <v>0</v>
      </c>
      <c r="F25">
        <v>1</v>
      </c>
      <c r="G25">
        <v>352</v>
      </c>
      <c r="H25">
        <v>111</v>
      </c>
    </row>
    <row r="26" spans="1:8" x14ac:dyDescent="0.3">
      <c r="A26">
        <v>42024</v>
      </c>
      <c r="B26" t="s">
        <v>63</v>
      </c>
      <c r="C26" t="s">
        <v>66</v>
      </c>
      <c r="D26">
        <v>8</v>
      </c>
      <c r="E26">
        <v>0</v>
      </c>
      <c r="F26">
        <v>0</v>
      </c>
      <c r="G26">
        <v>140</v>
      </c>
      <c r="H26">
        <v>111</v>
      </c>
    </row>
    <row r="27" spans="1:8" x14ac:dyDescent="0.3">
      <c r="A27">
        <v>42024</v>
      </c>
      <c r="B27" t="s">
        <v>70</v>
      </c>
      <c r="C27" t="s">
        <v>66</v>
      </c>
      <c r="D27">
        <v>6</v>
      </c>
      <c r="E27">
        <v>2</v>
      </c>
      <c r="F27">
        <v>0</v>
      </c>
      <c r="G27">
        <v>352</v>
      </c>
      <c r="H27">
        <v>111</v>
      </c>
    </row>
    <row r="28" spans="1:8" x14ac:dyDescent="0.3">
      <c r="A28">
        <v>42024</v>
      </c>
      <c r="B28" t="s">
        <v>70</v>
      </c>
      <c r="C28" t="s">
        <v>66</v>
      </c>
      <c r="D28">
        <v>9</v>
      </c>
      <c r="E28">
        <v>0</v>
      </c>
      <c r="F28">
        <v>0</v>
      </c>
      <c r="G28">
        <v>208</v>
      </c>
      <c r="H28">
        <v>111</v>
      </c>
    </row>
    <row r="29" spans="1:8" x14ac:dyDescent="0.3">
      <c r="A29">
        <v>32024</v>
      </c>
      <c r="B29" t="s">
        <v>69</v>
      </c>
      <c r="C29" t="s">
        <v>66</v>
      </c>
      <c r="D29">
        <v>12</v>
      </c>
      <c r="E29">
        <v>0</v>
      </c>
      <c r="F29">
        <v>0</v>
      </c>
      <c r="G29">
        <v>202</v>
      </c>
      <c r="H29">
        <v>111</v>
      </c>
    </row>
    <row r="30" spans="1:8" x14ac:dyDescent="0.3">
      <c r="A30">
        <v>32024</v>
      </c>
      <c r="B30" t="s">
        <v>70</v>
      </c>
      <c r="C30" t="s">
        <v>66</v>
      </c>
      <c r="D30">
        <v>16</v>
      </c>
      <c r="E30">
        <v>1</v>
      </c>
      <c r="F30">
        <v>1</v>
      </c>
      <c r="G30">
        <v>451</v>
      </c>
      <c r="H30">
        <v>111</v>
      </c>
    </row>
    <row r="31" spans="1:8" x14ac:dyDescent="0.3">
      <c r="A31">
        <v>32024</v>
      </c>
      <c r="B31" t="s">
        <v>70</v>
      </c>
      <c r="C31" t="s">
        <v>66</v>
      </c>
      <c r="D31">
        <v>40</v>
      </c>
      <c r="E31">
        <v>8</v>
      </c>
      <c r="F31">
        <v>1</v>
      </c>
      <c r="G31">
        <v>2100</v>
      </c>
      <c r="H31">
        <v>111</v>
      </c>
    </row>
    <row r="32" spans="1:8" x14ac:dyDescent="0.3">
      <c r="A32">
        <v>32024</v>
      </c>
      <c r="B32" t="s">
        <v>70</v>
      </c>
      <c r="C32" t="s">
        <v>66</v>
      </c>
      <c r="D32">
        <v>10</v>
      </c>
      <c r="E32">
        <v>2</v>
      </c>
      <c r="F32">
        <v>0</v>
      </c>
      <c r="G32">
        <v>128</v>
      </c>
      <c r="H32">
        <v>111</v>
      </c>
    </row>
    <row r="33" spans="1:8" x14ac:dyDescent="0.3">
      <c r="A33">
        <v>32024</v>
      </c>
      <c r="B33" t="s">
        <v>70</v>
      </c>
      <c r="C33" t="s">
        <v>66</v>
      </c>
      <c r="D33">
        <v>28</v>
      </c>
      <c r="E33">
        <v>0</v>
      </c>
      <c r="F33">
        <v>1</v>
      </c>
      <c r="G33">
        <v>1100</v>
      </c>
      <c r="H33">
        <v>111</v>
      </c>
    </row>
    <row r="34" spans="1:8" x14ac:dyDescent="0.3">
      <c r="A34">
        <v>32024</v>
      </c>
      <c r="B34" t="s">
        <v>63</v>
      </c>
      <c r="C34" t="s">
        <v>64</v>
      </c>
      <c r="D34">
        <v>21</v>
      </c>
      <c r="E34">
        <v>1</v>
      </c>
      <c r="F34">
        <v>4</v>
      </c>
      <c r="G34">
        <v>1103</v>
      </c>
      <c r="H34">
        <v>111</v>
      </c>
    </row>
    <row r="35" spans="1:8" x14ac:dyDescent="0.3">
      <c r="A35">
        <v>32024</v>
      </c>
      <c r="B35" t="s">
        <v>63</v>
      </c>
      <c r="C35" t="s">
        <v>66</v>
      </c>
      <c r="D35">
        <v>10</v>
      </c>
      <c r="E35">
        <v>1</v>
      </c>
      <c r="F35">
        <v>2</v>
      </c>
      <c r="G35">
        <v>352</v>
      </c>
      <c r="H35">
        <v>111</v>
      </c>
    </row>
    <row r="36" spans="1:8" x14ac:dyDescent="0.3">
      <c r="A36">
        <v>32024</v>
      </c>
      <c r="B36" t="s">
        <v>63</v>
      </c>
      <c r="C36" t="s">
        <v>66</v>
      </c>
      <c r="D36">
        <v>10</v>
      </c>
      <c r="E36">
        <v>0</v>
      </c>
      <c r="F36">
        <v>1</v>
      </c>
      <c r="G36">
        <v>255</v>
      </c>
      <c r="H36">
        <v>111</v>
      </c>
    </row>
    <row r="37" spans="1:8" x14ac:dyDescent="0.3">
      <c r="A37">
        <v>32024</v>
      </c>
      <c r="B37" t="s">
        <v>67</v>
      </c>
      <c r="C37" t="s">
        <v>66</v>
      </c>
      <c r="D37">
        <v>9</v>
      </c>
      <c r="E37">
        <v>0</v>
      </c>
      <c r="F37">
        <v>0</v>
      </c>
      <c r="G37">
        <v>142</v>
      </c>
      <c r="H37">
        <v>111</v>
      </c>
    </row>
    <row r="38" spans="1:8" x14ac:dyDescent="0.3">
      <c r="A38">
        <v>32024</v>
      </c>
      <c r="B38" t="s">
        <v>67</v>
      </c>
      <c r="C38" t="s">
        <v>66</v>
      </c>
      <c r="D38">
        <v>7</v>
      </c>
      <c r="E38">
        <v>0</v>
      </c>
      <c r="F38">
        <v>0</v>
      </c>
      <c r="G38">
        <v>251</v>
      </c>
      <c r="H38">
        <v>111</v>
      </c>
    </row>
    <row r="39" spans="1:8" x14ac:dyDescent="0.3">
      <c r="A39">
        <v>32024</v>
      </c>
      <c r="B39" t="s">
        <v>63</v>
      </c>
      <c r="C39" t="s">
        <v>66</v>
      </c>
      <c r="D39">
        <v>14</v>
      </c>
      <c r="E39">
        <v>5</v>
      </c>
      <c r="F39">
        <v>0</v>
      </c>
      <c r="G39">
        <v>518</v>
      </c>
      <c r="H39">
        <v>111</v>
      </c>
    </row>
    <row r="40" spans="1:8" x14ac:dyDescent="0.3">
      <c r="A40">
        <v>22024</v>
      </c>
      <c r="B40" t="s">
        <v>63</v>
      </c>
      <c r="C40" t="s">
        <v>64</v>
      </c>
      <c r="D40">
        <v>8</v>
      </c>
      <c r="E40">
        <v>0</v>
      </c>
      <c r="F40">
        <v>3</v>
      </c>
      <c r="G40">
        <v>485</v>
      </c>
      <c r="H40">
        <v>111</v>
      </c>
    </row>
    <row r="41" spans="1:8" x14ac:dyDescent="0.3">
      <c r="A41">
        <v>22024</v>
      </c>
      <c r="B41" t="s">
        <v>63</v>
      </c>
      <c r="C41" t="s">
        <v>64</v>
      </c>
      <c r="D41">
        <v>4</v>
      </c>
      <c r="E41">
        <v>0</v>
      </c>
      <c r="F41">
        <v>0</v>
      </c>
      <c r="G41">
        <v>184</v>
      </c>
      <c r="H41">
        <v>111</v>
      </c>
    </row>
    <row r="42" spans="1:8" x14ac:dyDescent="0.3">
      <c r="A42">
        <v>22024</v>
      </c>
      <c r="B42" t="s">
        <v>63</v>
      </c>
      <c r="C42" t="s">
        <v>64</v>
      </c>
      <c r="D42">
        <v>6</v>
      </c>
      <c r="E42">
        <v>0</v>
      </c>
      <c r="F42">
        <v>0</v>
      </c>
      <c r="G42">
        <v>177</v>
      </c>
      <c r="H42">
        <v>111</v>
      </c>
    </row>
    <row r="43" spans="1:8" x14ac:dyDescent="0.3">
      <c r="A43">
        <v>22024</v>
      </c>
      <c r="B43" t="s">
        <v>70</v>
      </c>
      <c r="C43" t="s">
        <v>66</v>
      </c>
      <c r="D43">
        <v>10</v>
      </c>
      <c r="E43">
        <v>4</v>
      </c>
      <c r="F43">
        <v>0</v>
      </c>
      <c r="G43">
        <v>422</v>
      </c>
      <c r="H43">
        <v>111</v>
      </c>
    </row>
    <row r="44" spans="1:8" x14ac:dyDescent="0.3">
      <c r="A44">
        <v>22024</v>
      </c>
      <c r="B44" t="s">
        <v>63</v>
      </c>
      <c r="C44" t="s">
        <v>64</v>
      </c>
      <c r="D44">
        <v>11</v>
      </c>
      <c r="E44">
        <v>0</v>
      </c>
      <c r="F44">
        <v>2</v>
      </c>
      <c r="G44">
        <v>544</v>
      </c>
      <c r="H44">
        <v>111</v>
      </c>
    </row>
    <row r="45" spans="1:8" x14ac:dyDescent="0.3">
      <c r="A45">
        <v>22024</v>
      </c>
      <c r="B45" t="s">
        <v>70</v>
      </c>
      <c r="C45" t="s">
        <v>66</v>
      </c>
      <c r="D45">
        <v>11</v>
      </c>
      <c r="E45">
        <v>0</v>
      </c>
      <c r="F45">
        <v>0</v>
      </c>
      <c r="G45">
        <v>923</v>
      </c>
      <c r="H45">
        <v>111</v>
      </c>
    </row>
    <row r="46" spans="1:8" x14ac:dyDescent="0.3">
      <c r="A46">
        <v>22024</v>
      </c>
      <c r="B46" t="s">
        <v>65</v>
      </c>
      <c r="C46" t="s">
        <v>66</v>
      </c>
      <c r="D46">
        <v>13</v>
      </c>
      <c r="E46">
        <v>0</v>
      </c>
      <c r="F46">
        <v>1</v>
      </c>
      <c r="G46">
        <v>448</v>
      </c>
      <c r="H46">
        <v>111</v>
      </c>
    </row>
    <row r="47" spans="1:8" x14ac:dyDescent="0.3">
      <c r="A47">
        <v>22024</v>
      </c>
      <c r="B47" t="s">
        <v>70</v>
      </c>
      <c r="C47" t="s">
        <v>66</v>
      </c>
      <c r="D47">
        <v>20</v>
      </c>
      <c r="E47">
        <v>1</v>
      </c>
      <c r="F47">
        <v>2</v>
      </c>
      <c r="G47">
        <v>561</v>
      </c>
      <c r="H47">
        <v>111</v>
      </c>
    </row>
    <row r="48" spans="1:8" x14ac:dyDescent="0.3">
      <c r="A48">
        <v>12024</v>
      </c>
      <c r="B48" t="s">
        <v>65</v>
      </c>
      <c r="C48" t="s">
        <v>66</v>
      </c>
      <c r="D48">
        <v>12</v>
      </c>
      <c r="E48">
        <v>1</v>
      </c>
      <c r="F48">
        <v>0</v>
      </c>
      <c r="G48">
        <v>752</v>
      </c>
      <c r="H48">
        <v>111</v>
      </c>
    </row>
    <row r="49" spans="1:8" x14ac:dyDescent="0.3">
      <c r="A49">
        <v>12024</v>
      </c>
      <c r="B49" t="s">
        <v>63</v>
      </c>
      <c r="C49" t="s">
        <v>68</v>
      </c>
      <c r="D49">
        <v>9</v>
      </c>
      <c r="E49">
        <v>2</v>
      </c>
      <c r="F49">
        <v>0</v>
      </c>
      <c r="G49">
        <v>324</v>
      </c>
      <c r="H49">
        <v>111</v>
      </c>
    </row>
    <row r="50" spans="1:8" x14ac:dyDescent="0.3">
      <c r="A50">
        <v>12024</v>
      </c>
      <c r="B50" t="s">
        <v>65</v>
      </c>
      <c r="C50" t="s">
        <v>66</v>
      </c>
      <c r="D50">
        <v>15</v>
      </c>
      <c r="E50">
        <v>0</v>
      </c>
      <c r="F50">
        <v>0</v>
      </c>
      <c r="G50">
        <v>522</v>
      </c>
      <c r="H50">
        <v>111</v>
      </c>
    </row>
    <row r="51" spans="1:8" x14ac:dyDescent="0.3">
      <c r="A51">
        <v>12024</v>
      </c>
      <c r="B51" t="s">
        <v>63</v>
      </c>
      <c r="C51" t="s">
        <v>64</v>
      </c>
      <c r="D51">
        <v>19</v>
      </c>
      <c r="E51">
        <v>1</v>
      </c>
      <c r="F51">
        <v>2</v>
      </c>
      <c r="G51">
        <v>1245</v>
      </c>
      <c r="H51">
        <v>111</v>
      </c>
    </row>
    <row r="52" spans="1:8" x14ac:dyDescent="0.3">
      <c r="A52">
        <v>12024</v>
      </c>
      <c r="B52" t="s">
        <v>65</v>
      </c>
      <c r="C52" t="s">
        <v>66</v>
      </c>
      <c r="D52">
        <v>26</v>
      </c>
      <c r="E52">
        <v>2</v>
      </c>
      <c r="F52">
        <v>0</v>
      </c>
      <c r="G52">
        <v>1400</v>
      </c>
      <c r="H52">
        <v>111</v>
      </c>
    </row>
    <row r="53" spans="1:8" x14ac:dyDescent="0.3">
      <c r="A53">
        <v>12024</v>
      </c>
      <c r="B53" t="s">
        <v>63</v>
      </c>
      <c r="C53" t="s">
        <v>64</v>
      </c>
      <c r="D53">
        <v>9</v>
      </c>
      <c r="E53">
        <v>1</v>
      </c>
      <c r="F53">
        <v>0</v>
      </c>
      <c r="G53">
        <v>350</v>
      </c>
      <c r="H53">
        <v>111</v>
      </c>
    </row>
    <row r="54" spans="1:8" x14ac:dyDescent="0.3">
      <c r="A54">
        <v>12024</v>
      </c>
      <c r="B54" t="s">
        <v>65</v>
      </c>
      <c r="C54" t="s">
        <v>66</v>
      </c>
      <c r="D54">
        <v>29</v>
      </c>
      <c r="E54">
        <v>3</v>
      </c>
      <c r="F54">
        <v>0</v>
      </c>
      <c r="G54">
        <v>1100</v>
      </c>
      <c r="H54">
        <v>111</v>
      </c>
    </row>
    <row r="55" spans="1:8" x14ac:dyDescent="0.3">
      <c r="A55">
        <v>122023</v>
      </c>
      <c r="B55" t="s">
        <v>63</v>
      </c>
      <c r="C55" t="s">
        <v>64</v>
      </c>
      <c r="D55">
        <v>8</v>
      </c>
      <c r="E55">
        <v>1</v>
      </c>
      <c r="F55">
        <v>0</v>
      </c>
      <c r="G55">
        <v>443</v>
      </c>
      <c r="H55">
        <v>111</v>
      </c>
    </row>
    <row r="56" spans="1:8" x14ac:dyDescent="0.3">
      <c r="A56">
        <v>122023</v>
      </c>
      <c r="B56" t="s">
        <v>63</v>
      </c>
      <c r="C56" t="s">
        <v>66</v>
      </c>
      <c r="D56">
        <v>18</v>
      </c>
      <c r="E56">
        <v>3</v>
      </c>
      <c r="F56">
        <v>0</v>
      </c>
      <c r="G56">
        <v>728</v>
      </c>
      <c r="H56">
        <v>111</v>
      </c>
    </row>
    <row r="57" spans="1:8" x14ac:dyDescent="0.3">
      <c r="A57">
        <v>122023</v>
      </c>
      <c r="B57" t="s">
        <v>63</v>
      </c>
      <c r="C57" t="s">
        <v>64</v>
      </c>
      <c r="D57">
        <v>11</v>
      </c>
      <c r="E57">
        <v>3</v>
      </c>
      <c r="F57">
        <v>0</v>
      </c>
      <c r="G57">
        <v>413</v>
      </c>
      <c r="H57">
        <v>111</v>
      </c>
    </row>
    <row r="58" spans="1:8" x14ac:dyDescent="0.3">
      <c r="A58">
        <v>122023</v>
      </c>
      <c r="B58" t="s">
        <v>63</v>
      </c>
      <c r="C58" t="s">
        <v>66</v>
      </c>
      <c r="D58">
        <v>17</v>
      </c>
      <c r="E58">
        <v>4</v>
      </c>
      <c r="F58">
        <v>1</v>
      </c>
      <c r="G58">
        <v>565</v>
      </c>
      <c r="H58">
        <v>111</v>
      </c>
    </row>
    <row r="59" spans="1:8" x14ac:dyDescent="0.3">
      <c r="A59">
        <v>122023</v>
      </c>
      <c r="B59" t="s">
        <v>63</v>
      </c>
      <c r="C59" t="s">
        <v>68</v>
      </c>
      <c r="D59">
        <v>10</v>
      </c>
      <c r="E59">
        <v>1</v>
      </c>
      <c r="F59">
        <v>1</v>
      </c>
      <c r="G59">
        <v>887</v>
      </c>
      <c r="H59">
        <v>111</v>
      </c>
    </row>
    <row r="60" spans="1:8" x14ac:dyDescent="0.3">
      <c r="A60">
        <v>122023</v>
      </c>
      <c r="B60" t="s">
        <v>63</v>
      </c>
      <c r="C60" t="s">
        <v>64</v>
      </c>
      <c r="D60">
        <v>28</v>
      </c>
      <c r="E60">
        <v>2</v>
      </c>
      <c r="F60">
        <v>4</v>
      </c>
      <c r="G60">
        <v>1833</v>
      </c>
      <c r="H60">
        <v>111</v>
      </c>
    </row>
    <row r="61" spans="1:8" x14ac:dyDescent="0.3">
      <c r="A61">
        <v>122023</v>
      </c>
      <c r="B61" t="s">
        <v>63</v>
      </c>
      <c r="C61" t="s">
        <v>66</v>
      </c>
      <c r="D61">
        <v>11</v>
      </c>
      <c r="E61">
        <v>0</v>
      </c>
      <c r="F61">
        <v>0</v>
      </c>
      <c r="G61">
        <v>681</v>
      </c>
      <c r="H61">
        <v>111</v>
      </c>
    </row>
    <row r="62" spans="1:8" x14ac:dyDescent="0.3">
      <c r="A62">
        <v>122023</v>
      </c>
      <c r="B62" t="s">
        <v>65</v>
      </c>
      <c r="C62" t="s">
        <v>66</v>
      </c>
      <c r="D62">
        <v>20</v>
      </c>
      <c r="E62">
        <v>2</v>
      </c>
      <c r="F62">
        <v>0</v>
      </c>
      <c r="G62">
        <v>888</v>
      </c>
      <c r="H62">
        <v>111</v>
      </c>
    </row>
    <row r="63" spans="1:8" x14ac:dyDescent="0.3">
      <c r="A63">
        <v>122023</v>
      </c>
      <c r="B63" t="s">
        <v>70</v>
      </c>
      <c r="C63" t="s">
        <v>66</v>
      </c>
      <c r="D63">
        <v>10</v>
      </c>
      <c r="E63">
        <v>0</v>
      </c>
      <c r="F63">
        <v>0</v>
      </c>
      <c r="G63">
        <v>423</v>
      </c>
      <c r="H63">
        <v>111</v>
      </c>
    </row>
    <row r="64" spans="1:8" x14ac:dyDescent="0.3">
      <c r="A64">
        <v>122023</v>
      </c>
      <c r="B64" t="s">
        <v>63</v>
      </c>
      <c r="C64" t="s">
        <v>68</v>
      </c>
      <c r="D64">
        <v>16</v>
      </c>
      <c r="E64">
        <v>2</v>
      </c>
      <c r="F64">
        <v>2</v>
      </c>
      <c r="G64">
        <v>1220</v>
      </c>
      <c r="H64">
        <v>111</v>
      </c>
    </row>
    <row r="65" spans="1:8" x14ac:dyDescent="0.3">
      <c r="A65">
        <v>122023</v>
      </c>
      <c r="B65" t="s">
        <v>70</v>
      </c>
      <c r="C65" t="s">
        <v>66</v>
      </c>
      <c r="D65">
        <v>38</v>
      </c>
      <c r="E65">
        <v>7</v>
      </c>
      <c r="F65">
        <v>2</v>
      </c>
      <c r="G65">
        <v>2900</v>
      </c>
      <c r="H65">
        <v>111</v>
      </c>
    </row>
    <row r="66" spans="1:8" x14ac:dyDescent="0.3">
      <c r="A66">
        <v>122023</v>
      </c>
      <c r="B66" t="s">
        <v>63</v>
      </c>
      <c r="C66" t="s">
        <v>68</v>
      </c>
      <c r="D66">
        <v>10</v>
      </c>
      <c r="E66">
        <v>2</v>
      </c>
      <c r="F66">
        <v>1</v>
      </c>
      <c r="G66">
        <v>697</v>
      </c>
      <c r="H66">
        <v>111</v>
      </c>
    </row>
    <row r="67" spans="1:8" x14ac:dyDescent="0.3">
      <c r="A67">
        <v>122023</v>
      </c>
      <c r="B67" t="s">
        <v>63</v>
      </c>
      <c r="C67" t="s">
        <v>66</v>
      </c>
      <c r="D67">
        <v>14</v>
      </c>
      <c r="E67">
        <v>11</v>
      </c>
      <c r="F67">
        <v>1</v>
      </c>
      <c r="G67">
        <v>744</v>
      </c>
      <c r="H67">
        <v>111</v>
      </c>
    </row>
    <row r="68" spans="1:8" x14ac:dyDescent="0.3">
      <c r="A68">
        <v>122023</v>
      </c>
      <c r="B68" t="s">
        <v>70</v>
      </c>
      <c r="C68" t="s">
        <v>66</v>
      </c>
      <c r="D68">
        <v>13</v>
      </c>
      <c r="E68">
        <v>5</v>
      </c>
      <c r="F68">
        <v>1</v>
      </c>
      <c r="G68">
        <v>561</v>
      </c>
      <c r="H68">
        <v>111</v>
      </c>
    </row>
    <row r="69" spans="1:8" x14ac:dyDescent="0.3">
      <c r="A69">
        <v>122023</v>
      </c>
      <c r="B69" t="s">
        <v>63</v>
      </c>
      <c r="C69" t="s">
        <v>66</v>
      </c>
      <c r="D69">
        <v>20</v>
      </c>
      <c r="E69">
        <v>6</v>
      </c>
      <c r="F69">
        <v>0</v>
      </c>
      <c r="G69">
        <v>870</v>
      </c>
      <c r="H69">
        <v>111</v>
      </c>
    </row>
    <row r="70" spans="1:8" x14ac:dyDescent="0.3">
      <c r="A70">
        <v>122023</v>
      </c>
      <c r="B70" t="s">
        <v>63</v>
      </c>
      <c r="C70" t="s">
        <v>64</v>
      </c>
      <c r="D70">
        <v>14</v>
      </c>
      <c r="E70">
        <v>3</v>
      </c>
      <c r="F70">
        <v>0</v>
      </c>
      <c r="G70">
        <v>700</v>
      </c>
      <c r="H70">
        <v>111</v>
      </c>
    </row>
    <row r="71" spans="1:8" x14ac:dyDescent="0.3">
      <c r="A71">
        <v>122023</v>
      </c>
      <c r="B71" t="s">
        <v>63</v>
      </c>
      <c r="C71" t="s">
        <v>68</v>
      </c>
      <c r="D71">
        <v>18</v>
      </c>
      <c r="E71">
        <v>2</v>
      </c>
      <c r="F71">
        <v>4</v>
      </c>
      <c r="G71">
        <v>1510</v>
      </c>
      <c r="H71">
        <v>111</v>
      </c>
    </row>
    <row r="72" spans="1:8" x14ac:dyDescent="0.3">
      <c r="A72">
        <v>122023</v>
      </c>
      <c r="B72" t="s">
        <v>65</v>
      </c>
      <c r="C72" t="s">
        <v>66</v>
      </c>
      <c r="D72">
        <v>17</v>
      </c>
      <c r="E72">
        <v>2</v>
      </c>
      <c r="F72">
        <v>0</v>
      </c>
      <c r="G72">
        <v>740</v>
      </c>
      <c r="H72">
        <v>111</v>
      </c>
    </row>
    <row r="73" spans="1:8" x14ac:dyDescent="0.3">
      <c r="A73">
        <v>122023</v>
      </c>
      <c r="B73" t="s">
        <v>65</v>
      </c>
      <c r="C73" t="s">
        <v>66</v>
      </c>
      <c r="D73">
        <v>32</v>
      </c>
      <c r="E73">
        <v>0</v>
      </c>
      <c r="F73">
        <v>3</v>
      </c>
      <c r="G73">
        <v>3000</v>
      </c>
      <c r="H73">
        <v>111</v>
      </c>
    </row>
    <row r="74" spans="1:8" x14ac:dyDescent="0.3">
      <c r="A74">
        <v>22023</v>
      </c>
      <c r="B74" t="s">
        <v>63</v>
      </c>
      <c r="C74" t="s">
        <v>68</v>
      </c>
      <c r="D74">
        <v>95</v>
      </c>
      <c r="E74">
        <v>81</v>
      </c>
      <c r="F74">
        <v>9</v>
      </c>
      <c r="G74">
        <v>5204</v>
      </c>
      <c r="H74">
        <v>111</v>
      </c>
    </row>
    <row r="75" spans="1:8" x14ac:dyDescent="0.3">
      <c r="A75">
        <v>22023</v>
      </c>
      <c r="B75" t="s">
        <v>63</v>
      </c>
      <c r="C75" t="s">
        <v>64</v>
      </c>
      <c r="D75">
        <v>32</v>
      </c>
      <c r="E75">
        <v>0</v>
      </c>
      <c r="F75">
        <v>2</v>
      </c>
      <c r="G75">
        <v>1159</v>
      </c>
      <c r="H75">
        <v>111</v>
      </c>
    </row>
    <row r="76" spans="1:8" x14ac:dyDescent="0.3">
      <c r="A76">
        <v>102023</v>
      </c>
      <c r="B76" t="s">
        <v>70</v>
      </c>
      <c r="C76" t="s">
        <v>64</v>
      </c>
      <c r="D76">
        <v>14</v>
      </c>
      <c r="E76">
        <v>0</v>
      </c>
      <c r="F76">
        <v>4</v>
      </c>
      <c r="G76">
        <v>620</v>
      </c>
      <c r="H76">
        <v>111</v>
      </c>
    </row>
    <row r="77" spans="1:8" x14ac:dyDescent="0.3">
      <c r="A77">
        <v>92023</v>
      </c>
      <c r="B77" t="s">
        <v>65</v>
      </c>
      <c r="C77" t="s">
        <v>66</v>
      </c>
      <c r="D77">
        <v>27</v>
      </c>
      <c r="E77">
        <v>1</v>
      </c>
      <c r="F77">
        <v>0</v>
      </c>
      <c r="G77">
        <v>1900</v>
      </c>
      <c r="H77">
        <v>111</v>
      </c>
    </row>
    <row r="78" spans="1:8" x14ac:dyDescent="0.3">
      <c r="A78">
        <v>92023</v>
      </c>
      <c r="B78" t="s">
        <v>65</v>
      </c>
      <c r="C78" t="s">
        <v>66</v>
      </c>
      <c r="D78">
        <v>35</v>
      </c>
      <c r="E78">
        <v>0</v>
      </c>
      <c r="F78">
        <v>1</v>
      </c>
      <c r="G78">
        <v>2500</v>
      </c>
      <c r="H78">
        <v>111</v>
      </c>
    </row>
    <row r="79" spans="1:8" x14ac:dyDescent="0.3">
      <c r="A79">
        <v>92023</v>
      </c>
      <c r="B79" t="s">
        <v>65</v>
      </c>
      <c r="C79" t="s">
        <v>66</v>
      </c>
      <c r="D79">
        <v>27</v>
      </c>
      <c r="E79">
        <v>1</v>
      </c>
      <c r="F79">
        <v>0</v>
      </c>
      <c r="G79">
        <v>1900</v>
      </c>
      <c r="H79">
        <v>111</v>
      </c>
    </row>
    <row r="80" spans="1:8" x14ac:dyDescent="0.3">
      <c r="A80">
        <v>92023</v>
      </c>
      <c r="B80" t="s">
        <v>65</v>
      </c>
      <c r="C80" t="s">
        <v>66</v>
      </c>
      <c r="D80">
        <v>19</v>
      </c>
      <c r="E80">
        <v>1</v>
      </c>
      <c r="F80">
        <v>0</v>
      </c>
      <c r="G80">
        <v>987</v>
      </c>
      <c r="H80">
        <v>111</v>
      </c>
    </row>
    <row r="81" spans="1:8" x14ac:dyDescent="0.3">
      <c r="A81">
        <v>92023</v>
      </c>
      <c r="B81" t="s">
        <v>65</v>
      </c>
      <c r="C81" t="s">
        <v>66</v>
      </c>
      <c r="D81">
        <v>21</v>
      </c>
      <c r="E81">
        <v>0</v>
      </c>
      <c r="F81">
        <v>1</v>
      </c>
      <c r="G81">
        <v>1600</v>
      </c>
      <c r="H81">
        <v>111</v>
      </c>
    </row>
    <row r="82" spans="1:8" x14ac:dyDescent="0.3">
      <c r="A82">
        <v>92023</v>
      </c>
      <c r="B82" t="s">
        <v>65</v>
      </c>
      <c r="C82" t="s">
        <v>66</v>
      </c>
      <c r="D82">
        <v>24</v>
      </c>
      <c r="E82">
        <v>0</v>
      </c>
      <c r="F82">
        <v>1</v>
      </c>
      <c r="G82">
        <v>1900</v>
      </c>
      <c r="H82">
        <v>111</v>
      </c>
    </row>
    <row r="83" spans="1:8" x14ac:dyDescent="0.3">
      <c r="A83">
        <v>92023</v>
      </c>
      <c r="B83" t="s">
        <v>65</v>
      </c>
      <c r="C83" t="s">
        <v>66</v>
      </c>
      <c r="D83">
        <v>37</v>
      </c>
      <c r="E83">
        <v>0</v>
      </c>
      <c r="F83">
        <v>1</v>
      </c>
      <c r="G83">
        <v>5500</v>
      </c>
      <c r="H83">
        <v>111</v>
      </c>
    </row>
    <row r="84" spans="1:8" x14ac:dyDescent="0.3">
      <c r="A84">
        <v>92023</v>
      </c>
      <c r="B84" t="s">
        <v>65</v>
      </c>
      <c r="C84" t="s">
        <v>66</v>
      </c>
      <c r="D84">
        <v>35</v>
      </c>
      <c r="E84">
        <v>0</v>
      </c>
      <c r="F84">
        <v>1</v>
      </c>
      <c r="G84">
        <v>2500</v>
      </c>
      <c r="H84">
        <v>111</v>
      </c>
    </row>
    <row r="85" spans="1:8" x14ac:dyDescent="0.3">
      <c r="A85">
        <v>82023</v>
      </c>
      <c r="B85" t="s">
        <v>70</v>
      </c>
      <c r="C85" t="s">
        <v>66</v>
      </c>
      <c r="D85">
        <v>30</v>
      </c>
      <c r="E85">
        <v>1</v>
      </c>
      <c r="F85">
        <v>1</v>
      </c>
      <c r="G85">
        <v>2200</v>
      </c>
      <c r="H85">
        <v>111</v>
      </c>
    </row>
    <row r="86" spans="1:8" x14ac:dyDescent="0.3">
      <c r="A86">
        <v>82023</v>
      </c>
      <c r="B86" t="s">
        <v>70</v>
      </c>
      <c r="C86" t="s">
        <v>66</v>
      </c>
      <c r="D86">
        <v>147</v>
      </c>
      <c r="E86">
        <v>2</v>
      </c>
      <c r="F86">
        <v>4</v>
      </c>
      <c r="G86">
        <v>8300</v>
      </c>
      <c r="H86">
        <v>111</v>
      </c>
    </row>
    <row r="87" spans="1:8" x14ac:dyDescent="0.3">
      <c r="A87">
        <v>82023</v>
      </c>
      <c r="B87" t="s">
        <v>70</v>
      </c>
      <c r="C87" t="s">
        <v>66</v>
      </c>
      <c r="D87">
        <v>48</v>
      </c>
      <c r="E87">
        <v>0</v>
      </c>
      <c r="F87">
        <v>11</v>
      </c>
      <c r="G87">
        <v>3700</v>
      </c>
      <c r="H87">
        <v>111</v>
      </c>
    </row>
    <row r="88" spans="1:8" x14ac:dyDescent="0.3">
      <c r="A88">
        <v>82023</v>
      </c>
      <c r="B88" t="s">
        <v>65</v>
      </c>
      <c r="C88" t="s">
        <v>66</v>
      </c>
      <c r="D88">
        <v>21</v>
      </c>
      <c r="E88">
        <v>5</v>
      </c>
      <c r="F88">
        <v>0</v>
      </c>
      <c r="G88">
        <v>1000</v>
      </c>
      <c r="H88">
        <v>111</v>
      </c>
    </row>
    <row r="89" spans="1:8" x14ac:dyDescent="0.3">
      <c r="A89">
        <v>82023</v>
      </c>
      <c r="B89" t="s">
        <v>65</v>
      </c>
      <c r="C89" t="s">
        <v>66</v>
      </c>
      <c r="D89">
        <v>24</v>
      </c>
      <c r="E89">
        <v>0</v>
      </c>
      <c r="F89">
        <v>1</v>
      </c>
      <c r="G89">
        <v>1900</v>
      </c>
      <c r="H89">
        <v>111</v>
      </c>
    </row>
    <row r="90" spans="1:8" x14ac:dyDescent="0.3">
      <c r="A90">
        <v>82023</v>
      </c>
      <c r="B90" t="s">
        <v>67</v>
      </c>
      <c r="C90" t="s">
        <v>64</v>
      </c>
      <c r="D90">
        <v>16</v>
      </c>
      <c r="E90">
        <v>0</v>
      </c>
      <c r="F90">
        <v>2</v>
      </c>
      <c r="G90">
        <v>1196</v>
      </c>
      <c r="H90">
        <v>111</v>
      </c>
    </row>
    <row r="91" spans="1:8" x14ac:dyDescent="0.3">
      <c r="A91">
        <v>82023</v>
      </c>
      <c r="B91" t="s">
        <v>70</v>
      </c>
      <c r="C91" t="s">
        <v>66</v>
      </c>
      <c r="D91">
        <v>46</v>
      </c>
      <c r="E91">
        <v>7</v>
      </c>
      <c r="F91">
        <v>1</v>
      </c>
      <c r="G91">
        <v>4300</v>
      </c>
      <c r="H91">
        <v>111</v>
      </c>
    </row>
    <row r="92" spans="1:8" x14ac:dyDescent="0.3">
      <c r="A92">
        <v>82023</v>
      </c>
      <c r="B92" t="s">
        <v>70</v>
      </c>
      <c r="C92" t="s">
        <v>66</v>
      </c>
      <c r="D92">
        <v>83</v>
      </c>
      <c r="E92">
        <v>0</v>
      </c>
      <c r="F92">
        <v>3</v>
      </c>
      <c r="G92">
        <v>4600</v>
      </c>
      <c r="H92">
        <v>111</v>
      </c>
    </row>
    <row r="93" spans="1:8" x14ac:dyDescent="0.3">
      <c r="A93">
        <v>82023</v>
      </c>
      <c r="B93" t="s">
        <v>70</v>
      </c>
      <c r="C93" t="s">
        <v>66</v>
      </c>
      <c r="D93">
        <v>41</v>
      </c>
      <c r="E93">
        <v>1</v>
      </c>
      <c r="F93">
        <v>1</v>
      </c>
      <c r="G93">
        <v>2900</v>
      </c>
      <c r="H93">
        <v>111</v>
      </c>
    </row>
    <row r="94" spans="1:8" x14ac:dyDescent="0.3">
      <c r="A94">
        <v>72023</v>
      </c>
      <c r="B94" t="s">
        <v>70</v>
      </c>
      <c r="C94" t="s">
        <v>66</v>
      </c>
      <c r="D94">
        <v>1225</v>
      </c>
      <c r="E94">
        <v>22</v>
      </c>
      <c r="F94">
        <v>37</v>
      </c>
      <c r="G94">
        <v>45800</v>
      </c>
      <c r="H94">
        <v>111</v>
      </c>
    </row>
    <row r="95" spans="1:8" x14ac:dyDescent="0.3">
      <c r="A95">
        <v>72023</v>
      </c>
      <c r="B95" t="s">
        <v>67</v>
      </c>
      <c r="C95" t="s">
        <v>64</v>
      </c>
      <c r="D95">
        <v>12</v>
      </c>
      <c r="E95">
        <v>0</v>
      </c>
      <c r="F95">
        <v>1</v>
      </c>
      <c r="G95">
        <v>798</v>
      </c>
      <c r="H95">
        <v>111</v>
      </c>
    </row>
    <row r="96" spans="1:8" x14ac:dyDescent="0.3">
      <c r="A96">
        <v>72023</v>
      </c>
      <c r="B96" t="s">
        <v>65</v>
      </c>
      <c r="C96" t="s">
        <v>66</v>
      </c>
      <c r="D96">
        <v>24</v>
      </c>
      <c r="E96">
        <v>0</v>
      </c>
      <c r="F96">
        <v>0</v>
      </c>
      <c r="G96">
        <v>2900</v>
      </c>
      <c r="H96">
        <v>111</v>
      </c>
    </row>
    <row r="97" spans="1:8" x14ac:dyDescent="0.3">
      <c r="A97">
        <v>72023</v>
      </c>
      <c r="B97" t="s">
        <v>70</v>
      </c>
      <c r="C97" t="s">
        <v>66</v>
      </c>
      <c r="D97">
        <v>882</v>
      </c>
      <c r="E97">
        <v>7</v>
      </c>
      <c r="F97">
        <v>90</v>
      </c>
      <c r="G97">
        <v>30600</v>
      </c>
      <c r="H97">
        <v>111</v>
      </c>
    </row>
    <row r="98" spans="1:8" x14ac:dyDescent="0.3">
      <c r="A98">
        <v>72023</v>
      </c>
      <c r="B98" t="s">
        <v>70</v>
      </c>
      <c r="C98" t="s">
        <v>66</v>
      </c>
      <c r="D98">
        <v>30</v>
      </c>
      <c r="E98">
        <v>2</v>
      </c>
      <c r="F98">
        <v>0</v>
      </c>
      <c r="G98">
        <v>5000</v>
      </c>
      <c r="H98">
        <v>111</v>
      </c>
    </row>
    <row r="99" spans="1:8" x14ac:dyDescent="0.3">
      <c r="A99">
        <v>72023</v>
      </c>
      <c r="B99" t="s">
        <v>70</v>
      </c>
      <c r="C99" t="s">
        <v>64</v>
      </c>
      <c r="D99">
        <v>22</v>
      </c>
      <c r="E99">
        <v>1</v>
      </c>
      <c r="F99">
        <v>1</v>
      </c>
      <c r="G99">
        <v>1240</v>
      </c>
      <c r="H99">
        <v>111</v>
      </c>
    </row>
    <row r="100" spans="1:8" x14ac:dyDescent="0.3">
      <c r="A100">
        <v>62023</v>
      </c>
      <c r="B100" t="s">
        <v>67</v>
      </c>
      <c r="C100" t="s">
        <v>64</v>
      </c>
      <c r="D100">
        <v>13</v>
      </c>
      <c r="E100">
        <v>2</v>
      </c>
      <c r="F100">
        <v>1</v>
      </c>
      <c r="G100">
        <v>810</v>
      </c>
      <c r="H100">
        <v>111</v>
      </c>
    </row>
    <row r="101" spans="1:8" x14ac:dyDescent="0.3">
      <c r="A101">
        <v>62023</v>
      </c>
      <c r="B101" t="s">
        <v>63</v>
      </c>
      <c r="C101" t="s">
        <v>66</v>
      </c>
      <c r="D101">
        <v>27</v>
      </c>
      <c r="E101">
        <v>11</v>
      </c>
      <c r="F101">
        <v>1</v>
      </c>
      <c r="G101">
        <v>5800</v>
      </c>
      <c r="H101">
        <v>111</v>
      </c>
    </row>
    <row r="102" spans="1:8" x14ac:dyDescent="0.3">
      <c r="A102">
        <v>52023</v>
      </c>
      <c r="B102" t="s">
        <v>70</v>
      </c>
      <c r="C102" t="s">
        <v>64</v>
      </c>
      <c r="D102">
        <v>16</v>
      </c>
      <c r="E102">
        <v>0</v>
      </c>
      <c r="F102">
        <v>1</v>
      </c>
      <c r="G102">
        <v>988</v>
      </c>
      <c r="H102">
        <v>111</v>
      </c>
    </row>
    <row r="103" spans="1:8" x14ac:dyDescent="0.3">
      <c r="A103">
        <v>52023</v>
      </c>
      <c r="B103" t="s">
        <v>63</v>
      </c>
      <c r="C103" t="s">
        <v>66</v>
      </c>
      <c r="D103">
        <v>11</v>
      </c>
      <c r="E103">
        <v>2</v>
      </c>
      <c r="F103">
        <v>0</v>
      </c>
      <c r="G103">
        <v>1600</v>
      </c>
      <c r="H103">
        <v>111</v>
      </c>
    </row>
    <row r="104" spans="1:8" x14ac:dyDescent="0.3">
      <c r="A104">
        <v>52023</v>
      </c>
      <c r="B104" t="s">
        <v>63</v>
      </c>
      <c r="C104" t="s">
        <v>64</v>
      </c>
      <c r="D104">
        <v>15</v>
      </c>
      <c r="E104">
        <v>9</v>
      </c>
      <c r="F104">
        <v>0</v>
      </c>
      <c r="G104">
        <v>492</v>
      </c>
      <c r="H104">
        <v>111</v>
      </c>
    </row>
    <row r="105" spans="1:8" x14ac:dyDescent="0.3">
      <c r="A105">
        <v>52023</v>
      </c>
      <c r="B105" t="s">
        <v>63</v>
      </c>
      <c r="C105" t="s">
        <v>64</v>
      </c>
      <c r="D105">
        <v>25</v>
      </c>
      <c r="E105">
        <v>7</v>
      </c>
      <c r="F105">
        <v>2</v>
      </c>
      <c r="G105">
        <v>1088</v>
      </c>
      <c r="H105">
        <v>111</v>
      </c>
    </row>
    <row r="106" spans="1:8" x14ac:dyDescent="0.3">
      <c r="A106">
        <v>52023</v>
      </c>
      <c r="B106" t="s">
        <v>63</v>
      </c>
      <c r="C106" t="s">
        <v>64</v>
      </c>
      <c r="D106">
        <v>13</v>
      </c>
      <c r="E106">
        <v>1</v>
      </c>
      <c r="F106">
        <v>0</v>
      </c>
      <c r="G106">
        <v>435</v>
      </c>
      <c r="H106">
        <v>111</v>
      </c>
    </row>
    <row r="107" spans="1:8" x14ac:dyDescent="0.3">
      <c r="A107">
        <v>52023</v>
      </c>
      <c r="B107" t="s">
        <v>70</v>
      </c>
      <c r="C107" t="s">
        <v>64</v>
      </c>
      <c r="D107">
        <v>5</v>
      </c>
      <c r="E107">
        <v>0</v>
      </c>
      <c r="F107">
        <v>1</v>
      </c>
      <c r="G107">
        <v>563</v>
      </c>
      <c r="H107">
        <v>111</v>
      </c>
    </row>
    <row r="108" spans="1:8" x14ac:dyDescent="0.3">
      <c r="A108">
        <v>42023</v>
      </c>
      <c r="B108" t="s">
        <v>63</v>
      </c>
      <c r="C108" t="s">
        <v>68</v>
      </c>
      <c r="D108">
        <v>8</v>
      </c>
      <c r="E108">
        <v>2</v>
      </c>
      <c r="F108">
        <v>0</v>
      </c>
      <c r="G108">
        <v>363</v>
      </c>
      <c r="H108">
        <v>111</v>
      </c>
    </row>
    <row r="109" spans="1:8" x14ac:dyDescent="0.3">
      <c r="A109">
        <v>42023</v>
      </c>
      <c r="B109" t="s">
        <v>63</v>
      </c>
      <c r="C109" t="s">
        <v>68</v>
      </c>
      <c r="D109">
        <v>14</v>
      </c>
      <c r="E109">
        <v>0</v>
      </c>
      <c r="F109">
        <v>1</v>
      </c>
      <c r="G109">
        <v>840</v>
      </c>
      <c r="H109">
        <v>111</v>
      </c>
    </row>
    <row r="110" spans="1:8" x14ac:dyDescent="0.3">
      <c r="A110">
        <v>42023</v>
      </c>
      <c r="B110" t="s">
        <v>70</v>
      </c>
      <c r="C110" t="s">
        <v>64</v>
      </c>
      <c r="D110">
        <v>7</v>
      </c>
      <c r="E110">
        <v>0</v>
      </c>
      <c r="F110">
        <v>0</v>
      </c>
      <c r="G110">
        <v>319</v>
      </c>
      <c r="H110">
        <v>111</v>
      </c>
    </row>
    <row r="111" spans="1:8" x14ac:dyDescent="0.3">
      <c r="A111">
        <v>42023</v>
      </c>
      <c r="B111" t="s">
        <v>63</v>
      </c>
      <c r="C111" t="s">
        <v>66</v>
      </c>
      <c r="D111">
        <v>24</v>
      </c>
      <c r="E111">
        <v>2</v>
      </c>
      <c r="F111">
        <v>0</v>
      </c>
      <c r="G111">
        <v>5500</v>
      </c>
      <c r="H111">
        <v>111</v>
      </c>
    </row>
    <row r="112" spans="1:8" x14ac:dyDescent="0.3">
      <c r="A112">
        <v>42023</v>
      </c>
      <c r="B112" t="s">
        <v>63</v>
      </c>
      <c r="C112" t="s">
        <v>64</v>
      </c>
      <c r="D112">
        <v>10</v>
      </c>
      <c r="E112">
        <v>2</v>
      </c>
      <c r="F112">
        <v>0</v>
      </c>
      <c r="G112">
        <v>278</v>
      </c>
      <c r="H112">
        <v>111</v>
      </c>
    </row>
    <row r="113" spans="1:8" x14ac:dyDescent="0.3">
      <c r="A113">
        <v>32023</v>
      </c>
      <c r="B113" t="s">
        <v>63</v>
      </c>
      <c r="C113" t="s">
        <v>64</v>
      </c>
      <c r="D113">
        <v>5</v>
      </c>
      <c r="E113">
        <v>0</v>
      </c>
      <c r="F113">
        <v>0</v>
      </c>
      <c r="G113">
        <v>213</v>
      </c>
      <c r="H113">
        <v>111</v>
      </c>
    </row>
    <row r="114" spans="1:8" x14ac:dyDescent="0.3">
      <c r="A114">
        <v>32023</v>
      </c>
      <c r="B114" t="s">
        <v>63</v>
      </c>
      <c r="C114" t="s">
        <v>64</v>
      </c>
      <c r="D114">
        <v>5</v>
      </c>
      <c r="E114">
        <v>0</v>
      </c>
      <c r="F114">
        <v>0</v>
      </c>
      <c r="G114">
        <v>233</v>
      </c>
      <c r="H114">
        <v>111</v>
      </c>
    </row>
    <row r="115" spans="1:8" x14ac:dyDescent="0.3">
      <c r="A115">
        <v>32023</v>
      </c>
      <c r="B115" t="s">
        <v>63</v>
      </c>
      <c r="C115" t="s">
        <v>64</v>
      </c>
      <c r="D115">
        <v>7</v>
      </c>
      <c r="E115">
        <v>0</v>
      </c>
      <c r="F115">
        <v>0</v>
      </c>
      <c r="G115">
        <v>222</v>
      </c>
      <c r="H115">
        <v>111</v>
      </c>
    </row>
    <row r="116" spans="1:8" x14ac:dyDescent="0.3">
      <c r="A116">
        <v>32023</v>
      </c>
      <c r="B116" t="s">
        <v>63</v>
      </c>
      <c r="C116" t="s">
        <v>64</v>
      </c>
      <c r="D116">
        <v>16</v>
      </c>
      <c r="E116">
        <v>0</v>
      </c>
      <c r="F116">
        <v>1</v>
      </c>
      <c r="G116">
        <v>469</v>
      </c>
      <c r="H116">
        <v>111</v>
      </c>
    </row>
    <row r="117" spans="1:8" x14ac:dyDescent="0.3">
      <c r="A117">
        <v>32023</v>
      </c>
      <c r="B117" t="s">
        <v>70</v>
      </c>
      <c r="C117" t="s">
        <v>66</v>
      </c>
      <c r="D117">
        <v>39</v>
      </c>
      <c r="E117">
        <v>3</v>
      </c>
      <c r="F117">
        <v>0</v>
      </c>
      <c r="G117">
        <v>1200</v>
      </c>
      <c r="H117">
        <v>111</v>
      </c>
    </row>
    <row r="118" spans="1:8" x14ac:dyDescent="0.3">
      <c r="A118">
        <v>32023</v>
      </c>
      <c r="B118" t="s">
        <v>67</v>
      </c>
      <c r="C118" t="s">
        <v>64</v>
      </c>
      <c r="D118">
        <v>35</v>
      </c>
      <c r="E118">
        <v>1</v>
      </c>
      <c r="F118">
        <v>27</v>
      </c>
      <c r="G118">
        <v>2036</v>
      </c>
      <c r="H118">
        <v>111</v>
      </c>
    </row>
    <row r="119" spans="1:8" x14ac:dyDescent="0.3">
      <c r="A119">
        <v>32023</v>
      </c>
      <c r="B119" t="s">
        <v>63</v>
      </c>
      <c r="C119" t="s">
        <v>64</v>
      </c>
      <c r="D119">
        <v>24</v>
      </c>
      <c r="E119">
        <v>6</v>
      </c>
      <c r="F119">
        <v>3</v>
      </c>
      <c r="G119">
        <v>1232</v>
      </c>
      <c r="H119">
        <v>111</v>
      </c>
    </row>
    <row r="120" spans="1:8" x14ac:dyDescent="0.3">
      <c r="A120">
        <v>32023</v>
      </c>
      <c r="B120" t="s">
        <v>63</v>
      </c>
      <c r="C120" t="s">
        <v>64</v>
      </c>
      <c r="D120">
        <v>7</v>
      </c>
      <c r="E120">
        <v>1</v>
      </c>
      <c r="F120">
        <v>0</v>
      </c>
      <c r="G120">
        <v>210</v>
      </c>
      <c r="H120">
        <v>111</v>
      </c>
    </row>
    <row r="121" spans="1:8" x14ac:dyDescent="0.3">
      <c r="A121">
        <v>32023</v>
      </c>
      <c r="B121" t="s">
        <v>63</v>
      </c>
      <c r="C121" t="s">
        <v>64</v>
      </c>
      <c r="D121">
        <v>14</v>
      </c>
      <c r="E121">
        <v>2</v>
      </c>
      <c r="F121">
        <v>1</v>
      </c>
      <c r="G121">
        <v>454</v>
      </c>
      <c r="H121">
        <v>111</v>
      </c>
    </row>
    <row r="122" spans="1:8" x14ac:dyDescent="0.3">
      <c r="A122">
        <v>32023</v>
      </c>
      <c r="B122" t="s">
        <v>70</v>
      </c>
      <c r="C122" t="s">
        <v>64</v>
      </c>
      <c r="D122">
        <v>15</v>
      </c>
      <c r="E122">
        <v>2</v>
      </c>
      <c r="F122">
        <v>1</v>
      </c>
      <c r="G122">
        <v>456</v>
      </c>
      <c r="H122">
        <v>111</v>
      </c>
    </row>
    <row r="123" spans="1:8" x14ac:dyDescent="0.3">
      <c r="A123">
        <v>32023</v>
      </c>
      <c r="B123" t="s">
        <v>65</v>
      </c>
      <c r="C123" t="s">
        <v>64</v>
      </c>
      <c r="D123">
        <v>36</v>
      </c>
      <c r="E123">
        <v>0</v>
      </c>
      <c r="F123">
        <v>1</v>
      </c>
      <c r="G123">
        <v>1275</v>
      </c>
      <c r="H123">
        <v>111</v>
      </c>
    </row>
    <row r="124" spans="1:8" x14ac:dyDescent="0.3">
      <c r="A124">
        <v>32023</v>
      </c>
      <c r="B124" t="s">
        <v>63</v>
      </c>
      <c r="C124" t="s">
        <v>66</v>
      </c>
      <c r="D124">
        <v>12</v>
      </c>
      <c r="E124">
        <v>1</v>
      </c>
      <c r="F124">
        <v>0</v>
      </c>
      <c r="G124">
        <v>4400</v>
      </c>
      <c r="H124">
        <v>111</v>
      </c>
    </row>
    <row r="125" spans="1:8" x14ac:dyDescent="0.3">
      <c r="A125">
        <v>22023</v>
      </c>
      <c r="B125" t="s">
        <v>63</v>
      </c>
      <c r="C125" t="s">
        <v>66</v>
      </c>
      <c r="D125">
        <v>52</v>
      </c>
      <c r="E125">
        <v>24</v>
      </c>
      <c r="F125">
        <v>0</v>
      </c>
      <c r="G125">
        <v>4900</v>
      </c>
      <c r="H125">
        <v>111</v>
      </c>
    </row>
    <row r="126" spans="1:8" x14ac:dyDescent="0.3">
      <c r="A126">
        <v>22023</v>
      </c>
      <c r="B126" t="s">
        <v>63</v>
      </c>
      <c r="C126" t="s">
        <v>64</v>
      </c>
      <c r="D126">
        <v>22</v>
      </c>
      <c r="E126">
        <v>1</v>
      </c>
      <c r="F126">
        <v>3</v>
      </c>
      <c r="G126">
        <v>825</v>
      </c>
      <c r="H126">
        <v>111</v>
      </c>
    </row>
    <row r="127" spans="1:8" x14ac:dyDescent="0.3">
      <c r="A127">
        <v>22023</v>
      </c>
      <c r="B127" t="s">
        <v>63</v>
      </c>
      <c r="C127" t="s">
        <v>64</v>
      </c>
      <c r="D127">
        <v>62</v>
      </c>
      <c r="E127">
        <v>19</v>
      </c>
      <c r="F127">
        <v>3</v>
      </c>
      <c r="G127">
        <v>1299</v>
      </c>
      <c r="H127">
        <v>111</v>
      </c>
    </row>
    <row r="128" spans="1:8" x14ac:dyDescent="0.3">
      <c r="A128">
        <v>22023</v>
      </c>
      <c r="B128" t="s">
        <v>63</v>
      </c>
      <c r="C128" t="s">
        <v>64</v>
      </c>
      <c r="D128">
        <v>22</v>
      </c>
      <c r="E128">
        <v>0</v>
      </c>
      <c r="F128">
        <v>1</v>
      </c>
      <c r="G128">
        <v>456</v>
      </c>
      <c r="H128">
        <v>111</v>
      </c>
    </row>
    <row r="129" spans="1:8" x14ac:dyDescent="0.3">
      <c r="A129">
        <v>22023</v>
      </c>
      <c r="B129" t="s">
        <v>63</v>
      </c>
      <c r="C129" t="s">
        <v>64</v>
      </c>
      <c r="D129">
        <v>47</v>
      </c>
      <c r="E129">
        <v>4</v>
      </c>
      <c r="F129">
        <v>1</v>
      </c>
      <c r="G129">
        <v>1068</v>
      </c>
      <c r="H129">
        <v>111</v>
      </c>
    </row>
    <row r="130" spans="1:8" x14ac:dyDescent="0.3">
      <c r="A130">
        <v>22023</v>
      </c>
      <c r="B130" t="s">
        <v>63</v>
      </c>
      <c r="C130" t="s">
        <v>68</v>
      </c>
      <c r="D130">
        <v>27</v>
      </c>
      <c r="E130">
        <v>2</v>
      </c>
      <c r="F130">
        <v>1</v>
      </c>
      <c r="G130">
        <v>716</v>
      </c>
      <c r="H130">
        <v>111</v>
      </c>
    </row>
    <row r="131" spans="1:8" x14ac:dyDescent="0.3">
      <c r="A131">
        <v>22023</v>
      </c>
      <c r="B131" t="s">
        <v>63</v>
      </c>
      <c r="C131" t="s">
        <v>66</v>
      </c>
      <c r="D131">
        <v>44</v>
      </c>
      <c r="E131">
        <v>0</v>
      </c>
      <c r="F131">
        <v>1</v>
      </c>
      <c r="G131">
        <v>5300</v>
      </c>
      <c r="H131">
        <v>111</v>
      </c>
    </row>
    <row r="132" spans="1:8" x14ac:dyDescent="0.3">
      <c r="A132">
        <v>22023</v>
      </c>
      <c r="B132" t="s">
        <v>70</v>
      </c>
      <c r="C132" t="s">
        <v>66</v>
      </c>
      <c r="D132">
        <v>31</v>
      </c>
      <c r="E132">
        <v>2</v>
      </c>
      <c r="F132">
        <v>0</v>
      </c>
      <c r="G132">
        <v>540</v>
      </c>
      <c r="H132">
        <v>111</v>
      </c>
    </row>
    <row r="133" spans="1:8" x14ac:dyDescent="0.3">
      <c r="A133">
        <v>12023</v>
      </c>
      <c r="B133" t="s">
        <v>65</v>
      </c>
      <c r="C133" t="s">
        <v>66</v>
      </c>
      <c r="D133">
        <v>28</v>
      </c>
      <c r="E133">
        <v>0</v>
      </c>
      <c r="F133">
        <v>2</v>
      </c>
      <c r="G133">
        <v>5700</v>
      </c>
      <c r="H133">
        <v>111</v>
      </c>
    </row>
    <row r="134" spans="1:8" x14ac:dyDescent="0.3">
      <c r="A134">
        <v>12023</v>
      </c>
      <c r="B134" t="s">
        <v>63</v>
      </c>
      <c r="C134" t="s">
        <v>64</v>
      </c>
      <c r="D134">
        <v>11</v>
      </c>
      <c r="E134">
        <v>1</v>
      </c>
      <c r="F134">
        <v>1</v>
      </c>
      <c r="G134">
        <v>567</v>
      </c>
      <c r="H134">
        <v>111</v>
      </c>
    </row>
    <row r="135" spans="1:8" x14ac:dyDescent="0.3">
      <c r="A135">
        <v>12023</v>
      </c>
      <c r="B135" t="s">
        <v>63</v>
      </c>
      <c r="C135" t="s">
        <v>66</v>
      </c>
      <c r="D135">
        <v>8</v>
      </c>
      <c r="E135">
        <v>0</v>
      </c>
      <c r="F135">
        <v>1</v>
      </c>
      <c r="G135">
        <v>1300</v>
      </c>
      <c r="H135">
        <v>111</v>
      </c>
    </row>
    <row r="136" spans="1:8" x14ac:dyDescent="0.3">
      <c r="A136">
        <v>12023</v>
      </c>
      <c r="B136" t="s">
        <v>67</v>
      </c>
      <c r="C136" t="s">
        <v>64</v>
      </c>
      <c r="D136">
        <v>25</v>
      </c>
      <c r="E136">
        <v>0</v>
      </c>
      <c r="F136">
        <v>1</v>
      </c>
      <c r="G136">
        <v>689</v>
      </c>
      <c r="H136">
        <v>111</v>
      </c>
    </row>
    <row r="137" spans="1:8" x14ac:dyDescent="0.3">
      <c r="A137">
        <v>12023</v>
      </c>
      <c r="B137" t="s">
        <v>63</v>
      </c>
      <c r="C137" t="s">
        <v>68</v>
      </c>
      <c r="D137">
        <v>21</v>
      </c>
      <c r="E137">
        <v>1</v>
      </c>
      <c r="F137">
        <v>2</v>
      </c>
      <c r="G137">
        <v>580</v>
      </c>
      <c r="H137">
        <v>111</v>
      </c>
    </row>
    <row r="138" spans="1:8" x14ac:dyDescent="0.3">
      <c r="A138">
        <v>12023</v>
      </c>
      <c r="B138" t="s">
        <v>63</v>
      </c>
      <c r="C138" t="s">
        <v>68</v>
      </c>
      <c r="D138">
        <v>20</v>
      </c>
      <c r="E138">
        <v>1</v>
      </c>
      <c r="F138">
        <v>1</v>
      </c>
      <c r="G138">
        <v>693</v>
      </c>
      <c r="H138">
        <v>111</v>
      </c>
    </row>
    <row r="139" spans="1:8" x14ac:dyDescent="0.3">
      <c r="A139">
        <v>12023</v>
      </c>
      <c r="B139" t="s">
        <v>63</v>
      </c>
      <c r="C139" t="s">
        <v>66</v>
      </c>
      <c r="D139">
        <v>97</v>
      </c>
      <c r="E139">
        <v>8</v>
      </c>
      <c r="F139">
        <v>4</v>
      </c>
      <c r="G139">
        <v>6900</v>
      </c>
      <c r="H139">
        <v>111</v>
      </c>
    </row>
    <row r="140" spans="1:8" x14ac:dyDescent="0.3">
      <c r="A140">
        <v>12023</v>
      </c>
      <c r="B140" t="s">
        <v>70</v>
      </c>
      <c r="C140" t="s">
        <v>64</v>
      </c>
      <c r="D140">
        <v>16</v>
      </c>
      <c r="E140">
        <v>0</v>
      </c>
      <c r="F140">
        <v>1</v>
      </c>
      <c r="G140">
        <v>593</v>
      </c>
      <c r="H140">
        <v>111</v>
      </c>
    </row>
    <row r="141" spans="1:8" x14ac:dyDescent="0.3">
      <c r="A141">
        <v>122022</v>
      </c>
      <c r="B141" t="s">
        <v>63</v>
      </c>
      <c r="C141" t="s">
        <v>66</v>
      </c>
      <c r="D141">
        <v>33</v>
      </c>
      <c r="E141">
        <v>14</v>
      </c>
      <c r="F141">
        <v>2</v>
      </c>
      <c r="G141">
        <v>392</v>
      </c>
      <c r="H141">
        <v>111</v>
      </c>
    </row>
    <row r="142" spans="1:8" x14ac:dyDescent="0.3">
      <c r="A142">
        <v>122022</v>
      </c>
      <c r="B142" t="s">
        <v>63</v>
      </c>
      <c r="C142" t="s">
        <v>64</v>
      </c>
      <c r="D142">
        <v>33</v>
      </c>
      <c r="E142">
        <v>0</v>
      </c>
      <c r="F142">
        <v>6</v>
      </c>
      <c r="G142">
        <v>1119</v>
      </c>
      <c r="H142">
        <v>111</v>
      </c>
    </row>
    <row r="143" spans="1:8" x14ac:dyDescent="0.3">
      <c r="A143">
        <v>122022</v>
      </c>
      <c r="B143" t="s">
        <v>70</v>
      </c>
      <c r="C143" t="s">
        <v>66</v>
      </c>
      <c r="D143">
        <v>61</v>
      </c>
      <c r="E143">
        <v>3</v>
      </c>
      <c r="F143">
        <v>4</v>
      </c>
      <c r="G143">
        <v>1000</v>
      </c>
      <c r="H143">
        <v>111</v>
      </c>
    </row>
    <row r="144" spans="1:8" x14ac:dyDescent="0.3">
      <c r="A144">
        <v>122022</v>
      </c>
      <c r="B144" t="s">
        <v>63</v>
      </c>
      <c r="C144" t="s">
        <v>64</v>
      </c>
      <c r="D144">
        <v>32</v>
      </c>
      <c r="E144">
        <v>2</v>
      </c>
      <c r="F144">
        <v>4</v>
      </c>
      <c r="G144">
        <v>1227</v>
      </c>
      <c r="H144">
        <v>111</v>
      </c>
    </row>
    <row r="145" spans="1:8" x14ac:dyDescent="0.3">
      <c r="A145">
        <v>122022</v>
      </c>
      <c r="B145" t="s">
        <v>67</v>
      </c>
      <c r="C145" t="s">
        <v>66</v>
      </c>
      <c r="D145">
        <v>17</v>
      </c>
      <c r="E145">
        <v>0</v>
      </c>
      <c r="F145">
        <v>0</v>
      </c>
      <c r="G145">
        <v>2100</v>
      </c>
      <c r="H145">
        <v>111</v>
      </c>
    </row>
    <row r="146" spans="1:8" x14ac:dyDescent="0.3">
      <c r="A146">
        <v>122022</v>
      </c>
      <c r="B146" t="s">
        <v>67</v>
      </c>
      <c r="C146" t="s">
        <v>66</v>
      </c>
      <c r="D146">
        <v>28</v>
      </c>
      <c r="E146">
        <v>1</v>
      </c>
      <c r="F146">
        <v>2</v>
      </c>
      <c r="G146">
        <v>1500</v>
      </c>
      <c r="H146">
        <v>111</v>
      </c>
    </row>
    <row r="147" spans="1:8" x14ac:dyDescent="0.3">
      <c r="A147">
        <v>122022</v>
      </c>
      <c r="B147" t="s">
        <v>63</v>
      </c>
      <c r="C147" t="s">
        <v>64</v>
      </c>
      <c r="D147">
        <v>27</v>
      </c>
      <c r="E147">
        <v>1</v>
      </c>
      <c r="F147">
        <v>7</v>
      </c>
      <c r="G147">
        <v>1347</v>
      </c>
      <c r="H147">
        <v>111</v>
      </c>
    </row>
    <row r="148" spans="1:8" x14ac:dyDescent="0.3">
      <c r="A148">
        <v>122022</v>
      </c>
      <c r="B148" t="s">
        <v>63</v>
      </c>
      <c r="C148" t="s">
        <v>66</v>
      </c>
      <c r="D148">
        <v>21</v>
      </c>
      <c r="E148">
        <v>2</v>
      </c>
      <c r="F148">
        <v>0</v>
      </c>
      <c r="G148">
        <v>2800</v>
      </c>
      <c r="H148">
        <v>111</v>
      </c>
    </row>
    <row r="149" spans="1:8" x14ac:dyDescent="0.3">
      <c r="A149">
        <v>122022</v>
      </c>
      <c r="B149" t="s">
        <v>63</v>
      </c>
      <c r="C149" t="s">
        <v>64</v>
      </c>
      <c r="D149">
        <v>50</v>
      </c>
      <c r="E149">
        <v>12</v>
      </c>
      <c r="F149">
        <v>3</v>
      </c>
      <c r="G149">
        <v>1424</v>
      </c>
      <c r="H149">
        <v>111</v>
      </c>
    </row>
    <row r="150" spans="1:8" x14ac:dyDescent="0.3">
      <c r="A150">
        <v>122022</v>
      </c>
      <c r="B150" t="s">
        <v>63</v>
      </c>
      <c r="C150" t="s">
        <v>66</v>
      </c>
      <c r="D150">
        <v>36</v>
      </c>
      <c r="E150">
        <v>7</v>
      </c>
      <c r="F150">
        <v>1</v>
      </c>
      <c r="G150">
        <v>2900</v>
      </c>
      <c r="H150">
        <v>111</v>
      </c>
    </row>
    <row r="151" spans="1:8" x14ac:dyDescent="0.3">
      <c r="A151">
        <v>122022</v>
      </c>
      <c r="B151" t="s">
        <v>63</v>
      </c>
      <c r="C151" t="s">
        <v>68</v>
      </c>
      <c r="D151">
        <v>90</v>
      </c>
      <c r="E151">
        <v>11</v>
      </c>
      <c r="F151">
        <v>4</v>
      </c>
      <c r="G151">
        <v>2871</v>
      </c>
      <c r="H151">
        <v>111</v>
      </c>
    </row>
    <row r="152" spans="1:8" x14ac:dyDescent="0.3">
      <c r="A152">
        <v>122022</v>
      </c>
      <c r="B152" t="s">
        <v>63</v>
      </c>
      <c r="C152" t="s">
        <v>68</v>
      </c>
      <c r="D152">
        <v>271</v>
      </c>
      <c r="E152">
        <v>182</v>
      </c>
      <c r="F152">
        <v>30</v>
      </c>
      <c r="G152">
        <v>33162</v>
      </c>
      <c r="H152">
        <v>111</v>
      </c>
    </row>
    <row r="153" spans="1:8" x14ac:dyDescent="0.3">
      <c r="A153">
        <v>112022</v>
      </c>
      <c r="B153" t="s">
        <v>70</v>
      </c>
      <c r="C153" t="s">
        <v>64</v>
      </c>
      <c r="D153">
        <v>46</v>
      </c>
      <c r="E153">
        <v>5</v>
      </c>
      <c r="F153">
        <v>1</v>
      </c>
      <c r="G153">
        <v>1046</v>
      </c>
      <c r="H153">
        <v>111</v>
      </c>
    </row>
    <row r="154" spans="1:8" x14ac:dyDescent="0.3">
      <c r="A154">
        <v>112022</v>
      </c>
      <c r="B154" t="s">
        <v>70</v>
      </c>
      <c r="C154" t="s">
        <v>64</v>
      </c>
      <c r="D154">
        <v>56</v>
      </c>
      <c r="E154">
        <v>49</v>
      </c>
      <c r="F154">
        <v>2</v>
      </c>
      <c r="G154">
        <v>1161</v>
      </c>
      <c r="H154">
        <v>111</v>
      </c>
    </row>
    <row r="155" spans="1:8" x14ac:dyDescent="0.3">
      <c r="A155">
        <v>112022</v>
      </c>
      <c r="B155" t="s">
        <v>70</v>
      </c>
      <c r="C155" t="s">
        <v>64</v>
      </c>
      <c r="D155">
        <v>44</v>
      </c>
      <c r="E155">
        <v>0</v>
      </c>
      <c r="F155">
        <v>4</v>
      </c>
      <c r="G155">
        <v>1141</v>
      </c>
      <c r="H155">
        <v>111</v>
      </c>
    </row>
    <row r="156" spans="1:8" x14ac:dyDescent="0.3">
      <c r="A156">
        <v>112022</v>
      </c>
      <c r="B156" t="s">
        <v>70</v>
      </c>
      <c r="C156" t="s">
        <v>64</v>
      </c>
      <c r="D156">
        <v>59</v>
      </c>
      <c r="E156">
        <v>4</v>
      </c>
      <c r="F156">
        <v>6</v>
      </c>
      <c r="G156">
        <v>1723</v>
      </c>
      <c r="H156">
        <v>111</v>
      </c>
    </row>
    <row r="157" spans="1:8" x14ac:dyDescent="0.3">
      <c r="A157">
        <v>82024</v>
      </c>
      <c r="B157" t="s">
        <v>65</v>
      </c>
      <c r="C157" t="s">
        <v>66</v>
      </c>
      <c r="D157">
        <v>122</v>
      </c>
      <c r="E157">
        <v>20</v>
      </c>
      <c r="F157">
        <v>18</v>
      </c>
      <c r="G157">
        <v>2949</v>
      </c>
      <c r="H157">
        <v>222</v>
      </c>
    </row>
    <row r="158" spans="1:8" x14ac:dyDescent="0.3">
      <c r="A158">
        <v>82024</v>
      </c>
      <c r="B158" t="s">
        <v>65</v>
      </c>
      <c r="C158" t="s">
        <v>66</v>
      </c>
      <c r="D158">
        <v>103</v>
      </c>
      <c r="E158">
        <v>4</v>
      </c>
      <c r="F158">
        <v>2</v>
      </c>
      <c r="G158">
        <v>3825</v>
      </c>
      <c r="H158">
        <v>222</v>
      </c>
    </row>
    <row r="159" spans="1:8" x14ac:dyDescent="0.3">
      <c r="A159">
        <v>82024</v>
      </c>
      <c r="B159" t="s">
        <v>65</v>
      </c>
      <c r="C159" t="s">
        <v>66</v>
      </c>
      <c r="D159">
        <v>155</v>
      </c>
      <c r="E159">
        <v>10</v>
      </c>
      <c r="F159">
        <v>4</v>
      </c>
      <c r="G159">
        <v>19000</v>
      </c>
      <c r="H159">
        <v>222</v>
      </c>
    </row>
    <row r="160" spans="1:8" x14ac:dyDescent="0.3">
      <c r="A160">
        <v>82024</v>
      </c>
      <c r="B160" t="s">
        <v>65</v>
      </c>
      <c r="C160" t="s">
        <v>66</v>
      </c>
      <c r="D160">
        <v>82</v>
      </c>
      <c r="E160">
        <v>8</v>
      </c>
      <c r="F160">
        <v>5</v>
      </c>
      <c r="G160">
        <v>3010</v>
      </c>
      <c r="H160">
        <v>222</v>
      </c>
    </row>
    <row r="161" spans="1:8" x14ac:dyDescent="0.3">
      <c r="A161">
        <v>82024</v>
      </c>
      <c r="B161" t="s">
        <v>65</v>
      </c>
      <c r="C161" t="s">
        <v>66</v>
      </c>
      <c r="D161">
        <v>229</v>
      </c>
      <c r="E161">
        <v>22</v>
      </c>
      <c r="F161">
        <v>24</v>
      </c>
      <c r="G161">
        <v>10100</v>
      </c>
      <c r="H161">
        <v>222</v>
      </c>
    </row>
    <row r="162" spans="1:8" x14ac:dyDescent="0.3">
      <c r="A162">
        <v>82024</v>
      </c>
      <c r="B162" t="s">
        <v>65</v>
      </c>
      <c r="C162" t="s">
        <v>66</v>
      </c>
      <c r="D162">
        <v>70</v>
      </c>
      <c r="E162">
        <v>3</v>
      </c>
      <c r="F162">
        <v>6</v>
      </c>
      <c r="G162">
        <v>3641</v>
      </c>
      <c r="H162">
        <v>222</v>
      </c>
    </row>
    <row r="163" spans="1:8" x14ac:dyDescent="0.3">
      <c r="A163">
        <v>72024</v>
      </c>
      <c r="B163" t="s">
        <v>65</v>
      </c>
      <c r="C163" t="s">
        <v>66</v>
      </c>
      <c r="D163">
        <v>100</v>
      </c>
      <c r="E163">
        <v>20</v>
      </c>
      <c r="F163">
        <v>11</v>
      </c>
      <c r="G163">
        <v>3809</v>
      </c>
      <c r="H163">
        <v>222</v>
      </c>
    </row>
    <row r="164" spans="1:8" x14ac:dyDescent="0.3">
      <c r="A164">
        <v>62024</v>
      </c>
      <c r="B164" t="s">
        <v>69</v>
      </c>
      <c r="C164" t="s">
        <v>66</v>
      </c>
      <c r="D164">
        <v>88</v>
      </c>
      <c r="E164">
        <v>12</v>
      </c>
      <c r="F164">
        <v>12</v>
      </c>
      <c r="G164">
        <v>9944</v>
      </c>
      <c r="H164">
        <v>222</v>
      </c>
    </row>
    <row r="165" spans="1:8" x14ac:dyDescent="0.3">
      <c r="A165">
        <v>62024</v>
      </c>
      <c r="B165" t="s">
        <v>63</v>
      </c>
      <c r="C165" t="s">
        <v>66</v>
      </c>
      <c r="D165">
        <v>59</v>
      </c>
      <c r="E165">
        <v>4</v>
      </c>
      <c r="F165">
        <v>5</v>
      </c>
      <c r="G165">
        <v>3561</v>
      </c>
      <c r="H165">
        <v>222</v>
      </c>
    </row>
    <row r="166" spans="1:8" x14ac:dyDescent="0.3">
      <c r="A166">
        <v>62024</v>
      </c>
      <c r="B166" t="s">
        <v>63</v>
      </c>
      <c r="C166" t="s">
        <v>68</v>
      </c>
      <c r="D166">
        <v>22</v>
      </c>
      <c r="E166">
        <v>1</v>
      </c>
      <c r="F166">
        <v>6</v>
      </c>
      <c r="G166">
        <v>1205</v>
      </c>
      <c r="H166">
        <v>222</v>
      </c>
    </row>
    <row r="167" spans="1:8" x14ac:dyDescent="0.3">
      <c r="A167">
        <v>62024</v>
      </c>
      <c r="B167" t="s">
        <v>63</v>
      </c>
      <c r="C167" t="s">
        <v>66</v>
      </c>
      <c r="D167">
        <v>97</v>
      </c>
      <c r="E167">
        <v>15</v>
      </c>
      <c r="F167">
        <v>8</v>
      </c>
      <c r="G167">
        <v>5422</v>
      </c>
      <c r="H167">
        <v>222</v>
      </c>
    </row>
    <row r="168" spans="1:8" x14ac:dyDescent="0.3">
      <c r="A168">
        <v>62024</v>
      </c>
      <c r="B168" t="s">
        <v>63</v>
      </c>
      <c r="C168" t="s">
        <v>66</v>
      </c>
      <c r="D168">
        <v>24</v>
      </c>
      <c r="E168">
        <v>1</v>
      </c>
      <c r="F168">
        <v>1</v>
      </c>
      <c r="G168">
        <v>2950</v>
      </c>
      <c r="H168">
        <v>222</v>
      </c>
    </row>
    <row r="169" spans="1:8" x14ac:dyDescent="0.3">
      <c r="A169">
        <v>62024</v>
      </c>
      <c r="B169" t="s">
        <v>69</v>
      </c>
      <c r="C169" t="s">
        <v>66</v>
      </c>
      <c r="D169">
        <v>96</v>
      </c>
      <c r="E169">
        <v>3</v>
      </c>
      <c r="F169">
        <v>11</v>
      </c>
      <c r="G169">
        <v>7570</v>
      </c>
      <c r="H169">
        <v>222</v>
      </c>
    </row>
    <row r="170" spans="1:8" x14ac:dyDescent="0.3">
      <c r="A170">
        <v>62024</v>
      </c>
      <c r="B170" t="s">
        <v>63</v>
      </c>
      <c r="C170" t="s">
        <v>64</v>
      </c>
      <c r="D170">
        <v>21</v>
      </c>
      <c r="E170">
        <v>3</v>
      </c>
      <c r="F170">
        <v>3</v>
      </c>
      <c r="G170">
        <v>979</v>
      </c>
      <c r="H170">
        <v>222</v>
      </c>
    </row>
    <row r="171" spans="1:8" x14ac:dyDescent="0.3">
      <c r="A171">
        <v>52024</v>
      </c>
      <c r="B171" t="s">
        <v>63</v>
      </c>
      <c r="C171" t="s">
        <v>64</v>
      </c>
      <c r="D171">
        <v>9</v>
      </c>
      <c r="E171">
        <v>0</v>
      </c>
      <c r="F171">
        <v>0</v>
      </c>
      <c r="G171">
        <v>990</v>
      </c>
      <c r="H171">
        <v>222</v>
      </c>
    </row>
    <row r="172" spans="1:8" x14ac:dyDescent="0.3">
      <c r="A172">
        <v>52024</v>
      </c>
      <c r="B172" t="s">
        <v>63</v>
      </c>
      <c r="C172" t="s">
        <v>66</v>
      </c>
      <c r="D172">
        <v>456</v>
      </c>
      <c r="E172">
        <v>23</v>
      </c>
      <c r="F172">
        <v>34</v>
      </c>
      <c r="G172">
        <v>327000</v>
      </c>
      <c r="H172">
        <v>222</v>
      </c>
    </row>
    <row r="173" spans="1:8" x14ac:dyDescent="0.3">
      <c r="A173">
        <v>52024</v>
      </c>
      <c r="B173" t="s">
        <v>63</v>
      </c>
      <c r="C173" t="s">
        <v>68</v>
      </c>
      <c r="D173">
        <v>24</v>
      </c>
      <c r="E173">
        <v>8</v>
      </c>
      <c r="F173">
        <v>2</v>
      </c>
      <c r="G173">
        <v>1068</v>
      </c>
      <c r="H173">
        <v>222</v>
      </c>
    </row>
    <row r="174" spans="1:8" x14ac:dyDescent="0.3">
      <c r="A174">
        <v>52024</v>
      </c>
      <c r="B174" t="s">
        <v>63</v>
      </c>
      <c r="C174" t="s">
        <v>66</v>
      </c>
      <c r="D174">
        <v>241</v>
      </c>
      <c r="E174">
        <v>4</v>
      </c>
      <c r="F174">
        <v>16</v>
      </c>
      <c r="G174">
        <v>9151</v>
      </c>
      <c r="H174">
        <v>222</v>
      </c>
    </row>
    <row r="175" spans="1:8" x14ac:dyDescent="0.3">
      <c r="A175">
        <v>52024</v>
      </c>
      <c r="B175" t="s">
        <v>69</v>
      </c>
      <c r="C175" t="s">
        <v>66</v>
      </c>
      <c r="D175">
        <v>5846</v>
      </c>
      <c r="E175">
        <v>52</v>
      </c>
      <c r="F175">
        <v>622</v>
      </c>
      <c r="G175">
        <v>118000</v>
      </c>
      <c r="H175">
        <v>222</v>
      </c>
    </row>
    <row r="176" spans="1:8" x14ac:dyDescent="0.3">
      <c r="A176">
        <v>52024</v>
      </c>
      <c r="B176" t="s">
        <v>67</v>
      </c>
      <c r="C176" t="s">
        <v>66</v>
      </c>
      <c r="D176">
        <v>64</v>
      </c>
      <c r="E176">
        <v>6</v>
      </c>
      <c r="F176">
        <v>8</v>
      </c>
      <c r="G176">
        <v>3647</v>
      </c>
      <c r="H176">
        <v>222</v>
      </c>
    </row>
    <row r="177" spans="1:8" x14ac:dyDescent="0.3">
      <c r="A177">
        <v>52024</v>
      </c>
      <c r="B177" t="s">
        <v>63</v>
      </c>
      <c r="C177" t="s">
        <v>66</v>
      </c>
      <c r="D177">
        <v>97</v>
      </c>
      <c r="E177">
        <v>18</v>
      </c>
      <c r="F177">
        <v>3</v>
      </c>
      <c r="G177">
        <v>3035</v>
      </c>
      <c r="H177">
        <v>222</v>
      </c>
    </row>
    <row r="178" spans="1:8" x14ac:dyDescent="0.3">
      <c r="A178">
        <v>52024</v>
      </c>
      <c r="B178" t="s">
        <v>63</v>
      </c>
      <c r="C178" t="s">
        <v>66</v>
      </c>
      <c r="D178">
        <v>56</v>
      </c>
      <c r="E178">
        <v>17</v>
      </c>
      <c r="F178">
        <v>14</v>
      </c>
      <c r="G178">
        <v>3102</v>
      </c>
      <c r="H178">
        <v>222</v>
      </c>
    </row>
    <row r="179" spans="1:8" x14ac:dyDescent="0.3">
      <c r="A179">
        <v>52024</v>
      </c>
      <c r="B179" t="s">
        <v>63</v>
      </c>
      <c r="C179" t="s">
        <v>66</v>
      </c>
      <c r="D179">
        <v>40</v>
      </c>
      <c r="E179">
        <v>3</v>
      </c>
      <c r="F179">
        <v>4</v>
      </c>
      <c r="G179">
        <v>2480</v>
      </c>
      <c r="H179">
        <v>222</v>
      </c>
    </row>
    <row r="180" spans="1:8" x14ac:dyDescent="0.3">
      <c r="A180">
        <v>52024</v>
      </c>
      <c r="B180" t="s">
        <v>67</v>
      </c>
      <c r="C180" t="s">
        <v>68</v>
      </c>
      <c r="D180">
        <v>45</v>
      </c>
      <c r="E180">
        <v>4</v>
      </c>
      <c r="F180">
        <v>0</v>
      </c>
      <c r="G180">
        <v>979</v>
      </c>
      <c r="H180">
        <v>222</v>
      </c>
    </row>
    <row r="181" spans="1:8" x14ac:dyDescent="0.3">
      <c r="A181">
        <v>52024</v>
      </c>
      <c r="B181" t="s">
        <v>65</v>
      </c>
      <c r="C181" t="s">
        <v>66</v>
      </c>
      <c r="D181">
        <v>82</v>
      </c>
      <c r="E181">
        <v>1</v>
      </c>
      <c r="F181">
        <v>2</v>
      </c>
      <c r="G181">
        <v>5179</v>
      </c>
      <c r="H181">
        <v>222</v>
      </c>
    </row>
    <row r="182" spans="1:8" x14ac:dyDescent="0.3">
      <c r="A182">
        <v>52024</v>
      </c>
      <c r="B182" t="s">
        <v>67</v>
      </c>
      <c r="C182" t="s">
        <v>66</v>
      </c>
      <c r="D182">
        <v>61</v>
      </c>
      <c r="E182">
        <v>4</v>
      </c>
      <c r="F182">
        <v>4</v>
      </c>
      <c r="G182">
        <v>3064</v>
      </c>
      <c r="H182">
        <v>222</v>
      </c>
    </row>
    <row r="183" spans="1:8" x14ac:dyDescent="0.3">
      <c r="A183">
        <v>52024</v>
      </c>
      <c r="B183" t="s">
        <v>70</v>
      </c>
      <c r="C183" t="s">
        <v>66</v>
      </c>
      <c r="D183">
        <v>59</v>
      </c>
      <c r="E183">
        <v>7</v>
      </c>
      <c r="F183">
        <v>3</v>
      </c>
      <c r="G183">
        <v>2527</v>
      </c>
      <c r="H183">
        <v>222</v>
      </c>
    </row>
    <row r="184" spans="1:8" x14ac:dyDescent="0.3">
      <c r="A184">
        <v>52024</v>
      </c>
      <c r="B184" t="s">
        <v>63</v>
      </c>
      <c r="C184" t="s">
        <v>64</v>
      </c>
      <c r="D184">
        <v>15</v>
      </c>
      <c r="E184">
        <v>0</v>
      </c>
      <c r="F184">
        <v>0</v>
      </c>
      <c r="G184">
        <v>543</v>
      </c>
      <c r="H184">
        <v>222</v>
      </c>
    </row>
    <row r="185" spans="1:8" x14ac:dyDescent="0.3">
      <c r="A185">
        <v>52024</v>
      </c>
      <c r="B185" t="s">
        <v>65</v>
      </c>
      <c r="C185" t="s">
        <v>66</v>
      </c>
      <c r="D185">
        <v>1844</v>
      </c>
      <c r="E185">
        <v>8</v>
      </c>
      <c r="F185">
        <v>19</v>
      </c>
      <c r="G185">
        <v>132000</v>
      </c>
      <c r="H185">
        <v>222</v>
      </c>
    </row>
    <row r="186" spans="1:8" x14ac:dyDescent="0.3">
      <c r="A186">
        <v>52024</v>
      </c>
      <c r="B186" t="s">
        <v>65</v>
      </c>
      <c r="C186" t="s">
        <v>66</v>
      </c>
      <c r="D186">
        <v>76</v>
      </c>
      <c r="E186">
        <v>17</v>
      </c>
      <c r="F186">
        <v>11</v>
      </c>
      <c r="G186">
        <v>3481</v>
      </c>
      <c r="H186">
        <v>222</v>
      </c>
    </row>
    <row r="187" spans="1:8" x14ac:dyDescent="0.3">
      <c r="A187">
        <v>52024</v>
      </c>
      <c r="B187" t="s">
        <v>70</v>
      </c>
      <c r="C187" t="s">
        <v>66</v>
      </c>
      <c r="D187">
        <v>115</v>
      </c>
      <c r="E187">
        <v>8</v>
      </c>
      <c r="F187">
        <v>5</v>
      </c>
      <c r="G187">
        <v>4751</v>
      </c>
      <c r="H187">
        <v>222</v>
      </c>
    </row>
    <row r="188" spans="1:8" x14ac:dyDescent="0.3">
      <c r="A188">
        <v>52024</v>
      </c>
      <c r="B188" t="s">
        <v>67</v>
      </c>
      <c r="C188" t="s">
        <v>64</v>
      </c>
      <c r="D188">
        <v>32</v>
      </c>
      <c r="E188">
        <v>2</v>
      </c>
      <c r="F188">
        <v>1</v>
      </c>
      <c r="G188">
        <v>1014</v>
      </c>
      <c r="H188">
        <v>222</v>
      </c>
    </row>
    <row r="189" spans="1:8" x14ac:dyDescent="0.3">
      <c r="A189">
        <v>42024</v>
      </c>
      <c r="B189" t="s">
        <v>63</v>
      </c>
      <c r="C189" t="s">
        <v>68</v>
      </c>
      <c r="D189">
        <v>24</v>
      </c>
      <c r="E189">
        <v>4</v>
      </c>
      <c r="F189">
        <v>0</v>
      </c>
      <c r="G189">
        <v>893</v>
      </c>
      <c r="H189">
        <v>222</v>
      </c>
    </row>
    <row r="190" spans="1:8" x14ac:dyDescent="0.3">
      <c r="A190">
        <v>42024</v>
      </c>
      <c r="B190" t="s">
        <v>65</v>
      </c>
      <c r="C190" t="s">
        <v>66</v>
      </c>
      <c r="D190">
        <v>79</v>
      </c>
      <c r="E190">
        <v>4</v>
      </c>
      <c r="F190">
        <v>3</v>
      </c>
      <c r="G190">
        <v>3171</v>
      </c>
      <c r="H190">
        <v>222</v>
      </c>
    </row>
    <row r="191" spans="1:8" x14ac:dyDescent="0.3">
      <c r="A191">
        <v>42024</v>
      </c>
      <c r="B191" t="s">
        <v>63</v>
      </c>
      <c r="C191" t="s">
        <v>64</v>
      </c>
      <c r="D191">
        <v>35</v>
      </c>
      <c r="E191">
        <v>2</v>
      </c>
      <c r="F191">
        <v>1</v>
      </c>
      <c r="G191">
        <v>895</v>
      </c>
      <c r="H191">
        <v>222</v>
      </c>
    </row>
    <row r="192" spans="1:8" x14ac:dyDescent="0.3">
      <c r="A192">
        <v>42024</v>
      </c>
      <c r="B192" t="s">
        <v>63</v>
      </c>
      <c r="C192" t="s">
        <v>68</v>
      </c>
      <c r="D192">
        <v>58</v>
      </c>
      <c r="E192">
        <v>29</v>
      </c>
      <c r="F192">
        <v>3</v>
      </c>
      <c r="G192">
        <v>1019</v>
      </c>
      <c r="H192">
        <v>222</v>
      </c>
    </row>
    <row r="193" spans="1:8" x14ac:dyDescent="0.3">
      <c r="A193">
        <v>42024</v>
      </c>
      <c r="B193" t="s">
        <v>63</v>
      </c>
      <c r="C193" t="s">
        <v>66</v>
      </c>
      <c r="D193">
        <v>3878</v>
      </c>
      <c r="E193">
        <v>791</v>
      </c>
      <c r="F193">
        <v>618</v>
      </c>
      <c r="G193">
        <v>101000</v>
      </c>
      <c r="H193">
        <v>222</v>
      </c>
    </row>
    <row r="194" spans="1:8" x14ac:dyDescent="0.3">
      <c r="A194">
        <v>42024</v>
      </c>
      <c r="B194" t="s">
        <v>63</v>
      </c>
      <c r="C194" t="s">
        <v>66</v>
      </c>
      <c r="D194">
        <v>160</v>
      </c>
      <c r="E194">
        <v>32</v>
      </c>
      <c r="F194">
        <v>6</v>
      </c>
      <c r="G194">
        <v>11000</v>
      </c>
      <c r="H194">
        <v>222</v>
      </c>
    </row>
    <row r="195" spans="1:8" x14ac:dyDescent="0.3">
      <c r="A195">
        <v>42024</v>
      </c>
      <c r="B195" t="s">
        <v>67</v>
      </c>
      <c r="C195" t="s">
        <v>66</v>
      </c>
      <c r="D195">
        <v>35</v>
      </c>
      <c r="E195">
        <v>11</v>
      </c>
      <c r="F195">
        <v>0</v>
      </c>
      <c r="G195">
        <v>1862</v>
      </c>
      <c r="H195">
        <v>222</v>
      </c>
    </row>
    <row r="196" spans="1:8" x14ac:dyDescent="0.3">
      <c r="A196">
        <v>32024</v>
      </c>
      <c r="B196" t="s">
        <v>69</v>
      </c>
      <c r="C196" t="s">
        <v>66</v>
      </c>
      <c r="D196">
        <v>52</v>
      </c>
      <c r="E196">
        <v>8</v>
      </c>
      <c r="F196">
        <v>14</v>
      </c>
      <c r="G196">
        <v>2592</v>
      </c>
      <c r="H196">
        <v>222</v>
      </c>
    </row>
    <row r="197" spans="1:8" x14ac:dyDescent="0.3">
      <c r="A197">
        <v>32024</v>
      </c>
      <c r="B197" t="s">
        <v>70</v>
      </c>
      <c r="C197" t="s">
        <v>66</v>
      </c>
      <c r="D197">
        <v>61</v>
      </c>
      <c r="E197">
        <v>11</v>
      </c>
      <c r="F197">
        <v>0</v>
      </c>
      <c r="G197">
        <v>1896</v>
      </c>
      <c r="H197">
        <v>222</v>
      </c>
    </row>
    <row r="198" spans="1:8" x14ac:dyDescent="0.3">
      <c r="A198">
        <v>32024</v>
      </c>
      <c r="B198" t="s">
        <v>70</v>
      </c>
      <c r="C198" t="s">
        <v>66</v>
      </c>
      <c r="D198">
        <v>112</v>
      </c>
      <c r="E198">
        <v>3</v>
      </c>
      <c r="F198">
        <v>3</v>
      </c>
      <c r="G198">
        <v>5171</v>
      </c>
      <c r="H198">
        <v>222</v>
      </c>
    </row>
    <row r="199" spans="1:8" x14ac:dyDescent="0.3">
      <c r="A199">
        <v>32024</v>
      </c>
      <c r="B199" t="s">
        <v>67</v>
      </c>
      <c r="C199" t="s">
        <v>66</v>
      </c>
      <c r="D199">
        <v>62</v>
      </c>
      <c r="E199">
        <v>5</v>
      </c>
      <c r="F199">
        <v>1</v>
      </c>
      <c r="G199">
        <v>2760</v>
      </c>
      <c r="H199">
        <v>222</v>
      </c>
    </row>
    <row r="200" spans="1:8" x14ac:dyDescent="0.3">
      <c r="A200">
        <v>32024</v>
      </c>
      <c r="B200" t="s">
        <v>70</v>
      </c>
      <c r="C200" t="s">
        <v>66</v>
      </c>
      <c r="D200">
        <v>90</v>
      </c>
      <c r="E200">
        <v>9</v>
      </c>
      <c r="F200">
        <v>4</v>
      </c>
      <c r="G200">
        <v>3120</v>
      </c>
      <c r="H200">
        <v>222</v>
      </c>
    </row>
    <row r="201" spans="1:8" x14ac:dyDescent="0.3">
      <c r="A201">
        <v>32024</v>
      </c>
      <c r="B201" t="s">
        <v>63</v>
      </c>
      <c r="C201" t="s">
        <v>64</v>
      </c>
      <c r="D201">
        <v>16</v>
      </c>
      <c r="E201">
        <v>2</v>
      </c>
      <c r="F201">
        <v>1</v>
      </c>
      <c r="G201">
        <v>628</v>
      </c>
      <c r="H201">
        <v>222</v>
      </c>
    </row>
    <row r="202" spans="1:8" x14ac:dyDescent="0.3">
      <c r="A202">
        <v>32024</v>
      </c>
      <c r="B202" t="s">
        <v>67</v>
      </c>
      <c r="C202" t="s">
        <v>66</v>
      </c>
      <c r="D202">
        <v>59</v>
      </c>
      <c r="E202">
        <v>7</v>
      </c>
      <c r="F202">
        <v>4</v>
      </c>
      <c r="G202">
        <v>2140</v>
      </c>
      <c r="H202">
        <v>222</v>
      </c>
    </row>
    <row r="203" spans="1:8" x14ac:dyDescent="0.3">
      <c r="A203">
        <v>32024</v>
      </c>
      <c r="B203" t="s">
        <v>63</v>
      </c>
      <c r="C203" t="s">
        <v>66</v>
      </c>
      <c r="D203">
        <v>117</v>
      </c>
      <c r="E203">
        <v>21</v>
      </c>
      <c r="F203">
        <v>40</v>
      </c>
      <c r="G203">
        <v>4470</v>
      </c>
      <c r="H203">
        <v>222</v>
      </c>
    </row>
    <row r="204" spans="1:8" x14ac:dyDescent="0.3">
      <c r="A204">
        <v>22024</v>
      </c>
      <c r="B204" t="s">
        <v>63</v>
      </c>
      <c r="C204" t="s">
        <v>64</v>
      </c>
      <c r="D204">
        <v>16</v>
      </c>
      <c r="E204">
        <v>1</v>
      </c>
      <c r="F204">
        <v>1</v>
      </c>
      <c r="G204">
        <v>634</v>
      </c>
      <c r="H204">
        <v>222</v>
      </c>
    </row>
    <row r="205" spans="1:8" x14ac:dyDescent="0.3">
      <c r="A205">
        <v>22024</v>
      </c>
      <c r="B205" t="s">
        <v>63</v>
      </c>
      <c r="C205" t="s">
        <v>64</v>
      </c>
      <c r="D205">
        <v>30</v>
      </c>
      <c r="E205">
        <v>2</v>
      </c>
      <c r="F205">
        <v>0</v>
      </c>
      <c r="G205">
        <v>628</v>
      </c>
      <c r="H205">
        <v>222</v>
      </c>
    </row>
    <row r="206" spans="1:8" x14ac:dyDescent="0.3">
      <c r="A206">
        <v>22024</v>
      </c>
      <c r="B206" t="s">
        <v>63</v>
      </c>
      <c r="C206" t="s">
        <v>64</v>
      </c>
      <c r="D206">
        <v>12</v>
      </c>
      <c r="E206">
        <v>2</v>
      </c>
      <c r="F206">
        <v>1</v>
      </c>
      <c r="G206">
        <v>611</v>
      </c>
      <c r="H206">
        <v>222</v>
      </c>
    </row>
    <row r="207" spans="1:8" x14ac:dyDescent="0.3">
      <c r="A207">
        <v>22024</v>
      </c>
      <c r="B207" t="s">
        <v>63</v>
      </c>
      <c r="C207" t="s">
        <v>66</v>
      </c>
      <c r="D207">
        <v>94</v>
      </c>
      <c r="E207">
        <v>14</v>
      </c>
      <c r="F207">
        <v>8</v>
      </c>
      <c r="G207">
        <v>3746</v>
      </c>
      <c r="H207">
        <v>222</v>
      </c>
    </row>
    <row r="208" spans="1:8" x14ac:dyDescent="0.3">
      <c r="A208">
        <v>22024</v>
      </c>
      <c r="B208" t="s">
        <v>63</v>
      </c>
      <c r="C208" t="s">
        <v>64</v>
      </c>
      <c r="D208">
        <v>13</v>
      </c>
      <c r="E208">
        <v>2</v>
      </c>
      <c r="F208">
        <v>2</v>
      </c>
      <c r="G208">
        <v>657</v>
      </c>
      <c r="H208">
        <v>222</v>
      </c>
    </row>
    <row r="209" spans="1:8" x14ac:dyDescent="0.3">
      <c r="A209">
        <v>22024</v>
      </c>
      <c r="B209" t="s">
        <v>63</v>
      </c>
      <c r="C209" t="s">
        <v>66</v>
      </c>
      <c r="D209">
        <v>42</v>
      </c>
      <c r="E209">
        <v>0</v>
      </c>
      <c r="F209">
        <v>2</v>
      </c>
      <c r="G209">
        <v>2472</v>
      </c>
      <c r="H209">
        <v>222</v>
      </c>
    </row>
    <row r="210" spans="1:8" x14ac:dyDescent="0.3">
      <c r="A210">
        <v>22024</v>
      </c>
      <c r="B210" t="s">
        <v>63</v>
      </c>
      <c r="C210" t="s">
        <v>64</v>
      </c>
      <c r="D210">
        <v>25</v>
      </c>
      <c r="E210">
        <v>7</v>
      </c>
      <c r="F210">
        <v>1</v>
      </c>
      <c r="G210">
        <v>870</v>
      </c>
      <c r="H210">
        <v>222</v>
      </c>
    </row>
    <row r="211" spans="1:8" x14ac:dyDescent="0.3">
      <c r="A211">
        <v>22024</v>
      </c>
      <c r="B211" t="s">
        <v>63</v>
      </c>
      <c r="C211" t="s">
        <v>66</v>
      </c>
      <c r="D211">
        <v>58</v>
      </c>
      <c r="E211">
        <v>9</v>
      </c>
      <c r="F211">
        <v>3</v>
      </c>
      <c r="G211">
        <v>3660</v>
      </c>
      <c r="H211">
        <v>222</v>
      </c>
    </row>
    <row r="212" spans="1:8" x14ac:dyDescent="0.3">
      <c r="A212">
        <v>22024</v>
      </c>
      <c r="B212" t="s">
        <v>70</v>
      </c>
      <c r="C212" t="s">
        <v>66</v>
      </c>
      <c r="D212">
        <v>138</v>
      </c>
      <c r="E212">
        <v>25</v>
      </c>
      <c r="F212">
        <v>8</v>
      </c>
      <c r="G212">
        <v>3545</v>
      </c>
      <c r="H212">
        <v>222</v>
      </c>
    </row>
    <row r="213" spans="1:8" x14ac:dyDescent="0.3">
      <c r="A213">
        <v>22024</v>
      </c>
      <c r="B213" t="s">
        <v>67</v>
      </c>
      <c r="C213" t="s">
        <v>66</v>
      </c>
      <c r="D213">
        <v>130</v>
      </c>
      <c r="E213">
        <v>20</v>
      </c>
      <c r="F213">
        <v>17</v>
      </c>
      <c r="G213">
        <v>3457</v>
      </c>
      <c r="H213">
        <v>222</v>
      </c>
    </row>
    <row r="214" spans="1:8" x14ac:dyDescent="0.3">
      <c r="A214">
        <v>22024</v>
      </c>
      <c r="B214" t="s">
        <v>70</v>
      </c>
      <c r="C214" t="s">
        <v>66</v>
      </c>
      <c r="D214">
        <v>478</v>
      </c>
      <c r="E214">
        <v>56</v>
      </c>
      <c r="F214">
        <v>24</v>
      </c>
      <c r="G214">
        <v>28100</v>
      </c>
      <c r="H214">
        <v>222</v>
      </c>
    </row>
    <row r="215" spans="1:8" x14ac:dyDescent="0.3">
      <c r="A215">
        <v>12024</v>
      </c>
      <c r="B215" t="s">
        <v>63</v>
      </c>
      <c r="C215" t="s">
        <v>66</v>
      </c>
      <c r="D215">
        <v>134</v>
      </c>
      <c r="E215">
        <v>6</v>
      </c>
      <c r="F215">
        <v>1</v>
      </c>
      <c r="G215">
        <v>4762</v>
      </c>
      <c r="H215">
        <v>222</v>
      </c>
    </row>
    <row r="216" spans="1:8" x14ac:dyDescent="0.3">
      <c r="A216">
        <v>12024</v>
      </c>
      <c r="B216" t="s">
        <v>70</v>
      </c>
      <c r="C216" t="s">
        <v>66</v>
      </c>
      <c r="D216">
        <v>130</v>
      </c>
      <c r="E216">
        <v>15</v>
      </c>
      <c r="F216">
        <v>3</v>
      </c>
      <c r="G216">
        <v>4558</v>
      </c>
      <c r="H216">
        <v>222</v>
      </c>
    </row>
    <row r="217" spans="1:8" x14ac:dyDescent="0.3">
      <c r="A217">
        <v>12024</v>
      </c>
      <c r="B217" t="s">
        <v>63</v>
      </c>
      <c r="C217" t="s">
        <v>64</v>
      </c>
      <c r="D217">
        <v>63</v>
      </c>
      <c r="E217">
        <v>8</v>
      </c>
      <c r="F217">
        <v>4</v>
      </c>
      <c r="G217">
        <v>1626</v>
      </c>
      <c r="H217">
        <v>222</v>
      </c>
    </row>
    <row r="218" spans="1:8" x14ac:dyDescent="0.3">
      <c r="A218">
        <v>12024</v>
      </c>
      <c r="B218" t="s">
        <v>70</v>
      </c>
      <c r="C218" t="s">
        <v>66</v>
      </c>
      <c r="D218">
        <v>402</v>
      </c>
      <c r="E218">
        <v>11</v>
      </c>
      <c r="F218">
        <v>90</v>
      </c>
      <c r="G218">
        <v>16000</v>
      </c>
      <c r="H218">
        <v>222</v>
      </c>
    </row>
    <row r="219" spans="1:8" x14ac:dyDescent="0.3">
      <c r="A219">
        <v>12024</v>
      </c>
      <c r="B219" t="s">
        <v>63</v>
      </c>
      <c r="C219" t="s">
        <v>64</v>
      </c>
      <c r="D219">
        <v>29</v>
      </c>
      <c r="E219">
        <v>2</v>
      </c>
      <c r="F219">
        <v>5</v>
      </c>
      <c r="G219">
        <v>1360</v>
      </c>
      <c r="H219">
        <v>222</v>
      </c>
    </row>
    <row r="220" spans="1:8" x14ac:dyDescent="0.3">
      <c r="A220">
        <v>12024</v>
      </c>
      <c r="B220" t="s">
        <v>63</v>
      </c>
      <c r="C220" t="s">
        <v>66</v>
      </c>
      <c r="D220">
        <v>190</v>
      </c>
      <c r="E220">
        <v>4</v>
      </c>
      <c r="F220">
        <v>8</v>
      </c>
      <c r="G220">
        <v>6218</v>
      </c>
      <c r="H220">
        <v>222</v>
      </c>
    </row>
    <row r="221" spans="1:8" x14ac:dyDescent="0.3">
      <c r="A221">
        <v>12024</v>
      </c>
      <c r="B221" t="s">
        <v>63</v>
      </c>
      <c r="C221" t="s">
        <v>64</v>
      </c>
      <c r="D221">
        <v>27</v>
      </c>
      <c r="E221">
        <v>0</v>
      </c>
      <c r="F221">
        <v>1</v>
      </c>
      <c r="G221">
        <v>1200</v>
      </c>
      <c r="H221">
        <v>222</v>
      </c>
    </row>
    <row r="222" spans="1:8" x14ac:dyDescent="0.3">
      <c r="A222">
        <v>12024</v>
      </c>
      <c r="B222" t="s">
        <v>65</v>
      </c>
      <c r="C222" t="s">
        <v>66</v>
      </c>
      <c r="D222">
        <v>132</v>
      </c>
      <c r="E222">
        <v>16</v>
      </c>
      <c r="F222">
        <v>6</v>
      </c>
      <c r="G222">
        <v>4179</v>
      </c>
      <c r="H222">
        <v>222</v>
      </c>
    </row>
    <row r="223" spans="1:8" x14ac:dyDescent="0.3">
      <c r="A223">
        <v>122023</v>
      </c>
      <c r="B223" t="s">
        <v>63</v>
      </c>
      <c r="C223" t="s">
        <v>64</v>
      </c>
      <c r="D223">
        <v>50</v>
      </c>
      <c r="E223">
        <v>24</v>
      </c>
      <c r="F223">
        <v>3</v>
      </c>
      <c r="G223">
        <v>1933</v>
      </c>
      <c r="H223">
        <v>222</v>
      </c>
    </row>
    <row r="224" spans="1:8" x14ac:dyDescent="0.3">
      <c r="A224">
        <v>122023</v>
      </c>
      <c r="B224" t="s">
        <v>63</v>
      </c>
      <c r="C224" t="s">
        <v>66</v>
      </c>
      <c r="D224">
        <v>182</v>
      </c>
      <c r="E224">
        <v>54</v>
      </c>
      <c r="F224">
        <v>21</v>
      </c>
      <c r="G224">
        <v>5777</v>
      </c>
      <c r="H224">
        <v>222</v>
      </c>
    </row>
    <row r="225" spans="1:8" x14ac:dyDescent="0.3">
      <c r="A225">
        <v>122023</v>
      </c>
      <c r="B225" t="s">
        <v>63</v>
      </c>
      <c r="C225" t="s">
        <v>64</v>
      </c>
      <c r="D225">
        <v>57</v>
      </c>
      <c r="E225">
        <v>46</v>
      </c>
      <c r="F225">
        <v>7</v>
      </c>
      <c r="G225">
        <v>2057</v>
      </c>
      <c r="H225">
        <v>222</v>
      </c>
    </row>
    <row r="226" spans="1:8" x14ac:dyDescent="0.3">
      <c r="A226">
        <v>122023</v>
      </c>
      <c r="B226" t="s">
        <v>63</v>
      </c>
      <c r="C226" t="s">
        <v>66</v>
      </c>
      <c r="D226">
        <v>185</v>
      </c>
      <c r="E226">
        <v>109</v>
      </c>
      <c r="F226">
        <v>25</v>
      </c>
      <c r="G226">
        <v>5782</v>
      </c>
      <c r="H226">
        <v>222</v>
      </c>
    </row>
    <row r="227" spans="1:8" x14ac:dyDescent="0.3">
      <c r="A227">
        <v>122023</v>
      </c>
      <c r="B227" t="s">
        <v>63</v>
      </c>
      <c r="C227" t="s">
        <v>66</v>
      </c>
      <c r="D227">
        <v>138</v>
      </c>
      <c r="E227">
        <v>8</v>
      </c>
      <c r="F227">
        <v>10</v>
      </c>
      <c r="G227">
        <v>5078</v>
      </c>
      <c r="H227">
        <v>222</v>
      </c>
    </row>
    <row r="228" spans="1:8" x14ac:dyDescent="0.3">
      <c r="A228">
        <v>122023</v>
      </c>
      <c r="B228" t="s">
        <v>63</v>
      </c>
      <c r="C228" t="s">
        <v>66</v>
      </c>
      <c r="D228">
        <v>51</v>
      </c>
      <c r="E228">
        <v>6</v>
      </c>
      <c r="F228">
        <v>4</v>
      </c>
      <c r="G228">
        <v>3442</v>
      </c>
      <c r="H228">
        <v>222</v>
      </c>
    </row>
    <row r="229" spans="1:8" x14ac:dyDescent="0.3">
      <c r="A229">
        <v>122023</v>
      </c>
      <c r="B229" t="s">
        <v>63</v>
      </c>
      <c r="C229" t="s">
        <v>68</v>
      </c>
      <c r="D229">
        <v>102</v>
      </c>
      <c r="E229">
        <v>129</v>
      </c>
      <c r="F229">
        <v>39</v>
      </c>
      <c r="G229">
        <v>3076</v>
      </c>
      <c r="H229">
        <v>222</v>
      </c>
    </row>
    <row r="230" spans="1:8" x14ac:dyDescent="0.3">
      <c r="A230">
        <v>122023</v>
      </c>
      <c r="B230" t="s">
        <v>63</v>
      </c>
      <c r="C230" t="s">
        <v>66</v>
      </c>
      <c r="D230">
        <v>106</v>
      </c>
      <c r="E230">
        <v>61</v>
      </c>
      <c r="F230">
        <v>22</v>
      </c>
      <c r="G230">
        <v>4648</v>
      </c>
      <c r="H230">
        <v>222</v>
      </c>
    </row>
    <row r="231" spans="1:8" x14ac:dyDescent="0.3">
      <c r="A231">
        <v>122023</v>
      </c>
      <c r="B231" t="s">
        <v>70</v>
      </c>
      <c r="C231" t="s">
        <v>66</v>
      </c>
      <c r="D231">
        <v>100</v>
      </c>
      <c r="E231">
        <v>3</v>
      </c>
      <c r="F231">
        <v>5</v>
      </c>
      <c r="G231">
        <v>3515</v>
      </c>
      <c r="H231">
        <v>222</v>
      </c>
    </row>
    <row r="232" spans="1:8" x14ac:dyDescent="0.3">
      <c r="A232">
        <v>122023</v>
      </c>
      <c r="B232" t="s">
        <v>63</v>
      </c>
      <c r="C232" t="s">
        <v>66</v>
      </c>
      <c r="D232">
        <v>66</v>
      </c>
      <c r="E232">
        <v>28</v>
      </c>
      <c r="F232">
        <v>8</v>
      </c>
      <c r="G232">
        <v>3464</v>
      </c>
      <c r="H232">
        <v>222</v>
      </c>
    </row>
    <row r="233" spans="1:8" x14ac:dyDescent="0.3">
      <c r="A233">
        <v>122023</v>
      </c>
      <c r="B233" t="s">
        <v>63</v>
      </c>
      <c r="C233" t="s">
        <v>66</v>
      </c>
      <c r="D233">
        <v>133</v>
      </c>
      <c r="E233">
        <v>10</v>
      </c>
      <c r="F233">
        <v>11</v>
      </c>
      <c r="G233">
        <v>4070</v>
      </c>
      <c r="H233">
        <v>222</v>
      </c>
    </row>
    <row r="234" spans="1:8" x14ac:dyDescent="0.3">
      <c r="A234">
        <v>122023</v>
      </c>
      <c r="B234" t="s">
        <v>63</v>
      </c>
      <c r="C234" t="s">
        <v>64</v>
      </c>
      <c r="D234">
        <v>46</v>
      </c>
      <c r="E234">
        <v>11</v>
      </c>
      <c r="F234">
        <v>7</v>
      </c>
      <c r="G234">
        <v>1670</v>
      </c>
      <c r="H234">
        <v>222</v>
      </c>
    </row>
    <row r="235" spans="1:8" x14ac:dyDescent="0.3">
      <c r="A235">
        <v>122023</v>
      </c>
      <c r="B235" t="s">
        <v>63</v>
      </c>
      <c r="C235" t="s">
        <v>66</v>
      </c>
      <c r="D235">
        <v>133</v>
      </c>
      <c r="E235">
        <v>20</v>
      </c>
      <c r="F235">
        <v>21</v>
      </c>
      <c r="G235">
        <v>4056</v>
      </c>
      <c r="H235">
        <v>222</v>
      </c>
    </row>
    <row r="236" spans="1:8" x14ac:dyDescent="0.3">
      <c r="A236">
        <v>122023</v>
      </c>
      <c r="B236" t="s">
        <v>63</v>
      </c>
      <c r="C236" t="s">
        <v>66</v>
      </c>
      <c r="D236">
        <v>98</v>
      </c>
      <c r="E236">
        <v>34</v>
      </c>
      <c r="F236">
        <v>15</v>
      </c>
      <c r="G236">
        <v>3691</v>
      </c>
      <c r="H236">
        <v>222</v>
      </c>
    </row>
    <row r="237" spans="1:8" x14ac:dyDescent="0.3">
      <c r="A237">
        <v>122023</v>
      </c>
      <c r="B237" t="s">
        <v>63</v>
      </c>
      <c r="C237" t="s">
        <v>68</v>
      </c>
      <c r="D237">
        <v>41</v>
      </c>
      <c r="E237">
        <v>8</v>
      </c>
      <c r="F237">
        <v>4</v>
      </c>
      <c r="G237">
        <v>1386</v>
      </c>
      <c r="H237">
        <v>222</v>
      </c>
    </row>
    <row r="238" spans="1:8" x14ac:dyDescent="0.3">
      <c r="A238">
        <v>122023</v>
      </c>
      <c r="B238" t="s">
        <v>65</v>
      </c>
      <c r="C238" t="s">
        <v>66</v>
      </c>
      <c r="D238">
        <v>105</v>
      </c>
      <c r="E238">
        <v>14</v>
      </c>
      <c r="F238">
        <v>8</v>
      </c>
      <c r="G238">
        <v>3356</v>
      </c>
      <c r="H238">
        <v>222</v>
      </c>
    </row>
    <row r="239" spans="1:8" x14ac:dyDescent="0.3">
      <c r="A239">
        <v>122023</v>
      </c>
      <c r="B239" t="s">
        <v>70</v>
      </c>
      <c r="C239" t="s">
        <v>66</v>
      </c>
      <c r="D239">
        <v>159</v>
      </c>
      <c r="E239">
        <v>26</v>
      </c>
      <c r="F239">
        <v>9</v>
      </c>
      <c r="G239">
        <v>3199</v>
      </c>
      <c r="H239">
        <v>222</v>
      </c>
    </row>
    <row r="240" spans="1:8" x14ac:dyDescent="0.3">
      <c r="A240">
        <v>112023</v>
      </c>
      <c r="B240" t="s">
        <v>63</v>
      </c>
      <c r="C240" t="s">
        <v>68</v>
      </c>
      <c r="D240">
        <v>259</v>
      </c>
      <c r="E240">
        <v>107</v>
      </c>
      <c r="F240">
        <v>35</v>
      </c>
      <c r="G240">
        <v>2376</v>
      </c>
      <c r="H240">
        <v>222</v>
      </c>
    </row>
    <row r="241" spans="1:8" x14ac:dyDescent="0.3">
      <c r="A241">
        <v>112023</v>
      </c>
      <c r="B241" t="s">
        <v>63</v>
      </c>
      <c r="C241" t="s">
        <v>64</v>
      </c>
      <c r="D241">
        <v>65</v>
      </c>
      <c r="E241">
        <v>11</v>
      </c>
      <c r="F241">
        <v>3</v>
      </c>
      <c r="G241">
        <v>1164</v>
      </c>
      <c r="H241">
        <v>222</v>
      </c>
    </row>
    <row r="242" spans="1:8" x14ac:dyDescent="0.3">
      <c r="A242">
        <v>92023</v>
      </c>
      <c r="B242" t="s">
        <v>65</v>
      </c>
      <c r="C242" t="s">
        <v>66</v>
      </c>
      <c r="D242">
        <v>52</v>
      </c>
      <c r="E242">
        <v>2</v>
      </c>
      <c r="F242">
        <v>1</v>
      </c>
      <c r="G242">
        <v>1756</v>
      </c>
      <c r="H242">
        <v>222</v>
      </c>
    </row>
    <row r="243" spans="1:8" x14ac:dyDescent="0.3">
      <c r="A243">
        <v>92023</v>
      </c>
      <c r="B243" t="s">
        <v>65</v>
      </c>
      <c r="C243" t="s">
        <v>66</v>
      </c>
      <c r="D243">
        <v>57</v>
      </c>
      <c r="E243">
        <v>3</v>
      </c>
      <c r="F243">
        <v>2</v>
      </c>
      <c r="G243">
        <v>2307</v>
      </c>
      <c r="H243">
        <v>222</v>
      </c>
    </row>
    <row r="244" spans="1:8" x14ac:dyDescent="0.3">
      <c r="A244">
        <v>92023</v>
      </c>
      <c r="B244" t="s">
        <v>65</v>
      </c>
      <c r="C244" t="s">
        <v>66</v>
      </c>
      <c r="D244">
        <v>55</v>
      </c>
      <c r="E244">
        <v>3</v>
      </c>
      <c r="F244">
        <v>5</v>
      </c>
      <c r="G244">
        <v>1560</v>
      </c>
      <c r="H244">
        <v>222</v>
      </c>
    </row>
    <row r="245" spans="1:8" x14ac:dyDescent="0.3">
      <c r="A245">
        <v>92023</v>
      </c>
      <c r="B245" t="s">
        <v>65</v>
      </c>
      <c r="C245" t="s">
        <v>66</v>
      </c>
      <c r="D245">
        <v>49</v>
      </c>
      <c r="E245">
        <v>6</v>
      </c>
      <c r="F245">
        <v>1</v>
      </c>
      <c r="G245">
        <v>1466</v>
      </c>
      <c r="H245">
        <v>222</v>
      </c>
    </row>
    <row r="246" spans="1:8" x14ac:dyDescent="0.3">
      <c r="A246">
        <v>92023</v>
      </c>
      <c r="B246" t="s">
        <v>65</v>
      </c>
      <c r="C246" t="s">
        <v>66</v>
      </c>
      <c r="D246">
        <v>57</v>
      </c>
      <c r="E246">
        <v>14</v>
      </c>
      <c r="F246">
        <v>4</v>
      </c>
      <c r="G246">
        <v>1926</v>
      </c>
      <c r="H246">
        <v>222</v>
      </c>
    </row>
    <row r="247" spans="1:8" x14ac:dyDescent="0.3">
      <c r="A247">
        <v>92023</v>
      </c>
      <c r="B247" t="s">
        <v>65</v>
      </c>
      <c r="C247" t="s">
        <v>66</v>
      </c>
      <c r="D247">
        <v>63</v>
      </c>
      <c r="E247">
        <v>5</v>
      </c>
      <c r="F247">
        <v>0</v>
      </c>
      <c r="G247">
        <v>1568</v>
      </c>
      <c r="H247">
        <v>222</v>
      </c>
    </row>
    <row r="248" spans="1:8" x14ac:dyDescent="0.3">
      <c r="A248">
        <v>92023</v>
      </c>
      <c r="B248" t="s">
        <v>65</v>
      </c>
      <c r="C248" t="s">
        <v>66</v>
      </c>
      <c r="D248">
        <v>92</v>
      </c>
      <c r="E248">
        <v>3</v>
      </c>
      <c r="F248">
        <v>4</v>
      </c>
      <c r="G248">
        <v>2142</v>
      </c>
      <c r="H248">
        <v>222</v>
      </c>
    </row>
    <row r="249" spans="1:8" x14ac:dyDescent="0.3">
      <c r="A249">
        <v>72023</v>
      </c>
      <c r="B249" t="s">
        <v>70</v>
      </c>
      <c r="C249" t="s">
        <v>64</v>
      </c>
      <c r="D249">
        <v>34</v>
      </c>
      <c r="E249">
        <v>0</v>
      </c>
      <c r="F249">
        <v>2</v>
      </c>
      <c r="G249">
        <v>1148</v>
      </c>
      <c r="H249">
        <v>222</v>
      </c>
    </row>
    <row r="250" spans="1:8" x14ac:dyDescent="0.3">
      <c r="A250">
        <v>72023</v>
      </c>
      <c r="B250" t="s">
        <v>65</v>
      </c>
      <c r="C250" t="s">
        <v>66</v>
      </c>
      <c r="D250">
        <v>99</v>
      </c>
      <c r="E250">
        <v>8</v>
      </c>
      <c r="F250">
        <v>4</v>
      </c>
      <c r="G250">
        <v>1802</v>
      </c>
      <c r="H250">
        <v>222</v>
      </c>
    </row>
    <row r="251" spans="1:8" x14ac:dyDescent="0.3">
      <c r="A251">
        <v>62023</v>
      </c>
      <c r="B251" t="s">
        <v>63</v>
      </c>
      <c r="C251" t="s">
        <v>66</v>
      </c>
      <c r="D251">
        <v>66</v>
      </c>
      <c r="E251">
        <v>10</v>
      </c>
      <c r="F251">
        <v>3</v>
      </c>
      <c r="G251">
        <v>2085</v>
      </c>
      <c r="H251">
        <v>222</v>
      </c>
    </row>
    <row r="252" spans="1:8" x14ac:dyDescent="0.3">
      <c r="A252">
        <v>62023</v>
      </c>
      <c r="B252" t="s">
        <v>63</v>
      </c>
      <c r="C252" t="s">
        <v>66</v>
      </c>
      <c r="D252">
        <v>76</v>
      </c>
      <c r="E252">
        <v>8</v>
      </c>
      <c r="F252">
        <v>7</v>
      </c>
      <c r="G252">
        <v>3009</v>
      </c>
      <c r="H252">
        <v>222</v>
      </c>
    </row>
    <row r="253" spans="1:8" x14ac:dyDescent="0.3">
      <c r="A253">
        <v>62023</v>
      </c>
      <c r="B253" t="s">
        <v>70</v>
      </c>
      <c r="C253" t="s">
        <v>66</v>
      </c>
      <c r="D253">
        <v>69</v>
      </c>
      <c r="E253">
        <v>0</v>
      </c>
      <c r="F253">
        <v>5</v>
      </c>
      <c r="G253">
        <v>3014</v>
      </c>
      <c r="H253">
        <v>222</v>
      </c>
    </row>
    <row r="254" spans="1:8" x14ac:dyDescent="0.3">
      <c r="A254">
        <v>62023</v>
      </c>
      <c r="B254" t="s">
        <v>67</v>
      </c>
      <c r="C254" t="s">
        <v>64</v>
      </c>
      <c r="D254">
        <v>21</v>
      </c>
      <c r="E254">
        <v>1</v>
      </c>
      <c r="F254">
        <v>0</v>
      </c>
      <c r="G254">
        <v>956</v>
      </c>
      <c r="H254">
        <v>222</v>
      </c>
    </row>
    <row r="255" spans="1:8" x14ac:dyDescent="0.3">
      <c r="A255">
        <v>62023</v>
      </c>
      <c r="B255" t="s">
        <v>63</v>
      </c>
      <c r="C255" t="s">
        <v>68</v>
      </c>
      <c r="D255">
        <v>54</v>
      </c>
      <c r="E255">
        <v>10</v>
      </c>
      <c r="F255">
        <v>9</v>
      </c>
      <c r="G255">
        <v>1571</v>
      </c>
      <c r="H255">
        <v>222</v>
      </c>
    </row>
    <row r="256" spans="1:8" x14ac:dyDescent="0.3">
      <c r="A256">
        <v>62023</v>
      </c>
      <c r="B256" t="s">
        <v>63</v>
      </c>
      <c r="C256" t="s">
        <v>66</v>
      </c>
      <c r="D256">
        <v>94</v>
      </c>
      <c r="E256">
        <v>10</v>
      </c>
      <c r="F256">
        <v>17</v>
      </c>
      <c r="G256">
        <v>3671</v>
      </c>
      <c r="H256">
        <v>222</v>
      </c>
    </row>
    <row r="257" spans="1:8" x14ac:dyDescent="0.3">
      <c r="A257">
        <v>52023</v>
      </c>
      <c r="B257" t="s">
        <v>63</v>
      </c>
      <c r="C257" t="s">
        <v>66</v>
      </c>
      <c r="D257">
        <v>81</v>
      </c>
      <c r="E257">
        <v>10</v>
      </c>
      <c r="F257">
        <v>10</v>
      </c>
      <c r="G257">
        <v>3474</v>
      </c>
      <c r="H257">
        <v>222</v>
      </c>
    </row>
    <row r="258" spans="1:8" x14ac:dyDescent="0.3">
      <c r="A258">
        <v>52023</v>
      </c>
      <c r="B258" t="s">
        <v>70</v>
      </c>
      <c r="C258" t="s">
        <v>66</v>
      </c>
      <c r="D258">
        <v>61</v>
      </c>
      <c r="E258">
        <v>5</v>
      </c>
      <c r="F258">
        <v>1</v>
      </c>
      <c r="G258">
        <v>2527</v>
      </c>
      <c r="H258">
        <v>222</v>
      </c>
    </row>
    <row r="259" spans="1:8" x14ac:dyDescent="0.3">
      <c r="A259">
        <v>52023</v>
      </c>
      <c r="B259" t="s">
        <v>63</v>
      </c>
      <c r="C259" t="s">
        <v>66</v>
      </c>
      <c r="D259">
        <v>122</v>
      </c>
      <c r="E259">
        <v>7</v>
      </c>
      <c r="F259">
        <v>7</v>
      </c>
      <c r="G259">
        <v>4178</v>
      </c>
      <c r="H259">
        <v>222</v>
      </c>
    </row>
    <row r="260" spans="1:8" x14ac:dyDescent="0.3">
      <c r="A260">
        <v>52023</v>
      </c>
      <c r="B260" t="s">
        <v>63</v>
      </c>
      <c r="C260" t="s">
        <v>66</v>
      </c>
      <c r="D260">
        <v>160</v>
      </c>
      <c r="E260">
        <v>90</v>
      </c>
      <c r="F260">
        <v>22</v>
      </c>
      <c r="G260">
        <v>12200</v>
      </c>
      <c r="H260">
        <v>222</v>
      </c>
    </row>
    <row r="261" spans="1:8" x14ac:dyDescent="0.3">
      <c r="A261">
        <v>52023</v>
      </c>
      <c r="B261" t="s">
        <v>63</v>
      </c>
      <c r="C261" t="s">
        <v>68</v>
      </c>
      <c r="D261">
        <v>67</v>
      </c>
      <c r="E261">
        <v>32</v>
      </c>
      <c r="F261">
        <v>40</v>
      </c>
      <c r="G261">
        <v>1840</v>
      </c>
      <c r="H261">
        <v>222</v>
      </c>
    </row>
    <row r="262" spans="1:8" x14ac:dyDescent="0.3">
      <c r="A262">
        <v>52023</v>
      </c>
      <c r="B262" t="s">
        <v>65</v>
      </c>
      <c r="C262" t="s">
        <v>66</v>
      </c>
      <c r="D262">
        <v>80</v>
      </c>
      <c r="E262">
        <v>9</v>
      </c>
      <c r="F262">
        <v>4</v>
      </c>
      <c r="G262">
        <v>2938</v>
      </c>
      <c r="H262">
        <v>222</v>
      </c>
    </row>
    <row r="263" spans="1:8" x14ac:dyDescent="0.3">
      <c r="A263">
        <v>52023</v>
      </c>
      <c r="B263" t="s">
        <v>63</v>
      </c>
      <c r="C263" t="s">
        <v>66</v>
      </c>
      <c r="D263">
        <v>278</v>
      </c>
      <c r="E263">
        <v>66</v>
      </c>
      <c r="F263">
        <v>20</v>
      </c>
      <c r="G263">
        <v>15000</v>
      </c>
      <c r="H263">
        <v>222</v>
      </c>
    </row>
    <row r="264" spans="1:8" x14ac:dyDescent="0.3">
      <c r="A264">
        <v>52023</v>
      </c>
      <c r="B264" t="s">
        <v>65</v>
      </c>
      <c r="C264" t="s">
        <v>66</v>
      </c>
      <c r="D264">
        <v>286</v>
      </c>
      <c r="E264">
        <v>17</v>
      </c>
      <c r="F264">
        <v>15</v>
      </c>
      <c r="G264">
        <v>14500</v>
      </c>
      <c r="H264">
        <v>222</v>
      </c>
    </row>
    <row r="265" spans="1:8" x14ac:dyDescent="0.3">
      <c r="A265">
        <v>52023</v>
      </c>
      <c r="B265" t="s">
        <v>63</v>
      </c>
      <c r="C265" t="s">
        <v>64</v>
      </c>
      <c r="D265">
        <v>46</v>
      </c>
      <c r="E265">
        <v>3</v>
      </c>
      <c r="F265">
        <v>3</v>
      </c>
      <c r="G265">
        <v>1322</v>
      </c>
      <c r="H265">
        <v>222</v>
      </c>
    </row>
    <row r="266" spans="1:8" x14ac:dyDescent="0.3">
      <c r="A266">
        <v>52023</v>
      </c>
      <c r="B266" t="s">
        <v>67</v>
      </c>
      <c r="C266" t="s">
        <v>66</v>
      </c>
      <c r="D266">
        <v>76</v>
      </c>
      <c r="E266">
        <v>4</v>
      </c>
      <c r="F266">
        <v>3</v>
      </c>
      <c r="G266">
        <v>2570</v>
      </c>
      <c r="H266">
        <v>222</v>
      </c>
    </row>
    <row r="267" spans="1:8" x14ac:dyDescent="0.3">
      <c r="A267">
        <v>52023</v>
      </c>
      <c r="B267" t="s">
        <v>63</v>
      </c>
      <c r="C267" t="s">
        <v>64</v>
      </c>
      <c r="D267">
        <v>32</v>
      </c>
      <c r="E267">
        <v>2</v>
      </c>
      <c r="F267">
        <v>0</v>
      </c>
      <c r="G267">
        <v>792</v>
      </c>
      <c r="H267">
        <v>222</v>
      </c>
    </row>
    <row r="268" spans="1:8" x14ac:dyDescent="0.3">
      <c r="A268">
        <v>52023</v>
      </c>
      <c r="B268" t="s">
        <v>65</v>
      </c>
      <c r="C268" t="s">
        <v>66</v>
      </c>
      <c r="D268">
        <v>112</v>
      </c>
      <c r="E268">
        <v>3</v>
      </c>
      <c r="F268">
        <v>4</v>
      </c>
      <c r="G268">
        <v>2961</v>
      </c>
      <c r="H268">
        <v>222</v>
      </c>
    </row>
    <row r="269" spans="1:8" x14ac:dyDescent="0.3">
      <c r="A269">
        <v>52023</v>
      </c>
      <c r="B269" t="s">
        <v>70</v>
      </c>
      <c r="C269" t="s">
        <v>68</v>
      </c>
      <c r="D269">
        <v>97</v>
      </c>
      <c r="E269">
        <v>2</v>
      </c>
      <c r="F269">
        <v>3</v>
      </c>
      <c r="G269">
        <v>1234</v>
      </c>
      <c r="H269">
        <v>222</v>
      </c>
    </row>
    <row r="270" spans="1:8" x14ac:dyDescent="0.3">
      <c r="A270">
        <v>52023</v>
      </c>
      <c r="B270" t="s">
        <v>65</v>
      </c>
      <c r="C270" t="s">
        <v>66</v>
      </c>
      <c r="D270">
        <v>179</v>
      </c>
      <c r="E270">
        <v>7</v>
      </c>
      <c r="F270">
        <v>6</v>
      </c>
      <c r="G270">
        <v>3922</v>
      </c>
      <c r="H270">
        <v>222</v>
      </c>
    </row>
    <row r="271" spans="1:8" x14ac:dyDescent="0.3">
      <c r="A271">
        <v>52023</v>
      </c>
      <c r="B271" t="s">
        <v>67</v>
      </c>
      <c r="C271" t="s">
        <v>66</v>
      </c>
      <c r="D271">
        <v>134</v>
      </c>
      <c r="E271">
        <v>4</v>
      </c>
      <c r="F271">
        <v>14</v>
      </c>
      <c r="G271">
        <v>3944</v>
      </c>
      <c r="H271">
        <v>222</v>
      </c>
    </row>
    <row r="272" spans="1:8" x14ac:dyDescent="0.3">
      <c r="A272">
        <v>52023</v>
      </c>
      <c r="B272" t="s">
        <v>65</v>
      </c>
      <c r="C272" t="s">
        <v>66</v>
      </c>
      <c r="D272">
        <v>93</v>
      </c>
      <c r="E272">
        <v>5</v>
      </c>
      <c r="F272">
        <v>5</v>
      </c>
      <c r="G272">
        <v>3490</v>
      </c>
      <c r="H272">
        <v>222</v>
      </c>
    </row>
    <row r="273" spans="1:8" x14ac:dyDescent="0.3">
      <c r="A273">
        <v>42023</v>
      </c>
      <c r="B273" t="s">
        <v>63</v>
      </c>
      <c r="C273" t="s">
        <v>68</v>
      </c>
      <c r="D273">
        <v>29</v>
      </c>
      <c r="E273">
        <v>6</v>
      </c>
      <c r="F273">
        <v>2</v>
      </c>
      <c r="G273">
        <v>632</v>
      </c>
      <c r="H273">
        <v>222</v>
      </c>
    </row>
    <row r="274" spans="1:8" x14ac:dyDescent="0.3">
      <c r="A274">
        <v>42023</v>
      </c>
      <c r="B274" t="s">
        <v>65</v>
      </c>
      <c r="C274" t="s">
        <v>66</v>
      </c>
      <c r="D274">
        <v>92</v>
      </c>
      <c r="E274">
        <v>10</v>
      </c>
      <c r="F274">
        <v>6</v>
      </c>
      <c r="G274">
        <v>3589</v>
      </c>
      <c r="H274">
        <v>222</v>
      </c>
    </row>
    <row r="275" spans="1:8" x14ac:dyDescent="0.3">
      <c r="A275">
        <v>42023</v>
      </c>
      <c r="B275" t="s">
        <v>63</v>
      </c>
      <c r="C275" t="s">
        <v>68</v>
      </c>
      <c r="D275">
        <v>39</v>
      </c>
      <c r="E275">
        <v>5</v>
      </c>
      <c r="F275">
        <v>0</v>
      </c>
      <c r="G275">
        <v>619</v>
      </c>
      <c r="H275">
        <v>222</v>
      </c>
    </row>
    <row r="276" spans="1:8" x14ac:dyDescent="0.3">
      <c r="A276">
        <v>42023</v>
      </c>
      <c r="B276" t="s">
        <v>65</v>
      </c>
      <c r="C276" t="s">
        <v>66</v>
      </c>
      <c r="D276">
        <v>84</v>
      </c>
      <c r="E276">
        <v>12</v>
      </c>
      <c r="F276">
        <v>3</v>
      </c>
      <c r="G276">
        <v>2647</v>
      </c>
      <c r="H276">
        <v>222</v>
      </c>
    </row>
    <row r="277" spans="1:8" x14ac:dyDescent="0.3">
      <c r="A277">
        <v>42023</v>
      </c>
      <c r="B277" t="s">
        <v>63</v>
      </c>
      <c r="C277" t="s">
        <v>66</v>
      </c>
      <c r="D277">
        <v>56</v>
      </c>
      <c r="E277">
        <v>5</v>
      </c>
      <c r="F277">
        <v>1</v>
      </c>
      <c r="G277">
        <v>1288</v>
      </c>
      <c r="H277">
        <v>222</v>
      </c>
    </row>
    <row r="278" spans="1:8" x14ac:dyDescent="0.3">
      <c r="A278">
        <v>42023</v>
      </c>
      <c r="B278" t="s">
        <v>65</v>
      </c>
      <c r="C278" t="s">
        <v>66</v>
      </c>
      <c r="D278">
        <v>148</v>
      </c>
      <c r="E278">
        <v>6</v>
      </c>
      <c r="F278">
        <v>12</v>
      </c>
      <c r="G278">
        <v>5091</v>
      </c>
      <c r="H278">
        <v>222</v>
      </c>
    </row>
    <row r="279" spans="1:8" x14ac:dyDescent="0.3">
      <c r="A279">
        <v>42023</v>
      </c>
      <c r="B279" t="s">
        <v>65</v>
      </c>
      <c r="C279" t="s">
        <v>64</v>
      </c>
      <c r="D279">
        <v>25</v>
      </c>
      <c r="E279">
        <v>0</v>
      </c>
      <c r="F279">
        <v>0</v>
      </c>
      <c r="G279">
        <v>638</v>
      </c>
      <c r="H279">
        <v>222</v>
      </c>
    </row>
    <row r="280" spans="1:8" x14ac:dyDescent="0.3">
      <c r="A280">
        <v>42023</v>
      </c>
      <c r="B280" t="s">
        <v>63</v>
      </c>
      <c r="C280" t="s">
        <v>66</v>
      </c>
      <c r="D280">
        <v>102</v>
      </c>
      <c r="E280">
        <v>33</v>
      </c>
      <c r="F280">
        <v>7</v>
      </c>
      <c r="G280">
        <v>3810</v>
      </c>
      <c r="H280">
        <v>222</v>
      </c>
    </row>
    <row r="281" spans="1:8" x14ac:dyDescent="0.3">
      <c r="A281">
        <v>42023</v>
      </c>
      <c r="B281" t="s">
        <v>63</v>
      </c>
      <c r="C281" t="s">
        <v>66</v>
      </c>
      <c r="D281">
        <v>101</v>
      </c>
      <c r="E281">
        <v>2</v>
      </c>
      <c r="F281">
        <v>1</v>
      </c>
      <c r="G281">
        <v>3357</v>
      </c>
      <c r="H281">
        <v>222</v>
      </c>
    </row>
    <row r="282" spans="1:8" x14ac:dyDescent="0.3">
      <c r="A282">
        <v>42023</v>
      </c>
      <c r="B282" t="s">
        <v>67</v>
      </c>
      <c r="C282" t="s">
        <v>64</v>
      </c>
      <c r="D282">
        <v>20</v>
      </c>
      <c r="E282">
        <v>1</v>
      </c>
      <c r="F282">
        <v>0</v>
      </c>
      <c r="G282">
        <v>581</v>
      </c>
      <c r="H282">
        <v>222</v>
      </c>
    </row>
    <row r="283" spans="1:8" x14ac:dyDescent="0.3">
      <c r="A283">
        <v>42023</v>
      </c>
      <c r="B283" t="s">
        <v>63</v>
      </c>
      <c r="C283" t="s">
        <v>64</v>
      </c>
      <c r="D283">
        <v>94</v>
      </c>
      <c r="E283">
        <v>2</v>
      </c>
      <c r="F283">
        <v>1</v>
      </c>
      <c r="G283">
        <v>1499</v>
      </c>
      <c r="H283">
        <v>222</v>
      </c>
    </row>
    <row r="284" spans="1:8" x14ac:dyDescent="0.3">
      <c r="A284">
        <v>42023</v>
      </c>
      <c r="B284" t="s">
        <v>70</v>
      </c>
      <c r="C284" t="s">
        <v>66</v>
      </c>
      <c r="D284">
        <v>238</v>
      </c>
      <c r="E284">
        <v>10</v>
      </c>
      <c r="F284">
        <v>12</v>
      </c>
      <c r="G284">
        <v>10600</v>
      </c>
      <c r="H284">
        <v>222</v>
      </c>
    </row>
    <row r="285" spans="1:8" x14ac:dyDescent="0.3">
      <c r="A285">
        <v>42023</v>
      </c>
      <c r="B285" t="s">
        <v>63</v>
      </c>
      <c r="C285" t="s">
        <v>64</v>
      </c>
      <c r="D285">
        <v>27</v>
      </c>
      <c r="E285">
        <v>2</v>
      </c>
      <c r="F285">
        <v>2</v>
      </c>
      <c r="G285">
        <v>879</v>
      </c>
      <c r="H285">
        <v>222</v>
      </c>
    </row>
    <row r="286" spans="1:8" x14ac:dyDescent="0.3">
      <c r="A286">
        <v>42023</v>
      </c>
      <c r="B286" t="s">
        <v>63</v>
      </c>
      <c r="C286" t="s">
        <v>64</v>
      </c>
      <c r="D286">
        <v>29</v>
      </c>
      <c r="E286">
        <v>1</v>
      </c>
      <c r="F286">
        <v>1</v>
      </c>
      <c r="G286">
        <v>775</v>
      </c>
      <c r="H286">
        <v>222</v>
      </c>
    </row>
    <row r="287" spans="1:8" x14ac:dyDescent="0.3">
      <c r="A287">
        <v>42023</v>
      </c>
      <c r="B287" t="s">
        <v>70</v>
      </c>
      <c r="C287" t="s">
        <v>66</v>
      </c>
      <c r="D287">
        <v>58</v>
      </c>
      <c r="E287">
        <v>3</v>
      </c>
      <c r="F287">
        <v>9</v>
      </c>
      <c r="G287">
        <v>2233</v>
      </c>
      <c r="H287">
        <v>222</v>
      </c>
    </row>
    <row r="288" spans="1:8" x14ac:dyDescent="0.3">
      <c r="A288">
        <v>42023</v>
      </c>
      <c r="B288" t="s">
        <v>63</v>
      </c>
      <c r="C288" t="s">
        <v>64</v>
      </c>
      <c r="D288">
        <v>30</v>
      </c>
      <c r="E288">
        <v>0</v>
      </c>
      <c r="F288">
        <v>2</v>
      </c>
      <c r="G288">
        <v>754</v>
      </c>
      <c r="H288">
        <v>222</v>
      </c>
    </row>
    <row r="289" spans="1:8" x14ac:dyDescent="0.3">
      <c r="A289">
        <v>32023</v>
      </c>
      <c r="B289" t="s">
        <v>63</v>
      </c>
      <c r="C289" t="s">
        <v>66</v>
      </c>
      <c r="D289">
        <v>94</v>
      </c>
      <c r="E289">
        <v>27</v>
      </c>
      <c r="F289">
        <v>7</v>
      </c>
      <c r="G289">
        <v>1928</v>
      </c>
      <c r="H289">
        <v>222</v>
      </c>
    </row>
    <row r="290" spans="1:8" x14ac:dyDescent="0.3">
      <c r="A290">
        <v>32023</v>
      </c>
      <c r="B290" t="s">
        <v>63</v>
      </c>
      <c r="C290" t="s">
        <v>66</v>
      </c>
      <c r="D290">
        <v>174</v>
      </c>
      <c r="E290">
        <v>21</v>
      </c>
      <c r="F290">
        <v>5</v>
      </c>
      <c r="G290">
        <v>3631</v>
      </c>
      <c r="H290">
        <v>222</v>
      </c>
    </row>
    <row r="291" spans="1:8" x14ac:dyDescent="0.3">
      <c r="A291">
        <v>32023</v>
      </c>
      <c r="B291" t="s">
        <v>67</v>
      </c>
      <c r="C291" t="s">
        <v>66</v>
      </c>
      <c r="D291">
        <v>117</v>
      </c>
      <c r="E291">
        <v>26</v>
      </c>
      <c r="F291">
        <v>19</v>
      </c>
      <c r="G291">
        <v>3732</v>
      </c>
      <c r="H291">
        <v>222</v>
      </c>
    </row>
    <row r="292" spans="1:8" x14ac:dyDescent="0.3">
      <c r="A292">
        <v>32023</v>
      </c>
      <c r="B292" t="s">
        <v>63</v>
      </c>
      <c r="C292" t="s">
        <v>64</v>
      </c>
      <c r="D292">
        <v>38</v>
      </c>
      <c r="E292">
        <v>8</v>
      </c>
      <c r="F292">
        <v>8</v>
      </c>
      <c r="G292">
        <v>1028</v>
      </c>
      <c r="H292">
        <v>222</v>
      </c>
    </row>
    <row r="293" spans="1:8" x14ac:dyDescent="0.3">
      <c r="A293">
        <v>32023</v>
      </c>
      <c r="B293" t="s">
        <v>70</v>
      </c>
      <c r="C293" t="s">
        <v>64</v>
      </c>
      <c r="D293">
        <v>55</v>
      </c>
      <c r="E293">
        <v>0</v>
      </c>
      <c r="F293">
        <v>2</v>
      </c>
      <c r="G293">
        <v>928</v>
      </c>
      <c r="H293">
        <v>222</v>
      </c>
    </row>
    <row r="294" spans="1:8" x14ac:dyDescent="0.3">
      <c r="A294">
        <v>32023</v>
      </c>
      <c r="B294" t="s">
        <v>70</v>
      </c>
      <c r="C294" t="s">
        <v>66</v>
      </c>
      <c r="D294">
        <v>101</v>
      </c>
      <c r="E294">
        <v>1</v>
      </c>
      <c r="F294">
        <v>3</v>
      </c>
      <c r="G294">
        <v>3117</v>
      </c>
      <c r="H294">
        <v>222</v>
      </c>
    </row>
    <row r="295" spans="1:8" x14ac:dyDescent="0.3">
      <c r="A295">
        <v>32023</v>
      </c>
      <c r="B295" t="s">
        <v>70</v>
      </c>
      <c r="C295" t="s">
        <v>68</v>
      </c>
      <c r="D295">
        <v>370</v>
      </c>
      <c r="E295">
        <v>5</v>
      </c>
      <c r="F295">
        <v>209</v>
      </c>
      <c r="G295">
        <v>2172</v>
      </c>
      <c r="H295">
        <v>222</v>
      </c>
    </row>
    <row r="296" spans="1:8" x14ac:dyDescent="0.3">
      <c r="A296">
        <v>32023</v>
      </c>
      <c r="B296" t="s">
        <v>63</v>
      </c>
      <c r="C296" t="s">
        <v>68</v>
      </c>
      <c r="D296">
        <v>47</v>
      </c>
      <c r="E296">
        <v>7</v>
      </c>
      <c r="F296">
        <v>10</v>
      </c>
      <c r="G296">
        <v>809</v>
      </c>
      <c r="H296">
        <v>222</v>
      </c>
    </row>
    <row r="297" spans="1:8" x14ac:dyDescent="0.3">
      <c r="A297">
        <v>32023</v>
      </c>
      <c r="B297" t="s">
        <v>63</v>
      </c>
      <c r="C297" t="s">
        <v>66</v>
      </c>
      <c r="D297">
        <v>45</v>
      </c>
      <c r="E297">
        <v>6</v>
      </c>
      <c r="F297">
        <v>9</v>
      </c>
      <c r="G297">
        <v>2200</v>
      </c>
      <c r="H297">
        <v>222</v>
      </c>
    </row>
    <row r="298" spans="1:8" x14ac:dyDescent="0.3">
      <c r="A298">
        <v>32023</v>
      </c>
      <c r="B298" t="s">
        <v>67</v>
      </c>
      <c r="C298" t="s">
        <v>66</v>
      </c>
      <c r="D298">
        <v>81</v>
      </c>
      <c r="E298">
        <v>5</v>
      </c>
      <c r="F298">
        <v>4</v>
      </c>
      <c r="G298">
        <v>2800</v>
      </c>
      <c r="H298">
        <v>222</v>
      </c>
    </row>
    <row r="299" spans="1:8" x14ac:dyDescent="0.3">
      <c r="A299">
        <v>32023</v>
      </c>
      <c r="B299" t="s">
        <v>63</v>
      </c>
      <c r="C299" t="s">
        <v>64</v>
      </c>
      <c r="D299">
        <v>55</v>
      </c>
      <c r="E299">
        <v>35</v>
      </c>
      <c r="F299">
        <v>2</v>
      </c>
      <c r="G299">
        <v>887</v>
      </c>
      <c r="H299">
        <v>222</v>
      </c>
    </row>
    <row r="300" spans="1:8" x14ac:dyDescent="0.3">
      <c r="A300">
        <v>32023</v>
      </c>
      <c r="B300" t="s">
        <v>67</v>
      </c>
      <c r="C300" t="s">
        <v>64</v>
      </c>
      <c r="D300">
        <v>33</v>
      </c>
      <c r="E300">
        <v>4</v>
      </c>
      <c r="F300">
        <v>1</v>
      </c>
      <c r="G300">
        <v>625</v>
      </c>
      <c r="H300">
        <v>222</v>
      </c>
    </row>
    <row r="301" spans="1:8" x14ac:dyDescent="0.3">
      <c r="A301">
        <v>32023</v>
      </c>
      <c r="B301" t="s">
        <v>63</v>
      </c>
      <c r="C301" t="s">
        <v>64</v>
      </c>
      <c r="D301">
        <v>57</v>
      </c>
      <c r="E301">
        <v>1</v>
      </c>
      <c r="F301">
        <v>0</v>
      </c>
      <c r="G301">
        <v>662</v>
      </c>
      <c r="H301">
        <v>222</v>
      </c>
    </row>
    <row r="302" spans="1:8" x14ac:dyDescent="0.3">
      <c r="A302">
        <v>32023</v>
      </c>
      <c r="B302" t="s">
        <v>63</v>
      </c>
      <c r="C302" t="s">
        <v>64</v>
      </c>
      <c r="D302">
        <v>116</v>
      </c>
      <c r="E302">
        <v>0</v>
      </c>
      <c r="F302">
        <v>1</v>
      </c>
      <c r="G302">
        <v>840</v>
      </c>
      <c r="H302">
        <v>222</v>
      </c>
    </row>
    <row r="303" spans="1:8" x14ac:dyDescent="0.3">
      <c r="A303">
        <v>32023</v>
      </c>
      <c r="B303" t="s">
        <v>63</v>
      </c>
      <c r="C303" t="s">
        <v>64</v>
      </c>
      <c r="D303">
        <v>31</v>
      </c>
      <c r="E303">
        <v>5</v>
      </c>
      <c r="F303">
        <v>2</v>
      </c>
      <c r="G303">
        <v>625</v>
      </c>
      <c r="H303">
        <v>222</v>
      </c>
    </row>
    <row r="304" spans="1:8" x14ac:dyDescent="0.3">
      <c r="A304">
        <v>22023</v>
      </c>
      <c r="B304" t="s">
        <v>63</v>
      </c>
      <c r="C304" t="s">
        <v>64</v>
      </c>
      <c r="D304">
        <v>52</v>
      </c>
      <c r="E304">
        <v>4</v>
      </c>
      <c r="F304">
        <v>5</v>
      </c>
      <c r="G304">
        <v>741</v>
      </c>
      <c r="H304">
        <v>222</v>
      </c>
    </row>
    <row r="305" spans="1:8" x14ac:dyDescent="0.3">
      <c r="A305">
        <v>22023</v>
      </c>
      <c r="B305" t="s">
        <v>63</v>
      </c>
      <c r="C305" t="s">
        <v>68</v>
      </c>
      <c r="D305">
        <v>98</v>
      </c>
      <c r="E305">
        <v>12</v>
      </c>
      <c r="F305">
        <v>10</v>
      </c>
      <c r="G305">
        <v>791</v>
      </c>
      <c r="H305">
        <v>222</v>
      </c>
    </row>
    <row r="306" spans="1:8" x14ac:dyDescent="0.3">
      <c r="A306">
        <v>22023</v>
      </c>
      <c r="B306" t="s">
        <v>63</v>
      </c>
      <c r="C306" t="s">
        <v>64</v>
      </c>
      <c r="D306">
        <v>41</v>
      </c>
      <c r="E306">
        <v>7</v>
      </c>
      <c r="F306">
        <v>1</v>
      </c>
      <c r="G306">
        <v>592</v>
      </c>
      <c r="H306">
        <v>222</v>
      </c>
    </row>
    <row r="307" spans="1:8" x14ac:dyDescent="0.3">
      <c r="A307">
        <v>22023</v>
      </c>
      <c r="B307" t="s">
        <v>63</v>
      </c>
      <c r="C307" t="s">
        <v>64</v>
      </c>
      <c r="D307">
        <v>192</v>
      </c>
      <c r="E307">
        <v>4</v>
      </c>
      <c r="F307">
        <v>1</v>
      </c>
      <c r="G307">
        <v>1337</v>
      </c>
      <c r="H307">
        <v>222</v>
      </c>
    </row>
    <row r="308" spans="1:8" x14ac:dyDescent="0.3">
      <c r="A308">
        <v>22023</v>
      </c>
      <c r="B308" t="s">
        <v>63</v>
      </c>
      <c r="C308" t="s">
        <v>64</v>
      </c>
      <c r="D308">
        <v>54</v>
      </c>
      <c r="E308">
        <v>4</v>
      </c>
      <c r="F308">
        <v>1</v>
      </c>
      <c r="G308">
        <v>699</v>
      </c>
      <c r="H308">
        <v>222</v>
      </c>
    </row>
    <row r="309" spans="1:8" x14ac:dyDescent="0.3">
      <c r="A309">
        <v>12023</v>
      </c>
      <c r="B309" t="s">
        <v>63</v>
      </c>
      <c r="C309" t="s">
        <v>68</v>
      </c>
      <c r="D309">
        <v>31</v>
      </c>
      <c r="E309">
        <v>0</v>
      </c>
      <c r="F309">
        <v>1</v>
      </c>
      <c r="G309">
        <v>494</v>
      </c>
      <c r="H309">
        <v>222</v>
      </c>
    </row>
    <row r="310" spans="1:8" x14ac:dyDescent="0.3">
      <c r="A310">
        <v>12023</v>
      </c>
      <c r="B310" t="s">
        <v>70</v>
      </c>
      <c r="C310" t="s">
        <v>64</v>
      </c>
      <c r="D310">
        <v>78</v>
      </c>
      <c r="E310">
        <v>5</v>
      </c>
      <c r="F310">
        <v>0</v>
      </c>
      <c r="G310">
        <v>654</v>
      </c>
      <c r="H310">
        <v>222</v>
      </c>
    </row>
    <row r="311" spans="1:8" x14ac:dyDescent="0.3">
      <c r="A311">
        <v>12023</v>
      </c>
      <c r="B311" t="s">
        <v>67</v>
      </c>
      <c r="C311" t="s">
        <v>64</v>
      </c>
      <c r="D311">
        <v>44</v>
      </c>
      <c r="E311">
        <v>1</v>
      </c>
      <c r="F311">
        <v>2</v>
      </c>
      <c r="G311">
        <v>751</v>
      </c>
      <c r="H311">
        <v>222</v>
      </c>
    </row>
    <row r="312" spans="1:8" x14ac:dyDescent="0.3">
      <c r="A312">
        <v>12023</v>
      </c>
      <c r="B312" t="s">
        <v>63</v>
      </c>
      <c r="C312" t="s">
        <v>68</v>
      </c>
      <c r="D312">
        <v>55</v>
      </c>
      <c r="E312">
        <v>15</v>
      </c>
      <c r="F312">
        <v>1</v>
      </c>
      <c r="G312">
        <v>763</v>
      </c>
      <c r="H312">
        <v>222</v>
      </c>
    </row>
    <row r="313" spans="1:8" x14ac:dyDescent="0.3">
      <c r="A313">
        <v>12023</v>
      </c>
      <c r="B313" t="s">
        <v>63</v>
      </c>
      <c r="C313" t="s">
        <v>68</v>
      </c>
      <c r="D313">
        <v>97</v>
      </c>
      <c r="E313">
        <v>64</v>
      </c>
      <c r="F313">
        <v>25</v>
      </c>
      <c r="G313">
        <v>1024</v>
      </c>
      <c r="H313">
        <v>222</v>
      </c>
    </row>
    <row r="314" spans="1:8" x14ac:dyDescent="0.3">
      <c r="A314">
        <v>12023</v>
      </c>
      <c r="B314" t="s">
        <v>63</v>
      </c>
      <c r="C314" t="s">
        <v>66</v>
      </c>
      <c r="D314">
        <v>182</v>
      </c>
      <c r="E314">
        <v>22</v>
      </c>
      <c r="F314">
        <v>8</v>
      </c>
      <c r="G314">
        <v>4032</v>
      </c>
      <c r="H314">
        <v>222</v>
      </c>
    </row>
    <row r="315" spans="1:8" x14ac:dyDescent="0.3">
      <c r="A315">
        <v>12023</v>
      </c>
      <c r="B315" t="s">
        <v>63</v>
      </c>
      <c r="C315" t="s">
        <v>64</v>
      </c>
      <c r="D315">
        <v>26</v>
      </c>
      <c r="E315">
        <v>0</v>
      </c>
      <c r="F315">
        <v>0</v>
      </c>
      <c r="G315">
        <v>485</v>
      </c>
      <c r="H315">
        <v>222</v>
      </c>
    </row>
    <row r="316" spans="1:8" x14ac:dyDescent="0.3">
      <c r="A316">
        <v>122022</v>
      </c>
      <c r="B316" t="s">
        <v>63</v>
      </c>
      <c r="C316" t="s">
        <v>64</v>
      </c>
      <c r="D316">
        <v>48</v>
      </c>
      <c r="E316">
        <v>0</v>
      </c>
      <c r="F316">
        <v>7</v>
      </c>
      <c r="G316">
        <v>762</v>
      </c>
      <c r="H316">
        <v>222</v>
      </c>
    </row>
    <row r="317" spans="1:8" x14ac:dyDescent="0.3">
      <c r="A317">
        <v>122022</v>
      </c>
      <c r="B317" t="s">
        <v>63</v>
      </c>
      <c r="C317" t="s">
        <v>64</v>
      </c>
      <c r="D317">
        <v>47</v>
      </c>
      <c r="E317">
        <v>1</v>
      </c>
      <c r="F317">
        <v>2</v>
      </c>
      <c r="G317">
        <v>734</v>
      </c>
      <c r="H317">
        <v>222</v>
      </c>
    </row>
    <row r="318" spans="1:8" x14ac:dyDescent="0.3">
      <c r="A318">
        <v>122022</v>
      </c>
      <c r="B318" t="s">
        <v>63</v>
      </c>
      <c r="C318" t="s">
        <v>64</v>
      </c>
      <c r="D318">
        <v>34</v>
      </c>
      <c r="E318">
        <v>2</v>
      </c>
      <c r="F318">
        <v>0</v>
      </c>
      <c r="G318">
        <v>717</v>
      </c>
      <c r="H318">
        <v>222</v>
      </c>
    </row>
    <row r="319" spans="1:8" x14ac:dyDescent="0.3">
      <c r="A319">
        <v>122022</v>
      </c>
      <c r="B319" t="s">
        <v>63</v>
      </c>
      <c r="C319" t="s">
        <v>64</v>
      </c>
      <c r="D319">
        <v>30</v>
      </c>
      <c r="E319">
        <v>0</v>
      </c>
      <c r="F319">
        <v>0</v>
      </c>
      <c r="G319">
        <v>664</v>
      </c>
      <c r="H319">
        <v>222</v>
      </c>
    </row>
    <row r="320" spans="1:8" x14ac:dyDescent="0.3">
      <c r="A320">
        <v>122022</v>
      </c>
      <c r="B320" t="s">
        <v>63</v>
      </c>
      <c r="C320" t="s">
        <v>64</v>
      </c>
      <c r="D320">
        <v>35</v>
      </c>
      <c r="E320">
        <v>0</v>
      </c>
      <c r="F320">
        <v>1</v>
      </c>
      <c r="G320">
        <v>572</v>
      </c>
      <c r="H320">
        <v>222</v>
      </c>
    </row>
    <row r="321" spans="1:8" x14ac:dyDescent="0.3">
      <c r="A321">
        <v>122022</v>
      </c>
      <c r="B321" t="s">
        <v>63</v>
      </c>
      <c r="C321" t="s">
        <v>68</v>
      </c>
      <c r="D321">
        <v>39</v>
      </c>
      <c r="E321">
        <v>1</v>
      </c>
      <c r="F321">
        <v>2</v>
      </c>
      <c r="G321">
        <v>607</v>
      </c>
      <c r="H321">
        <v>222</v>
      </c>
    </row>
    <row r="322" spans="1:8" x14ac:dyDescent="0.3">
      <c r="A322">
        <v>122022</v>
      </c>
      <c r="B322" t="s">
        <v>63</v>
      </c>
      <c r="C322" t="s">
        <v>68</v>
      </c>
      <c r="D322">
        <v>36</v>
      </c>
      <c r="E322">
        <v>1</v>
      </c>
      <c r="F322">
        <v>1</v>
      </c>
      <c r="G322">
        <v>513</v>
      </c>
      <c r="H322">
        <v>222</v>
      </c>
    </row>
    <row r="323" spans="1:8" x14ac:dyDescent="0.3">
      <c r="A323">
        <v>122022</v>
      </c>
      <c r="B323" t="s">
        <v>63</v>
      </c>
      <c r="C323" t="s">
        <v>68</v>
      </c>
      <c r="D323">
        <v>50</v>
      </c>
      <c r="E323">
        <v>2</v>
      </c>
      <c r="F323">
        <v>1</v>
      </c>
      <c r="G323">
        <v>619</v>
      </c>
      <c r="H323">
        <v>222</v>
      </c>
    </row>
    <row r="324" spans="1:8" x14ac:dyDescent="0.3">
      <c r="A324">
        <v>122022</v>
      </c>
      <c r="B324" t="s">
        <v>63</v>
      </c>
      <c r="C324" t="s">
        <v>68</v>
      </c>
      <c r="D324">
        <v>45</v>
      </c>
      <c r="E324">
        <v>2</v>
      </c>
      <c r="F324">
        <v>0</v>
      </c>
      <c r="G324">
        <v>550</v>
      </c>
      <c r="H324">
        <v>222</v>
      </c>
    </row>
    <row r="325" spans="1:8" x14ac:dyDescent="0.3">
      <c r="A325">
        <v>122022</v>
      </c>
      <c r="B325" t="s">
        <v>63</v>
      </c>
      <c r="C325" t="s">
        <v>64</v>
      </c>
      <c r="D325">
        <v>34</v>
      </c>
      <c r="E325">
        <v>0</v>
      </c>
      <c r="F325">
        <v>3</v>
      </c>
      <c r="G325">
        <v>415</v>
      </c>
      <c r="H325">
        <v>222</v>
      </c>
    </row>
    <row r="326" spans="1:8" x14ac:dyDescent="0.3">
      <c r="A326">
        <v>122022</v>
      </c>
      <c r="B326" t="s">
        <v>63</v>
      </c>
      <c r="C326" t="s">
        <v>64</v>
      </c>
      <c r="D326">
        <v>26</v>
      </c>
      <c r="E326">
        <v>0</v>
      </c>
      <c r="F326">
        <v>1</v>
      </c>
      <c r="G326">
        <v>398</v>
      </c>
      <c r="H326">
        <v>222</v>
      </c>
    </row>
    <row r="327" spans="1:8" x14ac:dyDescent="0.3">
      <c r="A327">
        <v>122022</v>
      </c>
      <c r="B327" t="s">
        <v>63</v>
      </c>
      <c r="C327" t="s">
        <v>64</v>
      </c>
      <c r="D327">
        <v>39</v>
      </c>
      <c r="E327">
        <v>5</v>
      </c>
      <c r="F327">
        <v>1</v>
      </c>
      <c r="G327">
        <v>466</v>
      </c>
      <c r="H327">
        <v>222</v>
      </c>
    </row>
    <row r="328" spans="1:8" x14ac:dyDescent="0.3">
      <c r="A328">
        <v>122022</v>
      </c>
      <c r="B328" t="s">
        <v>63</v>
      </c>
      <c r="C328" t="s">
        <v>68</v>
      </c>
      <c r="D328">
        <v>47</v>
      </c>
      <c r="E328">
        <v>0</v>
      </c>
      <c r="F328">
        <v>1</v>
      </c>
      <c r="G328">
        <v>464</v>
      </c>
      <c r="H328">
        <v>222</v>
      </c>
    </row>
    <row r="329" spans="1:8" x14ac:dyDescent="0.3">
      <c r="A329">
        <v>122022</v>
      </c>
      <c r="B329" t="s">
        <v>63</v>
      </c>
      <c r="C329" t="s">
        <v>68</v>
      </c>
      <c r="D329">
        <v>46</v>
      </c>
      <c r="E329">
        <v>4</v>
      </c>
      <c r="F329">
        <v>1</v>
      </c>
      <c r="G329">
        <v>506</v>
      </c>
      <c r="H329">
        <v>222</v>
      </c>
    </row>
    <row r="330" spans="1:8" x14ac:dyDescent="0.3">
      <c r="A330">
        <v>122022</v>
      </c>
      <c r="B330" t="s">
        <v>63</v>
      </c>
      <c r="C330" t="s">
        <v>64</v>
      </c>
      <c r="D330">
        <v>68</v>
      </c>
      <c r="E330">
        <v>2</v>
      </c>
      <c r="F330">
        <v>3</v>
      </c>
      <c r="G330">
        <v>530</v>
      </c>
      <c r="H330">
        <v>222</v>
      </c>
    </row>
    <row r="331" spans="1:8" x14ac:dyDescent="0.3">
      <c r="A331">
        <v>122022</v>
      </c>
      <c r="B331" t="s">
        <v>63</v>
      </c>
      <c r="C331" t="s">
        <v>68</v>
      </c>
      <c r="D331">
        <v>97</v>
      </c>
      <c r="E331">
        <v>0</v>
      </c>
      <c r="F331">
        <v>2</v>
      </c>
      <c r="G331">
        <v>634</v>
      </c>
      <c r="H331">
        <v>222</v>
      </c>
    </row>
    <row r="332" spans="1:8" x14ac:dyDescent="0.3">
      <c r="A332">
        <v>122022</v>
      </c>
      <c r="B332" t="s">
        <v>63</v>
      </c>
      <c r="C332" t="s">
        <v>68</v>
      </c>
      <c r="D332">
        <v>299</v>
      </c>
      <c r="E332">
        <v>119</v>
      </c>
      <c r="F332">
        <v>64</v>
      </c>
      <c r="G332">
        <v>1380</v>
      </c>
      <c r="H332">
        <v>222</v>
      </c>
    </row>
    <row r="333" spans="1:8" x14ac:dyDescent="0.3">
      <c r="A333">
        <v>112022</v>
      </c>
      <c r="B333" t="s">
        <v>63</v>
      </c>
      <c r="C333" t="s">
        <v>64</v>
      </c>
      <c r="D333">
        <v>49</v>
      </c>
      <c r="E333">
        <v>1</v>
      </c>
      <c r="F333">
        <v>1</v>
      </c>
      <c r="G333">
        <v>717</v>
      </c>
      <c r="H333">
        <v>222</v>
      </c>
    </row>
    <row r="334" spans="1:8" x14ac:dyDescent="0.3">
      <c r="A334">
        <v>82024</v>
      </c>
      <c r="B334" t="s">
        <v>65</v>
      </c>
      <c r="C334" t="s">
        <v>66</v>
      </c>
      <c r="D334">
        <v>67</v>
      </c>
      <c r="E334">
        <v>3</v>
      </c>
      <c r="F334">
        <v>0</v>
      </c>
      <c r="G334">
        <v>950</v>
      </c>
      <c r="H334">
        <v>333</v>
      </c>
    </row>
    <row r="335" spans="1:8" x14ac:dyDescent="0.3">
      <c r="A335">
        <v>82024</v>
      </c>
      <c r="B335" t="s">
        <v>65</v>
      </c>
      <c r="C335" t="s">
        <v>66</v>
      </c>
      <c r="D335">
        <v>130</v>
      </c>
      <c r="E335">
        <v>2</v>
      </c>
      <c r="F335">
        <v>1</v>
      </c>
      <c r="G335">
        <v>2962</v>
      </c>
      <c r="H335">
        <v>333</v>
      </c>
    </row>
    <row r="336" spans="1:8" x14ac:dyDescent="0.3">
      <c r="A336">
        <v>82024</v>
      </c>
      <c r="B336" t="s">
        <v>65</v>
      </c>
      <c r="C336" t="s">
        <v>66</v>
      </c>
      <c r="D336">
        <v>782</v>
      </c>
      <c r="E336">
        <v>46</v>
      </c>
      <c r="F336">
        <v>66</v>
      </c>
      <c r="G336">
        <v>24300</v>
      </c>
      <c r="H336">
        <v>333</v>
      </c>
    </row>
    <row r="337" spans="1:8" x14ac:dyDescent="0.3">
      <c r="A337">
        <v>82024</v>
      </c>
      <c r="B337" t="s">
        <v>65</v>
      </c>
      <c r="C337" t="s">
        <v>66</v>
      </c>
      <c r="D337">
        <v>44</v>
      </c>
      <c r="E337">
        <v>4</v>
      </c>
      <c r="F337">
        <v>0</v>
      </c>
      <c r="G337">
        <v>1072</v>
      </c>
      <c r="H337">
        <v>333</v>
      </c>
    </row>
    <row r="338" spans="1:8" x14ac:dyDescent="0.3">
      <c r="A338">
        <v>82024</v>
      </c>
      <c r="B338" t="s">
        <v>70</v>
      </c>
      <c r="C338" t="s">
        <v>66</v>
      </c>
      <c r="D338">
        <v>40</v>
      </c>
      <c r="E338">
        <v>4</v>
      </c>
      <c r="F338">
        <v>0</v>
      </c>
      <c r="G338">
        <v>1100</v>
      </c>
      <c r="H338">
        <v>333</v>
      </c>
    </row>
    <row r="339" spans="1:8" x14ac:dyDescent="0.3">
      <c r="A339">
        <v>82024</v>
      </c>
      <c r="B339" t="s">
        <v>70</v>
      </c>
      <c r="C339" t="s">
        <v>66</v>
      </c>
      <c r="D339">
        <v>32</v>
      </c>
      <c r="E339">
        <v>1</v>
      </c>
      <c r="F339">
        <v>0</v>
      </c>
      <c r="G339">
        <v>824</v>
      </c>
      <c r="H339">
        <v>333</v>
      </c>
    </row>
    <row r="340" spans="1:8" x14ac:dyDescent="0.3">
      <c r="A340">
        <v>72024</v>
      </c>
      <c r="B340" t="s">
        <v>65</v>
      </c>
      <c r="C340" t="s">
        <v>66</v>
      </c>
      <c r="D340">
        <v>57</v>
      </c>
      <c r="E340">
        <v>3</v>
      </c>
      <c r="F340">
        <v>0</v>
      </c>
      <c r="G340">
        <v>1443</v>
      </c>
      <c r="H340">
        <v>333</v>
      </c>
    </row>
    <row r="341" spans="1:8" x14ac:dyDescent="0.3">
      <c r="A341">
        <v>62024</v>
      </c>
      <c r="B341" t="s">
        <v>69</v>
      </c>
      <c r="C341" t="s">
        <v>66</v>
      </c>
      <c r="D341">
        <v>52</v>
      </c>
      <c r="E341">
        <v>3</v>
      </c>
      <c r="F341">
        <v>6</v>
      </c>
      <c r="G341">
        <v>1564</v>
      </c>
      <c r="H341">
        <v>333</v>
      </c>
    </row>
    <row r="342" spans="1:8" x14ac:dyDescent="0.3">
      <c r="A342">
        <v>62024</v>
      </c>
      <c r="B342" t="s">
        <v>65</v>
      </c>
      <c r="C342" t="s">
        <v>66</v>
      </c>
      <c r="D342">
        <v>495</v>
      </c>
      <c r="E342">
        <v>18</v>
      </c>
      <c r="F342">
        <v>9</v>
      </c>
      <c r="G342">
        <v>13800</v>
      </c>
      <c r="H342">
        <v>333</v>
      </c>
    </row>
    <row r="343" spans="1:8" x14ac:dyDescent="0.3">
      <c r="A343">
        <v>62024</v>
      </c>
      <c r="B343" t="s">
        <v>63</v>
      </c>
      <c r="C343" t="s">
        <v>66</v>
      </c>
      <c r="D343">
        <v>242</v>
      </c>
      <c r="E343">
        <v>15</v>
      </c>
      <c r="F343">
        <v>3</v>
      </c>
      <c r="G343">
        <v>8154</v>
      </c>
      <c r="H343">
        <v>333</v>
      </c>
    </row>
    <row r="344" spans="1:8" x14ac:dyDescent="0.3">
      <c r="A344">
        <v>62024</v>
      </c>
      <c r="B344" t="s">
        <v>63</v>
      </c>
      <c r="C344" t="s">
        <v>66</v>
      </c>
      <c r="D344">
        <v>65</v>
      </c>
      <c r="E344">
        <v>7</v>
      </c>
      <c r="F344">
        <v>0</v>
      </c>
      <c r="G344">
        <v>1688</v>
      </c>
      <c r="H344">
        <v>333</v>
      </c>
    </row>
    <row r="345" spans="1:8" x14ac:dyDescent="0.3">
      <c r="A345">
        <v>62024</v>
      </c>
      <c r="B345" t="s">
        <v>63</v>
      </c>
      <c r="C345" t="s">
        <v>66</v>
      </c>
      <c r="D345">
        <v>109</v>
      </c>
      <c r="E345">
        <v>14</v>
      </c>
      <c r="F345">
        <v>8</v>
      </c>
      <c r="G345">
        <v>3107</v>
      </c>
      <c r="H345">
        <v>333</v>
      </c>
    </row>
    <row r="346" spans="1:8" x14ac:dyDescent="0.3">
      <c r="A346">
        <v>62024</v>
      </c>
      <c r="B346" t="s">
        <v>63</v>
      </c>
      <c r="C346" t="s">
        <v>66</v>
      </c>
      <c r="D346">
        <v>20</v>
      </c>
      <c r="E346">
        <v>0</v>
      </c>
      <c r="F346">
        <v>0</v>
      </c>
      <c r="G346">
        <v>1390</v>
      </c>
      <c r="H346">
        <v>333</v>
      </c>
    </row>
    <row r="347" spans="1:8" x14ac:dyDescent="0.3">
      <c r="A347">
        <v>62024</v>
      </c>
      <c r="B347" t="s">
        <v>69</v>
      </c>
      <c r="C347" t="s">
        <v>66</v>
      </c>
      <c r="D347">
        <v>47</v>
      </c>
      <c r="E347">
        <v>4</v>
      </c>
      <c r="F347">
        <v>0</v>
      </c>
      <c r="G347">
        <v>1646</v>
      </c>
      <c r="H347">
        <v>333</v>
      </c>
    </row>
    <row r="348" spans="1:8" x14ac:dyDescent="0.3">
      <c r="A348">
        <v>52024</v>
      </c>
      <c r="B348" t="s">
        <v>63</v>
      </c>
      <c r="C348" t="s">
        <v>66</v>
      </c>
      <c r="D348">
        <v>512</v>
      </c>
      <c r="E348">
        <v>30</v>
      </c>
      <c r="F348">
        <v>11</v>
      </c>
      <c r="G348">
        <v>18700</v>
      </c>
      <c r="H348">
        <v>333</v>
      </c>
    </row>
    <row r="349" spans="1:8" x14ac:dyDescent="0.3">
      <c r="A349">
        <v>52024</v>
      </c>
      <c r="B349" t="s">
        <v>63</v>
      </c>
      <c r="C349" t="s">
        <v>66</v>
      </c>
      <c r="D349">
        <v>566</v>
      </c>
      <c r="E349">
        <v>17</v>
      </c>
      <c r="F349">
        <v>19</v>
      </c>
      <c r="G349">
        <v>13500</v>
      </c>
      <c r="H349">
        <v>333</v>
      </c>
    </row>
    <row r="350" spans="1:8" x14ac:dyDescent="0.3">
      <c r="A350">
        <v>52024</v>
      </c>
      <c r="B350" t="s">
        <v>63</v>
      </c>
      <c r="C350" t="s">
        <v>66</v>
      </c>
      <c r="D350">
        <v>240</v>
      </c>
      <c r="E350">
        <v>10</v>
      </c>
      <c r="F350">
        <v>2</v>
      </c>
      <c r="G350">
        <v>7643</v>
      </c>
      <c r="H350">
        <v>333</v>
      </c>
    </row>
    <row r="351" spans="1:8" x14ac:dyDescent="0.3">
      <c r="A351">
        <v>52024</v>
      </c>
      <c r="B351" t="s">
        <v>63</v>
      </c>
      <c r="C351" t="s">
        <v>66</v>
      </c>
      <c r="D351">
        <v>13</v>
      </c>
      <c r="E351">
        <v>0</v>
      </c>
      <c r="F351">
        <v>4</v>
      </c>
      <c r="G351">
        <v>905</v>
      </c>
      <c r="H351">
        <v>333</v>
      </c>
    </row>
    <row r="352" spans="1:8" x14ac:dyDescent="0.3">
      <c r="A352">
        <v>52024</v>
      </c>
      <c r="B352" t="s">
        <v>63</v>
      </c>
      <c r="C352" t="s">
        <v>66</v>
      </c>
      <c r="D352">
        <v>30</v>
      </c>
      <c r="E352">
        <v>1</v>
      </c>
      <c r="F352">
        <v>0</v>
      </c>
      <c r="G352">
        <v>1075</v>
      </c>
      <c r="H352">
        <v>333</v>
      </c>
    </row>
    <row r="353" spans="1:8" x14ac:dyDescent="0.3">
      <c r="A353">
        <v>52024</v>
      </c>
      <c r="B353" t="s">
        <v>65</v>
      </c>
      <c r="C353" t="s">
        <v>66</v>
      </c>
      <c r="D353">
        <v>104</v>
      </c>
      <c r="E353">
        <v>6</v>
      </c>
      <c r="F353">
        <v>1</v>
      </c>
      <c r="G353">
        <v>2700</v>
      </c>
      <c r="H353">
        <v>333</v>
      </c>
    </row>
    <row r="354" spans="1:8" x14ac:dyDescent="0.3">
      <c r="A354">
        <v>52024</v>
      </c>
      <c r="B354" t="s">
        <v>67</v>
      </c>
      <c r="C354" t="s">
        <v>66</v>
      </c>
      <c r="D354">
        <v>41</v>
      </c>
      <c r="E354">
        <v>3</v>
      </c>
      <c r="F354">
        <v>0</v>
      </c>
      <c r="G354">
        <v>1104</v>
      </c>
      <c r="H354">
        <v>333</v>
      </c>
    </row>
    <row r="355" spans="1:8" x14ac:dyDescent="0.3">
      <c r="A355">
        <v>52024</v>
      </c>
      <c r="B355" t="s">
        <v>70</v>
      </c>
      <c r="C355" t="s">
        <v>66</v>
      </c>
      <c r="D355">
        <v>43</v>
      </c>
      <c r="E355">
        <v>5</v>
      </c>
      <c r="F355">
        <v>0</v>
      </c>
      <c r="G355">
        <v>1166</v>
      </c>
      <c r="H355">
        <v>333</v>
      </c>
    </row>
    <row r="356" spans="1:8" x14ac:dyDescent="0.3">
      <c r="A356">
        <v>52024</v>
      </c>
      <c r="B356" t="s">
        <v>65</v>
      </c>
      <c r="C356" t="s">
        <v>66</v>
      </c>
      <c r="D356">
        <v>4701</v>
      </c>
      <c r="E356">
        <v>24</v>
      </c>
      <c r="F356">
        <v>7</v>
      </c>
      <c r="G356">
        <v>178200</v>
      </c>
      <c r="H356">
        <v>333</v>
      </c>
    </row>
    <row r="357" spans="1:8" x14ac:dyDescent="0.3">
      <c r="A357">
        <v>52024</v>
      </c>
      <c r="B357" t="s">
        <v>65</v>
      </c>
      <c r="C357" t="s">
        <v>66</v>
      </c>
      <c r="D357">
        <v>57</v>
      </c>
      <c r="E357">
        <v>8</v>
      </c>
      <c r="F357">
        <v>6</v>
      </c>
      <c r="G357">
        <v>1247</v>
      </c>
      <c r="H357">
        <v>333</v>
      </c>
    </row>
    <row r="358" spans="1:8" x14ac:dyDescent="0.3">
      <c r="A358">
        <v>52024</v>
      </c>
      <c r="B358" t="s">
        <v>70</v>
      </c>
      <c r="C358" t="s">
        <v>66</v>
      </c>
      <c r="D358">
        <v>72</v>
      </c>
      <c r="E358">
        <v>13</v>
      </c>
      <c r="F358">
        <v>4</v>
      </c>
      <c r="G358">
        <v>1498</v>
      </c>
      <c r="H358">
        <v>333</v>
      </c>
    </row>
    <row r="359" spans="1:8" x14ac:dyDescent="0.3">
      <c r="A359">
        <v>42024</v>
      </c>
      <c r="B359" t="s">
        <v>65</v>
      </c>
      <c r="C359" t="s">
        <v>66</v>
      </c>
      <c r="D359">
        <v>55</v>
      </c>
      <c r="E359">
        <v>14</v>
      </c>
      <c r="F359">
        <v>1</v>
      </c>
      <c r="G359">
        <v>1292</v>
      </c>
      <c r="H359">
        <v>333</v>
      </c>
    </row>
    <row r="360" spans="1:8" x14ac:dyDescent="0.3">
      <c r="A360">
        <v>42024</v>
      </c>
      <c r="B360" t="s">
        <v>63</v>
      </c>
      <c r="C360" t="s">
        <v>66</v>
      </c>
      <c r="D360">
        <v>1591</v>
      </c>
      <c r="E360">
        <v>203</v>
      </c>
      <c r="F360">
        <v>286</v>
      </c>
      <c r="G360">
        <v>21500</v>
      </c>
      <c r="H360">
        <v>333</v>
      </c>
    </row>
    <row r="361" spans="1:8" x14ac:dyDescent="0.3">
      <c r="A361">
        <v>42024</v>
      </c>
      <c r="B361" t="s">
        <v>63</v>
      </c>
      <c r="C361" t="s">
        <v>66</v>
      </c>
      <c r="D361">
        <v>246</v>
      </c>
      <c r="E361">
        <v>25</v>
      </c>
      <c r="F361">
        <v>3</v>
      </c>
      <c r="G361">
        <v>14300</v>
      </c>
      <c r="H361">
        <v>333</v>
      </c>
    </row>
    <row r="362" spans="1:8" x14ac:dyDescent="0.3">
      <c r="A362">
        <v>42024</v>
      </c>
      <c r="B362" t="s">
        <v>63</v>
      </c>
      <c r="C362" t="s">
        <v>66</v>
      </c>
      <c r="D362">
        <v>55</v>
      </c>
      <c r="E362">
        <v>2</v>
      </c>
      <c r="F362">
        <v>0</v>
      </c>
      <c r="G362">
        <v>1393</v>
      </c>
      <c r="H362">
        <v>333</v>
      </c>
    </row>
    <row r="363" spans="1:8" x14ac:dyDescent="0.3">
      <c r="A363">
        <v>42024</v>
      </c>
      <c r="B363" t="s">
        <v>67</v>
      </c>
      <c r="C363" t="s">
        <v>66</v>
      </c>
      <c r="D363">
        <v>37</v>
      </c>
      <c r="E363">
        <v>6</v>
      </c>
      <c r="F363">
        <v>0</v>
      </c>
      <c r="G363">
        <v>951</v>
      </c>
      <c r="H363">
        <v>333</v>
      </c>
    </row>
    <row r="364" spans="1:8" x14ac:dyDescent="0.3">
      <c r="A364">
        <v>42024</v>
      </c>
      <c r="B364" t="s">
        <v>69</v>
      </c>
      <c r="C364" t="s">
        <v>66</v>
      </c>
      <c r="D364">
        <v>47</v>
      </c>
      <c r="E364">
        <v>0</v>
      </c>
      <c r="F364">
        <v>3</v>
      </c>
      <c r="G364">
        <v>1220</v>
      </c>
      <c r="H364">
        <v>333</v>
      </c>
    </row>
    <row r="365" spans="1:8" x14ac:dyDescent="0.3">
      <c r="A365">
        <v>32024</v>
      </c>
      <c r="B365" t="s">
        <v>63</v>
      </c>
      <c r="C365" t="s">
        <v>66</v>
      </c>
      <c r="D365">
        <v>23</v>
      </c>
      <c r="E365">
        <v>4</v>
      </c>
      <c r="F365">
        <v>1</v>
      </c>
      <c r="G365">
        <v>885</v>
      </c>
      <c r="H365">
        <v>333</v>
      </c>
    </row>
    <row r="366" spans="1:8" x14ac:dyDescent="0.3">
      <c r="A366">
        <v>32024</v>
      </c>
      <c r="B366" t="s">
        <v>70</v>
      </c>
      <c r="C366" t="s">
        <v>66</v>
      </c>
      <c r="D366">
        <v>63</v>
      </c>
      <c r="E366">
        <v>2</v>
      </c>
      <c r="F366">
        <v>0</v>
      </c>
      <c r="G366">
        <v>1059</v>
      </c>
      <c r="H366">
        <v>333</v>
      </c>
    </row>
    <row r="367" spans="1:8" x14ac:dyDescent="0.3">
      <c r="A367">
        <v>32024</v>
      </c>
      <c r="B367" t="s">
        <v>70</v>
      </c>
      <c r="C367" t="s">
        <v>66</v>
      </c>
      <c r="D367">
        <v>145</v>
      </c>
      <c r="E367">
        <v>5</v>
      </c>
      <c r="F367">
        <v>2</v>
      </c>
      <c r="G367">
        <v>3877</v>
      </c>
      <c r="H367">
        <v>333</v>
      </c>
    </row>
    <row r="368" spans="1:8" x14ac:dyDescent="0.3">
      <c r="A368">
        <v>32024</v>
      </c>
      <c r="B368" t="s">
        <v>67</v>
      </c>
      <c r="C368" t="s">
        <v>66</v>
      </c>
      <c r="D368">
        <v>414</v>
      </c>
      <c r="E368">
        <v>7</v>
      </c>
      <c r="F368">
        <v>4</v>
      </c>
      <c r="G368">
        <v>7898</v>
      </c>
      <c r="H368">
        <v>333</v>
      </c>
    </row>
    <row r="369" spans="1:8" x14ac:dyDescent="0.3">
      <c r="A369">
        <v>32024</v>
      </c>
      <c r="B369" t="s">
        <v>67</v>
      </c>
      <c r="C369" t="s">
        <v>66</v>
      </c>
      <c r="D369">
        <v>106</v>
      </c>
      <c r="E369">
        <v>4</v>
      </c>
      <c r="F369">
        <v>0</v>
      </c>
      <c r="G369">
        <v>2124</v>
      </c>
      <c r="H369">
        <v>333</v>
      </c>
    </row>
    <row r="370" spans="1:8" x14ac:dyDescent="0.3">
      <c r="A370">
        <v>32024</v>
      </c>
      <c r="B370" t="s">
        <v>70</v>
      </c>
      <c r="C370" t="s">
        <v>66</v>
      </c>
      <c r="D370">
        <v>119</v>
      </c>
      <c r="E370">
        <v>7</v>
      </c>
      <c r="F370">
        <v>1</v>
      </c>
      <c r="G370">
        <v>3002</v>
      </c>
      <c r="H370">
        <v>333</v>
      </c>
    </row>
    <row r="371" spans="1:8" x14ac:dyDescent="0.3">
      <c r="A371">
        <v>32024</v>
      </c>
      <c r="B371" t="s">
        <v>65</v>
      </c>
      <c r="C371" t="s">
        <v>66</v>
      </c>
      <c r="D371">
        <v>18</v>
      </c>
      <c r="E371">
        <v>2</v>
      </c>
      <c r="F371">
        <v>0</v>
      </c>
      <c r="G371">
        <v>956</v>
      </c>
      <c r="H371">
        <v>333</v>
      </c>
    </row>
    <row r="372" spans="1:8" x14ac:dyDescent="0.3">
      <c r="A372">
        <v>32024</v>
      </c>
      <c r="B372" t="s">
        <v>63</v>
      </c>
      <c r="C372" t="s">
        <v>66</v>
      </c>
      <c r="D372">
        <v>32</v>
      </c>
      <c r="E372">
        <v>1</v>
      </c>
      <c r="F372">
        <v>0</v>
      </c>
      <c r="G372">
        <v>1100</v>
      </c>
      <c r="H372">
        <v>333</v>
      </c>
    </row>
    <row r="373" spans="1:8" x14ac:dyDescent="0.3">
      <c r="A373">
        <v>32024</v>
      </c>
      <c r="B373" t="s">
        <v>67</v>
      </c>
      <c r="C373" t="s">
        <v>66</v>
      </c>
      <c r="D373">
        <v>39</v>
      </c>
      <c r="E373">
        <v>0</v>
      </c>
      <c r="F373">
        <v>2</v>
      </c>
      <c r="G373">
        <v>1278</v>
      </c>
      <c r="H373">
        <v>333</v>
      </c>
    </row>
    <row r="374" spans="1:8" x14ac:dyDescent="0.3">
      <c r="A374">
        <v>32024</v>
      </c>
      <c r="B374" t="s">
        <v>67</v>
      </c>
      <c r="C374" t="s">
        <v>66</v>
      </c>
      <c r="D374">
        <v>64</v>
      </c>
      <c r="E374">
        <v>3</v>
      </c>
      <c r="F374">
        <v>0</v>
      </c>
      <c r="G374">
        <v>1567</v>
      </c>
      <c r="H374">
        <v>333</v>
      </c>
    </row>
    <row r="375" spans="1:8" x14ac:dyDescent="0.3">
      <c r="A375">
        <v>32024</v>
      </c>
      <c r="B375" t="s">
        <v>63</v>
      </c>
      <c r="C375" t="s">
        <v>66</v>
      </c>
      <c r="D375">
        <v>135</v>
      </c>
      <c r="E375">
        <v>3</v>
      </c>
      <c r="F375">
        <v>5</v>
      </c>
      <c r="G375">
        <v>4905</v>
      </c>
      <c r="H375">
        <v>333</v>
      </c>
    </row>
    <row r="376" spans="1:8" x14ac:dyDescent="0.3">
      <c r="A376">
        <v>22024</v>
      </c>
      <c r="B376" t="s">
        <v>63</v>
      </c>
      <c r="C376" t="s">
        <v>66</v>
      </c>
      <c r="D376">
        <v>156</v>
      </c>
      <c r="E376">
        <v>9</v>
      </c>
      <c r="F376">
        <v>5</v>
      </c>
      <c r="G376">
        <v>3433</v>
      </c>
      <c r="H376">
        <v>333</v>
      </c>
    </row>
    <row r="377" spans="1:8" x14ac:dyDescent="0.3">
      <c r="A377">
        <v>22024</v>
      </c>
      <c r="B377" t="s">
        <v>63</v>
      </c>
      <c r="C377" t="s">
        <v>66</v>
      </c>
      <c r="D377">
        <v>16</v>
      </c>
      <c r="E377">
        <v>3</v>
      </c>
      <c r="F377">
        <v>2</v>
      </c>
      <c r="G377">
        <v>659</v>
      </c>
      <c r="H377">
        <v>333</v>
      </c>
    </row>
    <row r="378" spans="1:8" x14ac:dyDescent="0.3">
      <c r="A378">
        <v>22024</v>
      </c>
      <c r="B378" t="s">
        <v>63</v>
      </c>
      <c r="C378" t="s">
        <v>66</v>
      </c>
      <c r="D378">
        <v>43</v>
      </c>
      <c r="E378">
        <v>1</v>
      </c>
      <c r="F378">
        <v>0</v>
      </c>
      <c r="G378">
        <v>1353</v>
      </c>
      <c r="H378">
        <v>333</v>
      </c>
    </row>
    <row r="379" spans="1:8" x14ac:dyDescent="0.3">
      <c r="A379">
        <v>22024</v>
      </c>
      <c r="B379" t="s">
        <v>70</v>
      </c>
      <c r="C379" t="s">
        <v>66</v>
      </c>
      <c r="D379">
        <v>90</v>
      </c>
      <c r="E379">
        <v>6</v>
      </c>
      <c r="F379">
        <v>1</v>
      </c>
      <c r="G379">
        <v>1884</v>
      </c>
      <c r="H379">
        <v>333</v>
      </c>
    </row>
    <row r="380" spans="1:8" x14ac:dyDescent="0.3">
      <c r="A380">
        <v>22024</v>
      </c>
      <c r="B380" t="s">
        <v>67</v>
      </c>
      <c r="C380" t="s">
        <v>66</v>
      </c>
      <c r="D380">
        <v>52</v>
      </c>
      <c r="E380">
        <v>2</v>
      </c>
      <c r="F380">
        <v>1</v>
      </c>
      <c r="G380">
        <v>1279</v>
      </c>
      <c r="H380">
        <v>333</v>
      </c>
    </row>
    <row r="381" spans="1:8" x14ac:dyDescent="0.3">
      <c r="A381">
        <v>22024</v>
      </c>
      <c r="B381" t="s">
        <v>67</v>
      </c>
      <c r="C381" t="s">
        <v>66</v>
      </c>
      <c r="D381">
        <v>75</v>
      </c>
      <c r="E381">
        <v>3</v>
      </c>
      <c r="F381">
        <v>1</v>
      </c>
      <c r="G381">
        <v>1587</v>
      </c>
      <c r="H381">
        <v>333</v>
      </c>
    </row>
    <row r="382" spans="1:8" x14ac:dyDescent="0.3">
      <c r="A382">
        <v>22024</v>
      </c>
      <c r="B382" t="s">
        <v>70</v>
      </c>
      <c r="C382" t="s">
        <v>66</v>
      </c>
      <c r="D382">
        <v>188</v>
      </c>
      <c r="E382">
        <v>5</v>
      </c>
      <c r="F382">
        <v>3</v>
      </c>
      <c r="G382">
        <v>4990</v>
      </c>
      <c r="H382">
        <v>333</v>
      </c>
    </row>
    <row r="383" spans="1:8" x14ac:dyDescent="0.3">
      <c r="A383">
        <v>12024</v>
      </c>
      <c r="B383" t="s">
        <v>63</v>
      </c>
      <c r="C383" t="s">
        <v>66</v>
      </c>
      <c r="D383">
        <v>106</v>
      </c>
      <c r="E383">
        <v>0</v>
      </c>
      <c r="F383">
        <v>0</v>
      </c>
      <c r="G383">
        <v>4002</v>
      </c>
      <c r="H383">
        <v>333</v>
      </c>
    </row>
    <row r="384" spans="1:8" x14ac:dyDescent="0.3">
      <c r="A384">
        <v>12024</v>
      </c>
      <c r="B384" t="s">
        <v>70</v>
      </c>
      <c r="C384" t="s">
        <v>66</v>
      </c>
      <c r="D384">
        <v>202</v>
      </c>
      <c r="E384">
        <v>8</v>
      </c>
      <c r="F384">
        <v>3</v>
      </c>
      <c r="G384">
        <v>7630</v>
      </c>
      <c r="H384">
        <v>333</v>
      </c>
    </row>
    <row r="385" spans="1:8" x14ac:dyDescent="0.3">
      <c r="A385">
        <v>12024</v>
      </c>
      <c r="B385" t="s">
        <v>70</v>
      </c>
      <c r="C385" t="s">
        <v>66</v>
      </c>
      <c r="D385">
        <v>88</v>
      </c>
      <c r="E385">
        <v>2</v>
      </c>
      <c r="F385">
        <v>5</v>
      </c>
      <c r="G385">
        <v>1569</v>
      </c>
      <c r="H385">
        <v>333</v>
      </c>
    </row>
    <row r="386" spans="1:8" x14ac:dyDescent="0.3">
      <c r="A386">
        <v>12024</v>
      </c>
      <c r="B386" t="s">
        <v>63</v>
      </c>
      <c r="C386" t="s">
        <v>66</v>
      </c>
      <c r="D386">
        <v>264</v>
      </c>
      <c r="E386">
        <v>5</v>
      </c>
      <c r="F386">
        <v>3</v>
      </c>
      <c r="G386">
        <v>6181</v>
      </c>
      <c r="H386">
        <v>333</v>
      </c>
    </row>
    <row r="387" spans="1:8" x14ac:dyDescent="0.3">
      <c r="A387">
        <v>12024</v>
      </c>
      <c r="B387" t="s">
        <v>65</v>
      </c>
      <c r="C387" t="s">
        <v>66</v>
      </c>
      <c r="D387">
        <v>158</v>
      </c>
      <c r="E387">
        <v>4</v>
      </c>
      <c r="F387">
        <v>0</v>
      </c>
      <c r="G387">
        <v>4267</v>
      </c>
      <c r="H387">
        <v>333</v>
      </c>
    </row>
    <row r="388" spans="1:8" x14ac:dyDescent="0.3">
      <c r="A388">
        <v>122023</v>
      </c>
      <c r="B388" t="s">
        <v>63</v>
      </c>
      <c r="C388" t="s">
        <v>66</v>
      </c>
      <c r="D388">
        <v>429</v>
      </c>
      <c r="E388">
        <v>22</v>
      </c>
      <c r="F388">
        <v>17</v>
      </c>
      <c r="G388">
        <v>11300</v>
      </c>
      <c r="H388">
        <v>333</v>
      </c>
    </row>
    <row r="389" spans="1:8" x14ac:dyDescent="0.3">
      <c r="A389">
        <v>122023</v>
      </c>
      <c r="B389" t="s">
        <v>63</v>
      </c>
      <c r="C389" t="s">
        <v>66</v>
      </c>
      <c r="D389">
        <v>2703</v>
      </c>
      <c r="E389">
        <v>102</v>
      </c>
      <c r="F389">
        <v>97</v>
      </c>
      <c r="G389">
        <v>54100</v>
      </c>
      <c r="H389">
        <v>333</v>
      </c>
    </row>
    <row r="390" spans="1:8" x14ac:dyDescent="0.3">
      <c r="A390">
        <v>122023</v>
      </c>
      <c r="B390" t="s">
        <v>63</v>
      </c>
      <c r="C390" t="s">
        <v>66</v>
      </c>
      <c r="D390">
        <v>60</v>
      </c>
      <c r="E390">
        <v>2</v>
      </c>
      <c r="F390">
        <v>0</v>
      </c>
      <c r="G390">
        <v>1993</v>
      </c>
      <c r="H390">
        <v>333</v>
      </c>
    </row>
    <row r="391" spans="1:8" x14ac:dyDescent="0.3">
      <c r="A391">
        <v>122023</v>
      </c>
      <c r="B391" t="s">
        <v>63</v>
      </c>
      <c r="C391" t="s">
        <v>66</v>
      </c>
      <c r="D391">
        <v>1033</v>
      </c>
      <c r="E391">
        <v>24</v>
      </c>
      <c r="F391">
        <v>80</v>
      </c>
      <c r="G391">
        <v>47200</v>
      </c>
      <c r="H391">
        <v>333</v>
      </c>
    </row>
    <row r="392" spans="1:8" x14ac:dyDescent="0.3">
      <c r="A392">
        <v>122023</v>
      </c>
      <c r="B392" t="s">
        <v>70</v>
      </c>
      <c r="C392" t="s">
        <v>66</v>
      </c>
      <c r="D392">
        <v>110</v>
      </c>
      <c r="E392">
        <v>5</v>
      </c>
      <c r="F392">
        <v>3</v>
      </c>
      <c r="G392">
        <v>3838</v>
      </c>
      <c r="H392">
        <v>333</v>
      </c>
    </row>
    <row r="393" spans="1:8" x14ac:dyDescent="0.3">
      <c r="A393">
        <v>122023</v>
      </c>
      <c r="B393" t="s">
        <v>63</v>
      </c>
      <c r="C393" t="s">
        <v>66</v>
      </c>
      <c r="D393">
        <v>62</v>
      </c>
      <c r="E393">
        <v>8</v>
      </c>
      <c r="F393">
        <v>1</v>
      </c>
      <c r="G393">
        <v>2131</v>
      </c>
      <c r="H393">
        <v>333</v>
      </c>
    </row>
    <row r="394" spans="1:8" x14ac:dyDescent="0.3">
      <c r="A394">
        <v>122023</v>
      </c>
      <c r="B394" t="s">
        <v>63</v>
      </c>
      <c r="C394" t="s">
        <v>66</v>
      </c>
      <c r="D394">
        <v>58</v>
      </c>
      <c r="E394">
        <v>3</v>
      </c>
      <c r="F394">
        <v>0</v>
      </c>
      <c r="G394">
        <v>1553</v>
      </c>
      <c r="H394">
        <v>333</v>
      </c>
    </row>
    <row r="395" spans="1:8" x14ac:dyDescent="0.3">
      <c r="A395">
        <v>122023</v>
      </c>
      <c r="B395" t="s">
        <v>63</v>
      </c>
      <c r="C395" t="s">
        <v>66</v>
      </c>
      <c r="D395">
        <v>50</v>
      </c>
      <c r="E395">
        <v>2</v>
      </c>
      <c r="F395">
        <v>1</v>
      </c>
      <c r="G395">
        <v>1235</v>
      </c>
      <c r="H395">
        <v>333</v>
      </c>
    </row>
    <row r="396" spans="1:8" x14ac:dyDescent="0.3">
      <c r="A396">
        <v>122023</v>
      </c>
      <c r="B396" t="s">
        <v>63</v>
      </c>
      <c r="C396" t="s">
        <v>66</v>
      </c>
      <c r="D396">
        <v>66</v>
      </c>
      <c r="E396">
        <v>4</v>
      </c>
      <c r="F396">
        <v>2</v>
      </c>
      <c r="G396">
        <v>1764</v>
      </c>
      <c r="H396">
        <v>333</v>
      </c>
    </row>
    <row r="397" spans="1:8" x14ac:dyDescent="0.3">
      <c r="A397">
        <v>122023</v>
      </c>
      <c r="B397" t="s">
        <v>63</v>
      </c>
      <c r="C397" t="s">
        <v>66</v>
      </c>
      <c r="D397">
        <v>154</v>
      </c>
      <c r="E397">
        <v>5</v>
      </c>
      <c r="F397">
        <v>3</v>
      </c>
      <c r="G397">
        <v>3688</v>
      </c>
      <c r="H397">
        <v>333</v>
      </c>
    </row>
    <row r="398" spans="1:8" x14ac:dyDescent="0.3">
      <c r="A398">
        <v>122023</v>
      </c>
      <c r="B398" t="s">
        <v>65</v>
      </c>
      <c r="C398" t="s">
        <v>66</v>
      </c>
      <c r="D398">
        <v>182</v>
      </c>
      <c r="E398">
        <v>7</v>
      </c>
      <c r="F398">
        <v>5</v>
      </c>
      <c r="G398">
        <v>5463</v>
      </c>
      <c r="H398">
        <v>333</v>
      </c>
    </row>
    <row r="399" spans="1:8" x14ac:dyDescent="0.3">
      <c r="A399">
        <v>122023</v>
      </c>
      <c r="B399" t="s">
        <v>70</v>
      </c>
      <c r="C399" t="s">
        <v>66</v>
      </c>
      <c r="D399">
        <v>71</v>
      </c>
      <c r="E399">
        <v>5</v>
      </c>
      <c r="F399">
        <v>2</v>
      </c>
      <c r="G399">
        <v>1489</v>
      </c>
      <c r="H399">
        <v>333</v>
      </c>
    </row>
    <row r="400" spans="1:8" x14ac:dyDescent="0.3">
      <c r="A400">
        <v>92023</v>
      </c>
      <c r="B400" t="s">
        <v>65</v>
      </c>
      <c r="C400" t="s">
        <v>66</v>
      </c>
      <c r="D400">
        <v>40</v>
      </c>
      <c r="E400">
        <v>1</v>
      </c>
      <c r="F400">
        <v>1</v>
      </c>
      <c r="G400">
        <v>1101</v>
      </c>
      <c r="H400">
        <v>333</v>
      </c>
    </row>
    <row r="401" spans="1:8" x14ac:dyDescent="0.3">
      <c r="A401">
        <v>92023</v>
      </c>
      <c r="B401" t="s">
        <v>65</v>
      </c>
      <c r="C401" t="s">
        <v>66</v>
      </c>
      <c r="D401">
        <v>32</v>
      </c>
      <c r="E401">
        <v>0</v>
      </c>
      <c r="F401">
        <v>0</v>
      </c>
      <c r="G401">
        <v>939</v>
      </c>
      <c r="H401">
        <v>333</v>
      </c>
    </row>
    <row r="402" spans="1:8" x14ac:dyDescent="0.3">
      <c r="A402">
        <v>92023</v>
      </c>
      <c r="B402" t="s">
        <v>65</v>
      </c>
      <c r="C402" t="s">
        <v>66</v>
      </c>
      <c r="D402">
        <v>27</v>
      </c>
      <c r="E402">
        <v>2</v>
      </c>
      <c r="F402">
        <v>0</v>
      </c>
      <c r="G402">
        <v>860</v>
      </c>
      <c r="H402">
        <v>333</v>
      </c>
    </row>
    <row r="403" spans="1:8" x14ac:dyDescent="0.3">
      <c r="A403">
        <v>92023</v>
      </c>
      <c r="B403" t="s">
        <v>65</v>
      </c>
      <c r="C403" t="s">
        <v>66</v>
      </c>
      <c r="D403">
        <v>26</v>
      </c>
      <c r="E403">
        <v>0</v>
      </c>
      <c r="F403">
        <v>0</v>
      </c>
      <c r="G403">
        <v>828</v>
      </c>
      <c r="H403">
        <v>333</v>
      </c>
    </row>
    <row r="404" spans="1:8" x14ac:dyDescent="0.3">
      <c r="A404">
        <v>92023</v>
      </c>
      <c r="B404" t="s">
        <v>65</v>
      </c>
      <c r="C404" t="s">
        <v>66</v>
      </c>
      <c r="D404">
        <v>26</v>
      </c>
      <c r="E404">
        <v>4</v>
      </c>
      <c r="F404">
        <v>0</v>
      </c>
      <c r="G404">
        <v>613</v>
      </c>
      <c r="H404">
        <v>333</v>
      </c>
    </row>
    <row r="405" spans="1:8" x14ac:dyDescent="0.3">
      <c r="A405">
        <v>92023</v>
      </c>
      <c r="B405" t="s">
        <v>65</v>
      </c>
      <c r="C405" t="s">
        <v>66</v>
      </c>
      <c r="D405">
        <v>4</v>
      </c>
      <c r="E405">
        <v>0</v>
      </c>
      <c r="F405">
        <v>0</v>
      </c>
      <c r="G405">
        <v>242</v>
      </c>
      <c r="H405">
        <v>333</v>
      </c>
    </row>
    <row r="406" spans="1:8" x14ac:dyDescent="0.3">
      <c r="A406">
        <v>92023</v>
      </c>
      <c r="B406" t="s">
        <v>65</v>
      </c>
      <c r="C406" t="s">
        <v>66</v>
      </c>
      <c r="D406">
        <v>86</v>
      </c>
      <c r="E406">
        <v>0</v>
      </c>
      <c r="F406">
        <v>2</v>
      </c>
      <c r="G406">
        <v>3148</v>
      </c>
      <c r="H406">
        <v>333</v>
      </c>
    </row>
    <row r="407" spans="1:8" x14ac:dyDescent="0.3">
      <c r="A407">
        <v>92023</v>
      </c>
      <c r="B407" t="s">
        <v>70</v>
      </c>
      <c r="C407" t="s">
        <v>66</v>
      </c>
      <c r="D407">
        <v>31</v>
      </c>
      <c r="E407">
        <v>3</v>
      </c>
      <c r="F407">
        <v>1</v>
      </c>
      <c r="G407">
        <v>598</v>
      </c>
      <c r="H407">
        <v>333</v>
      </c>
    </row>
    <row r="408" spans="1:8" x14ac:dyDescent="0.3">
      <c r="A408">
        <v>82023</v>
      </c>
      <c r="B408" t="s">
        <v>65</v>
      </c>
      <c r="C408" t="s">
        <v>66</v>
      </c>
      <c r="D408">
        <v>96</v>
      </c>
      <c r="E408">
        <v>1</v>
      </c>
      <c r="F408">
        <v>0</v>
      </c>
      <c r="G408">
        <v>2163</v>
      </c>
      <c r="H408">
        <v>333</v>
      </c>
    </row>
    <row r="409" spans="1:8" x14ac:dyDescent="0.3">
      <c r="A409">
        <v>82023</v>
      </c>
      <c r="B409" t="s">
        <v>65</v>
      </c>
      <c r="C409" t="s">
        <v>66</v>
      </c>
      <c r="D409">
        <v>278</v>
      </c>
      <c r="E409">
        <v>5</v>
      </c>
      <c r="F409">
        <v>14</v>
      </c>
      <c r="G409">
        <v>6382</v>
      </c>
      <c r="H409">
        <v>333</v>
      </c>
    </row>
    <row r="410" spans="1:8" x14ac:dyDescent="0.3">
      <c r="A410">
        <v>82023</v>
      </c>
      <c r="B410" t="s">
        <v>70</v>
      </c>
      <c r="C410" t="s">
        <v>66</v>
      </c>
      <c r="D410">
        <v>217</v>
      </c>
      <c r="E410">
        <v>8</v>
      </c>
      <c r="F410">
        <v>3</v>
      </c>
      <c r="G410">
        <v>4606</v>
      </c>
      <c r="H410">
        <v>333</v>
      </c>
    </row>
    <row r="411" spans="1:8" x14ac:dyDescent="0.3">
      <c r="A411">
        <v>82023</v>
      </c>
      <c r="B411" t="s">
        <v>70</v>
      </c>
      <c r="C411" t="s">
        <v>66</v>
      </c>
      <c r="D411">
        <v>354</v>
      </c>
      <c r="E411">
        <v>8</v>
      </c>
      <c r="F411">
        <v>1</v>
      </c>
      <c r="G411">
        <v>8570</v>
      </c>
      <c r="H411">
        <v>333</v>
      </c>
    </row>
    <row r="412" spans="1:8" x14ac:dyDescent="0.3">
      <c r="A412">
        <v>82023</v>
      </c>
      <c r="B412" t="s">
        <v>70</v>
      </c>
      <c r="C412" t="s">
        <v>66</v>
      </c>
      <c r="D412">
        <v>201</v>
      </c>
      <c r="E412">
        <v>1</v>
      </c>
      <c r="F412">
        <v>3</v>
      </c>
      <c r="G412">
        <v>4029</v>
      </c>
      <c r="H412">
        <v>333</v>
      </c>
    </row>
    <row r="413" spans="1:8" x14ac:dyDescent="0.3">
      <c r="A413">
        <v>82023</v>
      </c>
      <c r="B413" t="s">
        <v>70</v>
      </c>
      <c r="C413" t="s">
        <v>66</v>
      </c>
      <c r="D413">
        <v>172</v>
      </c>
      <c r="E413">
        <v>4</v>
      </c>
      <c r="F413">
        <v>6</v>
      </c>
      <c r="G413">
        <v>3383</v>
      </c>
      <c r="H413">
        <v>333</v>
      </c>
    </row>
    <row r="414" spans="1:8" x14ac:dyDescent="0.3">
      <c r="A414">
        <v>82023</v>
      </c>
      <c r="B414" t="s">
        <v>63</v>
      </c>
      <c r="C414" t="s">
        <v>66</v>
      </c>
      <c r="D414">
        <v>64</v>
      </c>
      <c r="E414">
        <v>0</v>
      </c>
      <c r="F414">
        <v>0</v>
      </c>
      <c r="G414">
        <v>1437</v>
      </c>
      <c r="H414">
        <v>333</v>
      </c>
    </row>
    <row r="415" spans="1:8" x14ac:dyDescent="0.3">
      <c r="A415">
        <v>72023</v>
      </c>
      <c r="B415" t="s">
        <v>70</v>
      </c>
      <c r="C415" t="s">
        <v>66</v>
      </c>
      <c r="D415">
        <v>423</v>
      </c>
      <c r="E415">
        <v>2</v>
      </c>
      <c r="F415">
        <v>10</v>
      </c>
      <c r="G415">
        <v>9722</v>
      </c>
      <c r="H415">
        <v>333</v>
      </c>
    </row>
    <row r="416" spans="1:8" x14ac:dyDescent="0.3">
      <c r="A416">
        <v>72023</v>
      </c>
      <c r="B416" t="s">
        <v>70</v>
      </c>
      <c r="C416" t="s">
        <v>66</v>
      </c>
      <c r="D416">
        <v>60</v>
      </c>
      <c r="E416">
        <v>2</v>
      </c>
      <c r="F416">
        <v>1</v>
      </c>
      <c r="G416">
        <v>1323</v>
      </c>
      <c r="H416">
        <v>333</v>
      </c>
    </row>
    <row r="417" spans="1:8" x14ac:dyDescent="0.3">
      <c r="A417">
        <v>72023</v>
      </c>
      <c r="B417" t="s">
        <v>65</v>
      </c>
      <c r="C417" t="s">
        <v>66</v>
      </c>
      <c r="D417">
        <v>34</v>
      </c>
      <c r="E417">
        <v>3</v>
      </c>
      <c r="F417">
        <v>0</v>
      </c>
      <c r="G417">
        <v>637</v>
      </c>
      <c r="H417">
        <v>333</v>
      </c>
    </row>
    <row r="418" spans="1:8" x14ac:dyDescent="0.3">
      <c r="A418">
        <v>72023</v>
      </c>
      <c r="B418" t="s">
        <v>70</v>
      </c>
      <c r="C418" t="s">
        <v>66</v>
      </c>
      <c r="D418">
        <v>950</v>
      </c>
      <c r="E418">
        <v>3</v>
      </c>
      <c r="F418">
        <v>25</v>
      </c>
      <c r="G418">
        <v>12400</v>
      </c>
      <c r="H418">
        <v>333</v>
      </c>
    </row>
    <row r="419" spans="1:8" x14ac:dyDescent="0.3">
      <c r="A419">
        <v>72023</v>
      </c>
      <c r="B419" t="s">
        <v>65</v>
      </c>
      <c r="C419" t="s">
        <v>66</v>
      </c>
      <c r="D419">
        <v>33</v>
      </c>
      <c r="E419">
        <v>0</v>
      </c>
      <c r="F419">
        <v>1</v>
      </c>
      <c r="G419">
        <v>831</v>
      </c>
      <c r="H419">
        <v>333</v>
      </c>
    </row>
    <row r="420" spans="1:8" x14ac:dyDescent="0.3">
      <c r="A420">
        <v>62023</v>
      </c>
      <c r="B420" t="s">
        <v>63</v>
      </c>
      <c r="C420" t="s">
        <v>66</v>
      </c>
      <c r="D420">
        <v>223</v>
      </c>
      <c r="E420">
        <v>11</v>
      </c>
      <c r="F420">
        <v>3</v>
      </c>
      <c r="G420">
        <v>5731</v>
      </c>
      <c r="H420">
        <v>333</v>
      </c>
    </row>
    <row r="421" spans="1:8" x14ac:dyDescent="0.3">
      <c r="A421">
        <v>62023</v>
      </c>
      <c r="B421" t="s">
        <v>63</v>
      </c>
      <c r="C421" t="s">
        <v>66</v>
      </c>
      <c r="D421">
        <v>130</v>
      </c>
      <c r="E421">
        <v>4</v>
      </c>
      <c r="F421">
        <v>2</v>
      </c>
      <c r="G421">
        <v>3286</v>
      </c>
      <c r="H421">
        <v>333</v>
      </c>
    </row>
    <row r="422" spans="1:8" x14ac:dyDescent="0.3">
      <c r="A422">
        <v>62023</v>
      </c>
      <c r="B422" t="s">
        <v>65</v>
      </c>
      <c r="C422" t="s">
        <v>66</v>
      </c>
      <c r="D422">
        <v>6</v>
      </c>
      <c r="E422">
        <v>1</v>
      </c>
      <c r="F422">
        <v>0</v>
      </c>
      <c r="G422">
        <v>253</v>
      </c>
      <c r="H422">
        <v>333</v>
      </c>
    </row>
    <row r="423" spans="1:8" x14ac:dyDescent="0.3">
      <c r="A423">
        <v>62023</v>
      </c>
      <c r="B423" t="s">
        <v>63</v>
      </c>
      <c r="C423" t="s">
        <v>66</v>
      </c>
      <c r="D423">
        <v>117</v>
      </c>
      <c r="E423">
        <v>4</v>
      </c>
      <c r="F423">
        <v>3</v>
      </c>
      <c r="G423">
        <v>3221</v>
      </c>
      <c r="H423">
        <v>333</v>
      </c>
    </row>
    <row r="424" spans="1:8" x14ac:dyDescent="0.3">
      <c r="A424">
        <v>52023</v>
      </c>
      <c r="B424" t="s">
        <v>65</v>
      </c>
      <c r="C424" t="s">
        <v>66</v>
      </c>
      <c r="D424">
        <v>14</v>
      </c>
      <c r="E424">
        <v>0</v>
      </c>
      <c r="F424">
        <v>0</v>
      </c>
      <c r="G424">
        <v>402</v>
      </c>
      <c r="H424">
        <v>333</v>
      </c>
    </row>
    <row r="425" spans="1:8" x14ac:dyDescent="0.3">
      <c r="A425">
        <v>52023</v>
      </c>
      <c r="B425" t="s">
        <v>63</v>
      </c>
      <c r="C425" t="s">
        <v>66</v>
      </c>
      <c r="D425">
        <v>18</v>
      </c>
      <c r="E425">
        <v>0</v>
      </c>
      <c r="F425">
        <v>0</v>
      </c>
      <c r="G425">
        <v>490</v>
      </c>
      <c r="H425">
        <v>333</v>
      </c>
    </row>
    <row r="426" spans="1:8" x14ac:dyDescent="0.3">
      <c r="A426">
        <v>52023</v>
      </c>
      <c r="B426" t="s">
        <v>70</v>
      </c>
      <c r="C426" t="s">
        <v>66</v>
      </c>
      <c r="D426">
        <v>27</v>
      </c>
      <c r="E426">
        <v>2</v>
      </c>
      <c r="F426">
        <v>0</v>
      </c>
      <c r="G426">
        <v>476</v>
      </c>
      <c r="H426">
        <v>333</v>
      </c>
    </row>
    <row r="427" spans="1:8" x14ac:dyDescent="0.3">
      <c r="A427">
        <v>52023</v>
      </c>
      <c r="B427" t="s">
        <v>63</v>
      </c>
      <c r="C427" t="s">
        <v>66</v>
      </c>
      <c r="D427">
        <v>27</v>
      </c>
      <c r="E427">
        <v>4</v>
      </c>
      <c r="F427">
        <v>0</v>
      </c>
      <c r="G427">
        <v>479</v>
      </c>
      <c r="H427">
        <v>333</v>
      </c>
    </row>
    <row r="428" spans="1:8" x14ac:dyDescent="0.3">
      <c r="A428">
        <v>52023</v>
      </c>
      <c r="B428" t="s">
        <v>63</v>
      </c>
      <c r="C428" t="s">
        <v>66</v>
      </c>
      <c r="D428">
        <v>47</v>
      </c>
      <c r="E428">
        <v>2</v>
      </c>
      <c r="F428">
        <v>1</v>
      </c>
      <c r="G428">
        <v>874</v>
      </c>
      <c r="H428">
        <v>333</v>
      </c>
    </row>
    <row r="429" spans="1:8" x14ac:dyDescent="0.3">
      <c r="A429">
        <v>52023</v>
      </c>
      <c r="B429" t="s">
        <v>65</v>
      </c>
      <c r="C429" t="s">
        <v>66</v>
      </c>
      <c r="D429">
        <v>14</v>
      </c>
      <c r="E429">
        <v>1</v>
      </c>
      <c r="F429">
        <v>0</v>
      </c>
      <c r="G429">
        <v>355</v>
      </c>
      <c r="H429">
        <v>333</v>
      </c>
    </row>
    <row r="430" spans="1:8" x14ac:dyDescent="0.3">
      <c r="A430">
        <v>52023</v>
      </c>
      <c r="B430" t="s">
        <v>63</v>
      </c>
      <c r="C430" t="s">
        <v>66</v>
      </c>
      <c r="D430">
        <v>63</v>
      </c>
      <c r="E430">
        <v>6</v>
      </c>
      <c r="F430">
        <v>2</v>
      </c>
      <c r="G430">
        <v>1007</v>
      </c>
      <c r="H430">
        <v>333</v>
      </c>
    </row>
    <row r="431" spans="1:8" x14ac:dyDescent="0.3">
      <c r="A431">
        <v>52023</v>
      </c>
      <c r="B431" t="s">
        <v>65</v>
      </c>
      <c r="C431" t="s">
        <v>66</v>
      </c>
      <c r="D431">
        <v>29</v>
      </c>
      <c r="E431">
        <v>2</v>
      </c>
      <c r="F431">
        <v>0</v>
      </c>
      <c r="G431">
        <v>1699</v>
      </c>
      <c r="H431">
        <v>333</v>
      </c>
    </row>
    <row r="432" spans="1:8" x14ac:dyDescent="0.3">
      <c r="A432">
        <v>52023</v>
      </c>
      <c r="B432" t="s">
        <v>67</v>
      </c>
      <c r="C432" t="s">
        <v>66</v>
      </c>
      <c r="D432">
        <v>19</v>
      </c>
      <c r="E432">
        <v>0</v>
      </c>
      <c r="F432">
        <v>0</v>
      </c>
      <c r="G432">
        <v>318</v>
      </c>
      <c r="H432">
        <v>333</v>
      </c>
    </row>
    <row r="433" spans="1:8" x14ac:dyDescent="0.3">
      <c r="A433">
        <v>52023</v>
      </c>
      <c r="B433" t="s">
        <v>65</v>
      </c>
      <c r="C433" t="s">
        <v>66</v>
      </c>
      <c r="D433">
        <v>11</v>
      </c>
      <c r="E433">
        <v>0</v>
      </c>
      <c r="F433">
        <v>0</v>
      </c>
      <c r="G433">
        <v>236</v>
      </c>
      <c r="H433">
        <v>333</v>
      </c>
    </row>
    <row r="434" spans="1:8" x14ac:dyDescent="0.3">
      <c r="A434">
        <v>52023</v>
      </c>
      <c r="B434" t="s">
        <v>65</v>
      </c>
      <c r="C434" t="s">
        <v>66</v>
      </c>
      <c r="D434">
        <v>52</v>
      </c>
      <c r="E434">
        <v>1</v>
      </c>
      <c r="F434">
        <v>0</v>
      </c>
      <c r="G434">
        <v>486</v>
      </c>
      <c r="H434">
        <v>333</v>
      </c>
    </row>
    <row r="435" spans="1:8" x14ac:dyDescent="0.3">
      <c r="A435">
        <v>52023</v>
      </c>
      <c r="B435" t="s">
        <v>67</v>
      </c>
      <c r="C435" t="s">
        <v>66</v>
      </c>
      <c r="D435">
        <v>37</v>
      </c>
      <c r="E435">
        <v>0</v>
      </c>
      <c r="F435">
        <v>0</v>
      </c>
      <c r="G435">
        <v>323</v>
      </c>
      <c r="H435">
        <v>333</v>
      </c>
    </row>
    <row r="436" spans="1:8" x14ac:dyDescent="0.3">
      <c r="A436">
        <v>52023</v>
      </c>
      <c r="B436" t="s">
        <v>65</v>
      </c>
      <c r="C436" t="s">
        <v>66</v>
      </c>
      <c r="D436">
        <v>24</v>
      </c>
      <c r="E436">
        <v>0</v>
      </c>
      <c r="F436">
        <v>0</v>
      </c>
      <c r="G436">
        <v>466</v>
      </c>
      <c r="H436">
        <v>333</v>
      </c>
    </row>
    <row r="437" spans="1:8" x14ac:dyDescent="0.3">
      <c r="A437">
        <v>42023</v>
      </c>
      <c r="B437" t="s">
        <v>65</v>
      </c>
      <c r="C437" t="s">
        <v>66</v>
      </c>
      <c r="D437">
        <v>24</v>
      </c>
      <c r="E437">
        <v>2</v>
      </c>
      <c r="F437">
        <v>0</v>
      </c>
      <c r="G437">
        <v>308</v>
      </c>
      <c r="H437">
        <v>333</v>
      </c>
    </row>
    <row r="438" spans="1:8" x14ac:dyDescent="0.3">
      <c r="A438">
        <v>42023</v>
      </c>
      <c r="B438" t="s">
        <v>65</v>
      </c>
      <c r="C438" t="s">
        <v>66</v>
      </c>
      <c r="D438">
        <v>48</v>
      </c>
      <c r="E438">
        <v>0</v>
      </c>
      <c r="F438">
        <v>0</v>
      </c>
      <c r="G438">
        <v>1025</v>
      </c>
      <c r="H438">
        <v>333</v>
      </c>
    </row>
    <row r="439" spans="1:8" x14ac:dyDescent="0.3">
      <c r="A439">
        <v>42023</v>
      </c>
      <c r="B439" t="s">
        <v>65</v>
      </c>
      <c r="C439" t="s">
        <v>66</v>
      </c>
      <c r="D439">
        <v>50</v>
      </c>
      <c r="E439">
        <v>0</v>
      </c>
      <c r="F439">
        <v>3</v>
      </c>
      <c r="G439">
        <v>440</v>
      </c>
      <c r="H439">
        <v>333</v>
      </c>
    </row>
    <row r="440" spans="1:8" x14ac:dyDescent="0.3">
      <c r="A440">
        <v>42023</v>
      </c>
      <c r="B440" t="s">
        <v>63</v>
      </c>
      <c r="C440" t="s">
        <v>66</v>
      </c>
      <c r="D440">
        <v>158</v>
      </c>
      <c r="E440">
        <v>9</v>
      </c>
      <c r="F440">
        <v>1</v>
      </c>
      <c r="G440">
        <v>3305</v>
      </c>
      <c r="H440">
        <v>333</v>
      </c>
    </row>
    <row r="441" spans="1:8" x14ac:dyDescent="0.3">
      <c r="A441">
        <v>42023</v>
      </c>
      <c r="B441" t="s">
        <v>63</v>
      </c>
      <c r="C441" t="s">
        <v>66</v>
      </c>
      <c r="D441">
        <v>38</v>
      </c>
      <c r="E441">
        <v>0</v>
      </c>
      <c r="F441">
        <v>0</v>
      </c>
      <c r="G441">
        <v>345</v>
      </c>
      <c r="H441">
        <v>333</v>
      </c>
    </row>
    <row r="442" spans="1:8" x14ac:dyDescent="0.3">
      <c r="A442">
        <v>42023</v>
      </c>
      <c r="B442" t="s">
        <v>70</v>
      </c>
      <c r="C442" t="s">
        <v>66</v>
      </c>
      <c r="D442">
        <v>34</v>
      </c>
      <c r="E442">
        <v>1</v>
      </c>
      <c r="F442">
        <v>0</v>
      </c>
      <c r="G442">
        <v>593</v>
      </c>
      <c r="H442">
        <v>333</v>
      </c>
    </row>
    <row r="443" spans="1:8" x14ac:dyDescent="0.3">
      <c r="A443">
        <v>32023</v>
      </c>
      <c r="B443" t="s">
        <v>63</v>
      </c>
      <c r="C443" t="s">
        <v>66</v>
      </c>
      <c r="D443">
        <v>31</v>
      </c>
      <c r="E443">
        <v>1</v>
      </c>
      <c r="F443">
        <v>0</v>
      </c>
      <c r="G443">
        <v>264</v>
      </c>
      <c r="H443">
        <v>333</v>
      </c>
    </row>
    <row r="444" spans="1:8" x14ac:dyDescent="0.3">
      <c r="A444">
        <v>32023</v>
      </c>
      <c r="B444" t="s">
        <v>63</v>
      </c>
      <c r="C444" t="s">
        <v>66</v>
      </c>
      <c r="D444">
        <v>27</v>
      </c>
      <c r="E444">
        <v>4</v>
      </c>
      <c r="F444">
        <v>0</v>
      </c>
      <c r="G444">
        <v>246</v>
      </c>
      <c r="H444">
        <v>333</v>
      </c>
    </row>
    <row r="445" spans="1:8" x14ac:dyDescent="0.3">
      <c r="A445">
        <v>32023</v>
      </c>
      <c r="B445" t="s">
        <v>67</v>
      </c>
      <c r="C445" t="s">
        <v>66</v>
      </c>
      <c r="D445">
        <v>101</v>
      </c>
      <c r="E445">
        <v>4</v>
      </c>
      <c r="F445">
        <v>0</v>
      </c>
      <c r="G445">
        <v>1090</v>
      </c>
      <c r="H445">
        <v>333</v>
      </c>
    </row>
    <row r="446" spans="1:8" x14ac:dyDescent="0.3">
      <c r="A446">
        <v>32023</v>
      </c>
      <c r="B446" t="s">
        <v>70</v>
      </c>
      <c r="C446" t="s">
        <v>66</v>
      </c>
      <c r="D446">
        <v>24</v>
      </c>
      <c r="E446">
        <v>0</v>
      </c>
      <c r="F446">
        <v>0</v>
      </c>
      <c r="G446">
        <v>267</v>
      </c>
      <c r="H446">
        <v>333</v>
      </c>
    </row>
    <row r="447" spans="1:8" x14ac:dyDescent="0.3">
      <c r="A447">
        <v>32023</v>
      </c>
      <c r="B447" t="s">
        <v>63</v>
      </c>
      <c r="C447" t="s">
        <v>66</v>
      </c>
      <c r="D447">
        <v>19</v>
      </c>
      <c r="E447">
        <v>0</v>
      </c>
      <c r="F447">
        <v>0</v>
      </c>
      <c r="G447">
        <v>335</v>
      </c>
      <c r="H447">
        <v>333</v>
      </c>
    </row>
    <row r="448" spans="1:8" x14ac:dyDescent="0.3">
      <c r="A448">
        <v>32023</v>
      </c>
      <c r="B448" t="s">
        <v>67</v>
      </c>
      <c r="C448" t="s">
        <v>66</v>
      </c>
      <c r="D448">
        <v>190</v>
      </c>
      <c r="E448">
        <v>2</v>
      </c>
      <c r="F448">
        <v>0</v>
      </c>
      <c r="G448">
        <v>1386</v>
      </c>
      <c r="H448">
        <v>333</v>
      </c>
    </row>
    <row r="449" spans="1:8" x14ac:dyDescent="0.3">
      <c r="A449">
        <v>122022</v>
      </c>
      <c r="B449" t="s">
        <v>63</v>
      </c>
      <c r="C449" t="s">
        <v>66</v>
      </c>
      <c r="D449">
        <v>25</v>
      </c>
      <c r="E449">
        <v>0</v>
      </c>
      <c r="F449">
        <v>0</v>
      </c>
      <c r="G449">
        <v>287</v>
      </c>
      <c r="H449">
        <v>333</v>
      </c>
    </row>
  </sheetData>
  <conditionalFormatting sqref="G2:G156">
    <cfRule type="cellIs" dxfId="4" priority="1" operator="greaterThan">
      <formula>3261</formula>
    </cfRule>
    <cfRule type="cellIs" dxfId="3" priority="2" operator="greaterThan">
      <formula>3261</formula>
    </cfRule>
  </conditionalFormatting>
  <conditionalFormatting sqref="G157:G334">
    <cfRule type="cellIs" dxfId="2" priority="3" operator="greaterThan">
      <formula>7812</formula>
    </cfRule>
  </conditionalFormatting>
  <conditionalFormatting sqref="G334:G449">
    <cfRule type="cellIs" dxfId="1" priority="4" operator="greaterThan">
      <formula>8008</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5" operator="greaterThan" id="{20AD2A43-A8E4-4DEF-8448-E9789A3821EF}">
            <xm:f>TikTok!$E$19</xm:f>
            <x14:dxf>
              <font>
                <color rgb="FF9C0006"/>
              </font>
              <fill>
                <patternFill>
                  <bgColor rgb="FFFFC7CE"/>
                </patternFill>
              </fill>
            </x14:dxf>
          </x14:cfRule>
          <xm:sqref>L325</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D4FBC-3B6B-429E-8D10-AD9C30536F06}">
  <dimension ref="A1:B3"/>
  <sheetViews>
    <sheetView workbookViewId="0"/>
  </sheetViews>
  <sheetFormatPr defaultRowHeight="14.4" x14ac:dyDescent="0.3"/>
  <cols>
    <col min="1" max="1" width="12.33203125" bestFit="1" customWidth="1"/>
    <col min="2" max="2" width="16.109375" bestFit="1" customWidth="1"/>
  </cols>
  <sheetData>
    <row r="1" spans="1:2" x14ac:dyDescent="0.3">
      <c r="A1" t="s">
        <v>3</v>
      </c>
      <c r="B1" t="s">
        <v>53</v>
      </c>
    </row>
    <row r="2" spans="1:2" x14ac:dyDescent="0.3">
      <c r="A2">
        <v>1</v>
      </c>
      <c r="B2" t="s">
        <v>54</v>
      </c>
    </row>
    <row r="3" spans="1:2" x14ac:dyDescent="0.3">
      <c r="A3">
        <v>2</v>
      </c>
      <c r="B3" t="s">
        <v>55</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EEE3E-49C5-4851-8856-76B07315CC2D}">
  <dimension ref="A1:C736"/>
  <sheetViews>
    <sheetView workbookViewId="0"/>
  </sheetViews>
  <sheetFormatPr defaultRowHeight="14.4" x14ac:dyDescent="0.3"/>
  <cols>
    <col min="1" max="1" width="13.88671875" bestFit="1" customWidth="1"/>
    <col min="2" max="2" width="9.33203125" bestFit="1" customWidth="1"/>
    <col min="3" max="3" width="13.6640625" bestFit="1" customWidth="1"/>
  </cols>
  <sheetData>
    <row r="1" spans="1:3" x14ac:dyDescent="0.3">
      <c r="A1" t="s">
        <v>2</v>
      </c>
      <c r="B1" t="s">
        <v>14</v>
      </c>
      <c r="C1" t="s">
        <v>15</v>
      </c>
    </row>
    <row r="2" spans="1:3" x14ac:dyDescent="0.3">
      <c r="A2">
        <v>1</v>
      </c>
      <c r="B2" t="s">
        <v>16</v>
      </c>
      <c r="C2" t="s">
        <v>17</v>
      </c>
    </row>
    <row r="3" spans="1:3" x14ac:dyDescent="0.3">
      <c r="A3">
        <v>2</v>
      </c>
      <c r="B3" t="s">
        <v>16</v>
      </c>
      <c r="C3" t="s">
        <v>17</v>
      </c>
    </row>
    <row r="4" spans="1:3" x14ac:dyDescent="0.3">
      <c r="A4">
        <v>3</v>
      </c>
      <c r="B4" t="s">
        <v>16</v>
      </c>
      <c r="C4" t="s">
        <v>17</v>
      </c>
    </row>
    <row r="5" spans="1:3" x14ac:dyDescent="0.3">
      <c r="A5">
        <v>4</v>
      </c>
      <c r="B5" t="s">
        <v>16</v>
      </c>
      <c r="C5" t="s">
        <v>17</v>
      </c>
    </row>
    <row r="6" spans="1:3" x14ac:dyDescent="0.3">
      <c r="A6">
        <v>5</v>
      </c>
      <c r="B6" t="s">
        <v>18</v>
      </c>
      <c r="C6" t="s">
        <v>17</v>
      </c>
    </row>
    <row r="7" spans="1:3" x14ac:dyDescent="0.3">
      <c r="A7">
        <v>6</v>
      </c>
      <c r="B7" t="s">
        <v>16</v>
      </c>
      <c r="C7" t="s">
        <v>17</v>
      </c>
    </row>
    <row r="8" spans="1:3" x14ac:dyDescent="0.3">
      <c r="A8">
        <v>7</v>
      </c>
      <c r="B8" t="s">
        <v>16</v>
      </c>
      <c r="C8" t="s">
        <v>17</v>
      </c>
    </row>
    <row r="9" spans="1:3" x14ac:dyDescent="0.3">
      <c r="A9">
        <v>8</v>
      </c>
      <c r="B9" t="s">
        <v>16</v>
      </c>
      <c r="C9" t="s">
        <v>17</v>
      </c>
    </row>
    <row r="10" spans="1:3" x14ac:dyDescent="0.3">
      <c r="A10">
        <v>9</v>
      </c>
      <c r="B10" t="s">
        <v>16</v>
      </c>
      <c r="C10" t="s">
        <v>17</v>
      </c>
    </row>
    <row r="11" spans="1:3" x14ac:dyDescent="0.3">
      <c r="A11">
        <v>10</v>
      </c>
      <c r="B11" t="s">
        <v>16</v>
      </c>
      <c r="C11" t="s">
        <v>17</v>
      </c>
    </row>
    <row r="12" spans="1:3" x14ac:dyDescent="0.3">
      <c r="A12">
        <v>11</v>
      </c>
      <c r="B12" t="s">
        <v>16</v>
      </c>
      <c r="C12" t="s">
        <v>17</v>
      </c>
    </row>
    <row r="13" spans="1:3" x14ac:dyDescent="0.3">
      <c r="A13">
        <v>12</v>
      </c>
      <c r="B13" t="s">
        <v>16</v>
      </c>
      <c r="C13" t="s">
        <v>17</v>
      </c>
    </row>
    <row r="14" spans="1:3" x14ac:dyDescent="0.3">
      <c r="A14">
        <v>13</v>
      </c>
      <c r="B14" t="s">
        <v>16</v>
      </c>
      <c r="C14" t="s">
        <v>17</v>
      </c>
    </row>
    <row r="15" spans="1:3" x14ac:dyDescent="0.3">
      <c r="A15">
        <v>14</v>
      </c>
      <c r="B15" t="s">
        <v>16</v>
      </c>
      <c r="C15" t="s">
        <v>19</v>
      </c>
    </row>
    <row r="16" spans="1:3" x14ac:dyDescent="0.3">
      <c r="A16">
        <v>15</v>
      </c>
      <c r="B16" t="s">
        <v>16</v>
      </c>
      <c r="C16" t="s">
        <v>17</v>
      </c>
    </row>
    <row r="17" spans="1:3" x14ac:dyDescent="0.3">
      <c r="A17">
        <v>16</v>
      </c>
      <c r="B17" t="s">
        <v>16</v>
      </c>
      <c r="C17" t="s">
        <v>17</v>
      </c>
    </row>
    <row r="18" spans="1:3" x14ac:dyDescent="0.3">
      <c r="A18">
        <v>17</v>
      </c>
      <c r="B18" t="s">
        <v>16</v>
      </c>
      <c r="C18" t="s">
        <v>20</v>
      </c>
    </row>
    <row r="19" spans="1:3" x14ac:dyDescent="0.3">
      <c r="A19">
        <v>18</v>
      </c>
      <c r="B19" t="s">
        <v>16</v>
      </c>
      <c r="C19" t="s">
        <v>21</v>
      </c>
    </row>
    <row r="20" spans="1:3" x14ac:dyDescent="0.3">
      <c r="A20">
        <v>19</v>
      </c>
      <c r="B20" t="s">
        <v>16</v>
      </c>
      <c r="C20" t="s">
        <v>21</v>
      </c>
    </row>
    <row r="21" spans="1:3" x14ac:dyDescent="0.3">
      <c r="A21">
        <v>20</v>
      </c>
      <c r="B21" t="s">
        <v>16</v>
      </c>
      <c r="C21" t="s">
        <v>21</v>
      </c>
    </row>
    <row r="22" spans="1:3" x14ac:dyDescent="0.3">
      <c r="A22">
        <v>21</v>
      </c>
      <c r="B22" t="s">
        <v>16</v>
      </c>
      <c r="C22" t="s">
        <v>21</v>
      </c>
    </row>
    <row r="23" spans="1:3" x14ac:dyDescent="0.3">
      <c r="A23">
        <v>22</v>
      </c>
      <c r="B23" t="s">
        <v>16</v>
      </c>
      <c r="C23" t="s">
        <v>21</v>
      </c>
    </row>
    <row r="24" spans="1:3" x14ac:dyDescent="0.3">
      <c r="A24">
        <v>23</v>
      </c>
      <c r="B24" t="s">
        <v>16</v>
      </c>
      <c r="C24" t="s">
        <v>22</v>
      </c>
    </row>
    <row r="25" spans="1:3" x14ac:dyDescent="0.3">
      <c r="A25">
        <v>24</v>
      </c>
      <c r="B25" t="s">
        <v>16</v>
      </c>
      <c r="C25" t="s">
        <v>22</v>
      </c>
    </row>
    <row r="26" spans="1:3" x14ac:dyDescent="0.3">
      <c r="A26">
        <v>25</v>
      </c>
      <c r="B26" t="s">
        <v>16</v>
      </c>
      <c r="C26" t="s">
        <v>22</v>
      </c>
    </row>
    <row r="27" spans="1:3" x14ac:dyDescent="0.3">
      <c r="A27">
        <v>26</v>
      </c>
      <c r="B27" t="s">
        <v>16</v>
      </c>
      <c r="C27" t="s">
        <v>22</v>
      </c>
    </row>
    <row r="28" spans="1:3" x14ac:dyDescent="0.3">
      <c r="A28">
        <v>27</v>
      </c>
      <c r="B28" t="s">
        <v>16</v>
      </c>
      <c r="C28" t="s">
        <v>21</v>
      </c>
    </row>
    <row r="29" spans="1:3" x14ac:dyDescent="0.3">
      <c r="A29">
        <v>28</v>
      </c>
      <c r="B29" t="s">
        <v>16</v>
      </c>
      <c r="C29" t="s">
        <v>21</v>
      </c>
    </row>
    <row r="30" spans="1:3" x14ac:dyDescent="0.3">
      <c r="A30">
        <v>29</v>
      </c>
      <c r="B30" t="s">
        <v>16</v>
      </c>
      <c r="C30" t="s">
        <v>22</v>
      </c>
    </row>
    <row r="31" spans="1:3" x14ac:dyDescent="0.3">
      <c r="A31">
        <v>30</v>
      </c>
      <c r="B31" t="s">
        <v>16</v>
      </c>
      <c r="C31" t="s">
        <v>22</v>
      </c>
    </row>
    <row r="32" spans="1:3" x14ac:dyDescent="0.3">
      <c r="A32">
        <v>31</v>
      </c>
      <c r="B32" t="s">
        <v>16</v>
      </c>
      <c r="C32" t="s">
        <v>22</v>
      </c>
    </row>
    <row r="33" spans="1:3" x14ac:dyDescent="0.3">
      <c r="A33">
        <v>32</v>
      </c>
      <c r="B33" t="s">
        <v>16</v>
      </c>
      <c r="C33" t="s">
        <v>22</v>
      </c>
    </row>
    <row r="34" spans="1:3" x14ac:dyDescent="0.3">
      <c r="A34">
        <v>33</v>
      </c>
      <c r="B34" t="s">
        <v>16</v>
      </c>
      <c r="C34" t="s">
        <v>21</v>
      </c>
    </row>
    <row r="35" spans="1:3" x14ac:dyDescent="0.3">
      <c r="A35">
        <v>34</v>
      </c>
      <c r="B35" t="s">
        <v>16</v>
      </c>
      <c r="C35" t="s">
        <v>21</v>
      </c>
    </row>
    <row r="36" spans="1:3" x14ac:dyDescent="0.3">
      <c r="A36">
        <v>35</v>
      </c>
      <c r="B36" t="s">
        <v>16</v>
      </c>
      <c r="C36" t="s">
        <v>21</v>
      </c>
    </row>
    <row r="37" spans="1:3" x14ac:dyDescent="0.3">
      <c r="A37">
        <v>36</v>
      </c>
      <c r="B37" t="s">
        <v>16</v>
      </c>
      <c r="C37" t="s">
        <v>21</v>
      </c>
    </row>
    <row r="38" spans="1:3" x14ac:dyDescent="0.3">
      <c r="A38">
        <v>37</v>
      </c>
      <c r="B38" t="s">
        <v>16</v>
      </c>
      <c r="C38" t="s">
        <v>21</v>
      </c>
    </row>
    <row r="39" spans="1:3" x14ac:dyDescent="0.3">
      <c r="A39">
        <v>38</v>
      </c>
      <c r="B39" t="s">
        <v>16</v>
      </c>
      <c r="C39" t="s">
        <v>21</v>
      </c>
    </row>
    <row r="40" spans="1:3" x14ac:dyDescent="0.3">
      <c r="A40">
        <v>39</v>
      </c>
      <c r="B40" t="s">
        <v>16</v>
      </c>
      <c r="C40" t="s">
        <v>23</v>
      </c>
    </row>
    <row r="41" spans="1:3" x14ac:dyDescent="0.3">
      <c r="A41">
        <v>40</v>
      </c>
      <c r="B41" t="s">
        <v>16</v>
      </c>
      <c r="C41" t="s">
        <v>20</v>
      </c>
    </row>
    <row r="42" spans="1:3" x14ac:dyDescent="0.3">
      <c r="A42">
        <v>41</v>
      </c>
      <c r="B42" t="s">
        <v>16</v>
      </c>
      <c r="C42" t="s">
        <v>21</v>
      </c>
    </row>
    <row r="43" spans="1:3" x14ac:dyDescent="0.3">
      <c r="A43">
        <v>42</v>
      </c>
      <c r="B43" t="s">
        <v>16</v>
      </c>
      <c r="C43" t="s">
        <v>21</v>
      </c>
    </row>
    <row r="44" spans="1:3" x14ac:dyDescent="0.3">
      <c r="A44">
        <v>43</v>
      </c>
      <c r="B44" t="s">
        <v>18</v>
      </c>
      <c r="C44" t="s">
        <v>22</v>
      </c>
    </row>
    <row r="45" spans="1:3" x14ac:dyDescent="0.3">
      <c r="A45">
        <v>44</v>
      </c>
      <c r="B45" t="s">
        <v>16</v>
      </c>
      <c r="C45" t="s">
        <v>24</v>
      </c>
    </row>
    <row r="46" spans="1:3" x14ac:dyDescent="0.3">
      <c r="A46">
        <v>45</v>
      </c>
      <c r="B46" t="s">
        <v>16</v>
      </c>
      <c r="C46" t="s">
        <v>21</v>
      </c>
    </row>
    <row r="47" spans="1:3" x14ac:dyDescent="0.3">
      <c r="A47">
        <v>46</v>
      </c>
      <c r="B47" t="s">
        <v>16</v>
      </c>
      <c r="C47" t="s">
        <v>25</v>
      </c>
    </row>
    <row r="48" spans="1:3" x14ac:dyDescent="0.3">
      <c r="A48">
        <v>47</v>
      </c>
      <c r="B48" t="s">
        <v>16</v>
      </c>
      <c r="C48" t="s">
        <v>21</v>
      </c>
    </row>
    <row r="49" spans="1:3" x14ac:dyDescent="0.3">
      <c r="A49">
        <v>48</v>
      </c>
      <c r="B49" t="s">
        <v>16</v>
      </c>
      <c r="C49" t="s">
        <v>21</v>
      </c>
    </row>
    <row r="50" spans="1:3" x14ac:dyDescent="0.3">
      <c r="A50">
        <v>49</v>
      </c>
      <c r="B50" t="s">
        <v>16</v>
      </c>
      <c r="C50" t="s">
        <v>21</v>
      </c>
    </row>
    <row r="51" spans="1:3" x14ac:dyDescent="0.3">
      <c r="A51">
        <v>50</v>
      </c>
      <c r="B51" t="s">
        <v>18</v>
      </c>
      <c r="C51" t="s">
        <v>21</v>
      </c>
    </row>
    <row r="52" spans="1:3" x14ac:dyDescent="0.3">
      <c r="A52">
        <v>51</v>
      </c>
      <c r="B52" t="s">
        <v>16</v>
      </c>
      <c r="C52" t="s">
        <v>26</v>
      </c>
    </row>
    <row r="53" spans="1:3" x14ac:dyDescent="0.3">
      <c r="A53">
        <v>52</v>
      </c>
      <c r="B53" t="s">
        <v>16</v>
      </c>
      <c r="C53" t="s">
        <v>21</v>
      </c>
    </row>
    <row r="54" spans="1:3" x14ac:dyDescent="0.3">
      <c r="A54">
        <v>53</v>
      </c>
      <c r="B54" t="s">
        <v>16</v>
      </c>
      <c r="C54" t="s">
        <v>27</v>
      </c>
    </row>
    <row r="55" spans="1:3" x14ac:dyDescent="0.3">
      <c r="A55">
        <v>54</v>
      </c>
      <c r="B55" t="s">
        <v>16</v>
      </c>
      <c r="C55" t="s">
        <v>21</v>
      </c>
    </row>
    <row r="56" spans="1:3" x14ac:dyDescent="0.3">
      <c r="A56">
        <v>55</v>
      </c>
      <c r="B56" t="s">
        <v>16</v>
      </c>
      <c r="C56" t="s">
        <v>21</v>
      </c>
    </row>
    <row r="57" spans="1:3" x14ac:dyDescent="0.3">
      <c r="A57">
        <v>56</v>
      </c>
      <c r="B57" t="s">
        <v>16</v>
      </c>
      <c r="C57" t="s">
        <v>21</v>
      </c>
    </row>
    <row r="58" spans="1:3" x14ac:dyDescent="0.3">
      <c r="A58">
        <v>57</v>
      </c>
      <c r="B58" t="s">
        <v>16</v>
      </c>
      <c r="C58" t="s">
        <v>21</v>
      </c>
    </row>
    <row r="59" spans="1:3" x14ac:dyDescent="0.3">
      <c r="A59">
        <v>58</v>
      </c>
      <c r="B59" t="s">
        <v>16</v>
      </c>
      <c r="C59" t="s">
        <v>21</v>
      </c>
    </row>
    <row r="60" spans="1:3" x14ac:dyDescent="0.3">
      <c r="A60">
        <v>59</v>
      </c>
      <c r="B60" t="s">
        <v>16</v>
      </c>
      <c r="C60" t="s">
        <v>28</v>
      </c>
    </row>
    <row r="61" spans="1:3" x14ac:dyDescent="0.3">
      <c r="A61">
        <v>60</v>
      </c>
      <c r="B61" t="s">
        <v>16</v>
      </c>
      <c r="C61" t="s">
        <v>21</v>
      </c>
    </row>
    <row r="62" spans="1:3" x14ac:dyDescent="0.3">
      <c r="A62">
        <v>61</v>
      </c>
      <c r="B62" t="s">
        <v>18</v>
      </c>
      <c r="C62" t="s">
        <v>21</v>
      </c>
    </row>
    <row r="63" spans="1:3" x14ac:dyDescent="0.3">
      <c r="A63">
        <v>62</v>
      </c>
      <c r="B63" t="s">
        <v>18</v>
      </c>
      <c r="C63" t="s">
        <v>21</v>
      </c>
    </row>
    <row r="64" spans="1:3" x14ac:dyDescent="0.3">
      <c r="A64">
        <v>63</v>
      </c>
      <c r="B64" t="s">
        <v>16</v>
      </c>
      <c r="C64" t="s">
        <v>21</v>
      </c>
    </row>
    <row r="65" spans="1:3" x14ac:dyDescent="0.3">
      <c r="A65">
        <v>64</v>
      </c>
      <c r="B65" t="s">
        <v>16</v>
      </c>
      <c r="C65" t="s">
        <v>22</v>
      </c>
    </row>
    <row r="66" spans="1:3" x14ac:dyDescent="0.3">
      <c r="A66">
        <v>65</v>
      </c>
      <c r="B66" t="s">
        <v>16</v>
      </c>
      <c r="C66" t="s">
        <v>21</v>
      </c>
    </row>
    <row r="67" spans="1:3" x14ac:dyDescent="0.3">
      <c r="A67">
        <v>66</v>
      </c>
      <c r="B67" t="s">
        <v>16</v>
      </c>
      <c r="C67" t="s">
        <v>22</v>
      </c>
    </row>
    <row r="68" spans="1:3" x14ac:dyDescent="0.3">
      <c r="A68">
        <v>67</v>
      </c>
      <c r="B68" t="s">
        <v>16</v>
      </c>
      <c r="C68" t="s">
        <v>22</v>
      </c>
    </row>
    <row r="69" spans="1:3" x14ac:dyDescent="0.3">
      <c r="A69">
        <v>68</v>
      </c>
      <c r="B69" t="s">
        <v>16</v>
      </c>
      <c r="C69" t="s">
        <v>22</v>
      </c>
    </row>
    <row r="70" spans="1:3" x14ac:dyDescent="0.3">
      <c r="A70">
        <v>69</v>
      </c>
      <c r="B70" t="s">
        <v>16</v>
      </c>
      <c r="C70" t="s">
        <v>29</v>
      </c>
    </row>
    <row r="71" spans="1:3" x14ac:dyDescent="0.3">
      <c r="A71">
        <v>70</v>
      </c>
      <c r="B71" t="s">
        <v>16</v>
      </c>
      <c r="C71" t="s">
        <v>21</v>
      </c>
    </row>
    <row r="72" spans="1:3" x14ac:dyDescent="0.3">
      <c r="A72">
        <v>71</v>
      </c>
      <c r="B72" t="s">
        <v>16</v>
      </c>
      <c r="C72" t="s">
        <v>21</v>
      </c>
    </row>
    <row r="73" spans="1:3" x14ac:dyDescent="0.3">
      <c r="A73">
        <v>72</v>
      </c>
      <c r="B73" t="s">
        <v>16</v>
      </c>
      <c r="C73" t="s">
        <v>21</v>
      </c>
    </row>
    <row r="74" spans="1:3" x14ac:dyDescent="0.3">
      <c r="A74">
        <v>73</v>
      </c>
      <c r="B74" t="s">
        <v>16</v>
      </c>
      <c r="C74" t="s">
        <v>21</v>
      </c>
    </row>
    <row r="75" spans="1:3" x14ac:dyDescent="0.3">
      <c r="A75">
        <v>74</v>
      </c>
      <c r="B75" t="s">
        <v>16</v>
      </c>
      <c r="C75" t="s">
        <v>20</v>
      </c>
    </row>
    <row r="76" spans="1:3" x14ac:dyDescent="0.3">
      <c r="A76">
        <v>75</v>
      </c>
      <c r="B76" t="s">
        <v>16</v>
      </c>
      <c r="C76" t="s">
        <v>21</v>
      </c>
    </row>
    <row r="77" spans="1:3" x14ac:dyDescent="0.3">
      <c r="A77">
        <v>76</v>
      </c>
      <c r="B77" t="s">
        <v>16</v>
      </c>
      <c r="C77" t="s">
        <v>30</v>
      </c>
    </row>
    <row r="78" spans="1:3" x14ac:dyDescent="0.3">
      <c r="A78">
        <v>77</v>
      </c>
      <c r="B78" t="s">
        <v>18</v>
      </c>
      <c r="C78" t="s">
        <v>31</v>
      </c>
    </row>
    <row r="79" spans="1:3" x14ac:dyDescent="0.3">
      <c r="A79">
        <v>78</v>
      </c>
      <c r="B79" t="s">
        <v>16</v>
      </c>
      <c r="C79" t="s">
        <v>21</v>
      </c>
    </row>
    <row r="80" spans="1:3" x14ac:dyDescent="0.3">
      <c r="A80">
        <v>79</v>
      </c>
      <c r="B80" t="s">
        <v>16</v>
      </c>
      <c r="C80" t="s">
        <v>21</v>
      </c>
    </row>
    <row r="81" spans="1:3" x14ac:dyDescent="0.3">
      <c r="A81">
        <v>80</v>
      </c>
      <c r="B81" t="s">
        <v>16</v>
      </c>
      <c r="C81" t="s">
        <v>29</v>
      </c>
    </row>
    <row r="82" spans="1:3" x14ac:dyDescent="0.3">
      <c r="A82">
        <v>81</v>
      </c>
      <c r="B82" t="s">
        <v>16</v>
      </c>
      <c r="C82" t="s">
        <v>21</v>
      </c>
    </row>
    <row r="83" spans="1:3" x14ac:dyDescent="0.3">
      <c r="A83">
        <v>82</v>
      </c>
      <c r="B83" t="s">
        <v>16</v>
      </c>
      <c r="C83" t="s">
        <v>21</v>
      </c>
    </row>
    <row r="84" spans="1:3" x14ac:dyDescent="0.3">
      <c r="A84">
        <v>83</v>
      </c>
      <c r="B84" t="s">
        <v>16</v>
      </c>
      <c r="C84" t="s">
        <v>21</v>
      </c>
    </row>
    <row r="85" spans="1:3" x14ac:dyDescent="0.3">
      <c r="A85">
        <v>84</v>
      </c>
      <c r="B85" t="s">
        <v>16</v>
      </c>
      <c r="C85" t="s">
        <v>21</v>
      </c>
    </row>
    <row r="86" spans="1:3" x14ac:dyDescent="0.3">
      <c r="A86">
        <v>85</v>
      </c>
      <c r="B86" t="s">
        <v>16</v>
      </c>
      <c r="C86" t="s">
        <v>21</v>
      </c>
    </row>
    <row r="87" spans="1:3" x14ac:dyDescent="0.3">
      <c r="A87">
        <v>86</v>
      </c>
      <c r="B87" t="s">
        <v>16</v>
      </c>
      <c r="C87" t="s">
        <v>25</v>
      </c>
    </row>
    <row r="88" spans="1:3" x14ac:dyDescent="0.3">
      <c r="A88">
        <v>87</v>
      </c>
      <c r="B88" t="s">
        <v>16</v>
      </c>
      <c r="C88" t="s">
        <v>21</v>
      </c>
    </row>
    <row r="89" spans="1:3" x14ac:dyDescent="0.3">
      <c r="A89">
        <v>88</v>
      </c>
      <c r="B89" t="s">
        <v>16</v>
      </c>
      <c r="C89" t="s">
        <v>21</v>
      </c>
    </row>
    <row r="90" spans="1:3" x14ac:dyDescent="0.3">
      <c r="A90">
        <v>89</v>
      </c>
      <c r="B90" t="s">
        <v>16</v>
      </c>
      <c r="C90" t="s">
        <v>21</v>
      </c>
    </row>
    <row r="91" spans="1:3" x14ac:dyDescent="0.3">
      <c r="A91">
        <v>90</v>
      </c>
      <c r="B91" t="s">
        <v>18</v>
      </c>
      <c r="C91" t="s">
        <v>21</v>
      </c>
    </row>
    <row r="92" spans="1:3" x14ac:dyDescent="0.3">
      <c r="A92">
        <v>91</v>
      </c>
      <c r="B92" t="s">
        <v>16</v>
      </c>
      <c r="C92" t="s">
        <v>21</v>
      </c>
    </row>
    <row r="93" spans="1:3" x14ac:dyDescent="0.3">
      <c r="A93">
        <v>92</v>
      </c>
      <c r="B93" t="s">
        <v>16</v>
      </c>
      <c r="C93" t="s">
        <v>21</v>
      </c>
    </row>
    <row r="94" spans="1:3" x14ac:dyDescent="0.3">
      <c r="A94">
        <v>93</v>
      </c>
      <c r="B94" t="s">
        <v>16</v>
      </c>
      <c r="C94" t="s">
        <v>21</v>
      </c>
    </row>
    <row r="95" spans="1:3" x14ac:dyDescent="0.3">
      <c r="A95">
        <v>94</v>
      </c>
      <c r="B95" t="s">
        <v>16</v>
      </c>
      <c r="C95" t="s">
        <v>21</v>
      </c>
    </row>
    <row r="96" spans="1:3" x14ac:dyDescent="0.3">
      <c r="A96">
        <v>95</v>
      </c>
      <c r="B96" t="s">
        <v>16</v>
      </c>
      <c r="C96" t="s">
        <v>21</v>
      </c>
    </row>
    <row r="97" spans="1:3" x14ac:dyDescent="0.3">
      <c r="A97">
        <v>96</v>
      </c>
      <c r="B97" t="s">
        <v>16</v>
      </c>
      <c r="C97" t="s">
        <v>21</v>
      </c>
    </row>
    <row r="98" spans="1:3" x14ac:dyDescent="0.3">
      <c r="A98">
        <v>97</v>
      </c>
      <c r="B98" t="s">
        <v>18</v>
      </c>
      <c r="C98" t="s">
        <v>22</v>
      </c>
    </row>
    <row r="99" spans="1:3" x14ac:dyDescent="0.3">
      <c r="A99">
        <v>98</v>
      </c>
      <c r="B99" t="s">
        <v>16</v>
      </c>
      <c r="C99" t="s">
        <v>32</v>
      </c>
    </row>
    <row r="100" spans="1:3" x14ac:dyDescent="0.3">
      <c r="A100">
        <v>99</v>
      </c>
      <c r="B100" t="s">
        <v>16</v>
      </c>
      <c r="C100" t="s">
        <v>25</v>
      </c>
    </row>
    <row r="101" spans="1:3" x14ac:dyDescent="0.3">
      <c r="A101">
        <v>100</v>
      </c>
      <c r="B101" t="s">
        <v>18</v>
      </c>
      <c r="C101" t="s">
        <v>22</v>
      </c>
    </row>
    <row r="102" spans="1:3" x14ac:dyDescent="0.3">
      <c r="A102">
        <v>101</v>
      </c>
      <c r="B102" t="s">
        <v>18</v>
      </c>
      <c r="C102" t="s">
        <v>21</v>
      </c>
    </row>
    <row r="103" spans="1:3" x14ac:dyDescent="0.3">
      <c r="A103">
        <v>102</v>
      </c>
      <c r="B103" t="s">
        <v>18</v>
      </c>
      <c r="C103" t="s">
        <v>20</v>
      </c>
    </row>
    <row r="104" spans="1:3" x14ac:dyDescent="0.3">
      <c r="A104">
        <v>103</v>
      </c>
      <c r="B104" t="s">
        <v>16</v>
      </c>
      <c r="C104" t="s">
        <v>22</v>
      </c>
    </row>
    <row r="105" spans="1:3" x14ac:dyDescent="0.3">
      <c r="A105">
        <v>104</v>
      </c>
      <c r="B105" t="s">
        <v>18</v>
      </c>
      <c r="C105" t="s">
        <v>22</v>
      </c>
    </row>
    <row r="106" spans="1:3" x14ac:dyDescent="0.3">
      <c r="A106">
        <v>105</v>
      </c>
      <c r="B106" t="s">
        <v>16</v>
      </c>
      <c r="C106" t="s">
        <v>21</v>
      </c>
    </row>
    <row r="107" spans="1:3" x14ac:dyDescent="0.3">
      <c r="A107">
        <v>106</v>
      </c>
      <c r="B107" t="s">
        <v>16</v>
      </c>
      <c r="C107" t="s">
        <v>21</v>
      </c>
    </row>
    <row r="108" spans="1:3" x14ac:dyDescent="0.3">
      <c r="A108">
        <v>107</v>
      </c>
      <c r="B108" t="s">
        <v>18</v>
      </c>
      <c r="C108" t="s">
        <v>33</v>
      </c>
    </row>
    <row r="109" spans="1:3" x14ac:dyDescent="0.3">
      <c r="A109">
        <v>108</v>
      </c>
      <c r="B109" t="s">
        <v>18</v>
      </c>
      <c r="C109" t="s">
        <v>21</v>
      </c>
    </row>
    <row r="110" spans="1:3" x14ac:dyDescent="0.3">
      <c r="A110">
        <v>109</v>
      </c>
      <c r="B110" t="s">
        <v>16</v>
      </c>
      <c r="C110" t="s">
        <v>21</v>
      </c>
    </row>
    <row r="111" spans="1:3" x14ac:dyDescent="0.3">
      <c r="A111">
        <v>110</v>
      </c>
      <c r="B111" t="s">
        <v>16</v>
      </c>
      <c r="C111" t="s">
        <v>29</v>
      </c>
    </row>
    <row r="112" spans="1:3" x14ac:dyDescent="0.3">
      <c r="A112">
        <v>111</v>
      </c>
      <c r="B112" t="s">
        <v>16</v>
      </c>
      <c r="C112" t="s">
        <v>25</v>
      </c>
    </row>
    <row r="113" spans="1:3" x14ac:dyDescent="0.3">
      <c r="A113">
        <v>112</v>
      </c>
      <c r="B113" t="s">
        <v>16</v>
      </c>
      <c r="C113" t="s">
        <v>28</v>
      </c>
    </row>
    <row r="114" spans="1:3" x14ac:dyDescent="0.3">
      <c r="A114">
        <v>113</v>
      </c>
      <c r="B114" t="s">
        <v>16</v>
      </c>
      <c r="C114" t="s">
        <v>21</v>
      </c>
    </row>
    <row r="115" spans="1:3" x14ac:dyDescent="0.3">
      <c r="A115">
        <v>114</v>
      </c>
      <c r="B115" t="s">
        <v>16</v>
      </c>
      <c r="C115" t="s">
        <v>21</v>
      </c>
    </row>
    <row r="116" spans="1:3" x14ac:dyDescent="0.3">
      <c r="A116">
        <v>115</v>
      </c>
      <c r="B116" t="s">
        <v>18</v>
      </c>
      <c r="C116" t="s">
        <v>21</v>
      </c>
    </row>
    <row r="117" spans="1:3" x14ac:dyDescent="0.3">
      <c r="A117">
        <v>116</v>
      </c>
      <c r="B117" t="s">
        <v>16</v>
      </c>
      <c r="C117" t="s">
        <v>21</v>
      </c>
    </row>
    <row r="118" spans="1:3" x14ac:dyDescent="0.3">
      <c r="A118">
        <v>117</v>
      </c>
      <c r="B118" t="s">
        <v>16</v>
      </c>
      <c r="C118" t="s">
        <v>31</v>
      </c>
    </row>
    <row r="119" spans="1:3" x14ac:dyDescent="0.3">
      <c r="A119">
        <v>118</v>
      </c>
      <c r="B119" t="s">
        <v>16</v>
      </c>
      <c r="C119" t="s">
        <v>21</v>
      </c>
    </row>
    <row r="120" spans="1:3" x14ac:dyDescent="0.3">
      <c r="A120">
        <v>119</v>
      </c>
      <c r="B120" t="s">
        <v>16</v>
      </c>
      <c r="C120" t="s">
        <v>21</v>
      </c>
    </row>
    <row r="121" spans="1:3" x14ac:dyDescent="0.3">
      <c r="A121">
        <v>120</v>
      </c>
      <c r="B121" t="s">
        <v>16</v>
      </c>
      <c r="C121" t="s">
        <v>21</v>
      </c>
    </row>
    <row r="122" spans="1:3" x14ac:dyDescent="0.3">
      <c r="A122">
        <v>121</v>
      </c>
      <c r="B122" t="s">
        <v>16</v>
      </c>
      <c r="C122" t="s">
        <v>21</v>
      </c>
    </row>
    <row r="123" spans="1:3" x14ac:dyDescent="0.3">
      <c r="A123">
        <v>122</v>
      </c>
      <c r="B123" t="s">
        <v>16</v>
      </c>
      <c r="C123" t="s">
        <v>25</v>
      </c>
    </row>
    <row r="124" spans="1:3" x14ac:dyDescent="0.3">
      <c r="A124">
        <v>123</v>
      </c>
      <c r="B124" t="s">
        <v>16</v>
      </c>
      <c r="C124" t="s">
        <v>21</v>
      </c>
    </row>
    <row r="125" spans="1:3" x14ac:dyDescent="0.3">
      <c r="A125">
        <v>124</v>
      </c>
      <c r="B125" t="s">
        <v>16</v>
      </c>
      <c r="C125" t="s">
        <v>21</v>
      </c>
    </row>
    <row r="126" spans="1:3" x14ac:dyDescent="0.3">
      <c r="A126">
        <v>125</v>
      </c>
      <c r="B126" t="s">
        <v>16</v>
      </c>
      <c r="C126" t="s">
        <v>21</v>
      </c>
    </row>
    <row r="127" spans="1:3" x14ac:dyDescent="0.3">
      <c r="A127">
        <v>126</v>
      </c>
      <c r="B127" t="s">
        <v>16</v>
      </c>
      <c r="C127" t="s">
        <v>21</v>
      </c>
    </row>
    <row r="128" spans="1:3" x14ac:dyDescent="0.3">
      <c r="A128">
        <v>127</v>
      </c>
      <c r="B128" t="s">
        <v>16</v>
      </c>
      <c r="C128" t="s">
        <v>21</v>
      </c>
    </row>
    <row r="129" spans="1:3" x14ac:dyDescent="0.3">
      <c r="A129">
        <v>128</v>
      </c>
      <c r="B129" t="s">
        <v>16</v>
      </c>
      <c r="C129" t="s">
        <v>21</v>
      </c>
    </row>
    <row r="130" spans="1:3" x14ac:dyDescent="0.3">
      <c r="A130">
        <v>129</v>
      </c>
      <c r="B130" t="s">
        <v>16</v>
      </c>
      <c r="C130" t="s">
        <v>21</v>
      </c>
    </row>
    <row r="131" spans="1:3" x14ac:dyDescent="0.3">
      <c r="A131">
        <v>130</v>
      </c>
      <c r="B131" t="s">
        <v>16</v>
      </c>
      <c r="C131" t="s">
        <v>21</v>
      </c>
    </row>
    <row r="132" spans="1:3" x14ac:dyDescent="0.3">
      <c r="A132">
        <v>131</v>
      </c>
      <c r="B132" t="s">
        <v>16</v>
      </c>
      <c r="C132" t="s">
        <v>26</v>
      </c>
    </row>
    <row r="133" spans="1:3" x14ac:dyDescent="0.3">
      <c r="A133">
        <v>132</v>
      </c>
      <c r="B133" t="s">
        <v>16</v>
      </c>
      <c r="C133" t="s">
        <v>21</v>
      </c>
    </row>
    <row r="134" spans="1:3" x14ac:dyDescent="0.3">
      <c r="A134">
        <v>133</v>
      </c>
      <c r="B134" t="s">
        <v>16</v>
      </c>
      <c r="C134" t="s">
        <v>21</v>
      </c>
    </row>
    <row r="135" spans="1:3" x14ac:dyDescent="0.3">
      <c r="A135">
        <v>134</v>
      </c>
      <c r="B135" t="s">
        <v>16</v>
      </c>
      <c r="C135" t="s">
        <v>29</v>
      </c>
    </row>
    <row r="136" spans="1:3" x14ac:dyDescent="0.3">
      <c r="A136">
        <v>135</v>
      </c>
      <c r="B136" t="s">
        <v>16</v>
      </c>
      <c r="C136" t="s">
        <v>23</v>
      </c>
    </row>
    <row r="137" spans="1:3" x14ac:dyDescent="0.3">
      <c r="A137">
        <v>136</v>
      </c>
      <c r="B137" t="s">
        <v>16</v>
      </c>
      <c r="C137" t="s">
        <v>29</v>
      </c>
    </row>
    <row r="138" spans="1:3" x14ac:dyDescent="0.3">
      <c r="A138">
        <v>137</v>
      </c>
      <c r="B138" t="s">
        <v>16</v>
      </c>
      <c r="C138" t="s">
        <v>21</v>
      </c>
    </row>
    <row r="139" spans="1:3" x14ac:dyDescent="0.3">
      <c r="A139">
        <v>138</v>
      </c>
      <c r="B139" t="s">
        <v>16</v>
      </c>
      <c r="C139" t="s">
        <v>21</v>
      </c>
    </row>
    <row r="140" spans="1:3" x14ac:dyDescent="0.3">
      <c r="A140">
        <v>139</v>
      </c>
      <c r="B140" t="s">
        <v>16</v>
      </c>
      <c r="C140" t="s">
        <v>29</v>
      </c>
    </row>
    <row r="141" spans="1:3" x14ac:dyDescent="0.3">
      <c r="A141">
        <v>140</v>
      </c>
      <c r="B141" t="s">
        <v>16</v>
      </c>
      <c r="C141" t="s">
        <v>22</v>
      </c>
    </row>
    <row r="142" spans="1:3" x14ac:dyDescent="0.3">
      <c r="A142">
        <v>141</v>
      </c>
      <c r="B142" t="s">
        <v>16</v>
      </c>
      <c r="C142" t="s">
        <v>21</v>
      </c>
    </row>
    <row r="143" spans="1:3" x14ac:dyDescent="0.3">
      <c r="A143">
        <v>142</v>
      </c>
      <c r="B143" t="s">
        <v>16</v>
      </c>
      <c r="C143" t="s">
        <v>21</v>
      </c>
    </row>
    <row r="144" spans="1:3" x14ac:dyDescent="0.3">
      <c r="A144">
        <v>143</v>
      </c>
      <c r="B144" t="s">
        <v>16</v>
      </c>
      <c r="C144" t="s">
        <v>22</v>
      </c>
    </row>
    <row r="145" spans="1:3" x14ac:dyDescent="0.3">
      <c r="A145">
        <v>144</v>
      </c>
      <c r="B145" t="s">
        <v>16</v>
      </c>
      <c r="C145" t="s">
        <v>21</v>
      </c>
    </row>
    <row r="146" spans="1:3" x14ac:dyDescent="0.3">
      <c r="A146">
        <v>145</v>
      </c>
      <c r="B146" t="s">
        <v>16</v>
      </c>
      <c r="C146" t="s">
        <v>21</v>
      </c>
    </row>
    <row r="147" spans="1:3" x14ac:dyDescent="0.3">
      <c r="A147">
        <v>146</v>
      </c>
      <c r="B147" t="s">
        <v>16</v>
      </c>
      <c r="C147" t="s">
        <v>21</v>
      </c>
    </row>
    <row r="148" spans="1:3" x14ac:dyDescent="0.3">
      <c r="A148">
        <v>147</v>
      </c>
      <c r="B148" t="s">
        <v>18</v>
      </c>
      <c r="C148" t="s">
        <v>21</v>
      </c>
    </row>
    <row r="149" spans="1:3" x14ac:dyDescent="0.3">
      <c r="A149">
        <v>148</v>
      </c>
      <c r="B149" t="s">
        <v>16</v>
      </c>
      <c r="C149" t="s">
        <v>21</v>
      </c>
    </row>
    <row r="150" spans="1:3" x14ac:dyDescent="0.3">
      <c r="A150">
        <v>149</v>
      </c>
      <c r="B150" t="s">
        <v>16</v>
      </c>
      <c r="C150" t="s">
        <v>21</v>
      </c>
    </row>
    <row r="151" spans="1:3" x14ac:dyDescent="0.3">
      <c r="A151">
        <v>150</v>
      </c>
      <c r="B151" t="s">
        <v>16</v>
      </c>
      <c r="C151" t="s">
        <v>21</v>
      </c>
    </row>
    <row r="152" spans="1:3" x14ac:dyDescent="0.3">
      <c r="A152">
        <v>151</v>
      </c>
      <c r="B152" t="s">
        <v>16</v>
      </c>
      <c r="C152" t="s">
        <v>34</v>
      </c>
    </row>
    <row r="153" spans="1:3" x14ac:dyDescent="0.3">
      <c r="A153">
        <v>152</v>
      </c>
      <c r="B153" t="s">
        <v>16</v>
      </c>
      <c r="C153" t="s">
        <v>21</v>
      </c>
    </row>
    <row r="154" spans="1:3" x14ac:dyDescent="0.3">
      <c r="A154">
        <v>153</v>
      </c>
      <c r="B154" t="s">
        <v>16</v>
      </c>
      <c r="C154" t="s">
        <v>22</v>
      </c>
    </row>
    <row r="155" spans="1:3" x14ac:dyDescent="0.3">
      <c r="A155">
        <v>154</v>
      </c>
      <c r="B155" t="s">
        <v>18</v>
      </c>
      <c r="C155" t="s">
        <v>21</v>
      </c>
    </row>
    <row r="156" spans="1:3" x14ac:dyDescent="0.3">
      <c r="A156">
        <v>155</v>
      </c>
      <c r="B156" t="s">
        <v>16</v>
      </c>
      <c r="C156" t="s">
        <v>21</v>
      </c>
    </row>
    <row r="157" spans="1:3" x14ac:dyDescent="0.3">
      <c r="A157">
        <v>156</v>
      </c>
      <c r="B157" t="s">
        <v>18</v>
      </c>
      <c r="C157" t="s">
        <v>21</v>
      </c>
    </row>
    <row r="158" spans="1:3" x14ac:dyDescent="0.3">
      <c r="A158">
        <v>157</v>
      </c>
      <c r="B158" t="s">
        <v>16</v>
      </c>
      <c r="C158" t="s">
        <v>22</v>
      </c>
    </row>
    <row r="159" spans="1:3" x14ac:dyDescent="0.3">
      <c r="A159">
        <v>158</v>
      </c>
      <c r="B159" t="s">
        <v>16</v>
      </c>
      <c r="C159" t="s">
        <v>35</v>
      </c>
    </row>
    <row r="160" spans="1:3" x14ac:dyDescent="0.3">
      <c r="A160">
        <v>159</v>
      </c>
      <c r="B160" t="s">
        <v>16</v>
      </c>
      <c r="C160" t="s">
        <v>35</v>
      </c>
    </row>
    <row r="161" spans="1:3" x14ac:dyDescent="0.3">
      <c r="A161">
        <v>160</v>
      </c>
      <c r="B161" t="s">
        <v>16</v>
      </c>
      <c r="C161" t="s">
        <v>35</v>
      </c>
    </row>
    <row r="162" spans="1:3" x14ac:dyDescent="0.3">
      <c r="A162">
        <v>161</v>
      </c>
      <c r="B162" t="s">
        <v>16</v>
      </c>
      <c r="C162" t="s">
        <v>22</v>
      </c>
    </row>
    <row r="163" spans="1:3" x14ac:dyDescent="0.3">
      <c r="A163">
        <v>162</v>
      </c>
      <c r="B163" t="s">
        <v>16</v>
      </c>
      <c r="C163" t="s">
        <v>23</v>
      </c>
    </row>
    <row r="164" spans="1:3" x14ac:dyDescent="0.3">
      <c r="A164">
        <v>163</v>
      </c>
      <c r="B164" t="s">
        <v>16</v>
      </c>
      <c r="C164" t="s">
        <v>21</v>
      </c>
    </row>
    <row r="165" spans="1:3" x14ac:dyDescent="0.3">
      <c r="A165">
        <v>164</v>
      </c>
      <c r="B165" t="s">
        <v>16</v>
      </c>
      <c r="C165" t="s">
        <v>21</v>
      </c>
    </row>
    <row r="166" spans="1:3" x14ac:dyDescent="0.3">
      <c r="A166">
        <v>165</v>
      </c>
      <c r="B166" t="s">
        <v>16</v>
      </c>
      <c r="C166" t="s">
        <v>36</v>
      </c>
    </row>
    <row r="167" spans="1:3" x14ac:dyDescent="0.3">
      <c r="A167">
        <v>166</v>
      </c>
      <c r="B167" t="s">
        <v>16</v>
      </c>
      <c r="C167" t="s">
        <v>37</v>
      </c>
    </row>
    <row r="168" spans="1:3" x14ac:dyDescent="0.3">
      <c r="A168">
        <v>167</v>
      </c>
      <c r="B168" t="s">
        <v>16</v>
      </c>
      <c r="C168" t="s">
        <v>31</v>
      </c>
    </row>
    <row r="169" spans="1:3" x14ac:dyDescent="0.3">
      <c r="A169">
        <v>168</v>
      </c>
      <c r="B169" t="s">
        <v>16</v>
      </c>
      <c r="C169" t="s">
        <v>27</v>
      </c>
    </row>
    <row r="170" spans="1:3" x14ac:dyDescent="0.3">
      <c r="A170">
        <v>169</v>
      </c>
      <c r="B170" t="s">
        <v>18</v>
      </c>
      <c r="C170" t="s">
        <v>21</v>
      </c>
    </row>
    <row r="171" spans="1:3" x14ac:dyDescent="0.3">
      <c r="A171">
        <v>170</v>
      </c>
      <c r="B171" t="s">
        <v>16</v>
      </c>
      <c r="C171" t="s">
        <v>21</v>
      </c>
    </row>
    <row r="172" spans="1:3" x14ac:dyDescent="0.3">
      <c r="A172">
        <v>171</v>
      </c>
      <c r="B172" t="s">
        <v>16</v>
      </c>
      <c r="C172" t="s">
        <v>21</v>
      </c>
    </row>
    <row r="173" spans="1:3" x14ac:dyDescent="0.3">
      <c r="A173">
        <v>172</v>
      </c>
      <c r="B173" t="s">
        <v>16</v>
      </c>
      <c r="C173" t="s">
        <v>22</v>
      </c>
    </row>
    <row r="174" spans="1:3" x14ac:dyDescent="0.3">
      <c r="A174">
        <v>173</v>
      </c>
      <c r="B174" t="s">
        <v>16</v>
      </c>
      <c r="C174" t="s">
        <v>21</v>
      </c>
    </row>
    <row r="175" spans="1:3" x14ac:dyDescent="0.3">
      <c r="A175">
        <v>174</v>
      </c>
      <c r="B175" t="s">
        <v>16</v>
      </c>
      <c r="C175" t="s">
        <v>21</v>
      </c>
    </row>
    <row r="176" spans="1:3" x14ac:dyDescent="0.3">
      <c r="A176">
        <v>175</v>
      </c>
      <c r="B176" t="s">
        <v>16</v>
      </c>
      <c r="C176" t="s">
        <v>22</v>
      </c>
    </row>
    <row r="177" spans="1:3" x14ac:dyDescent="0.3">
      <c r="A177">
        <v>176</v>
      </c>
      <c r="B177" t="s">
        <v>16</v>
      </c>
      <c r="C177" t="s">
        <v>36</v>
      </c>
    </row>
    <row r="178" spans="1:3" x14ac:dyDescent="0.3">
      <c r="A178">
        <v>177</v>
      </c>
      <c r="B178" t="s">
        <v>16</v>
      </c>
      <c r="C178" t="s">
        <v>38</v>
      </c>
    </row>
    <row r="179" spans="1:3" x14ac:dyDescent="0.3">
      <c r="A179">
        <v>178</v>
      </c>
      <c r="B179" t="s">
        <v>16</v>
      </c>
      <c r="C179" t="s">
        <v>22</v>
      </c>
    </row>
    <row r="180" spans="1:3" x14ac:dyDescent="0.3">
      <c r="A180">
        <v>179</v>
      </c>
      <c r="B180" t="s">
        <v>16</v>
      </c>
      <c r="C180" t="s">
        <v>22</v>
      </c>
    </row>
    <row r="181" spans="1:3" x14ac:dyDescent="0.3">
      <c r="A181">
        <v>180</v>
      </c>
      <c r="B181" t="s">
        <v>16</v>
      </c>
      <c r="C181" t="s">
        <v>36</v>
      </c>
    </row>
    <row r="182" spans="1:3" x14ac:dyDescent="0.3">
      <c r="A182">
        <v>181</v>
      </c>
      <c r="B182" t="s">
        <v>16</v>
      </c>
      <c r="C182" t="s">
        <v>29</v>
      </c>
    </row>
    <row r="183" spans="1:3" x14ac:dyDescent="0.3">
      <c r="A183">
        <v>182</v>
      </c>
      <c r="B183" t="s">
        <v>16</v>
      </c>
      <c r="C183" t="s">
        <v>39</v>
      </c>
    </row>
    <row r="184" spans="1:3" x14ac:dyDescent="0.3">
      <c r="A184">
        <v>183</v>
      </c>
      <c r="B184" t="s">
        <v>16</v>
      </c>
      <c r="C184" t="s">
        <v>40</v>
      </c>
    </row>
    <row r="185" spans="1:3" x14ac:dyDescent="0.3">
      <c r="A185">
        <v>184</v>
      </c>
      <c r="B185" t="s">
        <v>16</v>
      </c>
      <c r="C185" t="s">
        <v>22</v>
      </c>
    </row>
    <row r="186" spans="1:3" x14ac:dyDescent="0.3">
      <c r="A186">
        <v>185</v>
      </c>
      <c r="B186" t="s">
        <v>16</v>
      </c>
      <c r="C186" t="s">
        <v>24</v>
      </c>
    </row>
    <row r="187" spans="1:3" x14ac:dyDescent="0.3">
      <c r="A187">
        <v>186</v>
      </c>
      <c r="B187" t="s">
        <v>16</v>
      </c>
      <c r="C187" t="s">
        <v>21</v>
      </c>
    </row>
    <row r="188" spans="1:3" x14ac:dyDescent="0.3">
      <c r="A188">
        <v>187</v>
      </c>
      <c r="B188" t="s">
        <v>16</v>
      </c>
      <c r="C188" t="s">
        <v>25</v>
      </c>
    </row>
    <row r="189" spans="1:3" x14ac:dyDescent="0.3">
      <c r="A189">
        <v>188</v>
      </c>
      <c r="B189" t="s">
        <v>16</v>
      </c>
      <c r="C189" t="s">
        <v>22</v>
      </c>
    </row>
    <row r="190" spans="1:3" x14ac:dyDescent="0.3">
      <c r="A190">
        <v>189</v>
      </c>
      <c r="B190" t="s">
        <v>16</v>
      </c>
      <c r="C190" t="s">
        <v>21</v>
      </c>
    </row>
    <row r="191" spans="1:3" x14ac:dyDescent="0.3">
      <c r="A191">
        <v>190</v>
      </c>
      <c r="B191" t="s">
        <v>16</v>
      </c>
      <c r="C191" t="s">
        <v>21</v>
      </c>
    </row>
    <row r="192" spans="1:3" x14ac:dyDescent="0.3">
      <c r="A192">
        <v>191</v>
      </c>
      <c r="B192" t="s">
        <v>16</v>
      </c>
      <c r="C192" t="s">
        <v>20</v>
      </c>
    </row>
    <row r="193" spans="1:3" x14ac:dyDescent="0.3">
      <c r="A193">
        <v>192</v>
      </c>
      <c r="B193" t="s">
        <v>16</v>
      </c>
      <c r="C193" t="s">
        <v>22</v>
      </c>
    </row>
    <row r="194" spans="1:3" x14ac:dyDescent="0.3">
      <c r="A194">
        <v>193</v>
      </c>
      <c r="B194" t="s">
        <v>16</v>
      </c>
      <c r="C194" t="s">
        <v>21</v>
      </c>
    </row>
    <row r="195" spans="1:3" x14ac:dyDescent="0.3">
      <c r="A195">
        <v>194</v>
      </c>
      <c r="B195" t="s">
        <v>16</v>
      </c>
      <c r="C195" t="s">
        <v>21</v>
      </c>
    </row>
    <row r="196" spans="1:3" x14ac:dyDescent="0.3">
      <c r="A196">
        <v>195</v>
      </c>
      <c r="B196" t="s">
        <v>16</v>
      </c>
      <c r="C196" t="s">
        <v>20</v>
      </c>
    </row>
    <row r="197" spans="1:3" x14ac:dyDescent="0.3">
      <c r="A197">
        <v>196</v>
      </c>
      <c r="B197" t="s">
        <v>16</v>
      </c>
      <c r="C197" t="s">
        <v>27</v>
      </c>
    </row>
    <row r="198" spans="1:3" x14ac:dyDescent="0.3">
      <c r="A198">
        <v>197</v>
      </c>
      <c r="B198" t="s">
        <v>16</v>
      </c>
      <c r="C198" t="s">
        <v>21</v>
      </c>
    </row>
    <row r="199" spans="1:3" x14ac:dyDescent="0.3">
      <c r="A199">
        <v>198</v>
      </c>
      <c r="B199" t="s">
        <v>16</v>
      </c>
      <c r="C199" t="s">
        <v>22</v>
      </c>
    </row>
    <row r="200" spans="1:3" x14ac:dyDescent="0.3">
      <c r="A200">
        <v>199</v>
      </c>
      <c r="B200" t="s">
        <v>16</v>
      </c>
      <c r="C200" t="s">
        <v>21</v>
      </c>
    </row>
    <row r="201" spans="1:3" x14ac:dyDescent="0.3">
      <c r="A201">
        <v>200</v>
      </c>
      <c r="B201" t="s">
        <v>16</v>
      </c>
      <c r="C201" t="s">
        <v>21</v>
      </c>
    </row>
    <row r="202" spans="1:3" x14ac:dyDescent="0.3">
      <c r="A202">
        <v>201</v>
      </c>
      <c r="B202" t="s">
        <v>16</v>
      </c>
      <c r="C202" t="s">
        <v>21</v>
      </c>
    </row>
    <row r="203" spans="1:3" x14ac:dyDescent="0.3">
      <c r="A203">
        <v>202</v>
      </c>
      <c r="B203" t="s">
        <v>16</v>
      </c>
      <c r="C203" t="s">
        <v>21</v>
      </c>
    </row>
    <row r="204" spans="1:3" x14ac:dyDescent="0.3">
      <c r="A204">
        <v>203</v>
      </c>
      <c r="B204" t="s">
        <v>16</v>
      </c>
      <c r="C204" t="s">
        <v>21</v>
      </c>
    </row>
    <row r="205" spans="1:3" x14ac:dyDescent="0.3">
      <c r="A205">
        <v>204</v>
      </c>
      <c r="B205" t="s">
        <v>16</v>
      </c>
      <c r="C205" t="s">
        <v>21</v>
      </c>
    </row>
    <row r="206" spans="1:3" x14ac:dyDescent="0.3">
      <c r="A206">
        <v>205</v>
      </c>
      <c r="B206" t="s">
        <v>16</v>
      </c>
      <c r="C206" t="s">
        <v>21</v>
      </c>
    </row>
    <row r="207" spans="1:3" x14ac:dyDescent="0.3">
      <c r="A207">
        <v>206</v>
      </c>
      <c r="B207" t="s">
        <v>16</v>
      </c>
      <c r="C207" t="s">
        <v>22</v>
      </c>
    </row>
    <row r="208" spans="1:3" x14ac:dyDescent="0.3">
      <c r="A208">
        <v>207</v>
      </c>
      <c r="B208" t="s">
        <v>16</v>
      </c>
      <c r="C208" t="s">
        <v>21</v>
      </c>
    </row>
    <row r="209" spans="1:3" x14ac:dyDescent="0.3">
      <c r="A209">
        <v>208</v>
      </c>
      <c r="B209" t="s">
        <v>16</v>
      </c>
      <c r="C209" t="s">
        <v>25</v>
      </c>
    </row>
    <row r="210" spans="1:3" x14ac:dyDescent="0.3">
      <c r="A210">
        <v>209</v>
      </c>
      <c r="B210" t="s">
        <v>16</v>
      </c>
      <c r="C210" t="s">
        <v>21</v>
      </c>
    </row>
    <row r="211" spans="1:3" x14ac:dyDescent="0.3">
      <c r="A211">
        <v>210</v>
      </c>
      <c r="B211" t="s">
        <v>18</v>
      </c>
      <c r="C211" t="s">
        <v>22</v>
      </c>
    </row>
    <row r="212" spans="1:3" x14ac:dyDescent="0.3">
      <c r="A212">
        <v>211</v>
      </c>
      <c r="B212" t="s">
        <v>16</v>
      </c>
      <c r="C212" t="s">
        <v>22</v>
      </c>
    </row>
    <row r="213" spans="1:3" x14ac:dyDescent="0.3">
      <c r="A213">
        <v>212</v>
      </c>
      <c r="B213" t="s">
        <v>16</v>
      </c>
      <c r="C213" t="s">
        <v>22</v>
      </c>
    </row>
    <row r="214" spans="1:3" x14ac:dyDescent="0.3">
      <c r="A214">
        <v>213</v>
      </c>
      <c r="B214" t="s">
        <v>16</v>
      </c>
      <c r="C214" t="s">
        <v>36</v>
      </c>
    </row>
    <row r="215" spans="1:3" x14ac:dyDescent="0.3">
      <c r="A215">
        <v>214</v>
      </c>
      <c r="B215" t="s">
        <v>16</v>
      </c>
      <c r="C215" t="s">
        <v>25</v>
      </c>
    </row>
    <row r="216" spans="1:3" x14ac:dyDescent="0.3">
      <c r="A216">
        <v>215</v>
      </c>
      <c r="B216" t="s">
        <v>16</v>
      </c>
      <c r="C216" t="s">
        <v>21</v>
      </c>
    </row>
    <row r="217" spans="1:3" x14ac:dyDescent="0.3">
      <c r="A217">
        <v>216</v>
      </c>
      <c r="B217" t="s">
        <v>16</v>
      </c>
      <c r="C217" t="s">
        <v>22</v>
      </c>
    </row>
    <row r="218" spans="1:3" x14ac:dyDescent="0.3">
      <c r="A218">
        <v>217</v>
      </c>
      <c r="B218" t="s">
        <v>16</v>
      </c>
      <c r="C218" t="s">
        <v>22</v>
      </c>
    </row>
    <row r="219" spans="1:3" x14ac:dyDescent="0.3">
      <c r="A219">
        <v>218</v>
      </c>
      <c r="B219" t="s">
        <v>16</v>
      </c>
      <c r="C219" t="s">
        <v>33</v>
      </c>
    </row>
    <row r="220" spans="1:3" x14ac:dyDescent="0.3">
      <c r="A220">
        <v>219</v>
      </c>
      <c r="B220" t="s">
        <v>16</v>
      </c>
      <c r="C220" t="s">
        <v>20</v>
      </c>
    </row>
    <row r="221" spans="1:3" x14ac:dyDescent="0.3">
      <c r="A221">
        <v>220</v>
      </c>
      <c r="B221" t="s">
        <v>16</v>
      </c>
      <c r="C221" t="s">
        <v>21</v>
      </c>
    </row>
    <row r="222" spans="1:3" x14ac:dyDescent="0.3">
      <c r="A222">
        <v>221</v>
      </c>
      <c r="B222" t="s">
        <v>16</v>
      </c>
      <c r="C222" t="s">
        <v>39</v>
      </c>
    </row>
    <row r="223" spans="1:3" x14ac:dyDescent="0.3">
      <c r="A223">
        <v>222</v>
      </c>
      <c r="B223" t="s">
        <v>16</v>
      </c>
      <c r="C223" t="s">
        <v>36</v>
      </c>
    </row>
    <row r="224" spans="1:3" x14ac:dyDescent="0.3">
      <c r="A224">
        <v>223</v>
      </c>
      <c r="B224" t="s">
        <v>16</v>
      </c>
      <c r="C224" t="s">
        <v>22</v>
      </c>
    </row>
    <row r="225" spans="1:3" x14ac:dyDescent="0.3">
      <c r="A225">
        <v>224</v>
      </c>
      <c r="B225" t="s">
        <v>18</v>
      </c>
      <c r="C225" t="s">
        <v>22</v>
      </c>
    </row>
    <row r="226" spans="1:3" x14ac:dyDescent="0.3">
      <c r="A226">
        <v>225</v>
      </c>
      <c r="B226" t="s">
        <v>16</v>
      </c>
      <c r="C226" t="s">
        <v>22</v>
      </c>
    </row>
    <row r="227" spans="1:3" x14ac:dyDescent="0.3">
      <c r="A227">
        <v>226</v>
      </c>
      <c r="B227" t="s">
        <v>16</v>
      </c>
      <c r="C227" t="s">
        <v>21</v>
      </c>
    </row>
    <row r="228" spans="1:3" x14ac:dyDescent="0.3">
      <c r="A228">
        <v>227</v>
      </c>
      <c r="B228" t="s">
        <v>16</v>
      </c>
      <c r="C228" t="s">
        <v>21</v>
      </c>
    </row>
    <row r="229" spans="1:3" x14ac:dyDescent="0.3">
      <c r="A229">
        <v>228</v>
      </c>
      <c r="B229" t="s">
        <v>16</v>
      </c>
      <c r="C229" t="s">
        <v>21</v>
      </c>
    </row>
    <row r="230" spans="1:3" x14ac:dyDescent="0.3">
      <c r="A230">
        <v>229</v>
      </c>
      <c r="B230" t="s">
        <v>16</v>
      </c>
      <c r="C230" t="s">
        <v>24</v>
      </c>
    </row>
    <row r="231" spans="1:3" x14ac:dyDescent="0.3">
      <c r="A231">
        <v>230</v>
      </c>
      <c r="B231" t="s">
        <v>16</v>
      </c>
      <c r="C231" t="s">
        <v>25</v>
      </c>
    </row>
    <row r="232" spans="1:3" x14ac:dyDescent="0.3">
      <c r="A232">
        <v>231</v>
      </c>
      <c r="B232" t="s">
        <v>16</v>
      </c>
      <c r="C232" t="s">
        <v>36</v>
      </c>
    </row>
    <row r="233" spans="1:3" x14ac:dyDescent="0.3">
      <c r="A233">
        <v>232</v>
      </c>
      <c r="B233" t="s">
        <v>16</v>
      </c>
      <c r="C233" t="s">
        <v>32</v>
      </c>
    </row>
    <row r="234" spans="1:3" x14ac:dyDescent="0.3">
      <c r="A234">
        <v>233</v>
      </c>
      <c r="B234" t="s">
        <v>16</v>
      </c>
      <c r="C234" t="s">
        <v>20</v>
      </c>
    </row>
    <row r="235" spans="1:3" x14ac:dyDescent="0.3">
      <c r="A235">
        <v>234</v>
      </c>
      <c r="B235" t="s">
        <v>16</v>
      </c>
      <c r="C235" t="s">
        <v>22</v>
      </c>
    </row>
    <row r="236" spans="1:3" x14ac:dyDescent="0.3">
      <c r="A236">
        <v>235</v>
      </c>
      <c r="B236" t="s">
        <v>16</v>
      </c>
      <c r="C236" t="s">
        <v>21</v>
      </c>
    </row>
    <row r="237" spans="1:3" x14ac:dyDescent="0.3">
      <c r="A237">
        <v>236</v>
      </c>
      <c r="B237" t="s">
        <v>16</v>
      </c>
      <c r="C237" t="s">
        <v>32</v>
      </c>
    </row>
    <row r="238" spans="1:3" x14ac:dyDescent="0.3">
      <c r="A238">
        <v>237</v>
      </c>
      <c r="B238" t="s">
        <v>16</v>
      </c>
      <c r="C238" t="s">
        <v>28</v>
      </c>
    </row>
    <row r="239" spans="1:3" x14ac:dyDescent="0.3">
      <c r="A239">
        <v>238</v>
      </c>
      <c r="B239" t="s">
        <v>16</v>
      </c>
      <c r="C239" t="s">
        <v>20</v>
      </c>
    </row>
    <row r="240" spans="1:3" x14ac:dyDescent="0.3">
      <c r="A240">
        <v>239</v>
      </c>
      <c r="B240" t="s">
        <v>16</v>
      </c>
      <c r="C240" t="s">
        <v>22</v>
      </c>
    </row>
    <row r="241" spans="1:3" x14ac:dyDescent="0.3">
      <c r="A241">
        <v>240</v>
      </c>
      <c r="B241" t="s">
        <v>16</v>
      </c>
      <c r="C241" t="s">
        <v>25</v>
      </c>
    </row>
    <row r="242" spans="1:3" x14ac:dyDescent="0.3">
      <c r="A242">
        <v>241</v>
      </c>
      <c r="B242" t="s">
        <v>16</v>
      </c>
      <c r="C242" t="s">
        <v>40</v>
      </c>
    </row>
    <row r="243" spans="1:3" x14ac:dyDescent="0.3">
      <c r="A243">
        <v>242</v>
      </c>
      <c r="B243" t="s">
        <v>16</v>
      </c>
      <c r="C243" t="s">
        <v>17</v>
      </c>
    </row>
    <row r="244" spans="1:3" x14ac:dyDescent="0.3">
      <c r="A244">
        <v>243</v>
      </c>
      <c r="B244" t="s">
        <v>16</v>
      </c>
      <c r="C244" t="s">
        <v>20</v>
      </c>
    </row>
    <row r="245" spans="1:3" x14ac:dyDescent="0.3">
      <c r="A245">
        <v>244</v>
      </c>
      <c r="B245" t="s">
        <v>16</v>
      </c>
      <c r="C245" t="s">
        <v>17</v>
      </c>
    </row>
    <row r="246" spans="1:3" x14ac:dyDescent="0.3">
      <c r="A246">
        <v>245</v>
      </c>
      <c r="B246" t="s">
        <v>16</v>
      </c>
      <c r="C246" t="s">
        <v>22</v>
      </c>
    </row>
    <row r="247" spans="1:3" x14ac:dyDescent="0.3">
      <c r="A247">
        <v>246</v>
      </c>
      <c r="B247" t="s">
        <v>16</v>
      </c>
      <c r="C247" t="s">
        <v>21</v>
      </c>
    </row>
    <row r="248" spans="1:3" x14ac:dyDescent="0.3">
      <c r="A248">
        <v>247</v>
      </c>
      <c r="B248" t="s">
        <v>16</v>
      </c>
      <c r="C248" t="s">
        <v>22</v>
      </c>
    </row>
    <row r="249" spans="1:3" x14ac:dyDescent="0.3">
      <c r="A249">
        <v>248</v>
      </c>
      <c r="B249" t="s">
        <v>16</v>
      </c>
      <c r="C249" t="s">
        <v>22</v>
      </c>
    </row>
    <row r="250" spans="1:3" x14ac:dyDescent="0.3">
      <c r="A250">
        <v>249</v>
      </c>
      <c r="B250" t="s">
        <v>16</v>
      </c>
      <c r="C250" t="s">
        <v>21</v>
      </c>
    </row>
    <row r="251" spans="1:3" x14ac:dyDescent="0.3">
      <c r="A251">
        <v>250</v>
      </c>
      <c r="B251" t="s">
        <v>16</v>
      </c>
      <c r="C251" t="s">
        <v>21</v>
      </c>
    </row>
    <row r="252" spans="1:3" x14ac:dyDescent="0.3">
      <c r="A252">
        <v>251</v>
      </c>
      <c r="B252" t="s">
        <v>16</v>
      </c>
      <c r="C252" t="s">
        <v>36</v>
      </c>
    </row>
    <row r="253" spans="1:3" x14ac:dyDescent="0.3">
      <c r="A253">
        <v>252</v>
      </c>
      <c r="B253" t="s">
        <v>16</v>
      </c>
      <c r="C253" t="s">
        <v>20</v>
      </c>
    </row>
    <row r="254" spans="1:3" x14ac:dyDescent="0.3">
      <c r="A254">
        <v>253</v>
      </c>
      <c r="B254" t="s">
        <v>16</v>
      </c>
      <c r="C254" t="s">
        <v>21</v>
      </c>
    </row>
    <row r="255" spans="1:3" x14ac:dyDescent="0.3">
      <c r="A255">
        <v>254</v>
      </c>
      <c r="B255" t="s">
        <v>16</v>
      </c>
      <c r="C255" t="s">
        <v>21</v>
      </c>
    </row>
    <row r="256" spans="1:3" x14ac:dyDescent="0.3">
      <c r="A256">
        <v>255</v>
      </c>
      <c r="B256" t="s">
        <v>16</v>
      </c>
      <c r="C256" t="s">
        <v>22</v>
      </c>
    </row>
    <row r="257" spans="1:3" x14ac:dyDescent="0.3">
      <c r="A257">
        <v>256</v>
      </c>
      <c r="B257" t="s">
        <v>16</v>
      </c>
      <c r="C257" t="s">
        <v>22</v>
      </c>
    </row>
    <row r="258" spans="1:3" x14ac:dyDescent="0.3">
      <c r="A258">
        <v>257</v>
      </c>
      <c r="B258" t="s">
        <v>16</v>
      </c>
      <c r="C258" t="s">
        <v>20</v>
      </c>
    </row>
    <row r="259" spans="1:3" x14ac:dyDescent="0.3">
      <c r="A259">
        <v>258</v>
      </c>
      <c r="B259" t="s">
        <v>16</v>
      </c>
      <c r="C259" t="s">
        <v>20</v>
      </c>
    </row>
    <row r="260" spans="1:3" x14ac:dyDescent="0.3">
      <c r="A260">
        <v>259</v>
      </c>
      <c r="B260" t="s">
        <v>16</v>
      </c>
      <c r="C260" t="s">
        <v>21</v>
      </c>
    </row>
    <row r="261" spans="1:3" x14ac:dyDescent="0.3">
      <c r="A261">
        <v>260</v>
      </c>
      <c r="B261" t="s">
        <v>16</v>
      </c>
      <c r="C261" t="s">
        <v>41</v>
      </c>
    </row>
    <row r="262" spans="1:3" x14ac:dyDescent="0.3">
      <c r="A262">
        <v>261</v>
      </c>
      <c r="B262" t="s">
        <v>16</v>
      </c>
      <c r="C262" t="s">
        <v>21</v>
      </c>
    </row>
    <row r="263" spans="1:3" x14ac:dyDescent="0.3">
      <c r="A263">
        <v>262</v>
      </c>
      <c r="B263" t="s">
        <v>16</v>
      </c>
      <c r="C263" t="s">
        <v>21</v>
      </c>
    </row>
    <row r="264" spans="1:3" x14ac:dyDescent="0.3">
      <c r="A264">
        <v>263</v>
      </c>
      <c r="B264" t="s">
        <v>16</v>
      </c>
      <c r="C264" t="s">
        <v>21</v>
      </c>
    </row>
    <row r="265" spans="1:3" x14ac:dyDescent="0.3">
      <c r="A265">
        <v>264</v>
      </c>
      <c r="B265" t="s">
        <v>16</v>
      </c>
      <c r="C265" t="s">
        <v>21</v>
      </c>
    </row>
    <row r="266" spans="1:3" x14ac:dyDescent="0.3">
      <c r="A266">
        <v>265</v>
      </c>
      <c r="B266" t="s">
        <v>16</v>
      </c>
      <c r="C266" t="s">
        <v>22</v>
      </c>
    </row>
    <row r="267" spans="1:3" x14ac:dyDescent="0.3">
      <c r="A267">
        <v>266</v>
      </c>
      <c r="B267" t="s">
        <v>16</v>
      </c>
      <c r="C267" t="s">
        <v>21</v>
      </c>
    </row>
    <row r="268" spans="1:3" x14ac:dyDescent="0.3">
      <c r="A268">
        <v>267</v>
      </c>
      <c r="B268" t="s">
        <v>18</v>
      </c>
      <c r="C268" t="s">
        <v>22</v>
      </c>
    </row>
    <row r="269" spans="1:3" x14ac:dyDescent="0.3">
      <c r="A269">
        <v>268</v>
      </c>
      <c r="B269" t="s">
        <v>16</v>
      </c>
      <c r="C269" t="s">
        <v>21</v>
      </c>
    </row>
    <row r="270" spans="1:3" x14ac:dyDescent="0.3">
      <c r="A270">
        <v>269</v>
      </c>
      <c r="B270" t="s">
        <v>16</v>
      </c>
      <c r="C270" t="s">
        <v>21</v>
      </c>
    </row>
    <row r="271" spans="1:3" x14ac:dyDescent="0.3">
      <c r="A271">
        <v>270</v>
      </c>
      <c r="B271" t="s">
        <v>16</v>
      </c>
      <c r="C271" t="s">
        <v>24</v>
      </c>
    </row>
    <row r="272" spans="1:3" x14ac:dyDescent="0.3">
      <c r="A272">
        <v>271</v>
      </c>
      <c r="B272" t="s">
        <v>16</v>
      </c>
      <c r="C272" t="s">
        <v>22</v>
      </c>
    </row>
    <row r="273" spans="1:3" x14ac:dyDescent="0.3">
      <c r="A273">
        <v>272</v>
      </c>
      <c r="B273" t="s">
        <v>16</v>
      </c>
      <c r="C273" t="s">
        <v>36</v>
      </c>
    </row>
    <row r="274" spans="1:3" x14ac:dyDescent="0.3">
      <c r="A274">
        <v>273</v>
      </c>
      <c r="B274" t="s">
        <v>18</v>
      </c>
      <c r="C274" t="s">
        <v>22</v>
      </c>
    </row>
    <row r="275" spans="1:3" x14ac:dyDescent="0.3">
      <c r="A275">
        <v>274</v>
      </c>
      <c r="B275" t="s">
        <v>16</v>
      </c>
      <c r="C275" t="s">
        <v>21</v>
      </c>
    </row>
    <row r="276" spans="1:3" x14ac:dyDescent="0.3">
      <c r="A276">
        <v>275</v>
      </c>
      <c r="B276" t="s">
        <v>42</v>
      </c>
      <c r="C276" t="s">
        <v>17</v>
      </c>
    </row>
    <row r="277" spans="1:3" x14ac:dyDescent="0.3">
      <c r="A277">
        <v>276</v>
      </c>
      <c r="B277" t="s">
        <v>42</v>
      </c>
      <c r="C277" t="s">
        <v>36</v>
      </c>
    </row>
    <row r="278" spans="1:3" x14ac:dyDescent="0.3">
      <c r="A278">
        <v>277</v>
      </c>
      <c r="B278" t="s">
        <v>42</v>
      </c>
      <c r="C278" t="s">
        <v>17</v>
      </c>
    </row>
    <row r="279" spans="1:3" x14ac:dyDescent="0.3">
      <c r="A279">
        <v>278</v>
      </c>
      <c r="B279" t="s">
        <v>42</v>
      </c>
      <c r="C279" t="s">
        <v>17</v>
      </c>
    </row>
    <row r="280" spans="1:3" x14ac:dyDescent="0.3">
      <c r="A280">
        <v>279</v>
      </c>
      <c r="B280" t="s">
        <v>42</v>
      </c>
      <c r="C280" t="s">
        <v>17</v>
      </c>
    </row>
    <row r="281" spans="1:3" x14ac:dyDescent="0.3">
      <c r="A281">
        <v>280</v>
      </c>
      <c r="B281" t="s">
        <v>42</v>
      </c>
      <c r="C281" t="s">
        <v>23</v>
      </c>
    </row>
    <row r="282" spans="1:3" x14ac:dyDescent="0.3">
      <c r="A282">
        <v>281</v>
      </c>
      <c r="B282" t="s">
        <v>42</v>
      </c>
      <c r="C282" t="s">
        <v>17</v>
      </c>
    </row>
    <row r="283" spans="1:3" x14ac:dyDescent="0.3">
      <c r="A283">
        <v>282</v>
      </c>
      <c r="B283" t="s">
        <v>42</v>
      </c>
      <c r="C283" t="s">
        <v>23</v>
      </c>
    </row>
    <row r="284" spans="1:3" x14ac:dyDescent="0.3">
      <c r="A284">
        <v>283</v>
      </c>
      <c r="B284" t="s">
        <v>42</v>
      </c>
      <c r="C284" t="s">
        <v>22</v>
      </c>
    </row>
    <row r="285" spans="1:3" x14ac:dyDescent="0.3">
      <c r="A285">
        <v>284</v>
      </c>
      <c r="B285" t="s">
        <v>42</v>
      </c>
      <c r="C285" t="s">
        <v>22</v>
      </c>
    </row>
    <row r="286" spans="1:3" x14ac:dyDescent="0.3">
      <c r="A286">
        <v>285</v>
      </c>
      <c r="B286" t="s">
        <v>42</v>
      </c>
      <c r="C286" t="s">
        <v>22</v>
      </c>
    </row>
    <row r="287" spans="1:3" x14ac:dyDescent="0.3">
      <c r="A287">
        <v>286</v>
      </c>
      <c r="B287" t="s">
        <v>42</v>
      </c>
      <c r="C287" t="s">
        <v>22</v>
      </c>
    </row>
    <row r="288" spans="1:3" x14ac:dyDescent="0.3">
      <c r="A288">
        <v>287</v>
      </c>
      <c r="B288" t="s">
        <v>42</v>
      </c>
      <c r="C288" t="s">
        <v>43</v>
      </c>
    </row>
    <row r="289" spans="1:3" x14ac:dyDescent="0.3">
      <c r="A289">
        <v>288</v>
      </c>
      <c r="B289" t="s">
        <v>42</v>
      </c>
      <c r="C289" t="s">
        <v>17</v>
      </c>
    </row>
    <row r="290" spans="1:3" x14ac:dyDescent="0.3">
      <c r="A290">
        <v>289</v>
      </c>
      <c r="B290" t="s">
        <v>18</v>
      </c>
      <c r="C290" t="s">
        <v>17</v>
      </c>
    </row>
    <row r="291" spans="1:3" x14ac:dyDescent="0.3">
      <c r="A291">
        <v>290</v>
      </c>
      <c r="B291" t="s">
        <v>18</v>
      </c>
      <c r="C291" t="s">
        <v>43</v>
      </c>
    </row>
    <row r="292" spans="1:3" x14ac:dyDescent="0.3">
      <c r="A292">
        <v>291</v>
      </c>
      <c r="B292" t="s">
        <v>42</v>
      </c>
      <c r="C292" t="s">
        <v>17</v>
      </c>
    </row>
    <row r="293" spans="1:3" x14ac:dyDescent="0.3">
      <c r="A293">
        <v>292</v>
      </c>
      <c r="B293" t="s">
        <v>42</v>
      </c>
      <c r="C293" t="s">
        <v>22</v>
      </c>
    </row>
    <row r="294" spans="1:3" x14ac:dyDescent="0.3">
      <c r="A294">
        <v>293</v>
      </c>
      <c r="B294" t="s">
        <v>42</v>
      </c>
      <c r="C294" t="s">
        <v>41</v>
      </c>
    </row>
    <row r="295" spans="1:3" x14ac:dyDescent="0.3">
      <c r="A295">
        <v>294</v>
      </c>
      <c r="B295" t="s">
        <v>42</v>
      </c>
      <c r="C295" t="s">
        <v>44</v>
      </c>
    </row>
    <row r="296" spans="1:3" x14ac:dyDescent="0.3">
      <c r="A296">
        <v>295</v>
      </c>
      <c r="B296" t="s">
        <v>42</v>
      </c>
      <c r="C296" t="s">
        <v>22</v>
      </c>
    </row>
    <row r="297" spans="1:3" x14ac:dyDescent="0.3">
      <c r="A297">
        <v>296</v>
      </c>
      <c r="B297" t="s">
        <v>42</v>
      </c>
      <c r="C297" t="s">
        <v>22</v>
      </c>
    </row>
    <row r="298" spans="1:3" x14ac:dyDescent="0.3">
      <c r="A298">
        <v>297</v>
      </c>
      <c r="B298" t="s">
        <v>42</v>
      </c>
      <c r="C298" t="s">
        <v>20</v>
      </c>
    </row>
    <row r="299" spans="1:3" x14ac:dyDescent="0.3">
      <c r="A299">
        <v>298</v>
      </c>
      <c r="B299" t="s">
        <v>42</v>
      </c>
      <c r="C299" t="s">
        <v>26</v>
      </c>
    </row>
    <row r="300" spans="1:3" x14ac:dyDescent="0.3">
      <c r="A300">
        <v>299</v>
      </c>
      <c r="B300" t="s">
        <v>18</v>
      </c>
      <c r="C300" t="s">
        <v>45</v>
      </c>
    </row>
    <row r="301" spans="1:3" x14ac:dyDescent="0.3">
      <c r="A301">
        <v>300</v>
      </c>
      <c r="B301" t="s">
        <v>42</v>
      </c>
      <c r="C301" t="s">
        <v>28</v>
      </c>
    </row>
    <row r="302" spans="1:3" x14ac:dyDescent="0.3">
      <c r="A302">
        <v>301</v>
      </c>
      <c r="B302" t="s">
        <v>42</v>
      </c>
      <c r="C302" t="s">
        <v>22</v>
      </c>
    </row>
    <row r="303" spans="1:3" x14ac:dyDescent="0.3">
      <c r="A303">
        <v>302</v>
      </c>
      <c r="B303" t="s">
        <v>42</v>
      </c>
      <c r="C303" t="s">
        <v>22</v>
      </c>
    </row>
    <row r="304" spans="1:3" x14ac:dyDescent="0.3">
      <c r="A304">
        <v>303</v>
      </c>
      <c r="B304" t="s">
        <v>42</v>
      </c>
      <c r="C304" t="s">
        <v>22</v>
      </c>
    </row>
    <row r="305" spans="1:3" x14ac:dyDescent="0.3">
      <c r="A305">
        <v>304</v>
      </c>
      <c r="B305" t="s">
        <v>42</v>
      </c>
      <c r="C305" t="s">
        <v>23</v>
      </c>
    </row>
    <row r="306" spans="1:3" x14ac:dyDescent="0.3">
      <c r="A306">
        <v>305</v>
      </c>
      <c r="B306" t="s">
        <v>42</v>
      </c>
      <c r="C306" t="s">
        <v>17</v>
      </c>
    </row>
    <row r="307" spans="1:3" x14ac:dyDescent="0.3">
      <c r="A307">
        <v>306</v>
      </c>
      <c r="B307" t="s">
        <v>42</v>
      </c>
      <c r="C307" t="s">
        <v>46</v>
      </c>
    </row>
    <row r="308" spans="1:3" x14ac:dyDescent="0.3">
      <c r="A308">
        <v>307</v>
      </c>
      <c r="B308" t="s">
        <v>42</v>
      </c>
      <c r="C308" t="s">
        <v>17</v>
      </c>
    </row>
    <row r="309" spans="1:3" x14ac:dyDescent="0.3">
      <c r="A309">
        <v>308</v>
      </c>
      <c r="B309" t="s">
        <v>42</v>
      </c>
      <c r="C309" t="s">
        <v>17</v>
      </c>
    </row>
    <row r="310" spans="1:3" x14ac:dyDescent="0.3">
      <c r="A310">
        <v>309</v>
      </c>
      <c r="B310" t="s">
        <v>18</v>
      </c>
      <c r="C310" t="s">
        <v>36</v>
      </c>
    </row>
    <row r="311" spans="1:3" x14ac:dyDescent="0.3">
      <c r="A311">
        <v>310</v>
      </c>
      <c r="B311" t="s">
        <v>42</v>
      </c>
      <c r="C311" t="s">
        <v>17</v>
      </c>
    </row>
    <row r="312" spans="1:3" x14ac:dyDescent="0.3">
      <c r="A312">
        <v>311</v>
      </c>
      <c r="B312" t="s">
        <v>42</v>
      </c>
      <c r="C312" t="s">
        <v>23</v>
      </c>
    </row>
    <row r="313" spans="1:3" x14ac:dyDescent="0.3">
      <c r="A313">
        <v>312</v>
      </c>
      <c r="B313" t="s">
        <v>18</v>
      </c>
      <c r="C313" t="s">
        <v>22</v>
      </c>
    </row>
    <row r="314" spans="1:3" x14ac:dyDescent="0.3">
      <c r="A314">
        <v>313</v>
      </c>
      <c r="B314" t="s">
        <v>42</v>
      </c>
      <c r="C314" t="s">
        <v>34</v>
      </c>
    </row>
    <row r="315" spans="1:3" x14ac:dyDescent="0.3">
      <c r="A315">
        <v>314</v>
      </c>
      <c r="B315" t="s">
        <v>42</v>
      </c>
      <c r="C315" t="s">
        <v>22</v>
      </c>
    </row>
    <row r="316" spans="1:3" x14ac:dyDescent="0.3">
      <c r="A316">
        <v>315</v>
      </c>
      <c r="B316" t="s">
        <v>42</v>
      </c>
      <c r="C316" t="s">
        <v>22</v>
      </c>
    </row>
    <row r="317" spans="1:3" x14ac:dyDescent="0.3">
      <c r="A317">
        <v>316</v>
      </c>
      <c r="B317" t="s">
        <v>18</v>
      </c>
      <c r="C317" t="s">
        <v>22</v>
      </c>
    </row>
    <row r="318" spans="1:3" x14ac:dyDescent="0.3">
      <c r="A318">
        <v>317</v>
      </c>
      <c r="B318" t="s">
        <v>42</v>
      </c>
      <c r="C318" t="s">
        <v>22</v>
      </c>
    </row>
    <row r="319" spans="1:3" x14ac:dyDescent="0.3">
      <c r="A319">
        <v>318</v>
      </c>
      <c r="B319" t="s">
        <v>18</v>
      </c>
      <c r="C319" t="s">
        <v>37</v>
      </c>
    </row>
    <row r="320" spans="1:3" x14ac:dyDescent="0.3">
      <c r="A320">
        <v>319</v>
      </c>
      <c r="B320" t="s">
        <v>42</v>
      </c>
      <c r="C320" t="s">
        <v>20</v>
      </c>
    </row>
    <row r="321" spans="1:3" x14ac:dyDescent="0.3">
      <c r="A321">
        <v>320</v>
      </c>
      <c r="B321" t="s">
        <v>42</v>
      </c>
      <c r="C321" t="s">
        <v>17</v>
      </c>
    </row>
    <row r="322" spans="1:3" x14ac:dyDescent="0.3">
      <c r="A322">
        <v>321</v>
      </c>
      <c r="B322" t="s">
        <v>42</v>
      </c>
      <c r="C322" t="s">
        <v>31</v>
      </c>
    </row>
    <row r="323" spans="1:3" x14ac:dyDescent="0.3">
      <c r="A323">
        <v>322</v>
      </c>
      <c r="B323" t="s">
        <v>42</v>
      </c>
      <c r="C323" t="s">
        <v>17</v>
      </c>
    </row>
    <row r="324" spans="1:3" x14ac:dyDescent="0.3">
      <c r="A324">
        <v>323</v>
      </c>
      <c r="B324" t="s">
        <v>42</v>
      </c>
      <c r="C324" t="s">
        <v>17</v>
      </c>
    </row>
    <row r="325" spans="1:3" x14ac:dyDescent="0.3">
      <c r="A325">
        <v>324</v>
      </c>
      <c r="B325" t="s">
        <v>42</v>
      </c>
      <c r="C325" t="s">
        <v>22</v>
      </c>
    </row>
    <row r="326" spans="1:3" x14ac:dyDescent="0.3">
      <c r="A326">
        <v>325</v>
      </c>
      <c r="B326" t="s">
        <v>42</v>
      </c>
      <c r="C326" t="s">
        <v>17</v>
      </c>
    </row>
    <row r="327" spans="1:3" x14ac:dyDescent="0.3">
      <c r="A327">
        <v>326</v>
      </c>
      <c r="B327" t="s">
        <v>42</v>
      </c>
      <c r="C327" t="s">
        <v>27</v>
      </c>
    </row>
    <row r="328" spans="1:3" x14ac:dyDescent="0.3">
      <c r="A328">
        <v>327</v>
      </c>
      <c r="B328" t="s">
        <v>42</v>
      </c>
      <c r="C328" t="s">
        <v>17</v>
      </c>
    </row>
    <row r="329" spans="1:3" x14ac:dyDescent="0.3">
      <c r="A329">
        <v>328</v>
      </c>
      <c r="B329" t="s">
        <v>42</v>
      </c>
      <c r="C329" t="s">
        <v>24</v>
      </c>
    </row>
    <row r="330" spans="1:3" x14ac:dyDescent="0.3">
      <c r="A330">
        <v>329</v>
      </c>
      <c r="B330" t="s">
        <v>42</v>
      </c>
      <c r="C330" t="s">
        <v>36</v>
      </c>
    </row>
    <row r="331" spans="1:3" x14ac:dyDescent="0.3">
      <c r="A331">
        <v>330</v>
      </c>
      <c r="B331" t="s">
        <v>42</v>
      </c>
      <c r="C331" t="s">
        <v>17</v>
      </c>
    </row>
    <row r="332" spans="1:3" x14ac:dyDescent="0.3">
      <c r="A332">
        <v>331</v>
      </c>
      <c r="B332" t="s">
        <v>42</v>
      </c>
      <c r="C332" t="s">
        <v>17</v>
      </c>
    </row>
    <row r="333" spans="1:3" x14ac:dyDescent="0.3">
      <c r="A333">
        <v>332</v>
      </c>
      <c r="B333" t="s">
        <v>42</v>
      </c>
      <c r="C333" t="s">
        <v>24</v>
      </c>
    </row>
    <row r="334" spans="1:3" x14ac:dyDescent="0.3">
      <c r="A334">
        <v>333</v>
      </c>
      <c r="B334" t="s">
        <v>42</v>
      </c>
      <c r="C334" t="s">
        <v>28</v>
      </c>
    </row>
    <row r="335" spans="1:3" x14ac:dyDescent="0.3">
      <c r="A335">
        <v>334</v>
      </c>
      <c r="B335" t="s">
        <v>42</v>
      </c>
      <c r="C335" t="s">
        <v>22</v>
      </c>
    </row>
    <row r="336" spans="1:3" x14ac:dyDescent="0.3">
      <c r="A336">
        <v>335</v>
      </c>
      <c r="B336" t="s">
        <v>42</v>
      </c>
      <c r="C336" t="s">
        <v>17</v>
      </c>
    </row>
    <row r="337" spans="1:3" x14ac:dyDescent="0.3">
      <c r="A337">
        <v>336</v>
      </c>
      <c r="B337" t="s">
        <v>42</v>
      </c>
      <c r="C337" t="s">
        <v>22</v>
      </c>
    </row>
    <row r="338" spans="1:3" x14ac:dyDescent="0.3">
      <c r="A338">
        <v>337</v>
      </c>
      <c r="B338" t="s">
        <v>42</v>
      </c>
      <c r="C338" t="s">
        <v>22</v>
      </c>
    </row>
    <row r="339" spans="1:3" x14ac:dyDescent="0.3">
      <c r="A339">
        <v>338</v>
      </c>
      <c r="B339" t="s">
        <v>42</v>
      </c>
      <c r="C339" t="s">
        <v>46</v>
      </c>
    </row>
    <row r="340" spans="1:3" x14ac:dyDescent="0.3">
      <c r="A340">
        <v>339</v>
      </c>
      <c r="B340" t="s">
        <v>18</v>
      </c>
      <c r="C340" t="s">
        <v>39</v>
      </c>
    </row>
    <row r="341" spans="1:3" x14ac:dyDescent="0.3">
      <c r="A341">
        <v>340</v>
      </c>
      <c r="B341" t="s">
        <v>42</v>
      </c>
      <c r="C341" t="s">
        <v>22</v>
      </c>
    </row>
    <row r="342" spans="1:3" x14ac:dyDescent="0.3">
      <c r="A342">
        <v>341</v>
      </c>
      <c r="B342" t="s">
        <v>42</v>
      </c>
      <c r="C342" t="s">
        <v>17</v>
      </c>
    </row>
    <row r="343" spans="1:3" x14ac:dyDescent="0.3">
      <c r="A343">
        <v>342</v>
      </c>
      <c r="B343" t="s">
        <v>42</v>
      </c>
      <c r="C343" t="s">
        <v>17</v>
      </c>
    </row>
    <row r="344" spans="1:3" x14ac:dyDescent="0.3">
      <c r="A344">
        <v>343</v>
      </c>
      <c r="B344" t="s">
        <v>42</v>
      </c>
      <c r="C344" t="s">
        <v>17</v>
      </c>
    </row>
    <row r="345" spans="1:3" x14ac:dyDescent="0.3">
      <c r="A345">
        <v>344</v>
      </c>
      <c r="B345" t="s">
        <v>18</v>
      </c>
      <c r="C345" t="s">
        <v>36</v>
      </c>
    </row>
    <row r="346" spans="1:3" x14ac:dyDescent="0.3">
      <c r="A346">
        <v>345</v>
      </c>
      <c r="B346" t="s">
        <v>42</v>
      </c>
      <c r="C346" t="s">
        <v>17</v>
      </c>
    </row>
    <row r="347" spans="1:3" x14ac:dyDescent="0.3">
      <c r="A347">
        <v>346</v>
      </c>
      <c r="B347" t="s">
        <v>42</v>
      </c>
      <c r="C347" t="s">
        <v>17</v>
      </c>
    </row>
    <row r="348" spans="1:3" x14ac:dyDescent="0.3">
      <c r="A348">
        <v>347</v>
      </c>
      <c r="B348" t="s">
        <v>18</v>
      </c>
      <c r="C348" t="s">
        <v>17</v>
      </c>
    </row>
    <row r="349" spans="1:3" x14ac:dyDescent="0.3">
      <c r="A349">
        <v>348</v>
      </c>
      <c r="B349" t="s">
        <v>18</v>
      </c>
      <c r="C349" t="s">
        <v>24</v>
      </c>
    </row>
    <row r="350" spans="1:3" x14ac:dyDescent="0.3">
      <c r="A350">
        <v>349</v>
      </c>
      <c r="B350" t="s">
        <v>42</v>
      </c>
      <c r="C350" t="s">
        <v>17</v>
      </c>
    </row>
    <row r="351" spans="1:3" x14ac:dyDescent="0.3">
      <c r="A351">
        <v>350</v>
      </c>
      <c r="B351" t="s">
        <v>42</v>
      </c>
      <c r="C351" t="s">
        <v>28</v>
      </c>
    </row>
    <row r="352" spans="1:3" x14ac:dyDescent="0.3">
      <c r="A352">
        <v>351</v>
      </c>
      <c r="B352" t="s">
        <v>42</v>
      </c>
      <c r="C352" t="s">
        <v>25</v>
      </c>
    </row>
    <row r="353" spans="1:3" x14ac:dyDescent="0.3">
      <c r="A353">
        <v>352</v>
      </c>
      <c r="B353" t="s">
        <v>42</v>
      </c>
      <c r="C353" t="s">
        <v>28</v>
      </c>
    </row>
    <row r="354" spans="1:3" x14ac:dyDescent="0.3">
      <c r="A354">
        <v>353</v>
      </c>
      <c r="B354" t="s">
        <v>42</v>
      </c>
      <c r="C354" t="s">
        <v>17</v>
      </c>
    </row>
    <row r="355" spans="1:3" x14ac:dyDescent="0.3">
      <c r="A355">
        <v>354</v>
      </c>
      <c r="B355" t="s">
        <v>42</v>
      </c>
      <c r="C355" t="s">
        <v>47</v>
      </c>
    </row>
    <row r="356" spans="1:3" x14ac:dyDescent="0.3">
      <c r="A356">
        <v>355</v>
      </c>
      <c r="B356" t="s">
        <v>42</v>
      </c>
      <c r="C356" t="s">
        <v>17</v>
      </c>
    </row>
    <row r="357" spans="1:3" x14ac:dyDescent="0.3">
      <c r="A357">
        <v>356</v>
      </c>
      <c r="B357" t="s">
        <v>42</v>
      </c>
      <c r="C357" t="s">
        <v>25</v>
      </c>
    </row>
    <row r="358" spans="1:3" x14ac:dyDescent="0.3">
      <c r="A358">
        <v>357</v>
      </c>
      <c r="B358" t="s">
        <v>42</v>
      </c>
      <c r="C358" t="s">
        <v>20</v>
      </c>
    </row>
    <row r="359" spans="1:3" x14ac:dyDescent="0.3">
      <c r="A359">
        <v>358</v>
      </c>
      <c r="B359" t="s">
        <v>42</v>
      </c>
      <c r="C359" t="s">
        <v>17</v>
      </c>
    </row>
    <row r="360" spans="1:3" x14ac:dyDescent="0.3">
      <c r="A360">
        <v>359</v>
      </c>
      <c r="B360" t="s">
        <v>18</v>
      </c>
      <c r="C360" t="s">
        <v>20</v>
      </c>
    </row>
    <row r="361" spans="1:3" x14ac:dyDescent="0.3">
      <c r="A361">
        <v>360</v>
      </c>
      <c r="B361" t="s">
        <v>42</v>
      </c>
      <c r="C361" t="s">
        <v>20</v>
      </c>
    </row>
    <row r="362" spans="1:3" x14ac:dyDescent="0.3">
      <c r="A362">
        <v>361</v>
      </c>
      <c r="B362" t="s">
        <v>42</v>
      </c>
      <c r="C362" t="s">
        <v>22</v>
      </c>
    </row>
    <row r="363" spans="1:3" x14ac:dyDescent="0.3">
      <c r="A363">
        <v>362</v>
      </c>
      <c r="B363" t="s">
        <v>42</v>
      </c>
      <c r="C363" t="s">
        <v>21</v>
      </c>
    </row>
    <row r="364" spans="1:3" x14ac:dyDescent="0.3">
      <c r="A364">
        <v>363</v>
      </c>
      <c r="B364" t="s">
        <v>42</v>
      </c>
      <c r="C364" t="s">
        <v>36</v>
      </c>
    </row>
    <row r="365" spans="1:3" x14ac:dyDescent="0.3">
      <c r="A365">
        <v>364</v>
      </c>
      <c r="B365" t="s">
        <v>42</v>
      </c>
      <c r="C365" t="s">
        <v>22</v>
      </c>
    </row>
    <row r="366" spans="1:3" x14ac:dyDescent="0.3">
      <c r="A366">
        <v>365</v>
      </c>
      <c r="B366" t="s">
        <v>42</v>
      </c>
      <c r="C366" t="s">
        <v>28</v>
      </c>
    </row>
    <row r="367" spans="1:3" x14ac:dyDescent="0.3">
      <c r="A367">
        <v>366</v>
      </c>
      <c r="B367" t="s">
        <v>42</v>
      </c>
      <c r="C367" t="s">
        <v>26</v>
      </c>
    </row>
    <row r="368" spans="1:3" x14ac:dyDescent="0.3">
      <c r="A368">
        <v>367</v>
      </c>
      <c r="B368" t="s">
        <v>42</v>
      </c>
      <c r="C368" t="s">
        <v>27</v>
      </c>
    </row>
    <row r="369" spans="1:3" x14ac:dyDescent="0.3">
      <c r="A369">
        <v>368</v>
      </c>
      <c r="B369" t="s">
        <v>42</v>
      </c>
      <c r="C369" t="s">
        <v>22</v>
      </c>
    </row>
    <row r="370" spans="1:3" x14ac:dyDescent="0.3">
      <c r="A370">
        <v>369</v>
      </c>
      <c r="B370" t="s">
        <v>42</v>
      </c>
      <c r="C370" t="s">
        <v>21</v>
      </c>
    </row>
    <row r="371" spans="1:3" x14ac:dyDescent="0.3">
      <c r="A371">
        <v>370</v>
      </c>
      <c r="B371" t="s">
        <v>42</v>
      </c>
      <c r="C371" t="s">
        <v>22</v>
      </c>
    </row>
    <row r="372" spans="1:3" x14ac:dyDescent="0.3">
      <c r="A372">
        <v>371</v>
      </c>
      <c r="B372" t="s">
        <v>42</v>
      </c>
      <c r="C372" t="s">
        <v>28</v>
      </c>
    </row>
    <row r="373" spans="1:3" x14ac:dyDescent="0.3">
      <c r="A373">
        <v>372</v>
      </c>
      <c r="B373" t="s">
        <v>42</v>
      </c>
      <c r="C373" t="s">
        <v>22</v>
      </c>
    </row>
    <row r="374" spans="1:3" x14ac:dyDescent="0.3">
      <c r="A374">
        <v>373</v>
      </c>
      <c r="B374" t="s">
        <v>42</v>
      </c>
      <c r="C374" t="s">
        <v>22</v>
      </c>
    </row>
    <row r="375" spans="1:3" x14ac:dyDescent="0.3">
      <c r="A375">
        <v>374</v>
      </c>
      <c r="B375" t="s">
        <v>42</v>
      </c>
      <c r="C375" t="s">
        <v>36</v>
      </c>
    </row>
    <row r="376" spans="1:3" x14ac:dyDescent="0.3">
      <c r="A376">
        <v>375</v>
      </c>
      <c r="B376" t="s">
        <v>42</v>
      </c>
      <c r="C376" t="s">
        <v>22</v>
      </c>
    </row>
    <row r="377" spans="1:3" x14ac:dyDescent="0.3">
      <c r="A377">
        <v>376</v>
      </c>
      <c r="B377" t="s">
        <v>42</v>
      </c>
      <c r="C377" t="s">
        <v>21</v>
      </c>
    </row>
    <row r="378" spans="1:3" x14ac:dyDescent="0.3">
      <c r="A378">
        <v>377</v>
      </c>
      <c r="B378" t="s">
        <v>42</v>
      </c>
      <c r="C378" t="s">
        <v>20</v>
      </c>
    </row>
    <row r="379" spans="1:3" x14ac:dyDescent="0.3">
      <c r="A379">
        <v>378</v>
      </c>
      <c r="B379" t="s">
        <v>42</v>
      </c>
      <c r="C379" t="s">
        <v>22</v>
      </c>
    </row>
    <row r="380" spans="1:3" x14ac:dyDescent="0.3">
      <c r="A380">
        <v>379</v>
      </c>
      <c r="B380" t="s">
        <v>42</v>
      </c>
      <c r="C380" t="s">
        <v>20</v>
      </c>
    </row>
    <row r="381" spans="1:3" x14ac:dyDescent="0.3">
      <c r="A381">
        <v>380</v>
      </c>
      <c r="B381" t="s">
        <v>42</v>
      </c>
      <c r="C381" t="s">
        <v>20</v>
      </c>
    </row>
    <row r="382" spans="1:3" x14ac:dyDescent="0.3">
      <c r="A382">
        <v>381</v>
      </c>
      <c r="B382" t="s">
        <v>42</v>
      </c>
      <c r="C382" t="s">
        <v>22</v>
      </c>
    </row>
    <row r="383" spans="1:3" x14ac:dyDescent="0.3">
      <c r="A383">
        <v>382</v>
      </c>
      <c r="B383" t="s">
        <v>42</v>
      </c>
      <c r="C383" t="s">
        <v>17</v>
      </c>
    </row>
    <row r="384" spans="1:3" x14ac:dyDescent="0.3">
      <c r="A384">
        <v>383</v>
      </c>
      <c r="B384" t="s">
        <v>42</v>
      </c>
      <c r="C384" t="s">
        <v>21</v>
      </c>
    </row>
    <row r="385" spans="1:3" x14ac:dyDescent="0.3">
      <c r="A385">
        <v>384</v>
      </c>
      <c r="B385" t="s">
        <v>42</v>
      </c>
      <c r="C385" t="s">
        <v>17</v>
      </c>
    </row>
    <row r="386" spans="1:3" x14ac:dyDescent="0.3">
      <c r="A386">
        <v>385</v>
      </c>
      <c r="B386" t="s">
        <v>42</v>
      </c>
      <c r="C386" t="s">
        <v>21</v>
      </c>
    </row>
    <row r="387" spans="1:3" x14ac:dyDescent="0.3">
      <c r="A387">
        <v>386</v>
      </c>
      <c r="B387" t="s">
        <v>42</v>
      </c>
      <c r="C387" t="s">
        <v>36</v>
      </c>
    </row>
    <row r="388" spans="1:3" x14ac:dyDescent="0.3">
      <c r="A388">
        <v>387</v>
      </c>
      <c r="B388" t="s">
        <v>42</v>
      </c>
      <c r="C388" t="s">
        <v>21</v>
      </c>
    </row>
    <row r="389" spans="1:3" x14ac:dyDescent="0.3">
      <c r="A389">
        <v>388</v>
      </c>
      <c r="B389" t="s">
        <v>42</v>
      </c>
      <c r="C389" t="s">
        <v>21</v>
      </c>
    </row>
    <row r="390" spans="1:3" x14ac:dyDescent="0.3">
      <c r="A390">
        <v>389</v>
      </c>
      <c r="B390" t="s">
        <v>42</v>
      </c>
      <c r="C390" t="s">
        <v>22</v>
      </c>
    </row>
    <row r="391" spans="1:3" x14ac:dyDescent="0.3">
      <c r="A391">
        <v>390</v>
      </c>
      <c r="B391" t="s">
        <v>42</v>
      </c>
      <c r="C391" t="s">
        <v>21</v>
      </c>
    </row>
    <row r="392" spans="1:3" x14ac:dyDescent="0.3">
      <c r="A392">
        <v>391</v>
      </c>
      <c r="B392" t="s">
        <v>42</v>
      </c>
      <c r="C392" t="s">
        <v>22</v>
      </c>
    </row>
    <row r="393" spans="1:3" x14ac:dyDescent="0.3">
      <c r="A393">
        <v>392</v>
      </c>
      <c r="B393" t="s">
        <v>42</v>
      </c>
      <c r="C393" t="s">
        <v>20</v>
      </c>
    </row>
    <row r="394" spans="1:3" x14ac:dyDescent="0.3">
      <c r="A394">
        <v>393</v>
      </c>
      <c r="B394" t="s">
        <v>42</v>
      </c>
      <c r="C394" t="s">
        <v>21</v>
      </c>
    </row>
    <row r="395" spans="1:3" x14ac:dyDescent="0.3">
      <c r="A395">
        <v>394</v>
      </c>
      <c r="B395" t="s">
        <v>42</v>
      </c>
      <c r="C395" t="s">
        <v>22</v>
      </c>
    </row>
    <row r="396" spans="1:3" x14ac:dyDescent="0.3">
      <c r="A396">
        <v>395</v>
      </c>
      <c r="B396" t="s">
        <v>42</v>
      </c>
      <c r="C396" t="s">
        <v>21</v>
      </c>
    </row>
    <row r="397" spans="1:3" x14ac:dyDescent="0.3">
      <c r="A397">
        <v>396</v>
      </c>
      <c r="B397" t="s">
        <v>42</v>
      </c>
      <c r="C397" t="s">
        <v>28</v>
      </c>
    </row>
    <row r="398" spans="1:3" x14ac:dyDescent="0.3">
      <c r="A398">
        <v>397</v>
      </c>
      <c r="B398" t="s">
        <v>42</v>
      </c>
      <c r="C398" t="s">
        <v>21</v>
      </c>
    </row>
    <row r="399" spans="1:3" x14ac:dyDescent="0.3">
      <c r="A399">
        <v>398</v>
      </c>
      <c r="B399" t="s">
        <v>42</v>
      </c>
      <c r="C399" t="s">
        <v>22</v>
      </c>
    </row>
    <row r="400" spans="1:3" x14ac:dyDescent="0.3">
      <c r="A400">
        <v>399</v>
      </c>
      <c r="B400" t="s">
        <v>42</v>
      </c>
      <c r="C400" t="s">
        <v>22</v>
      </c>
    </row>
    <row r="401" spans="1:3" x14ac:dyDescent="0.3">
      <c r="A401">
        <v>400</v>
      </c>
      <c r="B401" t="s">
        <v>42</v>
      </c>
      <c r="C401" t="s">
        <v>21</v>
      </c>
    </row>
    <row r="402" spans="1:3" x14ac:dyDescent="0.3">
      <c r="A402">
        <v>401</v>
      </c>
      <c r="B402" t="s">
        <v>42</v>
      </c>
      <c r="C402" t="s">
        <v>20</v>
      </c>
    </row>
    <row r="403" spans="1:3" x14ac:dyDescent="0.3">
      <c r="A403">
        <v>402</v>
      </c>
      <c r="B403" t="s">
        <v>42</v>
      </c>
      <c r="C403" t="s">
        <v>22</v>
      </c>
    </row>
    <row r="404" spans="1:3" x14ac:dyDescent="0.3">
      <c r="A404">
        <v>403</v>
      </c>
      <c r="B404" t="s">
        <v>42</v>
      </c>
      <c r="C404" t="s">
        <v>28</v>
      </c>
    </row>
    <row r="405" spans="1:3" x14ac:dyDescent="0.3">
      <c r="A405">
        <v>404</v>
      </c>
      <c r="B405" t="s">
        <v>42</v>
      </c>
      <c r="C405" t="s">
        <v>21</v>
      </c>
    </row>
    <row r="406" spans="1:3" x14ac:dyDescent="0.3">
      <c r="A406">
        <v>405</v>
      </c>
      <c r="B406" t="s">
        <v>42</v>
      </c>
      <c r="C406" t="s">
        <v>21</v>
      </c>
    </row>
    <row r="407" spans="1:3" x14ac:dyDescent="0.3">
      <c r="A407">
        <v>406</v>
      </c>
      <c r="B407" t="s">
        <v>18</v>
      </c>
      <c r="C407" t="s">
        <v>21</v>
      </c>
    </row>
    <row r="408" spans="1:3" x14ac:dyDescent="0.3">
      <c r="A408">
        <v>407</v>
      </c>
      <c r="B408" t="s">
        <v>42</v>
      </c>
      <c r="C408" t="s">
        <v>17</v>
      </c>
    </row>
    <row r="409" spans="1:3" x14ac:dyDescent="0.3">
      <c r="A409">
        <v>408</v>
      </c>
      <c r="B409" t="s">
        <v>42</v>
      </c>
      <c r="C409" t="s">
        <v>21</v>
      </c>
    </row>
    <row r="410" spans="1:3" x14ac:dyDescent="0.3">
      <c r="A410">
        <v>409</v>
      </c>
      <c r="B410" t="s">
        <v>42</v>
      </c>
      <c r="C410" t="s">
        <v>21</v>
      </c>
    </row>
    <row r="411" spans="1:3" x14ac:dyDescent="0.3">
      <c r="A411">
        <v>410</v>
      </c>
      <c r="B411" t="s">
        <v>42</v>
      </c>
      <c r="C411" t="s">
        <v>21</v>
      </c>
    </row>
    <row r="412" spans="1:3" x14ac:dyDescent="0.3">
      <c r="A412">
        <v>411</v>
      </c>
      <c r="B412" t="s">
        <v>18</v>
      </c>
      <c r="C412" t="s">
        <v>21</v>
      </c>
    </row>
    <row r="413" spans="1:3" x14ac:dyDescent="0.3">
      <c r="A413">
        <v>412</v>
      </c>
      <c r="B413" t="s">
        <v>42</v>
      </c>
      <c r="C413" t="s">
        <v>21</v>
      </c>
    </row>
    <row r="414" spans="1:3" x14ac:dyDescent="0.3">
      <c r="A414">
        <v>413</v>
      </c>
      <c r="B414" t="s">
        <v>42</v>
      </c>
      <c r="C414" t="s">
        <v>20</v>
      </c>
    </row>
    <row r="415" spans="1:3" x14ac:dyDescent="0.3">
      <c r="A415">
        <v>414</v>
      </c>
      <c r="B415" t="s">
        <v>42</v>
      </c>
      <c r="C415" t="s">
        <v>33</v>
      </c>
    </row>
    <row r="416" spans="1:3" x14ac:dyDescent="0.3">
      <c r="A416">
        <v>415</v>
      </c>
      <c r="B416" t="s">
        <v>42</v>
      </c>
      <c r="C416" t="s">
        <v>21</v>
      </c>
    </row>
    <row r="417" spans="1:3" x14ac:dyDescent="0.3">
      <c r="A417">
        <v>416</v>
      </c>
      <c r="B417" t="s">
        <v>42</v>
      </c>
      <c r="C417" t="s">
        <v>25</v>
      </c>
    </row>
    <row r="418" spans="1:3" x14ac:dyDescent="0.3">
      <c r="A418">
        <v>417</v>
      </c>
      <c r="B418" t="s">
        <v>42</v>
      </c>
      <c r="C418" t="s">
        <v>22</v>
      </c>
    </row>
    <row r="419" spans="1:3" x14ac:dyDescent="0.3">
      <c r="A419">
        <v>418</v>
      </c>
      <c r="B419" t="s">
        <v>42</v>
      </c>
      <c r="C419" t="s">
        <v>22</v>
      </c>
    </row>
    <row r="420" spans="1:3" x14ac:dyDescent="0.3">
      <c r="A420">
        <v>419</v>
      </c>
      <c r="B420" t="s">
        <v>42</v>
      </c>
      <c r="C420" t="s">
        <v>22</v>
      </c>
    </row>
    <row r="421" spans="1:3" x14ac:dyDescent="0.3">
      <c r="A421">
        <v>420</v>
      </c>
      <c r="B421" t="s">
        <v>42</v>
      </c>
      <c r="C421" t="s">
        <v>22</v>
      </c>
    </row>
    <row r="422" spans="1:3" x14ac:dyDescent="0.3">
      <c r="A422">
        <v>421</v>
      </c>
      <c r="B422" t="s">
        <v>42</v>
      </c>
      <c r="C422" t="s">
        <v>20</v>
      </c>
    </row>
    <row r="423" spans="1:3" x14ac:dyDescent="0.3">
      <c r="A423">
        <v>422</v>
      </c>
      <c r="B423" t="s">
        <v>42</v>
      </c>
      <c r="C423" t="s">
        <v>46</v>
      </c>
    </row>
    <row r="424" spans="1:3" x14ac:dyDescent="0.3">
      <c r="A424">
        <v>423</v>
      </c>
      <c r="B424" t="s">
        <v>42</v>
      </c>
      <c r="C424" t="s">
        <v>20</v>
      </c>
    </row>
    <row r="425" spans="1:3" x14ac:dyDescent="0.3">
      <c r="A425">
        <v>424</v>
      </c>
      <c r="B425" t="s">
        <v>42</v>
      </c>
      <c r="C425" t="s">
        <v>22</v>
      </c>
    </row>
    <row r="426" spans="1:3" x14ac:dyDescent="0.3">
      <c r="A426">
        <v>425</v>
      </c>
      <c r="B426" t="s">
        <v>42</v>
      </c>
      <c r="C426" t="s">
        <v>36</v>
      </c>
    </row>
    <row r="427" spans="1:3" x14ac:dyDescent="0.3">
      <c r="A427">
        <v>426</v>
      </c>
      <c r="B427" t="s">
        <v>42</v>
      </c>
      <c r="C427" t="s">
        <v>28</v>
      </c>
    </row>
    <row r="428" spans="1:3" x14ac:dyDescent="0.3">
      <c r="A428">
        <v>427</v>
      </c>
      <c r="B428" t="s">
        <v>18</v>
      </c>
      <c r="C428" t="s">
        <v>28</v>
      </c>
    </row>
    <row r="429" spans="1:3" x14ac:dyDescent="0.3">
      <c r="A429">
        <v>428</v>
      </c>
      <c r="B429" t="s">
        <v>42</v>
      </c>
      <c r="C429" t="s">
        <v>21</v>
      </c>
    </row>
    <row r="430" spans="1:3" x14ac:dyDescent="0.3">
      <c r="A430">
        <v>429</v>
      </c>
      <c r="B430" t="s">
        <v>42</v>
      </c>
      <c r="C430" t="s">
        <v>21</v>
      </c>
    </row>
    <row r="431" spans="1:3" x14ac:dyDescent="0.3">
      <c r="A431">
        <v>430</v>
      </c>
      <c r="B431" t="s">
        <v>42</v>
      </c>
      <c r="C431" t="s">
        <v>34</v>
      </c>
    </row>
    <row r="432" spans="1:3" x14ac:dyDescent="0.3">
      <c r="A432">
        <v>431</v>
      </c>
      <c r="B432" t="s">
        <v>42</v>
      </c>
      <c r="C432" t="s">
        <v>21</v>
      </c>
    </row>
    <row r="433" spans="1:3" x14ac:dyDescent="0.3">
      <c r="A433">
        <v>432</v>
      </c>
      <c r="B433" t="s">
        <v>42</v>
      </c>
      <c r="C433" t="s">
        <v>21</v>
      </c>
    </row>
    <row r="434" spans="1:3" x14ac:dyDescent="0.3">
      <c r="A434">
        <v>433</v>
      </c>
      <c r="B434" t="s">
        <v>42</v>
      </c>
      <c r="C434" t="s">
        <v>20</v>
      </c>
    </row>
    <row r="435" spans="1:3" x14ac:dyDescent="0.3">
      <c r="A435">
        <v>434</v>
      </c>
      <c r="B435" t="s">
        <v>42</v>
      </c>
      <c r="C435" t="s">
        <v>21</v>
      </c>
    </row>
    <row r="436" spans="1:3" x14ac:dyDescent="0.3">
      <c r="A436">
        <v>435</v>
      </c>
      <c r="B436" t="s">
        <v>42</v>
      </c>
      <c r="C436" t="s">
        <v>26</v>
      </c>
    </row>
    <row r="437" spans="1:3" x14ac:dyDescent="0.3">
      <c r="A437">
        <v>436</v>
      </c>
      <c r="B437" t="s">
        <v>42</v>
      </c>
      <c r="C437" t="s">
        <v>24</v>
      </c>
    </row>
    <row r="438" spans="1:3" x14ac:dyDescent="0.3">
      <c r="A438">
        <v>437</v>
      </c>
      <c r="B438" t="s">
        <v>42</v>
      </c>
      <c r="C438" t="s">
        <v>21</v>
      </c>
    </row>
    <row r="439" spans="1:3" x14ac:dyDescent="0.3">
      <c r="A439">
        <v>438</v>
      </c>
      <c r="B439" t="s">
        <v>42</v>
      </c>
      <c r="C439" t="s">
        <v>21</v>
      </c>
    </row>
    <row r="440" spans="1:3" x14ac:dyDescent="0.3">
      <c r="A440">
        <v>439</v>
      </c>
      <c r="B440" t="s">
        <v>42</v>
      </c>
      <c r="C440" t="s">
        <v>21</v>
      </c>
    </row>
    <row r="441" spans="1:3" x14ac:dyDescent="0.3">
      <c r="A441">
        <v>440</v>
      </c>
      <c r="B441" t="s">
        <v>42</v>
      </c>
      <c r="C441" t="s">
        <v>48</v>
      </c>
    </row>
    <row r="442" spans="1:3" x14ac:dyDescent="0.3">
      <c r="A442">
        <v>441</v>
      </c>
      <c r="B442" t="s">
        <v>42</v>
      </c>
      <c r="C442" t="s">
        <v>26</v>
      </c>
    </row>
    <row r="443" spans="1:3" x14ac:dyDescent="0.3">
      <c r="A443">
        <v>442</v>
      </c>
      <c r="B443" t="s">
        <v>42</v>
      </c>
      <c r="C443" t="s">
        <v>21</v>
      </c>
    </row>
    <row r="444" spans="1:3" x14ac:dyDescent="0.3">
      <c r="A444">
        <v>443</v>
      </c>
      <c r="B444" t="s">
        <v>42</v>
      </c>
      <c r="C444" t="s">
        <v>28</v>
      </c>
    </row>
    <row r="445" spans="1:3" x14ac:dyDescent="0.3">
      <c r="A445">
        <v>444</v>
      </c>
      <c r="B445" t="s">
        <v>42</v>
      </c>
      <c r="C445" t="s">
        <v>41</v>
      </c>
    </row>
    <row r="446" spans="1:3" x14ac:dyDescent="0.3">
      <c r="A446">
        <v>445</v>
      </c>
      <c r="B446" t="s">
        <v>42</v>
      </c>
      <c r="C446" t="s">
        <v>28</v>
      </c>
    </row>
    <row r="447" spans="1:3" x14ac:dyDescent="0.3">
      <c r="A447">
        <v>446</v>
      </c>
      <c r="B447" t="s">
        <v>42</v>
      </c>
      <c r="C447" t="s">
        <v>24</v>
      </c>
    </row>
    <row r="448" spans="1:3" x14ac:dyDescent="0.3">
      <c r="A448">
        <v>447</v>
      </c>
      <c r="B448" t="s">
        <v>42</v>
      </c>
      <c r="C448" t="s">
        <v>46</v>
      </c>
    </row>
    <row r="449" spans="1:3" x14ac:dyDescent="0.3">
      <c r="A449">
        <v>448</v>
      </c>
      <c r="B449" t="s">
        <v>42</v>
      </c>
      <c r="C449" t="s">
        <v>21</v>
      </c>
    </row>
    <row r="450" spans="1:3" x14ac:dyDescent="0.3">
      <c r="A450">
        <v>449</v>
      </c>
      <c r="B450" t="s">
        <v>42</v>
      </c>
      <c r="C450" t="s">
        <v>21</v>
      </c>
    </row>
    <row r="451" spans="1:3" x14ac:dyDescent="0.3">
      <c r="A451">
        <v>450</v>
      </c>
      <c r="B451" t="s">
        <v>42</v>
      </c>
      <c r="C451" t="s">
        <v>21</v>
      </c>
    </row>
    <row r="452" spans="1:3" x14ac:dyDescent="0.3">
      <c r="A452">
        <v>451</v>
      </c>
      <c r="B452" t="s">
        <v>42</v>
      </c>
      <c r="C452" t="s">
        <v>20</v>
      </c>
    </row>
    <row r="453" spans="1:3" x14ac:dyDescent="0.3">
      <c r="A453">
        <v>452</v>
      </c>
      <c r="B453" t="s">
        <v>42</v>
      </c>
      <c r="C453" t="s">
        <v>21</v>
      </c>
    </row>
    <row r="454" spans="1:3" x14ac:dyDescent="0.3">
      <c r="A454">
        <v>453</v>
      </c>
      <c r="B454" t="s">
        <v>42</v>
      </c>
      <c r="C454" t="s">
        <v>22</v>
      </c>
    </row>
    <row r="455" spans="1:3" x14ac:dyDescent="0.3">
      <c r="A455">
        <v>454</v>
      </c>
      <c r="B455" t="s">
        <v>42</v>
      </c>
      <c r="C455" t="s">
        <v>21</v>
      </c>
    </row>
    <row r="456" spans="1:3" x14ac:dyDescent="0.3">
      <c r="A456">
        <v>455</v>
      </c>
      <c r="B456" t="s">
        <v>42</v>
      </c>
      <c r="C456" t="s">
        <v>21</v>
      </c>
    </row>
    <row r="457" spans="1:3" x14ac:dyDescent="0.3">
      <c r="A457">
        <v>456</v>
      </c>
      <c r="B457" t="s">
        <v>42</v>
      </c>
      <c r="C457" t="s">
        <v>22</v>
      </c>
    </row>
    <row r="458" spans="1:3" x14ac:dyDescent="0.3">
      <c r="A458">
        <v>457</v>
      </c>
      <c r="B458" t="s">
        <v>42</v>
      </c>
      <c r="C458" t="s">
        <v>46</v>
      </c>
    </row>
    <row r="459" spans="1:3" x14ac:dyDescent="0.3">
      <c r="A459">
        <v>458</v>
      </c>
      <c r="B459" t="s">
        <v>42</v>
      </c>
      <c r="C459" t="s">
        <v>22</v>
      </c>
    </row>
    <row r="460" spans="1:3" x14ac:dyDescent="0.3">
      <c r="A460">
        <v>459</v>
      </c>
      <c r="B460" t="s">
        <v>42</v>
      </c>
      <c r="C460" t="s">
        <v>21</v>
      </c>
    </row>
    <row r="461" spans="1:3" x14ac:dyDescent="0.3">
      <c r="A461">
        <v>460</v>
      </c>
      <c r="B461" t="s">
        <v>42</v>
      </c>
      <c r="C461" t="s">
        <v>48</v>
      </c>
    </row>
    <row r="462" spans="1:3" x14ac:dyDescent="0.3">
      <c r="A462">
        <v>461</v>
      </c>
      <c r="B462" t="s">
        <v>42</v>
      </c>
      <c r="C462" t="s">
        <v>21</v>
      </c>
    </row>
    <row r="463" spans="1:3" x14ac:dyDescent="0.3">
      <c r="A463">
        <v>462</v>
      </c>
      <c r="B463" t="s">
        <v>42</v>
      </c>
      <c r="C463" t="s">
        <v>21</v>
      </c>
    </row>
    <row r="464" spans="1:3" x14ac:dyDescent="0.3">
      <c r="A464">
        <v>463</v>
      </c>
      <c r="B464" t="s">
        <v>42</v>
      </c>
      <c r="C464" t="s">
        <v>21</v>
      </c>
    </row>
    <row r="465" spans="1:3" x14ac:dyDescent="0.3">
      <c r="A465">
        <v>464</v>
      </c>
      <c r="B465" t="s">
        <v>18</v>
      </c>
      <c r="C465" t="s">
        <v>28</v>
      </c>
    </row>
    <row r="466" spans="1:3" x14ac:dyDescent="0.3">
      <c r="A466">
        <v>465</v>
      </c>
      <c r="B466" t="s">
        <v>42</v>
      </c>
      <c r="C466" t="s">
        <v>28</v>
      </c>
    </row>
    <row r="467" spans="1:3" x14ac:dyDescent="0.3">
      <c r="A467">
        <v>466</v>
      </c>
      <c r="B467" t="s">
        <v>42</v>
      </c>
      <c r="C467" t="s">
        <v>24</v>
      </c>
    </row>
    <row r="468" spans="1:3" x14ac:dyDescent="0.3">
      <c r="A468">
        <v>467</v>
      </c>
      <c r="B468" t="s">
        <v>42</v>
      </c>
      <c r="C468" t="s">
        <v>21</v>
      </c>
    </row>
    <row r="469" spans="1:3" x14ac:dyDescent="0.3">
      <c r="A469">
        <v>468</v>
      </c>
      <c r="B469" t="s">
        <v>42</v>
      </c>
      <c r="C469" t="s">
        <v>21</v>
      </c>
    </row>
    <row r="470" spans="1:3" x14ac:dyDescent="0.3">
      <c r="A470">
        <v>469</v>
      </c>
      <c r="B470" t="s">
        <v>42</v>
      </c>
      <c r="C470" t="s">
        <v>25</v>
      </c>
    </row>
    <row r="471" spans="1:3" x14ac:dyDescent="0.3">
      <c r="A471">
        <v>470</v>
      </c>
      <c r="B471" t="s">
        <v>42</v>
      </c>
      <c r="C471" t="s">
        <v>22</v>
      </c>
    </row>
    <row r="472" spans="1:3" x14ac:dyDescent="0.3">
      <c r="A472">
        <v>471</v>
      </c>
      <c r="B472" t="s">
        <v>42</v>
      </c>
      <c r="C472" t="s">
        <v>21</v>
      </c>
    </row>
    <row r="473" spans="1:3" x14ac:dyDescent="0.3">
      <c r="A473">
        <v>472</v>
      </c>
      <c r="B473" t="s">
        <v>18</v>
      </c>
      <c r="C473" t="s">
        <v>27</v>
      </c>
    </row>
    <row r="474" spans="1:3" x14ac:dyDescent="0.3">
      <c r="A474">
        <v>473</v>
      </c>
      <c r="B474" t="s">
        <v>42</v>
      </c>
      <c r="C474" t="s">
        <v>22</v>
      </c>
    </row>
    <row r="475" spans="1:3" x14ac:dyDescent="0.3">
      <c r="A475">
        <v>474</v>
      </c>
      <c r="B475" t="s">
        <v>42</v>
      </c>
      <c r="C475" t="s">
        <v>39</v>
      </c>
    </row>
    <row r="476" spans="1:3" x14ac:dyDescent="0.3">
      <c r="A476">
        <v>475</v>
      </c>
      <c r="B476" t="s">
        <v>42</v>
      </c>
      <c r="C476" t="s">
        <v>21</v>
      </c>
    </row>
    <row r="477" spans="1:3" x14ac:dyDescent="0.3">
      <c r="A477">
        <v>476</v>
      </c>
      <c r="B477" t="s">
        <v>18</v>
      </c>
      <c r="C477" t="s">
        <v>26</v>
      </c>
    </row>
    <row r="478" spans="1:3" x14ac:dyDescent="0.3">
      <c r="A478">
        <v>477</v>
      </c>
      <c r="B478" t="s">
        <v>42</v>
      </c>
      <c r="C478" t="s">
        <v>45</v>
      </c>
    </row>
    <row r="479" spans="1:3" x14ac:dyDescent="0.3">
      <c r="A479">
        <v>478</v>
      </c>
      <c r="B479" t="s">
        <v>42</v>
      </c>
      <c r="C479" t="s">
        <v>22</v>
      </c>
    </row>
    <row r="480" spans="1:3" x14ac:dyDescent="0.3">
      <c r="A480">
        <v>479</v>
      </c>
      <c r="B480" t="s">
        <v>42</v>
      </c>
      <c r="C480" t="s">
        <v>21</v>
      </c>
    </row>
    <row r="481" spans="1:3" x14ac:dyDescent="0.3">
      <c r="A481">
        <v>480</v>
      </c>
      <c r="B481" t="s">
        <v>42</v>
      </c>
      <c r="C481" t="s">
        <v>21</v>
      </c>
    </row>
    <row r="482" spans="1:3" x14ac:dyDescent="0.3">
      <c r="A482">
        <v>481</v>
      </c>
      <c r="B482" t="s">
        <v>42</v>
      </c>
      <c r="C482" t="s">
        <v>21</v>
      </c>
    </row>
    <row r="483" spans="1:3" x14ac:dyDescent="0.3">
      <c r="A483">
        <v>482</v>
      </c>
      <c r="B483" t="s">
        <v>42</v>
      </c>
      <c r="C483" t="s">
        <v>21</v>
      </c>
    </row>
    <row r="484" spans="1:3" x14ac:dyDescent="0.3">
      <c r="A484">
        <v>483</v>
      </c>
      <c r="B484" t="s">
        <v>42</v>
      </c>
      <c r="C484" t="s">
        <v>21</v>
      </c>
    </row>
    <row r="485" spans="1:3" x14ac:dyDescent="0.3">
      <c r="A485">
        <v>484</v>
      </c>
      <c r="B485" t="s">
        <v>42</v>
      </c>
      <c r="C485" t="s">
        <v>22</v>
      </c>
    </row>
    <row r="486" spans="1:3" x14ac:dyDescent="0.3">
      <c r="A486">
        <v>485</v>
      </c>
      <c r="B486" t="s">
        <v>42</v>
      </c>
      <c r="C486" t="s">
        <v>21</v>
      </c>
    </row>
    <row r="487" spans="1:3" x14ac:dyDescent="0.3">
      <c r="A487">
        <v>486</v>
      </c>
      <c r="B487" t="s">
        <v>42</v>
      </c>
      <c r="C487" t="s">
        <v>21</v>
      </c>
    </row>
    <row r="488" spans="1:3" x14ac:dyDescent="0.3">
      <c r="A488">
        <v>487</v>
      </c>
      <c r="B488" t="s">
        <v>42</v>
      </c>
      <c r="C488" t="s">
        <v>21</v>
      </c>
    </row>
    <row r="489" spans="1:3" x14ac:dyDescent="0.3">
      <c r="A489">
        <v>488</v>
      </c>
      <c r="B489" t="s">
        <v>42</v>
      </c>
      <c r="C489" t="s">
        <v>21</v>
      </c>
    </row>
    <row r="490" spans="1:3" x14ac:dyDescent="0.3">
      <c r="A490">
        <v>489</v>
      </c>
      <c r="B490" t="s">
        <v>42</v>
      </c>
      <c r="C490" t="s">
        <v>21</v>
      </c>
    </row>
    <row r="491" spans="1:3" x14ac:dyDescent="0.3">
      <c r="A491">
        <v>490</v>
      </c>
      <c r="B491" t="s">
        <v>42</v>
      </c>
      <c r="C491" t="s">
        <v>21</v>
      </c>
    </row>
    <row r="492" spans="1:3" x14ac:dyDescent="0.3">
      <c r="A492">
        <v>491</v>
      </c>
      <c r="B492" t="s">
        <v>42</v>
      </c>
      <c r="C492" t="s">
        <v>25</v>
      </c>
    </row>
    <row r="493" spans="1:3" x14ac:dyDescent="0.3">
      <c r="A493">
        <v>492</v>
      </c>
      <c r="B493" t="s">
        <v>42</v>
      </c>
      <c r="C493" t="s">
        <v>22</v>
      </c>
    </row>
    <row r="494" spans="1:3" x14ac:dyDescent="0.3">
      <c r="A494">
        <v>493</v>
      </c>
      <c r="B494" t="s">
        <v>42</v>
      </c>
      <c r="C494" t="s">
        <v>22</v>
      </c>
    </row>
    <row r="495" spans="1:3" x14ac:dyDescent="0.3">
      <c r="A495">
        <v>494</v>
      </c>
      <c r="B495" t="s">
        <v>42</v>
      </c>
      <c r="C495" t="s">
        <v>21</v>
      </c>
    </row>
    <row r="496" spans="1:3" x14ac:dyDescent="0.3">
      <c r="A496">
        <v>495</v>
      </c>
      <c r="B496" t="s">
        <v>42</v>
      </c>
      <c r="C496" t="s">
        <v>21</v>
      </c>
    </row>
    <row r="497" spans="1:3" x14ac:dyDescent="0.3">
      <c r="A497">
        <v>496</v>
      </c>
      <c r="B497" t="s">
        <v>42</v>
      </c>
      <c r="C497" t="s">
        <v>20</v>
      </c>
    </row>
    <row r="498" spans="1:3" x14ac:dyDescent="0.3">
      <c r="A498">
        <v>497</v>
      </c>
      <c r="B498" t="s">
        <v>42</v>
      </c>
      <c r="C498" t="s">
        <v>21</v>
      </c>
    </row>
    <row r="499" spans="1:3" x14ac:dyDescent="0.3">
      <c r="A499">
        <v>498</v>
      </c>
      <c r="B499" t="s">
        <v>42</v>
      </c>
      <c r="C499" t="s">
        <v>21</v>
      </c>
    </row>
    <row r="500" spans="1:3" x14ac:dyDescent="0.3">
      <c r="A500">
        <v>499</v>
      </c>
      <c r="B500" t="s">
        <v>42</v>
      </c>
      <c r="C500" t="s">
        <v>21</v>
      </c>
    </row>
    <row r="501" spans="1:3" x14ac:dyDescent="0.3">
      <c r="A501">
        <v>500</v>
      </c>
      <c r="B501" t="s">
        <v>42</v>
      </c>
      <c r="C501" t="s">
        <v>38</v>
      </c>
    </row>
    <row r="502" spans="1:3" x14ac:dyDescent="0.3">
      <c r="A502">
        <v>501</v>
      </c>
      <c r="B502" t="s">
        <v>42</v>
      </c>
      <c r="C502" t="s">
        <v>22</v>
      </c>
    </row>
    <row r="503" spans="1:3" x14ac:dyDescent="0.3">
      <c r="A503">
        <v>502</v>
      </c>
      <c r="B503" t="s">
        <v>42</v>
      </c>
      <c r="C503" t="s">
        <v>21</v>
      </c>
    </row>
    <row r="504" spans="1:3" x14ac:dyDescent="0.3">
      <c r="A504">
        <v>503</v>
      </c>
      <c r="B504" t="s">
        <v>42</v>
      </c>
      <c r="C504" t="s">
        <v>22</v>
      </c>
    </row>
    <row r="505" spans="1:3" x14ac:dyDescent="0.3">
      <c r="A505">
        <v>504</v>
      </c>
      <c r="B505" t="s">
        <v>42</v>
      </c>
      <c r="C505" t="s">
        <v>43</v>
      </c>
    </row>
    <row r="506" spans="1:3" x14ac:dyDescent="0.3">
      <c r="A506">
        <v>505</v>
      </c>
      <c r="B506" t="s">
        <v>18</v>
      </c>
      <c r="C506" t="s">
        <v>43</v>
      </c>
    </row>
    <row r="507" spans="1:3" x14ac:dyDescent="0.3">
      <c r="A507">
        <v>506</v>
      </c>
      <c r="B507" t="s">
        <v>42</v>
      </c>
      <c r="C507" t="s">
        <v>28</v>
      </c>
    </row>
    <row r="508" spans="1:3" x14ac:dyDescent="0.3">
      <c r="A508">
        <v>507</v>
      </c>
      <c r="B508" t="s">
        <v>42</v>
      </c>
      <c r="C508" t="s">
        <v>49</v>
      </c>
    </row>
    <row r="509" spans="1:3" x14ac:dyDescent="0.3">
      <c r="A509">
        <v>508</v>
      </c>
      <c r="B509" t="s">
        <v>42</v>
      </c>
      <c r="C509" t="s">
        <v>21</v>
      </c>
    </row>
    <row r="510" spans="1:3" x14ac:dyDescent="0.3">
      <c r="A510">
        <v>509</v>
      </c>
      <c r="B510" t="s">
        <v>42</v>
      </c>
      <c r="C510" t="s">
        <v>36</v>
      </c>
    </row>
    <row r="511" spans="1:3" x14ac:dyDescent="0.3">
      <c r="A511">
        <v>510</v>
      </c>
      <c r="B511" t="s">
        <v>42</v>
      </c>
      <c r="C511" t="s">
        <v>48</v>
      </c>
    </row>
    <row r="512" spans="1:3" x14ac:dyDescent="0.3">
      <c r="A512">
        <v>511</v>
      </c>
      <c r="B512" t="s">
        <v>42</v>
      </c>
      <c r="C512" t="s">
        <v>21</v>
      </c>
    </row>
    <row r="513" spans="1:3" x14ac:dyDescent="0.3">
      <c r="A513">
        <v>512</v>
      </c>
      <c r="B513" t="s">
        <v>42</v>
      </c>
      <c r="C513" t="s">
        <v>20</v>
      </c>
    </row>
    <row r="514" spans="1:3" x14ac:dyDescent="0.3">
      <c r="A514">
        <v>513</v>
      </c>
      <c r="B514" t="s">
        <v>42</v>
      </c>
      <c r="C514" t="s">
        <v>22</v>
      </c>
    </row>
    <row r="515" spans="1:3" x14ac:dyDescent="0.3">
      <c r="A515">
        <v>514</v>
      </c>
      <c r="B515" t="s">
        <v>42</v>
      </c>
      <c r="C515" t="s">
        <v>21</v>
      </c>
    </row>
    <row r="516" spans="1:3" x14ac:dyDescent="0.3">
      <c r="A516">
        <v>515</v>
      </c>
      <c r="B516" t="s">
        <v>42</v>
      </c>
      <c r="C516" t="s">
        <v>21</v>
      </c>
    </row>
    <row r="517" spans="1:3" x14ac:dyDescent="0.3">
      <c r="A517">
        <v>516</v>
      </c>
      <c r="B517" t="s">
        <v>42</v>
      </c>
      <c r="C517" t="s">
        <v>31</v>
      </c>
    </row>
    <row r="518" spans="1:3" x14ac:dyDescent="0.3">
      <c r="A518">
        <v>517</v>
      </c>
      <c r="B518" t="s">
        <v>42</v>
      </c>
      <c r="C518" t="s">
        <v>46</v>
      </c>
    </row>
    <row r="519" spans="1:3" x14ac:dyDescent="0.3">
      <c r="A519">
        <v>518</v>
      </c>
      <c r="B519" t="s">
        <v>42</v>
      </c>
      <c r="C519" t="s">
        <v>22</v>
      </c>
    </row>
    <row r="520" spans="1:3" x14ac:dyDescent="0.3">
      <c r="A520">
        <v>519</v>
      </c>
      <c r="B520" t="s">
        <v>42</v>
      </c>
      <c r="C520" t="s">
        <v>29</v>
      </c>
    </row>
    <row r="521" spans="1:3" x14ac:dyDescent="0.3">
      <c r="A521">
        <v>520</v>
      </c>
      <c r="B521" t="s">
        <v>42</v>
      </c>
      <c r="C521" t="s">
        <v>20</v>
      </c>
    </row>
    <row r="522" spans="1:3" x14ac:dyDescent="0.3">
      <c r="A522">
        <v>521</v>
      </c>
      <c r="B522" t="s">
        <v>42</v>
      </c>
      <c r="C522" t="s">
        <v>21</v>
      </c>
    </row>
    <row r="523" spans="1:3" x14ac:dyDescent="0.3">
      <c r="A523">
        <v>522</v>
      </c>
      <c r="B523" t="s">
        <v>42</v>
      </c>
      <c r="C523" t="s">
        <v>20</v>
      </c>
    </row>
    <row r="524" spans="1:3" x14ac:dyDescent="0.3">
      <c r="A524">
        <v>523</v>
      </c>
      <c r="B524" t="s">
        <v>42</v>
      </c>
      <c r="C524" t="s">
        <v>21</v>
      </c>
    </row>
    <row r="525" spans="1:3" x14ac:dyDescent="0.3">
      <c r="A525">
        <v>524</v>
      </c>
      <c r="B525" t="s">
        <v>42</v>
      </c>
      <c r="C525" t="s">
        <v>21</v>
      </c>
    </row>
    <row r="526" spans="1:3" x14ac:dyDescent="0.3">
      <c r="A526">
        <v>525</v>
      </c>
      <c r="B526" t="s">
        <v>42</v>
      </c>
      <c r="C526" t="s">
        <v>36</v>
      </c>
    </row>
    <row r="527" spans="1:3" x14ac:dyDescent="0.3">
      <c r="A527">
        <v>526</v>
      </c>
      <c r="B527" t="s">
        <v>42</v>
      </c>
      <c r="C527" t="s">
        <v>21</v>
      </c>
    </row>
    <row r="528" spans="1:3" x14ac:dyDescent="0.3">
      <c r="A528">
        <v>527</v>
      </c>
      <c r="B528" t="s">
        <v>42</v>
      </c>
      <c r="C528" t="s">
        <v>21</v>
      </c>
    </row>
    <row r="529" spans="1:3" x14ac:dyDescent="0.3">
      <c r="A529">
        <v>528</v>
      </c>
      <c r="B529" t="s">
        <v>42</v>
      </c>
      <c r="C529" t="s">
        <v>22</v>
      </c>
    </row>
    <row r="530" spans="1:3" x14ac:dyDescent="0.3">
      <c r="A530">
        <v>529</v>
      </c>
      <c r="B530" t="s">
        <v>42</v>
      </c>
      <c r="C530" t="s">
        <v>22</v>
      </c>
    </row>
    <row r="531" spans="1:3" x14ac:dyDescent="0.3">
      <c r="A531">
        <v>530</v>
      </c>
      <c r="B531" t="s">
        <v>18</v>
      </c>
      <c r="C531" t="s">
        <v>36</v>
      </c>
    </row>
    <row r="532" spans="1:3" x14ac:dyDescent="0.3">
      <c r="A532">
        <v>531</v>
      </c>
      <c r="B532" t="s">
        <v>18</v>
      </c>
      <c r="C532" t="s">
        <v>22</v>
      </c>
    </row>
    <row r="533" spans="1:3" x14ac:dyDescent="0.3">
      <c r="A533">
        <v>532</v>
      </c>
      <c r="B533" t="s">
        <v>18</v>
      </c>
      <c r="C533" t="s">
        <v>23</v>
      </c>
    </row>
    <row r="534" spans="1:3" x14ac:dyDescent="0.3">
      <c r="A534">
        <v>533</v>
      </c>
      <c r="B534" t="s">
        <v>42</v>
      </c>
      <c r="C534" t="s">
        <v>47</v>
      </c>
    </row>
    <row r="535" spans="1:3" x14ac:dyDescent="0.3">
      <c r="A535">
        <v>534</v>
      </c>
      <c r="B535" t="s">
        <v>42</v>
      </c>
      <c r="C535" t="s">
        <v>21</v>
      </c>
    </row>
    <row r="536" spans="1:3" x14ac:dyDescent="0.3">
      <c r="A536">
        <v>535</v>
      </c>
      <c r="B536" t="s">
        <v>42</v>
      </c>
      <c r="C536" t="s">
        <v>38</v>
      </c>
    </row>
    <row r="537" spans="1:3" x14ac:dyDescent="0.3">
      <c r="A537">
        <v>536</v>
      </c>
      <c r="B537" t="s">
        <v>42</v>
      </c>
      <c r="C537" t="s">
        <v>21</v>
      </c>
    </row>
    <row r="538" spans="1:3" x14ac:dyDescent="0.3">
      <c r="A538">
        <v>537</v>
      </c>
      <c r="B538" t="s">
        <v>42</v>
      </c>
      <c r="C538" t="s">
        <v>47</v>
      </c>
    </row>
    <row r="539" spans="1:3" x14ac:dyDescent="0.3">
      <c r="A539">
        <v>538</v>
      </c>
      <c r="B539" t="s">
        <v>42</v>
      </c>
      <c r="C539" t="s">
        <v>21</v>
      </c>
    </row>
    <row r="540" spans="1:3" x14ac:dyDescent="0.3">
      <c r="A540">
        <v>539</v>
      </c>
      <c r="B540" t="s">
        <v>42</v>
      </c>
      <c r="C540" t="s">
        <v>20</v>
      </c>
    </row>
    <row r="541" spans="1:3" x14ac:dyDescent="0.3">
      <c r="A541">
        <v>540</v>
      </c>
      <c r="B541" t="s">
        <v>42</v>
      </c>
      <c r="C541" t="s">
        <v>22</v>
      </c>
    </row>
    <row r="542" spans="1:3" x14ac:dyDescent="0.3">
      <c r="A542">
        <v>541</v>
      </c>
      <c r="B542" t="s">
        <v>18</v>
      </c>
      <c r="C542" t="s">
        <v>31</v>
      </c>
    </row>
    <row r="543" spans="1:3" x14ac:dyDescent="0.3">
      <c r="A543">
        <v>542</v>
      </c>
      <c r="B543" t="s">
        <v>42</v>
      </c>
      <c r="C543" t="s">
        <v>41</v>
      </c>
    </row>
    <row r="544" spans="1:3" x14ac:dyDescent="0.3">
      <c r="A544">
        <v>543</v>
      </c>
      <c r="B544" t="s">
        <v>42</v>
      </c>
      <c r="C544" t="s">
        <v>50</v>
      </c>
    </row>
    <row r="545" spans="1:3" x14ac:dyDescent="0.3">
      <c r="A545">
        <v>544</v>
      </c>
      <c r="B545" t="s">
        <v>42</v>
      </c>
      <c r="C545" t="s">
        <v>29</v>
      </c>
    </row>
    <row r="546" spans="1:3" x14ac:dyDescent="0.3">
      <c r="A546">
        <v>545</v>
      </c>
      <c r="B546" t="s">
        <v>42</v>
      </c>
      <c r="C546" t="s">
        <v>21</v>
      </c>
    </row>
    <row r="547" spans="1:3" x14ac:dyDescent="0.3">
      <c r="A547">
        <v>546</v>
      </c>
      <c r="B547" t="s">
        <v>42</v>
      </c>
      <c r="C547" t="s">
        <v>21</v>
      </c>
    </row>
    <row r="548" spans="1:3" x14ac:dyDescent="0.3">
      <c r="A548">
        <v>547</v>
      </c>
      <c r="B548" t="s">
        <v>42</v>
      </c>
      <c r="C548" t="s">
        <v>21</v>
      </c>
    </row>
    <row r="549" spans="1:3" x14ac:dyDescent="0.3">
      <c r="A549">
        <v>548</v>
      </c>
      <c r="B549" t="s">
        <v>18</v>
      </c>
      <c r="C549" t="s">
        <v>21</v>
      </c>
    </row>
    <row r="550" spans="1:3" x14ac:dyDescent="0.3">
      <c r="A550">
        <v>549</v>
      </c>
      <c r="B550" t="s">
        <v>42</v>
      </c>
      <c r="C550" t="s">
        <v>21</v>
      </c>
    </row>
    <row r="551" spans="1:3" x14ac:dyDescent="0.3">
      <c r="A551">
        <v>550</v>
      </c>
      <c r="B551" t="s">
        <v>42</v>
      </c>
      <c r="C551" t="s">
        <v>25</v>
      </c>
    </row>
    <row r="552" spans="1:3" x14ac:dyDescent="0.3">
      <c r="A552">
        <v>551</v>
      </c>
      <c r="B552" t="s">
        <v>42</v>
      </c>
      <c r="C552" t="s">
        <v>21</v>
      </c>
    </row>
    <row r="553" spans="1:3" x14ac:dyDescent="0.3">
      <c r="A553">
        <v>552</v>
      </c>
      <c r="B553" t="s">
        <v>42</v>
      </c>
      <c r="C553" t="s">
        <v>21</v>
      </c>
    </row>
    <row r="554" spans="1:3" x14ac:dyDescent="0.3">
      <c r="A554">
        <v>553</v>
      </c>
      <c r="B554" t="s">
        <v>42</v>
      </c>
      <c r="C554" t="s">
        <v>21</v>
      </c>
    </row>
    <row r="555" spans="1:3" x14ac:dyDescent="0.3">
      <c r="A555">
        <v>554</v>
      </c>
      <c r="B555" t="s">
        <v>42</v>
      </c>
      <c r="C555" t="s">
        <v>26</v>
      </c>
    </row>
    <row r="556" spans="1:3" x14ac:dyDescent="0.3">
      <c r="A556">
        <v>555</v>
      </c>
      <c r="B556" t="s">
        <v>18</v>
      </c>
      <c r="C556" t="s">
        <v>21</v>
      </c>
    </row>
    <row r="557" spans="1:3" x14ac:dyDescent="0.3">
      <c r="A557">
        <v>556</v>
      </c>
      <c r="B557" t="s">
        <v>42</v>
      </c>
      <c r="C557" t="s">
        <v>21</v>
      </c>
    </row>
    <row r="558" spans="1:3" x14ac:dyDescent="0.3">
      <c r="A558">
        <v>557</v>
      </c>
      <c r="B558" t="s">
        <v>42</v>
      </c>
      <c r="C558" t="s">
        <v>51</v>
      </c>
    </row>
    <row r="559" spans="1:3" x14ac:dyDescent="0.3">
      <c r="A559">
        <v>558</v>
      </c>
      <c r="B559" t="s">
        <v>42</v>
      </c>
      <c r="C559" t="s">
        <v>22</v>
      </c>
    </row>
    <row r="560" spans="1:3" x14ac:dyDescent="0.3">
      <c r="A560">
        <v>559</v>
      </c>
      <c r="B560" t="s">
        <v>42</v>
      </c>
      <c r="C560" t="s">
        <v>22</v>
      </c>
    </row>
    <row r="561" spans="1:3" x14ac:dyDescent="0.3">
      <c r="A561">
        <v>560</v>
      </c>
      <c r="B561" t="s">
        <v>18</v>
      </c>
      <c r="C561" t="s">
        <v>21</v>
      </c>
    </row>
    <row r="562" spans="1:3" x14ac:dyDescent="0.3">
      <c r="A562">
        <v>561</v>
      </c>
      <c r="B562" t="s">
        <v>42</v>
      </c>
      <c r="C562" t="s">
        <v>24</v>
      </c>
    </row>
    <row r="563" spans="1:3" x14ac:dyDescent="0.3">
      <c r="A563">
        <v>562</v>
      </c>
      <c r="B563" t="s">
        <v>42</v>
      </c>
      <c r="C563" t="s">
        <v>22</v>
      </c>
    </row>
    <row r="564" spans="1:3" x14ac:dyDescent="0.3">
      <c r="A564">
        <v>563</v>
      </c>
      <c r="B564" t="s">
        <v>42</v>
      </c>
      <c r="C564" t="s">
        <v>28</v>
      </c>
    </row>
    <row r="565" spans="1:3" x14ac:dyDescent="0.3">
      <c r="A565">
        <v>564</v>
      </c>
      <c r="B565" t="s">
        <v>42</v>
      </c>
      <c r="C565" t="s">
        <v>20</v>
      </c>
    </row>
    <row r="566" spans="1:3" x14ac:dyDescent="0.3">
      <c r="A566">
        <v>565</v>
      </c>
      <c r="B566" t="s">
        <v>42</v>
      </c>
      <c r="C566" t="s">
        <v>21</v>
      </c>
    </row>
    <row r="567" spans="1:3" x14ac:dyDescent="0.3">
      <c r="A567">
        <v>566</v>
      </c>
      <c r="B567" t="s">
        <v>42</v>
      </c>
      <c r="C567" t="s">
        <v>47</v>
      </c>
    </row>
    <row r="568" spans="1:3" x14ac:dyDescent="0.3">
      <c r="A568">
        <v>567</v>
      </c>
      <c r="B568" t="s">
        <v>18</v>
      </c>
      <c r="C568" t="s">
        <v>21</v>
      </c>
    </row>
    <row r="569" spans="1:3" x14ac:dyDescent="0.3">
      <c r="A569">
        <v>568</v>
      </c>
      <c r="B569" t="s">
        <v>18</v>
      </c>
      <c r="C569" t="s">
        <v>33</v>
      </c>
    </row>
    <row r="570" spans="1:3" x14ac:dyDescent="0.3">
      <c r="A570">
        <v>569</v>
      </c>
      <c r="B570" t="s">
        <v>42</v>
      </c>
      <c r="C570" t="s">
        <v>21</v>
      </c>
    </row>
    <row r="571" spans="1:3" x14ac:dyDescent="0.3">
      <c r="A571">
        <v>570</v>
      </c>
      <c r="B571" t="s">
        <v>42</v>
      </c>
      <c r="C571" t="s">
        <v>21</v>
      </c>
    </row>
    <row r="572" spans="1:3" x14ac:dyDescent="0.3">
      <c r="A572">
        <v>571</v>
      </c>
      <c r="B572" t="s">
        <v>42</v>
      </c>
      <c r="C572" t="s">
        <v>21</v>
      </c>
    </row>
    <row r="573" spans="1:3" x14ac:dyDescent="0.3">
      <c r="A573">
        <v>572</v>
      </c>
      <c r="B573" t="s">
        <v>42</v>
      </c>
      <c r="C573" t="s">
        <v>24</v>
      </c>
    </row>
    <row r="574" spans="1:3" x14ac:dyDescent="0.3">
      <c r="A574">
        <v>573</v>
      </c>
      <c r="B574" t="s">
        <v>42</v>
      </c>
      <c r="C574" t="s">
        <v>38</v>
      </c>
    </row>
    <row r="575" spans="1:3" x14ac:dyDescent="0.3">
      <c r="A575">
        <v>574</v>
      </c>
      <c r="B575" t="s">
        <v>42</v>
      </c>
      <c r="C575" t="s">
        <v>20</v>
      </c>
    </row>
    <row r="576" spans="1:3" x14ac:dyDescent="0.3">
      <c r="A576">
        <v>575</v>
      </c>
      <c r="B576" t="s">
        <v>42</v>
      </c>
      <c r="C576" t="s">
        <v>21</v>
      </c>
    </row>
    <row r="577" spans="1:3" x14ac:dyDescent="0.3">
      <c r="A577">
        <v>576</v>
      </c>
      <c r="B577" t="s">
        <v>42</v>
      </c>
      <c r="C577" t="s">
        <v>22</v>
      </c>
    </row>
    <row r="578" spans="1:3" x14ac:dyDescent="0.3">
      <c r="A578">
        <v>577</v>
      </c>
      <c r="B578" t="s">
        <v>42</v>
      </c>
      <c r="C578" t="s">
        <v>21</v>
      </c>
    </row>
    <row r="579" spans="1:3" x14ac:dyDescent="0.3">
      <c r="A579">
        <v>578</v>
      </c>
      <c r="B579" t="s">
        <v>42</v>
      </c>
      <c r="C579" t="s">
        <v>29</v>
      </c>
    </row>
    <row r="580" spans="1:3" x14ac:dyDescent="0.3">
      <c r="A580">
        <v>579</v>
      </c>
      <c r="B580" t="s">
        <v>42</v>
      </c>
      <c r="C580" t="s">
        <v>21</v>
      </c>
    </row>
    <row r="581" spans="1:3" x14ac:dyDescent="0.3">
      <c r="A581">
        <v>580</v>
      </c>
      <c r="B581" t="s">
        <v>42</v>
      </c>
      <c r="C581" t="s">
        <v>22</v>
      </c>
    </row>
    <row r="582" spans="1:3" x14ac:dyDescent="0.3">
      <c r="A582">
        <v>581</v>
      </c>
      <c r="B582" t="s">
        <v>42</v>
      </c>
      <c r="C582" t="s">
        <v>20</v>
      </c>
    </row>
    <row r="583" spans="1:3" x14ac:dyDescent="0.3">
      <c r="A583">
        <v>582</v>
      </c>
      <c r="B583" t="s">
        <v>18</v>
      </c>
      <c r="C583" t="s">
        <v>21</v>
      </c>
    </row>
    <row r="584" spans="1:3" x14ac:dyDescent="0.3">
      <c r="A584">
        <v>583</v>
      </c>
      <c r="B584" t="s">
        <v>42</v>
      </c>
      <c r="C584" t="s">
        <v>20</v>
      </c>
    </row>
    <row r="585" spans="1:3" x14ac:dyDescent="0.3">
      <c r="A585">
        <v>584</v>
      </c>
      <c r="B585" t="s">
        <v>42</v>
      </c>
      <c r="C585" t="s">
        <v>43</v>
      </c>
    </row>
    <row r="586" spans="1:3" x14ac:dyDescent="0.3">
      <c r="A586">
        <v>585</v>
      </c>
      <c r="B586" t="s">
        <v>42</v>
      </c>
      <c r="C586" t="s">
        <v>21</v>
      </c>
    </row>
    <row r="587" spans="1:3" x14ac:dyDescent="0.3">
      <c r="A587">
        <v>586</v>
      </c>
      <c r="B587" t="s">
        <v>42</v>
      </c>
      <c r="C587" t="s">
        <v>22</v>
      </c>
    </row>
    <row r="588" spans="1:3" x14ac:dyDescent="0.3">
      <c r="A588">
        <v>587</v>
      </c>
      <c r="B588" t="s">
        <v>42</v>
      </c>
      <c r="C588" t="s">
        <v>21</v>
      </c>
    </row>
    <row r="589" spans="1:3" x14ac:dyDescent="0.3">
      <c r="A589">
        <v>588</v>
      </c>
      <c r="B589" t="s">
        <v>42</v>
      </c>
      <c r="C589" t="s">
        <v>20</v>
      </c>
    </row>
    <row r="590" spans="1:3" x14ac:dyDescent="0.3">
      <c r="A590">
        <v>589</v>
      </c>
      <c r="B590" t="s">
        <v>42</v>
      </c>
      <c r="C590" t="s">
        <v>31</v>
      </c>
    </row>
    <row r="591" spans="1:3" x14ac:dyDescent="0.3">
      <c r="A591">
        <v>590</v>
      </c>
      <c r="B591" t="s">
        <v>42</v>
      </c>
      <c r="C591" t="s">
        <v>21</v>
      </c>
    </row>
    <row r="592" spans="1:3" x14ac:dyDescent="0.3">
      <c r="A592">
        <v>591</v>
      </c>
      <c r="B592" t="s">
        <v>42</v>
      </c>
      <c r="C592" t="s">
        <v>36</v>
      </c>
    </row>
    <row r="593" spans="1:3" x14ac:dyDescent="0.3">
      <c r="A593">
        <v>592</v>
      </c>
      <c r="B593" t="s">
        <v>42</v>
      </c>
      <c r="C593" t="s">
        <v>21</v>
      </c>
    </row>
    <row r="594" spans="1:3" x14ac:dyDescent="0.3">
      <c r="A594">
        <v>593</v>
      </c>
      <c r="B594" t="s">
        <v>42</v>
      </c>
      <c r="C594" t="s">
        <v>21</v>
      </c>
    </row>
    <row r="595" spans="1:3" x14ac:dyDescent="0.3">
      <c r="A595">
        <v>594</v>
      </c>
      <c r="B595" t="s">
        <v>42</v>
      </c>
      <c r="C595" t="s">
        <v>21</v>
      </c>
    </row>
    <row r="596" spans="1:3" x14ac:dyDescent="0.3">
      <c r="A596">
        <v>595</v>
      </c>
      <c r="B596" t="s">
        <v>42</v>
      </c>
      <c r="C596" t="s">
        <v>24</v>
      </c>
    </row>
    <row r="597" spans="1:3" x14ac:dyDescent="0.3">
      <c r="A597">
        <v>596</v>
      </c>
      <c r="B597" t="s">
        <v>18</v>
      </c>
      <c r="C597" t="s">
        <v>21</v>
      </c>
    </row>
    <row r="598" spans="1:3" x14ac:dyDescent="0.3">
      <c r="A598">
        <v>597</v>
      </c>
      <c r="B598" t="s">
        <v>42</v>
      </c>
      <c r="C598" t="s">
        <v>21</v>
      </c>
    </row>
    <row r="599" spans="1:3" x14ac:dyDescent="0.3">
      <c r="A599">
        <v>598</v>
      </c>
      <c r="B599" t="s">
        <v>42</v>
      </c>
      <c r="C599" t="s">
        <v>25</v>
      </c>
    </row>
    <row r="600" spans="1:3" x14ac:dyDescent="0.3">
      <c r="A600">
        <v>599</v>
      </c>
      <c r="B600" t="s">
        <v>42</v>
      </c>
      <c r="C600" t="s">
        <v>21</v>
      </c>
    </row>
    <row r="601" spans="1:3" x14ac:dyDescent="0.3">
      <c r="A601">
        <v>600</v>
      </c>
      <c r="B601" t="s">
        <v>42</v>
      </c>
      <c r="C601" t="s">
        <v>48</v>
      </c>
    </row>
    <row r="602" spans="1:3" x14ac:dyDescent="0.3">
      <c r="A602">
        <v>601</v>
      </c>
      <c r="B602" t="s">
        <v>42</v>
      </c>
      <c r="C602" t="s">
        <v>21</v>
      </c>
    </row>
    <row r="603" spans="1:3" x14ac:dyDescent="0.3">
      <c r="A603">
        <v>602</v>
      </c>
      <c r="B603" t="s">
        <v>42</v>
      </c>
      <c r="C603" t="s">
        <v>21</v>
      </c>
    </row>
    <row r="604" spans="1:3" x14ac:dyDescent="0.3">
      <c r="A604">
        <v>603</v>
      </c>
      <c r="B604" t="s">
        <v>42</v>
      </c>
      <c r="C604" t="s">
        <v>22</v>
      </c>
    </row>
    <row r="605" spans="1:3" x14ac:dyDescent="0.3">
      <c r="A605">
        <v>604</v>
      </c>
      <c r="B605" t="s">
        <v>42</v>
      </c>
      <c r="C605" t="s">
        <v>21</v>
      </c>
    </row>
    <row r="606" spans="1:3" x14ac:dyDescent="0.3">
      <c r="A606">
        <v>605</v>
      </c>
      <c r="B606" t="s">
        <v>42</v>
      </c>
      <c r="C606" t="s">
        <v>20</v>
      </c>
    </row>
    <row r="607" spans="1:3" x14ac:dyDescent="0.3">
      <c r="A607">
        <v>606</v>
      </c>
      <c r="B607" t="s">
        <v>18</v>
      </c>
      <c r="C607" t="s">
        <v>21</v>
      </c>
    </row>
    <row r="608" spans="1:3" x14ac:dyDescent="0.3">
      <c r="A608">
        <v>607</v>
      </c>
      <c r="B608" t="s">
        <v>42</v>
      </c>
      <c r="C608" t="s">
        <v>22</v>
      </c>
    </row>
    <row r="609" spans="1:3" x14ac:dyDescent="0.3">
      <c r="A609">
        <v>608</v>
      </c>
      <c r="B609" t="s">
        <v>42</v>
      </c>
      <c r="C609" t="s">
        <v>21</v>
      </c>
    </row>
    <row r="610" spans="1:3" x14ac:dyDescent="0.3">
      <c r="A610">
        <v>609</v>
      </c>
      <c r="B610" t="s">
        <v>42</v>
      </c>
      <c r="C610" t="s">
        <v>22</v>
      </c>
    </row>
    <row r="611" spans="1:3" x14ac:dyDescent="0.3">
      <c r="A611">
        <v>610</v>
      </c>
      <c r="B611" t="s">
        <v>42</v>
      </c>
      <c r="C611" t="s">
        <v>24</v>
      </c>
    </row>
    <row r="612" spans="1:3" x14ac:dyDescent="0.3">
      <c r="A612">
        <v>611</v>
      </c>
      <c r="B612" t="s">
        <v>42</v>
      </c>
      <c r="C612" t="s">
        <v>36</v>
      </c>
    </row>
    <row r="613" spans="1:3" x14ac:dyDescent="0.3">
      <c r="A613">
        <v>612</v>
      </c>
      <c r="B613" t="s">
        <v>42</v>
      </c>
      <c r="C613" t="s">
        <v>21</v>
      </c>
    </row>
    <row r="614" spans="1:3" x14ac:dyDescent="0.3">
      <c r="A614">
        <v>613</v>
      </c>
      <c r="B614" t="s">
        <v>42</v>
      </c>
      <c r="C614" t="s">
        <v>20</v>
      </c>
    </row>
    <row r="615" spans="1:3" x14ac:dyDescent="0.3">
      <c r="A615">
        <v>614</v>
      </c>
      <c r="B615" t="s">
        <v>42</v>
      </c>
      <c r="C615" t="s">
        <v>22</v>
      </c>
    </row>
    <row r="616" spans="1:3" x14ac:dyDescent="0.3">
      <c r="A616">
        <v>615</v>
      </c>
      <c r="B616" t="s">
        <v>42</v>
      </c>
      <c r="C616" t="s">
        <v>20</v>
      </c>
    </row>
    <row r="617" spans="1:3" x14ac:dyDescent="0.3">
      <c r="A617">
        <v>616</v>
      </c>
      <c r="B617" t="s">
        <v>42</v>
      </c>
      <c r="C617" t="s">
        <v>21</v>
      </c>
    </row>
    <row r="618" spans="1:3" x14ac:dyDescent="0.3">
      <c r="A618">
        <v>617</v>
      </c>
      <c r="B618" t="s">
        <v>42</v>
      </c>
      <c r="C618" t="s">
        <v>21</v>
      </c>
    </row>
    <row r="619" spans="1:3" x14ac:dyDescent="0.3">
      <c r="A619">
        <v>618</v>
      </c>
      <c r="B619" t="s">
        <v>42</v>
      </c>
      <c r="C619" t="s">
        <v>21</v>
      </c>
    </row>
    <row r="620" spans="1:3" x14ac:dyDescent="0.3">
      <c r="A620">
        <v>619</v>
      </c>
      <c r="B620" t="s">
        <v>42</v>
      </c>
      <c r="C620" t="s">
        <v>21</v>
      </c>
    </row>
    <row r="621" spans="1:3" x14ac:dyDescent="0.3">
      <c r="A621">
        <v>620</v>
      </c>
      <c r="B621" t="s">
        <v>42</v>
      </c>
      <c r="C621" t="s">
        <v>21</v>
      </c>
    </row>
    <row r="622" spans="1:3" x14ac:dyDescent="0.3">
      <c r="A622">
        <v>621</v>
      </c>
      <c r="B622" t="s">
        <v>42</v>
      </c>
      <c r="C622" t="s">
        <v>21</v>
      </c>
    </row>
    <row r="623" spans="1:3" x14ac:dyDescent="0.3">
      <c r="A623">
        <v>622</v>
      </c>
      <c r="B623" t="s">
        <v>42</v>
      </c>
      <c r="C623" t="s">
        <v>21</v>
      </c>
    </row>
    <row r="624" spans="1:3" x14ac:dyDescent="0.3">
      <c r="A624">
        <v>623</v>
      </c>
      <c r="B624" t="s">
        <v>42</v>
      </c>
      <c r="C624" t="s">
        <v>21</v>
      </c>
    </row>
    <row r="625" spans="1:3" x14ac:dyDescent="0.3">
      <c r="A625">
        <v>624</v>
      </c>
      <c r="B625" t="s">
        <v>42</v>
      </c>
      <c r="C625" t="s">
        <v>24</v>
      </c>
    </row>
    <row r="626" spans="1:3" x14ac:dyDescent="0.3">
      <c r="A626">
        <v>625</v>
      </c>
      <c r="B626" t="s">
        <v>42</v>
      </c>
      <c r="C626" t="s">
        <v>22</v>
      </c>
    </row>
    <row r="627" spans="1:3" x14ac:dyDescent="0.3">
      <c r="A627">
        <v>626</v>
      </c>
      <c r="B627" t="s">
        <v>42</v>
      </c>
      <c r="C627" t="s">
        <v>20</v>
      </c>
    </row>
    <row r="628" spans="1:3" x14ac:dyDescent="0.3">
      <c r="A628">
        <v>627</v>
      </c>
      <c r="B628" t="s">
        <v>42</v>
      </c>
      <c r="C628" t="s">
        <v>21</v>
      </c>
    </row>
    <row r="629" spans="1:3" x14ac:dyDescent="0.3">
      <c r="A629">
        <v>628</v>
      </c>
      <c r="B629" t="s">
        <v>42</v>
      </c>
      <c r="C629" t="s">
        <v>21</v>
      </c>
    </row>
    <row r="630" spans="1:3" x14ac:dyDescent="0.3">
      <c r="A630">
        <v>629</v>
      </c>
      <c r="B630" t="s">
        <v>42</v>
      </c>
      <c r="C630" t="s">
        <v>25</v>
      </c>
    </row>
    <row r="631" spans="1:3" x14ac:dyDescent="0.3">
      <c r="A631">
        <v>630</v>
      </c>
      <c r="B631" t="s">
        <v>42</v>
      </c>
      <c r="C631" t="s">
        <v>21</v>
      </c>
    </row>
    <row r="632" spans="1:3" x14ac:dyDescent="0.3">
      <c r="A632">
        <v>631</v>
      </c>
      <c r="B632" t="s">
        <v>42</v>
      </c>
      <c r="C632" t="s">
        <v>21</v>
      </c>
    </row>
    <row r="633" spans="1:3" x14ac:dyDescent="0.3">
      <c r="A633">
        <v>632</v>
      </c>
      <c r="B633" t="s">
        <v>42</v>
      </c>
      <c r="C633" t="s">
        <v>21</v>
      </c>
    </row>
    <row r="634" spans="1:3" x14ac:dyDescent="0.3">
      <c r="A634">
        <v>633</v>
      </c>
      <c r="B634" t="s">
        <v>42</v>
      </c>
      <c r="C634" t="s">
        <v>21</v>
      </c>
    </row>
    <row r="635" spans="1:3" x14ac:dyDescent="0.3">
      <c r="A635">
        <v>634</v>
      </c>
      <c r="B635" t="s">
        <v>42</v>
      </c>
      <c r="C635" t="s">
        <v>43</v>
      </c>
    </row>
    <row r="636" spans="1:3" x14ac:dyDescent="0.3">
      <c r="A636">
        <v>635</v>
      </c>
      <c r="B636" t="s">
        <v>42</v>
      </c>
      <c r="C636" t="s">
        <v>21</v>
      </c>
    </row>
    <row r="637" spans="1:3" x14ac:dyDescent="0.3">
      <c r="A637">
        <v>636</v>
      </c>
      <c r="B637" t="s">
        <v>42</v>
      </c>
      <c r="C637" t="s">
        <v>21</v>
      </c>
    </row>
    <row r="638" spans="1:3" x14ac:dyDescent="0.3">
      <c r="A638">
        <v>637</v>
      </c>
      <c r="B638" t="s">
        <v>42</v>
      </c>
      <c r="C638" t="s">
        <v>22</v>
      </c>
    </row>
    <row r="639" spans="1:3" x14ac:dyDescent="0.3">
      <c r="A639">
        <v>638</v>
      </c>
      <c r="B639" t="s">
        <v>42</v>
      </c>
      <c r="C639" t="s">
        <v>22</v>
      </c>
    </row>
    <row r="640" spans="1:3" x14ac:dyDescent="0.3">
      <c r="A640">
        <v>639</v>
      </c>
      <c r="B640" t="s">
        <v>42</v>
      </c>
      <c r="C640" t="s">
        <v>21</v>
      </c>
    </row>
    <row r="641" spans="1:3" x14ac:dyDescent="0.3">
      <c r="A641">
        <v>640</v>
      </c>
      <c r="B641" t="s">
        <v>42</v>
      </c>
      <c r="C641" t="s">
        <v>21</v>
      </c>
    </row>
    <row r="642" spans="1:3" x14ac:dyDescent="0.3">
      <c r="A642">
        <v>641</v>
      </c>
      <c r="B642" t="s">
        <v>42</v>
      </c>
      <c r="C642" t="s">
        <v>22</v>
      </c>
    </row>
    <row r="643" spans="1:3" x14ac:dyDescent="0.3">
      <c r="A643">
        <v>642</v>
      </c>
      <c r="B643" t="s">
        <v>42</v>
      </c>
      <c r="C643" t="s">
        <v>21</v>
      </c>
    </row>
    <row r="644" spans="1:3" x14ac:dyDescent="0.3">
      <c r="A644">
        <v>643</v>
      </c>
      <c r="B644" t="s">
        <v>42</v>
      </c>
      <c r="C644" t="s">
        <v>21</v>
      </c>
    </row>
    <row r="645" spans="1:3" x14ac:dyDescent="0.3">
      <c r="A645">
        <v>644</v>
      </c>
      <c r="B645" t="s">
        <v>42</v>
      </c>
      <c r="C645" t="s">
        <v>24</v>
      </c>
    </row>
    <row r="646" spans="1:3" x14ac:dyDescent="0.3">
      <c r="A646">
        <v>645</v>
      </c>
      <c r="B646" t="s">
        <v>42</v>
      </c>
      <c r="C646" t="s">
        <v>21</v>
      </c>
    </row>
    <row r="647" spans="1:3" x14ac:dyDescent="0.3">
      <c r="A647">
        <v>646</v>
      </c>
      <c r="B647" t="s">
        <v>18</v>
      </c>
      <c r="C647" t="s">
        <v>34</v>
      </c>
    </row>
    <row r="648" spans="1:3" x14ac:dyDescent="0.3">
      <c r="A648">
        <v>647</v>
      </c>
      <c r="B648" t="s">
        <v>42</v>
      </c>
      <c r="C648" t="s">
        <v>21</v>
      </c>
    </row>
    <row r="649" spans="1:3" x14ac:dyDescent="0.3">
      <c r="A649">
        <v>648</v>
      </c>
      <c r="B649" t="s">
        <v>42</v>
      </c>
      <c r="C649" t="s">
        <v>21</v>
      </c>
    </row>
    <row r="650" spans="1:3" x14ac:dyDescent="0.3">
      <c r="A650">
        <v>649</v>
      </c>
      <c r="B650" t="s">
        <v>42</v>
      </c>
      <c r="C650" t="s">
        <v>24</v>
      </c>
    </row>
    <row r="651" spans="1:3" x14ac:dyDescent="0.3">
      <c r="A651">
        <v>650</v>
      </c>
      <c r="B651" t="s">
        <v>42</v>
      </c>
      <c r="C651" t="s">
        <v>20</v>
      </c>
    </row>
    <row r="652" spans="1:3" x14ac:dyDescent="0.3">
      <c r="A652">
        <v>651</v>
      </c>
      <c r="B652" t="s">
        <v>42</v>
      </c>
      <c r="C652" t="s">
        <v>21</v>
      </c>
    </row>
    <row r="653" spans="1:3" x14ac:dyDescent="0.3">
      <c r="A653">
        <v>652</v>
      </c>
      <c r="B653" t="s">
        <v>42</v>
      </c>
      <c r="C653" t="s">
        <v>28</v>
      </c>
    </row>
    <row r="654" spans="1:3" x14ac:dyDescent="0.3">
      <c r="A654">
        <v>653</v>
      </c>
      <c r="B654" t="s">
        <v>42</v>
      </c>
      <c r="C654" t="s">
        <v>21</v>
      </c>
    </row>
    <row r="655" spans="1:3" x14ac:dyDescent="0.3">
      <c r="A655">
        <v>654</v>
      </c>
      <c r="B655" t="s">
        <v>18</v>
      </c>
      <c r="C655" t="s">
        <v>28</v>
      </c>
    </row>
    <row r="656" spans="1:3" x14ac:dyDescent="0.3">
      <c r="A656">
        <v>655</v>
      </c>
      <c r="B656" t="s">
        <v>42</v>
      </c>
      <c r="C656" t="s">
        <v>39</v>
      </c>
    </row>
    <row r="657" spans="1:3" x14ac:dyDescent="0.3">
      <c r="A657">
        <v>656</v>
      </c>
      <c r="B657" t="s">
        <v>42</v>
      </c>
      <c r="C657" t="s">
        <v>21</v>
      </c>
    </row>
    <row r="658" spans="1:3" x14ac:dyDescent="0.3">
      <c r="A658">
        <v>657</v>
      </c>
      <c r="B658" t="s">
        <v>18</v>
      </c>
      <c r="C658" t="s">
        <v>21</v>
      </c>
    </row>
    <row r="659" spans="1:3" x14ac:dyDescent="0.3">
      <c r="A659">
        <v>658</v>
      </c>
      <c r="B659" t="s">
        <v>42</v>
      </c>
      <c r="C659" t="s">
        <v>21</v>
      </c>
    </row>
    <row r="660" spans="1:3" x14ac:dyDescent="0.3">
      <c r="A660">
        <v>659</v>
      </c>
      <c r="B660" t="s">
        <v>42</v>
      </c>
      <c r="C660" t="s">
        <v>23</v>
      </c>
    </row>
    <row r="661" spans="1:3" x14ac:dyDescent="0.3">
      <c r="A661">
        <v>660</v>
      </c>
      <c r="B661" t="s">
        <v>42</v>
      </c>
      <c r="C661" t="s">
        <v>21</v>
      </c>
    </row>
    <row r="662" spans="1:3" x14ac:dyDescent="0.3">
      <c r="A662">
        <v>661</v>
      </c>
      <c r="B662" t="s">
        <v>42</v>
      </c>
      <c r="C662" t="s">
        <v>22</v>
      </c>
    </row>
    <row r="663" spans="1:3" x14ac:dyDescent="0.3">
      <c r="A663">
        <v>662</v>
      </c>
      <c r="B663" t="s">
        <v>42</v>
      </c>
      <c r="C663" t="s">
        <v>21</v>
      </c>
    </row>
    <row r="664" spans="1:3" x14ac:dyDescent="0.3">
      <c r="A664">
        <v>663</v>
      </c>
      <c r="B664" t="s">
        <v>42</v>
      </c>
      <c r="C664" t="s">
        <v>29</v>
      </c>
    </row>
    <row r="665" spans="1:3" x14ac:dyDescent="0.3">
      <c r="A665">
        <v>664</v>
      </c>
      <c r="B665" t="s">
        <v>42</v>
      </c>
      <c r="C665" t="s">
        <v>28</v>
      </c>
    </row>
    <row r="666" spans="1:3" x14ac:dyDescent="0.3">
      <c r="A666">
        <v>665</v>
      </c>
      <c r="B666" t="s">
        <v>42</v>
      </c>
      <c r="C666" t="s">
        <v>24</v>
      </c>
    </row>
    <row r="667" spans="1:3" x14ac:dyDescent="0.3">
      <c r="A667">
        <v>666</v>
      </c>
      <c r="B667" t="s">
        <v>42</v>
      </c>
      <c r="C667" t="s">
        <v>21</v>
      </c>
    </row>
    <row r="668" spans="1:3" x14ac:dyDescent="0.3">
      <c r="A668">
        <v>667</v>
      </c>
      <c r="B668" t="s">
        <v>42</v>
      </c>
      <c r="C668" t="s">
        <v>37</v>
      </c>
    </row>
    <row r="669" spans="1:3" x14ac:dyDescent="0.3">
      <c r="A669">
        <v>668</v>
      </c>
      <c r="B669" t="s">
        <v>42</v>
      </c>
      <c r="C669" t="s">
        <v>36</v>
      </c>
    </row>
    <row r="670" spans="1:3" x14ac:dyDescent="0.3">
      <c r="A670">
        <v>669</v>
      </c>
      <c r="B670" t="s">
        <v>42</v>
      </c>
      <c r="C670" t="s">
        <v>20</v>
      </c>
    </row>
    <row r="671" spans="1:3" x14ac:dyDescent="0.3">
      <c r="A671">
        <v>670</v>
      </c>
      <c r="B671" t="s">
        <v>42</v>
      </c>
      <c r="C671" t="s">
        <v>47</v>
      </c>
    </row>
    <row r="672" spans="1:3" x14ac:dyDescent="0.3">
      <c r="A672">
        <v>671</v>
      </c>
      <c r="B672" t="s">
        <v>42</v>
      </c>
      <c r="C672" t="s">
        <v>28</v>
      </c>
    </row>
    <row r="673" spans="1:3" x14ac:dyDescent="0.3">
      <c r="A673">
        <v>672</v>
      </c>
      <c r="B673" t="s">
        <v>42</v>
      </c>
      <c r="C673" t="s">
        <v>21</v>
      </c>
    </row>
    <row r="674" spans="1:3" x14ac:dyDescent="0.3">
      <c r="A674">
        <v>673</v>
      </c>
      <c r="B674" t="s">
        <v>42</v>
      </c>
      <c r="C674" t="s">
        <v>21</v>
      </c>
    </row>
    <row r="675" spans="1:3" x14ac:dyDescent="0.3">
      <c r="A675">
        <v>674</v>
      </c>
      <c r="B675" t="s">
        <v>42</v>
      </c>
      <c r="C675" t="s">
        <v>22</v>
      </c>
    </row>
    <row r="676" spans="1:3" x14ac:dyDescent="0.3">
      <c r="A676">
        <v>675</v>
      </c>
      <c r="B676" t="s">
        <v>18</v>
      </c>
      <c r="C676" t="s">
        <v>22</v>
      </c>
    </row>
    <row r="677" spans="1:3" x14ac:dyDescent="0.3">
      <c r="A677">
        <v>676</v>
      </c>
      <c r="B677" t="s">
        <v>42</v>
      </c>
      <c r="C677" t="s">
        <v>21</v>
      </c>
    </row>
    <row r="678" spans="1:3" x14ac:dyDescent="0.3">
      <c r="A678">
        <v>677</v>
      </c>
      <c r="B678" t="s">
        <v>42</v>
      </c>
      <c r="C678" t="s">
        <v>36</v>
      </c>
    </row>
    <row r="679" spans="1:3" x14ac:dyDescent="0.3">
      <c r="A679">
        <v>678</v>
      </c>
      <c r="B679" t="s">
        <v>42</v>
      </c>
      <c r="C679" t="s">
        <v>22</v>
      </c>
    </row>
    <row r="680" spans="1:3" x14ac:dyDescent="0.3">
      <c r="A680">
        <v>679</v>
      </c>
      <c r="B680" t="s">
        <v>42</v>
      </c>
      <c r="C680" t="s">
        <v>28</v>
      </c>
    </row>
    <row r="681" spans="1:3" x14ac:dyDescent="0.3">
      <c r="A681">
        <v>680</v>
      </c>
      <c r="B681" t="s">
        <v>42</v>
      </c>
      <c r="C681" t="s">
        <v>34</v>
      </c>
    </row>
    <row r="682" spans="1:3" x14ac:dyDescent="0.3">
      <c r="A682">
        <v>681</v>
      </c>
      <c r="B682" t="s">
        <v>42</v>
      </c>
      <c r="C682" t="s">
        <v>24</v>
      </c>
    </row>
    <row r="683" spans="1:3" x14ac:dyDescent="0.3">
      <c r="A683">
        <v>682</v>
      </c>
      <c r="B683" t="s">
        <v>18</v>
      </c>
      <c r="C683" t="s">
        <v>43</v>
      </c>
    </row>
    <row r="684" spans="1:3" x14ac:dyDescent="0.3">
      <c r="A684">
        <v>683</v>
      </c>
      <c r="B684" t="s">
        <v>42</v>
      </c>
      <c r="C684" t="s">
        <v>21</v>
      </c>
    </row>
    <row r="685" spans="1:3" x14ac:dyDescent="0.3">
      <c r="A685">
        <v>684</v>
      </c>
      <c r="B685" t="s">
        <v>42</v>
      </c>
      <c r="C685" t="s">
        <v>22</v>
      </c>
    </row>
    <row r="686" spans="1:3" x14ac:dyDescent="0.3">
      <c r="A686">
        <v>685</v>
      </c>
      <c r="B686" t="s">
        <v>42</v>
      </c>
      <c r="C686" t="s">
        <v>21</v>
      </c>
    </row>
    <row r="687" spans="1:3" x14ac:dyDescent="0.3">
      <c r="A687">
        <v>686</v>
      </c>
      <c r="B687" t="s">
        <v>42</v>
      </c>
      <c r="C687" t="s">
        <v>38</v>
      </c>
    </row>
    <row r="688" spans="1:3" x14ac:dyDescent="0.3">
      <c r="A688">
        <v>687</v>
      </c>
      <c r="B688" t="s">
        <v>42</v>
      </c>
      <c r="C688" t="s">
        <v>28</v>
      </c>
    </row>
    <row r="689" spans="1:3" x14ac:dyDescent="0.3">
      <c r="A689">
        <v>688</v>
      </c>
      <c r="B689" t="s">
        <v>42</v>
      </c>
      <c r="C689" t="s">
        <v>22</v>
      </c>
    </row>
    <row r="690" spans="1:3" x14ac:dyDescent="0.3">
      <c r="A690">
        <v>689</v>
      </c>
      <c r="B690" t="s">
        <v>42</v>
      </c>
      <c r="C690" t="s">
        <v>21</v>
      </c>
    </row>
    <row r="691" spans="1:3" x14ac:dyDescent="0.3">
      <c r="A691">
        <v>690</v>
      </c>
      <c r="B691" t="s">
        <v>42</v>
      </c>
      <c r="C691" t="s">
        <v>21</v>
      </c>
    </row>
    <row r="692" spans="1:3" x14ac:dyDescent="0.3">
      <c r="A692">
        <v>691</v>
      </c>
      <c r="B692" t="s">
        <v>42</v>
      </c>
      <c r="C692" t="s">
        <v>21</v>
      </c>
    </row>
    <row r="693" spans="1:3" x14ac:dyDescent="0.3">
      <c r="A693">
        <v>692</v>
      </c>
      <c r="B693" t="s">
        <v>42</v>
      </c>
      <c r="C693" t="s">
        <v>25</v>
      </c>
    </row>
    <row r="694" spans="1:3" x14ac:dyDescent="0.3">
      <c r="A694">
        <v>693</v>
      </c>
      <c r="B694" t="s">
        <v>42</v>
      </c>
      <c r="C694" t="s">
        <v>21</v>
      </c>
    </row>
    <row r="695" spans="1:3" x14ac:dyDescent="0.3">
      <c r="A695">
        <v>694</v>
      </c>
      <c r="B695" t="s">
        <v>42</v>
      </c>
      <c r="C695" t="s">
        <v>25</v>
      </c>
    </row>
    <row r="696" spans="1:3" x14ac:dyDescent="0.3">
      <c r="A696">
        <v>695</v>
      </c>
      <c r="B696" t="s">
        <v>42</v>
      </c>
      <c r="C696" t="s">
        <v>21</v>
      </c>
    </row>
    <row r="697" spans="1:3" x14ac:dyDescent="0.3">
      <c r="A697">
        <v>696</v>
      </c>
      <c r="B697" t="s">
        <v>42</v>
      </c>
      <c r="C697" t="s">
        <v>28</v>
      </c>
    </row>
    <row r="698" spans="1:3" x14ac:dyDescent="0.3">
      <c r="A698">
        <v>697</v>
      </c>
      <c r="B698" t="s">
        <v>18</v>
      </c>
      <c r="C698" t="s">
        <v>35</v>
      </c>
    </row>
    <row r="699" spans="1:3" x14ac:dyDescent="0.3">
      <c r="A699">
        <v>698</v>
      </c>
      <c r="B699" t="s">
        <v>42</v>
      </c>
      <c r="C699" t="s">
        <v>29</v>
      </c>
    </row>
    <row r="700" spans="1:3" x14ac:dyDescent="0.3">
      <c r="A700">
        <v>699</v>
      </c>
      <c r="B700" t="s">
        <v>42</v>
      </c>
      <c r="C700" t="s">
        <v>21</v>
      </c>
    </row>
    <row r="701" spans="1:3" x14ac:dyDescent="0.3">
      <c r="A701">
        <v>700</v>
      </c>
      <c r="B701" t="s">
        <v>42</v>
      </c>
      <c r="C701" t="s">
        <v>46</v>
      </c>
    </row>
    <row r="702" spans="1:3" x14ac:dyDescent="0.3">
      <c r="A702">
        <v>701</v>
      </c>
      <c r="B702" t="s">
        <v>18</v>
      </c>
      <c r="C702" t="s">
        <v>36</v>
      </c>
    </row>
    <row r="703" spans="1:3" x14ac:dyDescent="0.3">
      <c r="A703">
        <v>702</v>
      </c>
      <c r="B703" t="s">
        <v>42</v>
      </c>
      <c r="C703" t="s">
        <v>21</v>
      </c>
    </row>
    <row r="704" spans="1:3" x14ac:dyDescent="0.3">
      <c r="A704">
        <v>703</v>
      </c>
      <c r="B704" t="s">
        <v>42</v>
      </c>
      <c r="C704" t="s">
        <v>21</v>
      </c>
    </row>
    <row r="705" spans="1:3" x14ac:dyDescent="0.3">
      <c r="A705">
        <v>704</v>
      </c>
      <c r="B705" t="s">
        <v>42</v>
      </c>
      <c r="C705" t="s">
        <v>47</v>
      </c>
    </row>
    <row r="706" spans="1:3" x14ac:dyDescent="0.3">
      <c r="A706">
        <v>705</v>
      </c>
      <c r="B706" t="s">
        <v>42</v>
      </c>
      <c r="C706" t="s">
        <v>21</v>
      </c>
    </row>
    <row r="707" spans="1:3" x14ac:dyDescent="0.3">
      <c r="A707">
        <v>706</v>
      </c>
      <c r="B707" t="s">
        <v>16</v>
      </c>
      <c r="C707" t="s">
        <v>52</v>
      </c>
    </row>
    <row r="708" spans="1:3" x14ac:dyDescent="0.3">
      <c r="A708">
        <v>707</v>
      </c>
      <c r="B708" t="s">
        <v>18</v>
      </c>
      <c r="C708" t="s">
        <v>33</v>
      </c>
    </row>
    <row r="709" spans="1:3" x14ac:dyDescent="0.3">
      <c r="A709">
        <v>708</v>
      </c>
      <c r="B709" t="s">
        <v>16</v>
      </c>
      <c r="C709" t="s">
        <v>29</v>
      </c>
    </row>
    <row r="710" spans="1:3" x14ac:dyDescent="0.3">
      <c r="A710">
        <v>709</v>
      </c>
      <c r="B710" t="s">
        <v>16</v>
      </c>
      <c r="C710" t="s">
        <v>48</v>
      </c>
    </row>
    <row r="711" spans="1:3" x14ac:dyDescent="0.3">
      <c r="A711">
        <v>710</v>
      </c>
      <c r="B711" t="s">
        <v>16</v>
      </c>
      <c r="C711" t="s">
        <v>29</v>
      </c>
    </row>
    <row r="712" spans="1:3" x14ac:dyDescent="0.3">
      <c r="A712">
        <v>711</v>
      </c>
      <c r="B712" t="s">
        <v>16</v>
      </c>
      <c r="C712" t="s">
        <v>25</v>
      </c>
    </row>
    <row r="713" spans="1:3" x14ac:dyDescent="0.3">
      <c r="A713">
        <v>712</v>
      </c>
      <c r="B713" t="s">
        <v>16</v>
      </c>
      <c r="C713" t="s">
        <v>21</v>
      </c>
    </row>
    <row r="714" spans="1:3" x14ac:dyDescent="0.3">
      <c r="A714">
        <v>713</v>
      </c>
      <c r="B714" t="s">
        <v>16</v>
      </c>
      <c r="C714" t="s">
        <v>21</v>
      </c>
    </row>
    <row r="715" spans="1:3" x14ac:dyDescent="0.3">
      <c r="A715">
        <v>714</v>
      </c>
      <c r="B715" t="s">
        <v>18</v>
      </c>
      <c r="C715" t="s">
        <v>21</v>
      </c>
    </row>
    <row r="716" spans="1:3" x14ac:dyDescent="0.3">
      <c r="A716">
        <v>715</v>
      </c>
      <c r="B716" t="s">
        <v>16</v>
      </c>
      <c r="C716" t="s">
        <v>21</v>
      </c>
    </row>
    <row r="717" spans="1:3" x14ac:dyDescent="0.3">
      <c r="A717">
        <v>716</v>
      </c>
      <c r="B717" t="s">
        <v>16</v>
      </c>
      <c r="C717" t="s">
        <v>43</v>
      </c>
    </row>
    <row r="718" spans="1:3" x14ac:dyDescent="0.3">
      <c r="A718">
        <v>717</v>
      </c>
      <c r="B718" t="s">
        <v>16</v>
      </c>
      <c r="C718" t="s">
        <v>21</v>
      </c>
    </row>
    <row r="719" spans="1:3" x14ac:dyDescent="0.3">
      <c r="A719">
        <v>718</v>
      </c>
      <c r="B719" t="s">
        <v>16</v>
      </c>
      <c r="C719" t="s">
        <v>47</v>
      </c>
    </row>
    <row r="720" spans="1:3" x14ac:dyDescent="0.3">
      <c r="A720">
        <v>719</v>
      </c>
      <c r="B720" t="s">
        <v>16</v>
      </c>
      <c r="C720" t="s">
        <v>25</v>
      </c>
    </row>
    <row r="721" spans="1:3" x14ac:dyDescent="0.3">
      <c r="A721">
        <v>720</v>
      </c>
      <c r="B721" t="s">
        <v>16</v>
      </c>
      <c r="C721" t="s">
        <v>44</v>
      </c>
    </row>
    <row r="722" spans="1:3" x14ac:dyDescent="0.3">
      <c r="A722">
        <v>721</v>
      </c>
      <c r="B722" t="s">
        <v>18</v>
      </c>
      <c r="C722" t="s">
        <v>24</v>
      </c>
    </row>
    <row r="723" spans="1:3" x14ac:dyDescent="0.3">
      <c r="A723">
        <v>722</v>
      </c>
      <c r="B723" t="s">
        <v>16</v>
      </c>
      <c r="C723" t="s">
        <v>24</v>
      </c>
    </row>
    <row r="724" spans="1:3" x14ac:dyDescent="0.3">
      <c r="A724">
        <v>723</v>
      </c>
      <c r="B724" t="s">
        <v>16</v>
      </c>
      <c r="C724" t="s">
        <v>21</v>
      </c>
    </row>
    <row r="725" spans="1:3" x14ac:dyDescent="0.3">
      <c r="A725">
        <v>724</v>
      </c>
      <c r="B725" t="s">
        <v>16</v>
      </c>
      <c r="C725" t="s">
        <v>28</v>
      </c>
    </row>
    <row r="726" spans="1:3" x14ac:dyDescent="0.3">
      <c r="A726">
        <v>725</v>
      </c>
      <c r="B726" t="s">
        <v>16</v>
      </c>
      <c r="C726" t="s">
        <v>21</v>
      </c>
    </row>
    <row r="727" spans="1:3" x14ac:dyDescent="0.3">
      <c r="A727">
        <v>726</v>
      </c>
      <c r="B727" t="s">
        <v>16</v>
      </c>
      <c r="C727" t="s">
        <v>48</v>
      </c>
    </row>
    <row r="728" spans="1:3" x14ac:dyDescent="0.3">
      <c r="A728">
        <v>727</v>
      </c>
      <c r="B728" t="s">
        <v>16</v>
      </c>
      <c r="C728" t="s">
        <v>21</v>
      </c>
    </row>
    <row r="729" spans="1:3" x14ac:dyDescent="0.3">
      <c r="A729">
        <v>728</v>
      </c>
      <c r="B729" t="s">
        <v>16</v>
      </c>
      <c r="C729" t="s">
        <v>21</v>
      </c>
    </row>
    <row r="730" spans="1:3" x14ac:dyDescent="0.3">
      <c r="A730">
        <v>729</v>
      </c>
      <c r="B730" t="s">
        <v>16</v>
      </c>
      <c r="C730" t="s">
        <v>51</v>
      </c>
    </row>
    <row r="731" spans="1:3" x14ac:dyDescent="0.3">
      <c r="A731">
        <v>730</v>
      </c>
      <c r="B731" t="s">
        <v>16</v>
      </c>
      <c r="C731" t="s">
        <v>21</v>
      </c>
    </row>
    <row r="732" spans="1:3" x14ac:dyDescent="0.3">
      <c r="A732">
        <v>731</v>
      </c>
      <c r="B732" t="s">
        <v>16</v>
      </c>
      <c r="C732" t="s">
        <v>22</v>
      </c>
    </row>
    <row r="733" spans="1:3" x14ac:dyDescent="0.3">
      <c r="A733">
        <v>732</v>
      </c>
      <c r="B733" t="s">
        <v>16</v>
      </c>
      <c r="C733" t="s">
        <v>28</v>
      </c>
    </row>
    <row r="734" spans="1:3" x14ac:dyDescent="0.3">
      <c r="A734">
        <v>733</v>
      </c>
      <c r="B734" t="s">
        <v>16</v>
      </c>
      <c r="C734" t="s">
        <v>20</v>
      </c>
    </row>
    <row r="735" spans="1:3" x14ac:dyDescent="0.3">
      <c r="A735">
        <v>734</v>
      </c>
      <c r="B735" t="s">
        <v>16</v>
      </c>
      <c r="C735" t="s">
        <v>29</v>
      </c>
    </row>
    <row r="736" spans="1:3" x14ac:dyDescent="0.3">
      <c r="A736">
        <v>735</v>
      </c>
      <c r="B736" t="s">
        <v>16</v>
      </c>
      <c r="C736" t="s">
        <v>28</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04B19-D128-4FF2-BD05-28D8EA12F2D3}">
  <dimension ref="A1:J14"/>
  <sheetViews>
    <sheetView workbookViewId="0">
      <selection activeCell="F19" sqref="F19"/>
    </sheetView>
  </sheetViews>
  <sheetFormatPr defaultRowHeight="14.4" x14ac:dyDescent="0.3"/>
  <cols>
    <col min="1" max="1" width="17" bestFit="1" customWidth="1"/>
    <col min="2" max="2" width="19.33203125" bestFit="1" customWidth="1"/>
    <col min="3" max="3" width="16.109375" bestFit="1" customWidth="1"/>
    <col min="4" max="4" width="12.6640625" bestFit="1" customWidth="1"/>
    <col min="5" max="5" width="16.109375" bestFit="1" customWidth="1"/>
    <col min="6" max="6" width="15.6640625" bestFit="1" customWidth="1"/>
    <col min="7" max="7" width="16.109375" bestFit="1" customWidth="1"/>
    <col min="8" max="8" width="13.6640625" bestFit="1" customWidth="1"/>
    <col min="9" max="9" width="19.109375" bestFit="1" customWidth="1"/>
    <col min="10" max="10" width="16.6640625" bestFit="1" customWidth="1"/>
  </cols>
  <sheetData>
    <row r="1" spans="1:10" ht="15.6" x14ac:dyDescent="0.3">
      <c r="A1" s="33" t="s">
        <v>5</v>
      </c>
      <c r="B1" s="34"/>
      <c r="C1" s="34" t="s">
        <v>6</v>
      </c>
      <c r="D1" s="34"/>
      <c r="E1" s="34" t="s">
        <v>7</v>
      </c>
      <c r="F1" s="34"/>
      <c r="G1" s="34" t="s">
        <v>8</v>
      </c>
      <c r="H1" s="34"/>
      <c r="I1" s="34" t="s">
        <v>9</v>
      </c>
      <c r="J1" s="35"/>
    </row>
    <row r="2" spans="1:10" x14ac:dyDescent="0.3">
      <c r="A2" s="8" t="s">
        <v>94</v>
      </c>
      <c r="B2" s="11">
        <v>1.0421768707482992</v>
      </c>
      <c r="C2" s="7" t="s">
        <v>94</v>
      </c>
      <c r="D2" s="11">
        <v>126.24353741496599</v>
      </c>
      <c r="E2" s="7" t="s">
        <v>94</v>
      </c>
      <c r="F2" s="11">
        <v>230.91836734693877</v>
      </c>
      <c r="G2" s="7" t="s">
        <v>94</v>
      </c>
      <c r="H2" s="11">
        <v>207.60544217687075</v>
      </c>
      <c r="I2" s="7" t="s">
        <v>94</v>
      </c>
      <c r="J2" s="13">
        <v>33.520952380952259</v>
      </c>
    </row>
    <row r="3" spans="1:10" x14ac:dyDescent="0.3">
      <c r="A3" s="8" t="s">
        <v>95</v>
      </c>
      <c r="B3" s="11">
        <v>1</v>
      </c>
      <c r="C3" s="7" t="s">
        <v>95</v>
      </c>
      <c r="D3" s="11">
        <v>130</v>
      </c>
      <c r="E3" s="7" t="s">
        <v>95</v>
      </c>
      <c r="F3" s="11">
        <v>250</v>
      </c>
      <c r="G3" s="7" t="s">
        <v>95</v>
      </c>
      <c r="H3" s="11">
        <v>250</v>
      </c>
      <c r="I3" s="7" t="s">
        <v>95</v>
      </c>
      <c r="J3" s="13">
        <v>30.8</v>
      </c>
    </row>
    <row r="4" spans="1:10" x14ac:dyDescent="0.3">
      <c r="A4" s="8" t="s">
        <v>96</v>
      </c>
      <c r="B4" s="11">
        <v>1</v>
      </c>
      <c r="C4" s="7" t="s">
        <v>96</v>
      </c>
      <c r="D4" s="11">
        <v>140</v>
      </c>
      <c r="E4" s="7" t="s">
        <v>96</v>
      </c>
      <c r="F4" s="11">
        <v>250</v>
      </c>
      <c r="G4" s="7" t="s">
        <v>96</v>
      </c>
      <c r="H4" s="11">
        <v>250</v>
      </c>
      <c r="I4" s="7" t="s">
        <v>96</v>
      </c>
      <c r="J4" s="13">
        <v>30.8</v>
      </c>
    </row>
    <row r="5" spans="1:10" x14ac:dyDescent="0.3">
      <c r="A5" s="8" t="s">
        <v>97</v>
      </c>
      <c r="B5" s="11">
        <v>0.43936496936322311</v>
      </c>
      <c r="C5" s="7" t="s">
        <v>97</v>
      </c>
      <c r="D5" s="11">
        <v>28.849921887576034</v>
      </c>
      <c r="E5" s="7" t="s">
        <v>97</v>
      </c>
      <c r="F5" s="11">
        <v>118.10063079681676</v>
      </c>
      <c r="G5" s="7" t="s">
        <v>97</v>
      </c>
      <c r="H5" s="11">
        <v>86.18966774462119</v>
      </c>
      <c r="I5" s="7" t="s">
        <v>97</v>
      </c>
      <c r="J5" s="13">
        <v>7.1866130973567239</v>
      </c>
    </row>
    <row r="6" spans="1:10" x14ac:dyDescent="0.3">
      <c r="A6" s="8" t="s">
        <v>98</v>
      </c>
      <c r="B6" s="11">
        <v>0</v>
      </c>
      <c r="C6" s="7" t="s">
        <v>98</v>
      </c>
      <c r="D6" s="11">
        <v>85</v>
      </c>
      <c r="E6" s="7" t="s">
        <v>98</v>
      </c>
      <c r="F6" s="11">
        <v>0</v>
      </c>
      <c r="G6" s="7" t="s">
        <v>98</v>
      </c>
      <c r="H6" s="11">
        <v>0</v>
      </c>
      <c r="I6" s="7" t="s">
        <v>98</v>
      </c>
      <c r="J6" s="13">
        <v>24.6</v>
      </c>
    </row>
    <row r="7" spans="1:10" x14ac:dyDescent="0.3">
      <c r="A7" s="8" t="s">
        <v>99</v>
      </c>
      <c r="B7" s="11">
        <v>4</v>
      </c>
      <c r="C7" s="7" t="s">
        <v>99</v>
      </c>
      <c r="D7" s="11">
        <v>170</v>
      </c>
      <c r="E7" s="7" t="s">
        <v>99</v>
      </c>
      <c r="F7" s="11">
        <v>750</v>
      </c>
      <c r="G7" s="7" t="s">
        <v>99</v>
      </c>
      <c r="H7" s="11">
        <v>320</v>
      </c>
      <c r="I7" s="7" t="s">
        <v>99</v>
      </c>
      <c r="J7" s="13">
        <v>48.5</v>
      </c>
    </row>
    <row r="8" spans="1:10" x14ac:dyDescent="0.3">
      <c r="A8" s="9" t="s">
        <v>101</v>
      </c>
      <c r="B8" s="12">
        <v>735</v>
      </c>
      <c r="C8" s="10" t="s">
        <v>101</v>
      </c>
      <c r="D8" s="12">
        <v>735</v>
      </c>
      <c r="E8" s="10" t="s">
        <v>101</v>
      </c>
      <c r="F8" s="12">
        <v>735</v>
      </c>
      <c r="G8" s="10" t="s">
        <v>101</v>
      </c>
      <c r="H8" s="12">
        <v>735</v>
      </c>
      <c r="I8" s="10" t="s">
        <v>101</v>
      </c>
      <c r="J8" s="14">
        <v>735</v>
      </c>
    </row>
    <row r="12" spans="1:10" x14ac:dyDescent="0.3">
      <c r="A12" s="28" t="s">
        <v>133</v>
      </c>
      <c r="B12" s="29"/>
    </row>
    <row r="13" spans="1:10" x14ac:dyDescent="0.3">
      <c r="A13" s="15">
        <f>CORREL(Orders[Product_Cost],Orders[Dollar_exchange_rate])</f>
        <v>0.79982178595903819</v>
      </c>
      <c r="B13" s="16" t="s">
        <v>134</v>
      </c>
    </row>
    <row r="14" spans="1:10" x14ac:dyDescent="0.3">
      <c r="A14" s="17">
        <f>CORREL(Orders[Product_Cost],Orders[Dollar_exchange_rate])</f>
        <v>0.79982178595903819</v>
      </c>
      <c r="B14" s="18" t="s">
        <v>135</v>
      </c>
    </row>
  </sheetData>
  <mergeCells count="6">
    <mergeCell ref="A12:B12"/>
    <mergeCell ref="I1:J1"/>
    <mergeCell ref="A1:B1"/>
    <mergeCell ref="C1:D1"/>
    <mergeCell ref="E1:F1"/>
    <mergeCell ref="G1:H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6CF66-7F29-4909-80EE-26F8F3C1D9EF}">
  <dimension ref="A1:J736"/>
  <sheetViews>
    <sheetView workbookViewId="0">
      <selection activeCell="E725" sqref="E725"/>
    </sheetView>
  </sheetViews>
  <sheetFormatPr defaultRowHeight="14.4" x14ac:dyDescent="0.3"/>
  <cols>
    <col min="1" max="1" width="9.6640625" bestFit="1" customWidth="1"/>
    <col min="2" max="2" width="10.5546875" bestFit="1" customWidth="1"/>
    <col min="3" max="3" width="13.88671875" bestFit="1" customWidth="1"/>
    <col min="4" max="4" width="12.33203125" bestFit="1" customWidth="1"/>
    <col min="5" max="5" width="13.6640625" bestFit="1" customWidth="1"/>
    <col min="6" max="6" width="15.88671875" bestFit="1" customWidth="1"/>
    <col min="7" max="7" width="14.33203125" bestFit="1" customWidth="1"/>
    <col min="8" max="8" width="12.77734375" bestFit="1" customWidth="1"/>
    <col min="9" max="9" width="14.88671875" bestFit="1" customWidth="1"/>
    <col min="10" max="10" width="21.109375" bestFit="1" customWidth="1"/>
  </cols>
  <sheetData>
    <row r="1" spans="1:10" x14ac:dyDescent="0.3">
      <c r="A1" t="s">
        <v>0</v>
      </c>
      <c r="B1" t="s">
        <v>1</v>
      </c>
      <c r="C1" t="s">
        <v>2</v>
      </c>
      <c r="D1" t="s">
        <v>3</v>
      </c>
      <c r="E1" t="s">
        <v>4</v>
      </c>
      <c r="F1" t="s">
        <v>5</v>
      </c>
      <c r="G1" t="s">
        <v>6</v>
      </c>
      <c r="H1" t="s">
        <v>7</v>
      </c>
      <c r="I1" t="s">
        <v>8</v>
      </c>
      <c r="J1" t="s">
        <v>9</v>
      </c>
    </row>
    <row r="2" spans="1:10" x14ac:dyDescent="0.3">
      <c r="A2">
        <v>122022</v>
      </c>
      <c r="B2">
        <v>101</v>
      </c>
      <c r="C2">
        <v>1</v>
      </c>
      <c r="D2">
        <v>1</v>
      </c>
      <c r="E2" t="s">
        <v>10</v>
      </c>
      <c r="F2">
        <v>1</v>
      </c>
      <c r="G2">
        <v>85</v>
      </c>
      <c r="H2">
        <v>130</v>
      </c>
      <c r="I2">
        <v>130</v>
      </c>
      <c r="J2">
        <v>24.6</v>
      </c>
    </row>
    <row r="3" spans="1:10" x14ac:dyDescent="0.3">
      <c r="A3">
        <v>122022</v>
      </c>
      <c r="B3">
        <v>201</v>
      </c>
      <c r="C3">
        <v>2</v>
      </c>
      <c r="D3">
        <v>1</v>
      </c>
      <c r="E3" t="s">
        <v>10</v>
      </c>
      <c r="F3">
        <v>1</v>
      </c>
      <c r="G3">
        <v>85</v>
      </c>
      <c r="H3">
        <v>130</v>
      </c>
      <c r="I3">
        <v>130</v>
      </c>
      <c r="J3">
        <v>24.6</v>
      </c>
    </row>
    <row r="4" spans="1:10" x14ac:dyDescent="0.3">
      <c r="A4">
        <v>122022</v>
      </c>
      <c r="B4">
        <v>301</v>
      </c>
      <c r="C4">
        <v>3</v>
      </c>
      <c r="D4">
        <v>1</v>
      </c>
      <c r="E4" t="s">
        <v>10</v>
      </c>
      <c r="F4">
        <v>1</v>
      </c>
      <c r="G4">
        <v>85</v>
      </c>
      <c r="H4">
        <v>130</v>
      </c>
      <c r="I4">
        <v>130</v>
      </c>
      <c r="J4">
        <v>24.6</v>
      </c>
    </row>
    <row r="5" spans="1:10" x14ac:dyDescent="0.3">
      <c r="A5">
        <v>122022</v>
      </c>
      <c r="B5">
        <v>401</v>
      </c>
      <c r="C5">
        <v>4</v>
      </c>
      <c r="D5">
        <v>1</v>
      </c>
      <c r="E5" t="s">
        <v>10</v>
      </c>
      <c r="F5">
        <v>1</v>
      </c>
      <c r="G5">
        <v>85</v>
      </c>
      <c r="H5">
        <v>130</v>
      </c>
      <c r="I5">
        <v>130</v>
      </c>
      <c r="J5">
        <v>24.6</v>
      </c>
    </row>
    <row r="6" spans="1:10" x14ac:dyDescent="0.3">
      <c r="A6">
        <v>122022</v>
      </c>
      <c r="B6">
        <v>501</v>
      </c>
      <c r="C6">
        <v>5</v>
      </c>
      <c r="D6">
        <v>1</v>
      </c>
      <c r="E6" t="s">
        <v>10</v>
      </c>
      <c r="F6">
        <v>1</v>
      </c>
      <c r="G6">
        <v>85</v>
      </c>
      <c r="H6">
        <v>130</v>
      </c>
      <c r="I6">
        <v>130</v>
      </c>
      <c r="J6">
        <v>24.6</v>
      </c>
    </row>
    <row r="7" spans="1:10" x14ac:dyDescent="0.3">
      <c r="A7">
        <v>122022</v>
      </c>
      <c r="B7">
        <v>601</v>
      </c>
      <c r="C7">
        <v>6</v>
      </c>
      <c r="D7">
        <v>1</v>
      </c>
      <c r="E7" t="s">
        <v>10</v>
      </c>
      <c r="F7">
        <v>1</v>
      </c>
      <c r="G7">
        <v>85</v>
      </c>
      <c r="H7">
        <v>130</v>
      </c>
      <c r="I7">
        <v>130</v>
      </c>
      <c r="J7">
        <v>24.6</v>
      </c>
    </row>
    <row r="8" spans="1:10" x14ac:dyDescent="0.3">
      <c r="A8">
        <v>122022</v>
      </c>
      <c r="B8">
        <v>701</v>
      </c>
      <c r="C8">
        <v>7</v>
      </c>
      <c r="D8">
        <v>1</v>
      </c>
      <c r="E8" t="s">
        <v>10</v>
      </c>
      <c r="F8">
        <v>1</v>
      </c>
      <c r="G8">
        <v>85</v>
      </c>
      <c r="H8">
        <v>130</v>
      </c>
      <c r="I8">
        <v>130</v>
      </c>
      <c r="J8">
        <v>24.6</v>
      </c>
    </row>
    <row r="9" spans="1:10" x14ac:dyDescent="0.3">
      <c r="A9">
        <v>122022</v>
      </c>
      <c r="B9">
        <v>801</v>
      </c>
      <c r="C9">
        <v>8</v>
      </c>
      <c r="D9">
        <v>1</v>
      </c>
      <c r="E9" t="s">
        <v>10</v>
      </c>
      <c r="F9">
        <v>1</v>
      </c>
      <c r="G9">
        <v>85</v>
      </c>
      <c r="H9">
        <v>130</v>
      </c>
      <c r="I9">
        <v>130</v>
      </c>
      <c r="J9">
        <v>24.6</v>
      </c>
    </row>
    <row r="10" spans="1:10" x14ac:dyDescent="0.3">
      <c r="A10">
        <v>122022</v>
      </c>
      <c r="B10">
        <v>901</v>
      </c>
      <c r="C10">
        <v>9</v>
      </c>
      <c r="D10">
        <v>1</v>
      </c>
      <c r="E10" t="s">
        <v>10</v>
      </c>
      <c r="F10">
        <v>1</v>
      </c>
      <c r="G10">
        <v>85</v>
      </c>
      <c r="H10">
        <v>130</v>
      </c>
      <c r="I10">
        <v>130</v>
      </c>
      <c r="J10">
        <v>24.6</v>
      </c>
    </row>
    <row r="11" spans="1:10" x14ac:dyDescent="0.3">
      <c r="A11">
        <v>122022</v>
      </c>
      <c r="B11">
        <v>1001</v>
      </c>
      <c r="C11">
        <v>10</v>
      </c>
      <c r="D11">
        <v>1</v>
      </c>
      <c r="E11" t="s">
        <v>10</v>
      </c>
      <c r="F11">
        <v>1</v>
      </c>
      <c r="G11">
        <v>85</v>
      </c>
      <c r="H11">
        <v>130</v>
      </c>
      <c r="I11">
        <v>130</v>
      </c>
      <c r="J11">
        <v>24.6</v>
      </c>
    </row>
    <row r="12" spans="1:10" x14ac:dyDescent="0.3">
      <c r="A12">
        <v>122022</v>
      </c>
      <c r="B12">
        <v>1101</v>
      </c>
      <c r="C12">
        <v>11</v>
      </c>
      <c r="D12">
        <v>1</v>
      </c>
      <c r="E12" t="s">
        <v>10</v>
      </c>
      <c r="F12">
        <v>1</v>
      </c>
      <c r="G12">
        <v>85</v>
      </c>
      <c r="H12">
        <v>130</v>
      </c>
      <c r="I12">
        <v>130</v>
      </c>
      <c r="J12">
        <v>24.6</v>
      </c>
    </row>
    <row r="13" spans="1:10" x14ac:dyDescent="0.3">
      <c r="A13">
        <v>122022</v>
      </c>
      <c r="B13">
        <v>1201</v>
      </c>
      <c r="C13">
        <v>12</v>
      </c>
      <c r="D13">
        <v>1</v>
      </c>
      <c r="E13" t="s">
        <v>10</v>
      </c>
      <c r="F13">
        <v>1</v>
      </c>
      <c r="G13">
        <v>85</v>
      </c>
      <c r="H13">
        <v>130</v>
      </c>
      <c r="I13">
        <v>130</v>
      </c>
      <c r="J13">
        <v>24.6</v>
      </c>
    </row>
    <row r="14" spans="1:10" x14ac:dyDescent="0.3">
      <c r="A14">
        <v>122022</v>
      </c>
      <c r="B14">
        <v>1301</v>
      </c>
      <c r="C14">
        <v>13</v>
      </c>
      <c r="D14">
        <v>1</v>
      </c>
      <c r="E14" t="s">
        <v>10</v>
      </c>
      <c r="F14">
        <v>1</v>
      </c>
      <c r="G14">
        <v>85</v>
      </c>
      <c r="H14">
        <v>130</v>
      </c>
      <c r="I14">
        <v>130</v>
      </c>
      <c r="J14">
        <v>24.6</v>
      </c>
    </row>
    <row r="15" spans="1:10" x14ac:dyDescent="0.3">
      <c r="A15">
        <v>122022</v>
      </c>
      <c r="B15">
        <v>1401</v>
      </c>
      <c r="C15">
        <v>14</v>
      </c>
      <c r="D15">
        <v>1</v>
      </c>
      <c r="E15" t="s">
        <v>10</v>
      </c>
      <c r="F15">
        <v>1</v>
      </c>
      <c r="G15">
        <v>85</v>
      </c>
      <c r="H15">
        <v>130</v>
      </c>
      <c r="I15">
        <v>130</v>
      </c>
      <c r="J15">
        <v>24.6</v>
      </c>
    </row>
    <row r="16" spans="1:10" x14ac:dyDescent="0.3">
      <c r="A16">
        <v>122022</v>
      </c>
      <c r="B16">
        <v>1501</v>
      </c>
      <c r="C16">
        <v>15</v>
      </c>
      <c r="D16">
        <v>1</v>
      </c>
      <c r="E16" t="s">
        <v>10</v>
      </c>
      <c r="F16">
        <v>2</v>
      </c>
      <c r="G16">
        <v>85</v>
      </c>
      <c r="H16">
        <v>260</v>
      </c>
      <c r="I16">
        <v>130</v>
      </c>
      <c r="J16">
        <v>24.6</v>
      </c>
    </row>
    <row r="17" spans="1:10" x14ac:dyDescent="0.3">
      <c r="A17">
        <v>122022</v>
      </c>
      <c r="B17">
        <v>1601</v>
      </c>
      <c r="C17">
        <v>16</v>
      </c>
      <c r="D17">
        <v>1</v>
      </c>
      <c r="E17" t="s">
        <v>10</v>
      </c>
      <c r="F17">
        <v>2</v>
      </c>
      <c r="G17">
        <v>85</v>
      </c>
      <c r="H17">
        <v>260</v>
      </c>
      <c r="I17">
        <v>130</v>
      </c>
      <c r="J17">
        <v>24.6</v>
      </c>
    </row>
    <row r="18" spans="1:10" x14ac:dyDescent="0.3">
      <c r="A18">
        <v>122022</v>
      </c>
      <c r="B18">
        <v>1701</v>
      </c>
      <c r="C18">
        <v>17</v>
      </c>
      <c r="D18">
        <v>1</v>
      </c>
      <c r="E18" t="s">
        <v>10</v>
      </c>
      <c r="F18">
        <v>1</v>
      </c>
      <c r="G18">
        <v>85</v>
      </c>
      <c r="H18">
        <v>130</v>
      </c>
      <c r="I18">
        <v>130</v>
      </c>
      <c r="J18">
        <v>24.6</v>
      </c>
    </row>
    <row r="19" spans="1:10" x14ac:dyDescent="0.3">
      <c r="A19">
        <v>122022</v>
      </c>
      <c r="B19">
        <v>1801</v>
      </c>
      <c r="C19">
        <v>18</v>
      </c>
      <c r="D19">
        <v>1</v>
      </c>
      <c r="E19" t="s">
        <v>11</v>
      </c>
      <c r="F19">
        <v>0</v>
      </c>
      <c r="G19">
        <v>85</v>
      </c>
      <c r="H19">
        <v>0</v>
      </c>
      <c r="I19">
        <v>0</v>
      </c>
      <c r="J19">
        <v>24.6</v>
      </c>
    </row>
    <row r="20" spans="1:10" x14ac:dyDescent="0.3">
      <c r="A20">
        <v>122022</v>
      </c>
      <c r="B20">
        <v>1901</v>
      </c>
      <c r="C20">
        <v>19</v>
      </c>
      <c r="D20">
        <v>1</v>
      </c>
      <c r="E20" t="s">
        <v>10</v>
      </c>
      <c r="F20">
        <v>1</v>
      </c>
      <c r="G20">
        <v>85</v>
      </c>
      <c r="H20">
        <v>130</v>
      </c>
      <c r="I20">
        <v>130</v>
      </c>
      <c r="J20">
        <v>24.6</v>
      </c>
    </row>
    <row r="21" spans="1:10" x14ac:dyDescent="0.3">
      <c r="A21">
        <v>122022</v>
      </c>
      <c r="B21">
        <v>2001</v>
      </c>
      <c r="C21">
        <v>20</v>
      </c>
      <c r="D21">
        <v>1</v>
      </c>
      <c r="E21" t="s">
        <v>10</v>
      </c>
      <c r="F21">
        <v>1</v>
      </c>
      <c r="G21">
        <v>85</v>
      </c>
      <c r="H21">
        <v>130</v>
      </c>
      <c r="I21">
        <v>130</v>
      </c>
      <c r="J21">
        <v>24.6</v>
      </c>
    </row>
    <row r="22" spans="1:10" x14ac:dyDescent="0.3">
      <c r="A22">
        <v>122022</v>
      </c>
      <c r="B22">
        <v>2101</v>
      </c>
      <c r="C22">
        <v>21</v>
      </c>
      <c r="D22">
        <v>1</v>
      </c>
      <c r="E22" t="s">
        <v>10</v>
      </c>
      <c r="F22">
        <v>2</v>
      </c>
      <c r="G22">
        <v>85</v>
      </c>
      <c r="H22">
        <v>260</v>
      </c>
      <c r="I22">
        <v>130</v>
      </c>
      <c r="J22">
        <v>24.6</v>
      </c>
    </row>
    <row r="23" spans="1:10" x14ac:dyDescent="0.3">
      <c r="A23">
        <v>122022</v>
      </c>
      <c r="B23">
        <v>2201</v>
      </c>
      <c r="C23">
        <v>22</v>
      </c>
      <c r="D23">
        <v>1</v>
      </c>
      <c r="E23" t="s">
        <v>10</v>
      </c>
      <c r="F23">
        <v>1</v>
      </c>
      <c r="G23">
        <v>85</v>
      </c>
      <c r="H23">
        <v>130</v>
      </c>
      <c r="I23">
        <v>130</v>
      </c>
      <c r="J23">
        <v>24.6</v>
      </c>
    </row>
    <row r="24" spans="1:10" x14ac:dyDescent="0.3">
      <c r="A24">
        <v>122022</v>
      </c>
      <c r="B24">
        <v>2301</v>
      </c>
      <c r="C24">
        <v>23</v>
      </c>
      <c r="D24">
        <v>1</v>
      </c>
      <c r="E24" t="s">
        <v>10</v>
      </c>
      <c r="F24">
        <v>1</v>
      </c>
      <c r="G24">
        <v>85</v>
      </c>
      <c r="H24">
        <v>130</v>
      </c>
      <c r="I24">
        <v>130</v>
      </c>
      <c r="J24">
        <v>24.6</v>
      </c>
    </row>
    <row r="25" spans="1:10" x14ac:dyDescent="0.3">
      <c r="A25">
        <v>122022</v>
      </c>
      <c r="B25">
        <v>2401</v>
      </c>
      <c r="C25">
        <v>24</v>
      </c>
      <c r="D25">
        <v>1</v>
      </c>
      <c r="E25" t="s">
        <v>10</v>
      </c>
      <c r="F25">
        <v>1</v>
      </c>
      <c r="G25">
        <v>85</v>
      </c>
      <c r="H25">
        <v>130</v>
      </c>
      <c r="I25">
        <v>130</v>
      </c>
      <c r="J25">
        <v>24.6</v>
      </c>
    </row>
    <row r="26" spans="1:10" x14ac:dyDescent="0.3">
      <c r="A26">
        <v>122022</v>
      </c>
      <c r="B26">
        <v>2501</v>
      </c>
      <c r="C26">
        <v>25</v>
      </c>
      <c r="D26">
        <v>1</v>
      </c>
      <c r="E26" t="s">
        <v>10</v>
      </c>
      <c r="F26">
        <v>1</v>
      </c>
      <c r="G26">
        <v>85</v>
      </c>
      <c r="H26">
        <v>130</v>
      </c>
      <c r="I26">
        <v>130</v>
      </c>
      <c r="J26">
        <v>24.6</v>
      </c>
    </row>
    <row r="27" spans="1:10" x14ac:dyDescent="0.3">
      <c r="A27">
        <v>122022</v>
      </c>
      <c r="B27">
        <v>2601</v>
      </c>
      <c r="C27">
        <v>26</v>
      </c>
      <c r="D27">
        <v>1</v>
      </c>
      <c r="E27" t="s">
        <v>10</v>
      </c>
      <c r="F27">
        <v>1</v>
      </c>
      <c r="G27">
        <v>85</v>
      </c>
      <c r="H27">
        <v>130</v>
      </c>
      <c r="I27">
        <v>130</v>
      </c>
      <c r="J27">
        <v>24.6</v>
      </c>
    </row>
    <row r="28" spans="1:10" x14ac:dyDescent="0.3">
      <c r="A28">
        <v>122022</v>
      </c>
      <c r="B28">
        <v>2701</v>
      </c>
      <c r="C28">
        <v>27</v>
      </c>
      <c r="D28">
        <v>1</v>
      </c>
      <c r="E28" t="s">
        <v>10</v>
      </c>
      <c r="F28">
        <v>1</v>
      </c>
      <c r="G28">
        <v>85</v>
      </c>
      <c r="H28">
        <v>130</v>
      </c>
      <c r="I28">
        <v>130</v>
      </c>
      <c r="J28">
        <v>24.6</v>
      </c>
    </row>
    <row r="29" spans="1:10" x14ac:dyDescent="0.3">
      <c r="A29">
        <v>122022</v>
      </c>
      <c r="B29">
        <v>2801</v>
      </c>
      <c r="C29">
        <v>28</v>
      </c>
      <c r="D29">
        <v>1</v>
      </c>
      <c r="E29" t="s">
        <v>10</v>
      </c>
      <c r="F29">
        <v>1</v>
      </c>
      <c r="G29">
        <v>85</v>
      </c>
      <c r="H29">
        <v>130</v>
      </c>
      <c r="I29">
        <v>130</v>
      </c>
      <c r="J29">
        <v>24.6</v>
      </c>
    </row>
    <row r="30" spans="1:10" x14ac:dyDescent="0.3">
      <c r="A30">
        <v>122022</v>
      </c>
      <c r="B30">
        <v>2901</v>
      </c>
      <c r="C30">
        <v>29</v>
      </c>
      <c r="D30">
        <v>1</v>
      </c>
      <c r="E30" t="s">
        <v>10</v>
      </c>
      <c r="F30">
        <v>1</v>
      </c>
      <c r="G30">
        <v>85</v>
      </c>
      <c r="H30">
        <v>130</v>
      </c>
      <c r="I30">
        <v>130</v>
      </c>
      <c r="J30">
        <v>24.6</v>
      </c>
    </row>
    <row r="31" spans="1:10" x14ac:dyDescent="0.3">
      <c r="A31">
        <v>122022</v>
      </c>
      <c r="B31">
        <v>3001</v>
      </c>
      <c r="C31">
        <v>30</v>
      </c>
      <c r="D31">
        <v>1</v>
      </c>
      <c r="E31" t="s">
        <v>10</v>
      </c>
      <c r="F31">
        <v>1</v>
      </c>
      <c r="G31">
        <v>85</v>
      </c>
      <c r="H31">
        <v>130</v>
      </c>
      <c r="I31">
        <v>130</v>
      </c>
      <c r="J31">
        <v>24.6</v>
      </c>
    </row>
    <row r="32" spans="1:10" x14ac:dyDescent="0.3">
      <c r="A32">
        <v>122022</v>
      </c>
      <c r="B32">
        <v>3101</v>
      </c>
      <c r="C32">
        <v>31</v>
      </c>
      <c r="D32">
        <v>1</v>
      </c>
      <c r="E32" t="s">
        <v>10</v>
      </c>
      <c r="F32">
        <v>1</v>
      </c>
      <c r="G32">
        <v>85</v>
      </c>
      <c r="H32">
        <v>130</v>
      </c>
      <c r="I32">
        <v>130</v>
      </c>
      <c r="J32">
        <v>24.6</v>
      </c>
    </row>
    <row r="33" spans="1:10" x14ac:dyDescent="0.3">
      <c r="A33">
        <v>122022</v>
      </c>
      <c r="B33">
        <v>3201</v>
      </c>
      <c r="C33">
        <v>32</v>
      </c>
      <c r="D33">
        <v>1</v>
      </c>
      <c r="E33" t="s">
        <v>10</v>
      </c>
      <c r="F33">
        <v>1</v>
      </c>
      <c r="G33">
        <v>85</v>
      </c>
      <c r="H33">
        <v>130</v>
      </c>
      <c r="I33">
        <v>130</v>
      </c>
      <c r="J33">
        <v>24.6</v>
      </c>
    </row>
    <row r="34" spans="1:10" x14ac:dyDescent="0.3">
      <c r="A34">
        <v>122022</v>
      </c>
      <c r="B34">
        <v>3301</v>
      </c>
      <c r="C34">
        <v>33</v>
      </c>
      <c r="D34">
        <v>1</v>
      </c>
      <c r="E34" t="s">
        <v>10</v>
      </c>
      <c r="F34">
        <v>1</v>
      </c>
      <c r="G34">
        <v>85</v>
      </c>
      <c r="H34">
        <v>130</v>
      </c>
      <c r="I34">
        <v>130</v>
      </c>
      <c r="J34">
        <v>24.6</v>
      </c>
    </row>
    <row r="35" spans="1:10" x14ac:dyDescent="0.3">
      <c r="A35">
        <v>122022</v>
      </c>
      <c r="B35">
        <v>3401</v>
      </c>
      <c r="C35">
        <v>34</v>
      </c>
      <c r="D35">
        <v>1</v>
      </c>
      <c r="E35" t="s">
        <v>10</v>
      </c>
      <c r="F35">
        <v>1</v>
      </c>
      <c r="G35">
        <v>85</v>
      </c>
      <c r="H35">
        <v>130</v>
      </c>
      <c r="I35">
        <v>130</v>
      </c>
      <c r="J35">
        <v>24.6</v>
      </c>
    </row>
    <row r="36" spans="1:10" x14ac:dyDescent="0.3">
      <c r="A36">
        <v>122022</v>
      </c>
      <c r="B36">
        <v>3501</v>
      </c>
      <c r="C36">
        <v>35</v>
      </c>
      <c r="D36">
        <v>1</v>
      </c>
      <c r="E36" t="s">
        <v>10</v>
      </c>
      <c r="F36">
        <v>1</v>
      </c>
      <c r="G36">
        <v>85</v>
      </c>
      <c r="H36">
        <v>130</v>
      </c>
      <c r="I36">
        <v>130</v>
      </c>
      <c r="J36">
        <v>24.6</v>
      </c>
    </row>
    <row r="37" spans="1:10" x14ac:dyDescent="0.3">
      <c r="A37">
        <v>122022</v>
      </c>
      <c r="B37">
        <v>3601</v>
      </c>
      <c r="C37">
        <v>36</v>
      </c>
      <c r="D37">
        <v>1</v>
      </c>
      <c r="E37" t="s">
        <v>10</v>
      </c>
      <c r="F37">
        <v>1</v>
      </c>
      <c r="G37">
        <v>85</v>
      </c>
      <c r="H37">
        <v>130</v>
      </c>
      <c r="I37">
        <v>130</v>
      </c>
      <c r="J37">
        <v>24.6</v>
      </c>
    </row>
    <row r="38" spans="1:10" x14ac:dyDescent="0.3">
      <c r="A38">
        <v>122022</v>
      </c>
      <c r="B38">
        <v>3701</v>
      </c>
      <c r="C38">
        <v>37</v>
      </c>
      <c r="D38">
        <v>1</v>
      </c>
      <c r="E38" t="s">
        <v>10</v>
      </c>
      <c r="F38">
        <v>2</v>
      </c>
      <c r="G38">
        <v>85</v>
      </c>
      <c r="H38">
        <v>260</v>
      </c>
      <c r="I38">
        <v>130</v>
      </c>
      <c r="J38">
        <v>24.6</v>
      </c>
    </row>
    <row r="39" spans="1:10" x14ac:dyDescent="0.3">
      <c r="A39">
        <v>122022</v>
      </c>
      <c r="B39">
        <v>3801</v>
      </c>
      <c r="C39">
        <v>38</v>
      </c>
      <c r="D39">
        <v>1</v>
      </c>
      <c r="E39" t="s">
        <v>10</v>
      </c>
      <c r="F39">
        <v>1</v>
      </c>
      <c r="G39">
        <v>85</v>
      </c>
      <c r="H39">
        <v>130</v>
      </c>
      <c r="I39">
        <v>130</v>
      </c>
      <c r="J39">
        <v>24.6</v>
      </c>
    </row>
    <row r="40" spans="1:10" x14ac:dyDescent="0.3">
      <c r="A40">
        <v>122022</v>
      </c>
      <c r="B40">
        <v>3901</v>
      </c>
      <c r="C40">
        <v>39</v>
      </c>
      <c r="D40">
        <v>1</v>
      </c>
      <c r="E40" t="s">
        <v>10</v>
      </c>
      <c r="F40">
        <v>1</v>
      </c>
      <c r="G40">
        <v>85</v>
      </c>
      <c r="H40">
        <v>130</v>
      </c>
      <c r="I40">
        <v>130</v>
      </c>
      <c r="J40">
        <v>24.6</v>
      </c>
    </row>
    <row r="41" spans="1:10" x14ac:dyDescent="0.3">
      <c r="A41">
        <v>122022</v>
      </c>
      <c r="B41">
        <v>4001</v>
      </c>
      <c r="C41">
        <v>40</v>
      </c>
      <c r="D41">
        <v>1</v>
      </c>
      <c r="E41" t="s">
        <v>10</v>
      </c>
      <c r="F41">
        <v>1</v>
      </c>
      <c r="G41">
        <v>85</v>
      </c>
      <c r="H41">
        <v>130</v>
      </c>
      <c r="I41">
        <v>130</v>
      </c>
      <c r="J41">
        <v>24.6</v>
      </c>
    </row>
    <row r="42" spans="1:10" x14ac:dyDescent="0.3">
      <c r="A42">
        <v>122022</v>
      </c>
      <c r="B42">
        <v>4101</v>
      </c>
      <c r="C42">
        <v>41</v>
      </c>
      <c r="D42">
        <v>1</v>
      </c>
      <c r="E42" t="s">
        <v>10</v>
      </c>
      <c r="F42">
        <v>1</v>
      </c>
      <c r="G42">
        <v>85</v>
      </c>
      <c r="H42">
        <v>130</v>
      </c>
      <c r="I42">
        <v>130</v>
      </c>
      <c r="J42">
        <v>24.6</v>
      </c>
    </row>
    <row r="43" spans="1:10" x14ac:dyDescent="0.3">
      <c r="A43">
        <v>122022</v>
      </c>
      <c r="B43">
        <v>4201</v>
      </c>
      <c r="C43">
        <v>42</v>
      </c>
      <c r="D43">
        <v>1</v>
      </c>
      <c r="E43" t="s">
        <v>10</v>
      </c>
      <c r="F43">
        <v>1</v>
      </c>
      <c r="G43">
        <v>85</v>
      </c>
      <c r="H43">
        <v>130</v>
      </c>
      <c r="I43">
        <v>130</v>
      </c>
      <c r="J43">
        <v>24.6</v>
      </c>
    </row>
    <row r="44" spans="1:10" x14ac:dyDescent="0.3">
      <c r="A44">
        <v>122022</v>
      </c>
      <c r="B44">
        <v>4301</v>
      </c>
      <c r="C44">
        <v>43</v>
      </c>
      <c r="D44">
        <v>1</v>
      </c>
      <c r="E44" t="s">
        <v>10</v>
      </c>
      <c r="F44">
        <v>1</v>
      </c>
      <c r="G44">
        <v>85</v>
      </c>
      <c r="H44">
        <v>130</v>
      </c>
      <c r="I44">
        <v>130</v>
      </c>
      <c r="J44">
        <v>24.6</v>
      </c>
    </row>
    <row r="45" spans="1:10" x14ac:dyDescent="0.3">
      <c r="A45">
        <v>122022</v>
      </c>
      <c r="B45">
        <v>4401</v>
      </c>
      <c r="C45">
        <v>44</v>
      </c>
      <c r="D45">
        <v>1</v>
      </c>
      <c r="E45" t="s">
        <v>10</v>
      </c>
      <c r="F45">
        <v>1</v>
      </c>
      <c r="G45">
        <v>85</v>
      </c>
      <c r="H45">
        <v>130</v>
      </c>
      <c r="I45">
        <v>130</v>
      </c>
      <c r="J45">
        <v>24.6</v>
      </c>
    </row>
    <row r="46" spans="1:10" x14ac:dyDescent="0.3">
      <c r="A46">
        <v>122022</v>
      </c>
      <c r="B46">
        <v>4501</v>
      </c>
      <c r="C46">
        <v>45</v>
      </c>
      <c r="D46">
        <v>1</v>
      </c>
      <c r="E46" t="s">
        <v>10</v>
      </c>
      <c r="F46">
        <v>1</v>
      </c>
      <c r="G46">
        <v>85</v>
      </c>
      <c r="H46">
        <v>130</v>
      </c>
      <c r="I46">
        <v>130</v>
      </c>
      <c r="J46">
        <v>24.6</v>
      </c>
    </row>
    <row r="47" spans="1:10" x14ac:dyDescent="0.3">
      <c r="A47">
        <v>122022</v>
      </c>
      <c r="B47">
        <v>4601</v>
      </c>
      <c r="C47">
        <v>46</v>
      </c>
      <c r="D47">
        <v>1</v>
      </c>
      <c r="E47" t="s">
        <v>10</v>
      </c>
      <c r="F47">
        <v>1</v>
      </c>
      <c r="G47">
        <v>85</v>
      </c>
      <c r="H47">
        <v>130</v>
      </c>
      <c r="I47">
        <v>130</v>
      </c>
      <c r="J47">
        <v>24.6</v>
      </c>
    </row>
    <row r="48" spans="1:10" x14ac:dyDescent="0.3">
      <c r="A48">
        <v>122022</v>
      </c>
      <c r="B48">
        <v>4701</v>
      </c>
      <c r="C48">
        <v>47</v>
      </c>
      <c r="D48">
        <v>1</v>
      </c>
      <c r="E48" t="s">
        <v>10</v>
      </c>
      <c r="F48">
        <v>2</v>
      </c>
      <c r="G48">
        <v>85</v>
      </c>
      <c r="H48">
        <v>260</v>
      </c>
      <c r="I48">
        <v>130</v>
      </c>
      <c r="J48">
        <v>24.6</v>
      </c>
    </row>
    <row r="49" spans="1:10" x14ac:dyDescent="0.3">
      <c r="A49">
        <v>122022</v>
      </c>
      <c r="B49">
        <v>4801</v>
      </c>
      <c r="C49">
        <v>48</v>
      </c>
      <c r="D49">
        <v>1</v>
      </c>
      <c r="E49" t="s">
        <v>10</v>
      </c>
      <c r="F49">
        <v>1</v>
      </c>
      <c r="G49">
        <v>85</v>
      </c>
      <c r="H49">
        <v>130</v>
      </c>
      <c r="I49">
        <v>130</v>
      </c>
      <c r="J49">
        <v>24.6</v>
      </c>
    </row>
    <row r="50" spans="1:10" x14ac:dyDescent="0.3">
      <c r="A50">
        <v>122022</v>
      </c>
      <c r="B50">
        <v>4901</v>
      </c>
      <c r="C50">
        <v>49</v>
      </c>
      <c r="D50">
        <v>1</v>
      </c>
      <c r="E50" t="s">
        <v>10</v>
      </c>
      <c r="F50">
        <v>1</v>
      </c>
      <c r="G50">
        <v>85</v>
      </c>
      <c r="H50">
        <v>130</v>
      </c>
      <c r="I50">
        <v>130</v>
      </c>
      <c r="J50">
        <v>24.6</v>
      </c>
    </row>
    <row r="51" spans="1:10" x14ac:dyDescent="0.3">
      <c r="A51">
        <v>122022</v>
      </c>
      <c r="B51">
        <v>5001</v>
      </c>
      <c r="C51">
        <v>50</v>
      </c>
      <c r="D51">
        <v>1</v>
      </c>
      <c r="E51" t="s">
        <v>10</v>
      </c>
      <c r="F51">
        <v>1</v>
      </c>
      <c r="G51">
        <v>85</v>
      </c>
      <c r="H51">
        <v>130</v>
      </c>
      <c r="I51">
        <v>130</v>
      </c>
      <c r="J51">
        <v>24.6</v>
      </c>
    </row>
    <row r="52" spans="1:10" x14ac:dyDescent="0.3">
      <c r="A52">
        <v>122022</v>
      </c>
      <c r="B52">
        <v>5101</v>
      </c>
      <c r="C52">
        <v>51</v>
      </c>
      <c r="D52">
        <v>1</v>
      </c>
      <c r="E52" t="s">
        <v>10</v>
      </c>
      <c r="F52">
        <v>1</v>
      </c>
      <c r="G52">
        <v>85</v>
      </c>
      <c r="H52">
        <v>130</v>
      </c>
      <c r="I52">
        <v>130</v>
      </c>
      <c r="J52">
        <v>24.6</v>
      </c>
    </row>
    <row r="53" spans="1:10" x14ac:dyDescent="0.3">
      <c r="A53">
        <v>122022</v>
      </c>
      <c r="B53">
        <v>5201</v>
      </c>
      <c r="C53">
        <v>52</v>
      </c>
      <c r="D53">
        <v>1</v>
      </c>
      <c r="E53" t="s">
        <v>10</v>
      </c>
      <c r="F53">
        <v>1</v>
      </c>
      <c r="G53">
        <v>85</v>
      </c>
      <c r="H53">
        <v>130</v>
      </c>
      <c r="I53">
        <v>130</v>
      </c>
      <c r="J53">
        <v>24.6</v>
      </c>
    </row>
    <row r="54" spans="1:10" x14ac:dyDescent="0.3">
      <c r="A54">
        <v>122022</v>
      </c>
      <c r="B54">
        <v>5301</v>
      </c>
      <c r="C54">
        <v>53</v>
      </c>
      <c r="D54">
        <v>1</v>
      </c>
      <c r="E54" t="s">
        <v>11</v>
      </c>
      <c r="F54">
        <v>0</v>
      </c>
      <c r="G54">
        <v>85</v>
      </c>
      <c r="H54">
        <v>0</v>
      </c>
      <c r="I54">
        <v>0</v>
      </c>
      <c r="J54">
        <v>24.6</v>
      </c>
    </row>
    <row r="55" spans="1:10" x14ac:dyDescent="0.3">
      <c r="A55">
        <v>122022</v>
      </c>
      <c r="B55">
        <v>5401</v>
      </c>
      <c r="C55">
        <v>54</v>
      </c>
      <c r="D55">
        <v>1</v>
      </c>
      <c r="E55" t="s">
        <v>10</v>
      </c>
      <c r="F55">
        <v>1</v>
      </c>
      <c r="G55">
        <v>85</v>
      </c>
      <c r="H55">
        <v>130</v>
      </c>
      <c r="I55">
        <v>130</v>
      </c>
      <c r="J55">
        <v>24.6</v>
      </c>
    </row>
    <row r="56" spans="1:10" x14ac:dyDescent="0.3">
      <c r="A56">
        <v>122022</v>
      </c>
      <c r="B56">
        <v>5501</v>
      </c>
      <c r="C56">
        <v>55</v>
      </c>
      <c r="D56">
        <v>1</v>
      </c>
      <c r="E56" t="s">
        <v>10</v>
      </c>
      <c r="F56">
        <v>1</v>
      </c>
      <c r="G56">
        <v>85</v>
      </c>
      <c r="H56">
        <v>130</v>
      </c>
      <c r="I56">
        <v>130</v>
      </c>
      <c r="J56">
        <v>24.6</v>
      </c>
    </row>
    <row r="57" spans="1:10" x14ac:dyDescent="0.3">
      <c r="A57">
        <v>122022</v>
      </c>
      <c r="B57">
        <v>5601</v>
      </c>
      <c r="C57">
        <v>56</v>
      </c>
      <c r="D57">
        <v>1</v>
      </c>
      <c r="E57" t="s">
        <v>10</v>
      </c>
      <c r="F57">
        <v>1</v>
      </c>
      <c r="G57">
        <v>85</v>
      </c>
      <c r="H57">
        <v>130</v>
      </c>
      <c r="I57">
        <v>130</v>
      </c>
      <c r="J57">
        <v>24.6</v>
      </c>
    </row>
    <row r="58" spans="1:10" x14ac:dyDescent="0.3">
      <c r="A58">
        <v>122022</v>
      </c>
      <c r="B58">
        <v>5701</v>
      </c>
      <c r="C58">
        <v>57</v>
      </c>
      <c r="D58">
        <v>1</v>
      </c>
      <c r="E58" t="s">
        <v>10</v>
      </c>
      <c r="F58">
        <v>1</v>
      </c>
      <c r="G58">
        <v>85</v>
      </c>
      <c r="H58">
        <v>130</v>
      </c>
      <c r="I58">
        <v>130</v>
      </c>
      <c r="J58">
        <v>24.6</v>
      </c>
    </row>
    <row r="59" spans="1:10" x14ac:dyDescent="0.3">
      <c r="A59">
        <v>122022</v>
      </c>
      <c r="B59">
        <v>5801</v>
      </c>
      <c r="C59">
        <v>58</v>
      </c>
      <c r="D59">
        <v>1</v>
      </c>
      <c r="E59" t="s">
        <v>10</v>
      </c>
      <c r="F59">
        <v>1</v>
      </c>
      <c r="G59">
        <v>85</v>
      </c>
      <c r="H59">
        <v>130</v>
      </c>
      <c r="I59">
        <v>130</v>
      </c>
      <c r="J59">
        <v>24.6</v>
      </c>
    </row>
    <row r="60" spans="1:10" x14ac:dyDescent="0.3">
      <c r="A60">
        <v>122022</v>
      </c>
      <c r="B60">
        <v>5901</v>
      </c>
      <c r="C60">
        <v>59</v>
      </c>
      <c r="D60">
        <v>1</v>
      </c>
      <c r="E60" t="s">
        <v>10</v>
      </c>
      <c r="F60">
        <v>1</v>
      </c>
      <c r="G60">
        <v>85</v>
      </c>
      <c r="H60">
        <v>130</v>
      </c>
      <c r="I60">
        <v>130</v>
      </c>
      <c r="J60">
        <v>24.6</v>
      </c>
    </row>
    <row r="61" spans="1:10" x14ac:dyDescent="0.3">
      <c r="A61">
        <v>122022</v>
      </c>
      <c r="B61">
        <v>6001</v>
      </c>
      <c r="C61">
        <v>60</v>
      </c>
      <c r="D61">
        <v>1</v>
      </c>
      <c r="E61" t="s">
        <v>10</v>
      </c>
      <c r="F61">
        <v>1</v>
      </c>
      <c r="G61">
        <v>85</v>
      </c>
      <c r="H61">
        <v>130</v>
      </c>
      <c r="I61">
        <v>130</v>
      </c>
      <c r="J61">
        <v>24.6</v>
      </c>
    </row>
    <row r="62" spans="1:10" x14ac:dyDescent="0.3">
      <c r="A62">
        <v>122022</v>
      </c>
      <c r="B62">
        <v>6101</v>
      </c>
      <c r="C62">
        <v>61</v>
      </c>
      <c r="D62">
        <v>1</v>
      </c>
      <c r="E62" t="s">
        <v>10</v>
      </c>
      <c r="F62">
        <v>1</v>
      </c>
      <c r="G62">
        <v>85</v>
      </c>
      <c r="H62">
        <v>130</v>
      </c>
      <c r="I62">
        <v>130</v>
      </c>
      <c r="J62">
        <v>24.6</v>
      </c>
    </row>
    <row r="63" spans="1:10" x14ac:dyDescent="0.3">
      <c r="A63">
        <v>12023</v>
      </c>
      <c r="B63">
        <v>6201</v>
      </c>
      <c r="C63">
        <v>62</v>
      </c>
      <c r="D63">
        <v>1</v>
      </c>
      <c r="E63" t="s">
        <v>10</v>
      </c>
      <c r="F63">
        <v>1</v>
      </c>
      <c r="G63">
        <v>92</v>
      </c>
      <c r="H63">
        <v>140</v>
      </c>
      <c r="I63">
        <v>140</v>
      </c>
      <c r="J63">
        <v>29.9</v>
      </c>
    </row>
    <row r="64" spans="1:10" x14ac:dyDescent="0.3">
      <c r="A64">
        <v>12023</v>
      </c>
      <c r="B64">
        <v>6301</v>
      </c>
      <c r="C64">
        <v>63</v>
      </c>
      <c r="D64">
        <v>1</v>
      </c>
      <c r="E64" t="s">
        <v>10</v>
      </c>
      <c r="F64">
        <v>1</v>
      </c>
      <c r="G64">
        <v>92</v>
      </c>
      <c r="H64">
        <v>140</v>
      </c>
      <c r="I64">
        <v>140</v>
      </c>
      <c r="J64">
        <v>29.9</v>
      </c>
    </row>
    <row r="65" spans="1:10" x14ac:dyDescent="0.3">
      <c r="A65">
        <v>12023</v>
      </c>
      <c r="B65">
        <v>6401</v>
      </c>
      <c r="C65">
        <v>64</v>
      </c>
      <c r="D65">
        <v>1</v>
      </c>
      <c r="E65" t="s">
        <v>10</v>
      </c>
      <c r="F65">
        <v>1</v>
      </c>
      <c r="G65">
        <v>92</v>
      </c>
      <c r="H65">
        <v>140</v>
      </c>
      <c r="I65">
        <v>140</v>
      </c>
      <c r="J65">
        <v>29.9</v>
      </c>
    </row>
    <row r="66" spans="1:10" x14ac:dyDescent="0.3">
      <c r="A66">
        <v>12023</v>
      </c>
      <c r="B66">
        <v>6501</v>
      </c>
      <c r="C66">
        <v>65</v>
      </c>
      <c r="D66">
        <v>1</v>
      </c>
      <c r="E66" t="s">
        <v>10</v>
      </c>
      <c r="F66">
        <v>2</v>
      </c>
      <c r="G66">
        <v>92</v>
      </c>
      <c r="H66">
        <v>280</v>
      </c>
      <c r="I66">
        <v>140</v>
      </c>
      <c r="J66">
        <v>29.9</v>
      </c>
    </row>
    <row r="67" spans="1:10" x14ac:dyDescent="0.3">
      <c r="A67">
        <v>12023</v>
      </c>
      <c r="B67">
        <v>6601</v>
      </c>
      <c r="C67">
        <v>66</v>
      </c>
      <c r="D67">
        <v>1</v>
      </c>
      <c r="E67" t="s">
        <v>10</v>
      </c>
      <c r="F67">
        <v>1</v>
      </c>
      <c r="G67">
        <v>92</v>
      </c>
      <c r="H67">
        <v>140</v>
      </c>
      <c r="I67">
        <v>140</v>
      </c>
      <c r="J67">
        <v>29.9</v>
      </c>
    </row>
    <row r="68" spans="1:10" x14ac:dyDescent="0.3">
      <c r="A68">
        <v>12023</v>
      </c>
      <c r="B68">
        <v>6701</v>
      </c>
      <c r="C68">
        <v>67</v>
      </c>
      <c r="D68">
        <v>1</v>
      </c>
      <c r="E68" t="s">
        <v>10</v>
      </c>
      <c r="F68">
        <v>1</v>
      </c>
      <c r="G68">
        <v>92</v>
      </c>
      <c r="H68">
        <v>140</v>
      </c>
      <c r="I68">
        <v>140</v>
      </c>
      <c r="J68">
        <v>29.9</v>
      </c>
    </row>
    <row r="69" spans="1:10" x14ac:dyDescent="0.3">
      <c r="A69">
        <v>12023</v>
      </c>
      <c r="B69">
        <v>6801</v>
      </c>
      <c r="C69">
        <v>68</v>
      </c>
      <c r="D69">
        <v>1</v>
      </c>
      <c r="E69" t="s">
        <v>10</v>
      </c>
      <c r="F69">
        <v>1</v>
      </c>
      <c r="G69">
        <v>92</v>
      </c>
      <c r="H69">
        <v>140</v>
      </c>
      <c r="I69">
        <v>140</v>
      </c>
      <c r="J69">
        <v>29.9</v>
      </c>
    </row>
    <row r="70" spans="1:10" x14ac:dyDescent="0.3">
      <c r="A70">
        <v>12023</v>
      </c>
      <c r="B70">
        <v>6901</v>
      </c>
      <c r="C70">
        <v>69</v>
      </c>
      <c r="D70">
        <v>1</v>
      </c>
      <c r="E70" t="s">
        <v>10</v>
      </c>
      <c r="F70">
        <v>1</v>
      </c>
      <c r="G70">
        <v>92</v>
      </c>
      <c r="H70">
        <v>140</v>
      </c>
      <c r="I70">
        <v>140</v>
      </c>
      <c r="J70">
        <v>29.9</v>
      </c>
    </row>
    <row r="71" spans="1:10" x14ac:dyDescent="0.3">
      <c r="A71">
        <v>12023</v>
      </c>
      <c r="B71">
        <v>7001</v>
      </c>
      <c r="C71">
        <v>70</v>
      </c>
      <c r="D71">
        <v>1</v>
      </c>
      <c r="E71" t="s">
        <v>10</v>
      </c>
      <c r="F71">
        <v>1</v>
      </c>
      <c r="G71">
        <v>92</v>
      </c>
      <c r="H71">
        <v>140</v>
      </c>
      <c r="I71">
        <v>140</v>
      </c>
      <c r="J71">
        <v>29.9</v>
      </c>
    </row>
    <row r="72" spans="1:10" x14ac:dyDescent="0.3">
      <c r="A72">
        <v>12023</v>
      </c>
      <c r="B72">
        <v>7101</v>
      </c>
      <c r="C72">
        <v>71</v>
      </c>
      <c r="D72">
        <v>1</v>
      </c>
      <c r="E72" t="s">
        <v>10</v>
      </c>
      <c r="F72">
        <v>2</v>
      </c>
      <c r="G72">
        <v>92</v>
      </c>
      <c r="H72">
        <v>280</v>
      </c>
      <c r="I72">
        <v>140</v>
      </c>
      <c r="J72">
        <v>29.9</v>
      </c>
    </row>
    <row r="73" spans="1:10" x14ac:dyDescent="0.3">
      <c r="A73">
        <v>12023</v>
      </c>
      <c r="B73">
        <v>7201</v>
      </c>
      <c r="C73">
        <v>72</v>
      </c>
      <c r="D73">
        <v>1</v>
      </c>
      <c r="E73" t="s">
        <v>10</v>
      </c>
      <c r="F73">
        <v>2</v>
      </c>
      <c r="G73">
        <v>92</v>
      </c>
      <c r="H73">
        <v>280</v>
      </c>
      <c r="I73">
        <v>140</v>
      </c>
      <c r="J73">
        <v>29.9</v>
      </c>
    </row>
    <row r="74" spans="1:10" x14ac:dyDescent="0.3">
      <c r="A74">
        <v>12023</v>
      </c>
      <c r="B74">
        <v>7301</v>
      </c>
      <c r="C74">
        <v>73</v>
      </c>
      <c r="D74">
        <v>1</v>
      </c>
      <c r="E74" t="s">
        <v>10</v>
      </c>
      <c r="F74">
        <v>2</v>
      </c>
      <c r="G74">
        <v>92</v>
      </c>
      <c r="H74">
        <v>280</v>
      </c>
      <c r="I74">
        <v>140</v>
      </c>
      <c r="J74">
        <v>29.9</v>
      </c>
    </row>
    <row r="75" spans="1:10" x14ac:dyDescent="0.3">
      <c r="A75">
        <v>12023</v>
      </c>
      <c r="B75">
        <v>7401</v>
      </c>
      <c r="C75">
        <v>74</v>
      </c>
      <c r="D75">
        <v>1</v>
      </c>
      <c r="E75" t="s">
        <v>10</v>
      </c>
      <c r="F75">
        <v>1</v>
      </c>
      <c r="G75">
        <v>92</v>
      </c>
      <c r="H75">
        <v>140</v>
      </c>
      <c r="I75">
        <v>140</v>
      </c>
      <c r="J75">
        <v>29.9</v>
      </c>
    </row>
    <row r="76" spans="1:10" x14ac:dyDescent="0.3">
      <c r="A76">
        <v>12023</v>
      </c>
      <c r="B76">
        <v>7501</v>
      </c>
      <c r="C76">
        <v>75</v>
      </c>
      <c r="D76">
        <v>1</v>
      </c>
      <c r="E76" t="s">
        <v>10</v>
      </c>
      <c r="F76">
        <v>1</v>
      </c>
      <c r="G76">
        <v>92</v>
      </c>
      <c r="H76">
        <v>140</v>
      </c>
      <c r="I76">
        <v>140</v>
      </c>
      <c r="J76">
        <v>29.9</v>
      </c>
    </row>
    <row r="77" spans="1:10" x14ac:dyDescent="0.3">
      <c r="A77">
        <v>12023</v>
      </c>
      <c r="B77">
        <v>7601</v>
      </c>
      <c r="C77">
        <v>76</v>
      </c>
      <c r="D77">
        <v>1</v>
      </c>
      <c r="E77" t="s">
        <v>10</v>
      </c>
      <c r="F77">
        <v>1</v>
      </c>
      <c r="G77">
        <v>92</v>
      </c>
      <c r="H77">
        <v>140</v>
      </c>
      <c r="I77">
        <v>140</v>
      </c>
      <c r="J77">
        <v>29.9</v>
      </c>
    </row>
    <row r="78" spans="1:10" x14ac:dyDescent="0.3">
      <c r="A78">
        <v>12023</v>
      </c>
      <c r="B78">
        <v>7701</v>
      </c>
      <c r="C78">
        <v>77</v>
      </c>
      <c r="D78">
        <v>1</v>
      </c>
      <c r="E78" t="s">
        <v>11</v>
      </c>
      <c r="F78">
        <v>0</v>
      </c>
      <c r="G78">
        <v>92</v>
      </c>
      <c r="H78">
        <v>0</v>
      </c>
      <c r="I78">
        <v>0</v>
      </c>
      <c r="J78">
        <v>29.9</v>
      </c>
    </row>
    <row r="79" spans="1:10" x14ac:dyDescent="0.3">
      <c r="A79">
        <v>12023</v>
      </c>
      <c r="B79">
        <v>7801</v>
      </c>
      <c r="C79">
        <v>78</v>
      </c>
      <c r="D79">
        <v>1</v>
      </c>
      <c r="E79" t="s">
        <v>10</v>
      </c>
      <c r="F79">
        <v>1</v>
      </c>
      <c r="G79">
        <v>92</v>
      </c>
      <c r="H79">
        <v>140</v>
      </c>
      <c r="I79">
        <v>140</v>
      </c>
      <c r="J79">
        <v>29.9</v>
      </c>
    </row>
    <row r="80" spans="1:10" x14ac:dyDescent="0.3">
      <c r="A80">
        <v>12023</v>
      </c>
      <c r="B80">
        <v>7901</v>
      </c>
      <c r="C80">
        <v>79</v>
      </c>
      <c r="D80">
        <v>1</v>
      </c>
      <c r="E80" t="s">
        <v>10</v>
      </c>
      <c r="F80">
        <v>1</v>
      </c>
      <c r="G80">
        <v>92</v>
      </c>
      <c r="H80">
        <v>140</v>
      </c>
      <c r="I80">
        <v>140</v>
      </c>
      <c r="J80">
        <v>29.9</v>
      </c>
    </row>
    <row r="81" spans="1:10" x14ac:dyDescent="0.3">
      <c r="A81">
        <v>12023</v>
      </c>
      <c r="B81">
        <v>8001</v>
      </c>
      <c r="C81">
        <v>80</v>
      </c>
      <c r="D81">
        <v>1</v>
      </c>
      <c r="E81" t="s">
        <v>10</v>
      </c>
      <c r="F81">
        <v>2</v>
      </c>
      <c r="G81">
        <v>92</v>
      </c>
      <c r="H81">
        <v>280</v>
      </c>
      <c r="I81">
        <v>140</v>
      </c>
      <c r="J81">
        <v>29.9</v>
      </c>
    </row>
    <row r="82" spans="1:10" x14ac:dyDescent="0.3">
      <c r="A82">
        <v>12023</v>
      </c>
      <c r="B82">
        <v>8101</v>
      </c>
      <c r="C82">
        <v>81</v>
      </c>
      <c r="D82">
        <v>1</v>
      </c>
      <c r="E82" t="s">
        <v>10</v>
      </c>
      <c r="F82">
        <v>1</v>
      </c>
      <c r="G82">
        <v>92</v>
      </c>
      <c r="H82">
        <v>140</v>
      </c>
      <c r="I82">
        <v>140</v>
      </c>
      <c r="J82">
        <v>29.9</v>
      </c>
    </row>
    <row r="83" spans="1:10" x14ac:dyDescent="0.3">
      <c r="A83">
        <v>12023</v>
      </c>
      <c r="B83">
        <v>8201</v>
      </c>
      <c r="C83">
        <v>82</v>
      </c>
      <c r="D83">
        <v>1</v>
      </c>
      <c r="E83" t="s">
        <v>10</v>
      </c>
      <c r="F83">
        <v>1</v>
      </c>
      <c r="G83">
        <v>92</v>
      </c>
      <c r="H83">
        <v>140</v>
      </c>
      <c r="I83">
        <v>140</v>
      </c>
      <c r="J83">
        <v>29.9</v>
      </c>
    </row>
    <row r="84" spans="1:10" x14ac:dyDescent="0.3">
      <c r="A84">
        <v>12023</v>
      </c>
      <c r="B84">
        <v>8301</v>
      </c>
      <c r="C84">
        <v>83</v>
      </c>
      <c r="D84">
        <v>1</v>
      </c>
      <c r="E84" t="s">
        <v>10</v>
      </c>
      <c r="F84">
        <v>1</v>
      </c>
      <c r="G84">
        <v>92</v>
      </c>
      <c r="H84">
        <v>140</v>
      </c>
      <c r="I84">
        <v>140</v>
      </c>
      <c r="J84">
        <v>29.9</v>
      </c>
    </row>
    <row r="85" spans="1:10" x14ac:dyDescent="0.3">
      <c r="A85">
        <v>12023</v>
      </c>
      <c r="B85">
        <v>8401</v>
      </c>
      <c r="C85">
        <v>84</v>
      </c>
      <c r="D85">
        <v>1</v>
      </c>
      <c r="E85" t="s">
        <v>10</v>
      </c>
      <c r="F85">
        <v>1</v>
      </c>
      <c r="G85">
        <v>92</v>
      </c>
      <c r="H85">
        <v>140</v>
      </c>
      <c r="I85">
        <v>140</v>
      </c>
      <c r="J85">
        <v>29.9</v>
      </c>
    </row>
    <row r="86" spans="1:10" x14ac:dyDescent="0.3">
      <c r="A86">
        <v>12023</v>
      </c>
      <c r="B86">
        <v>8501</v>
      </c>
      <c r="C86">
        <v>85</v>
      </c>
      <c r="D86">
        <v>1</v>
      </c>
      <c r="E86" t="s">
        <v>10</v>
      </c>
      <c r="F86">
        <v>1</v>
      </c>
      <c r="G86">
        <v>92</v>
      </c>
      <c r="H86">
        <v>140</v>
      </c>
      <c r="I86">
        <v>140</v>
      </c>
      <c r="J86">
        <v>29.9</v>
      </c>
    </row>
    <row r="87" spans="1:10" x14ac:dyDescent="0.3">
      <c r="A87">
        <v>12023</v>
      </c>
      <c r="B87">
        <v>8601</v>
      </c>
      <c r="C87">
        <v>86</v>
      </c>
      <c r="D87">
        <v>1</v>
      </c>
      <c r="E87" t="s">
        <v>10</v>
      </c>
      <c r="F87">
        <v>1</v>
      </c>
      <c r="G87">
        <v>92</v>
      </c>
      <c r="H87">
        <v>140</v>
      </c>
      <c r="I87">
        <v>140</v>
      </c>
      <c r="J87">
        <v>29.9</v>
      </c>
    </row>
    <row r="88" spans="1:10" x14ac:dyDescent="0.3">
      <c r="A88">
        <v>12023</v>
      </c>
      <c r="B88">
        <v>8701</v>
      </c>
      <c r="C88">
        <v>87</v>
      </c>
      <c r="D88">
        <v>1</v>
      </c>
      <c r="E88" t="s">
        <v>10</v>
      </c>
      <c r="F88">
        <v>1</v>
      </c>
      <c r="G88">
        <v>92</v>
      </c>
      <c r="H88">
        <v>140</v>
      </c>
      <c r="I88">
        <v>140</v>
      </c>
      <c r="J88">
        <v>29.9</v>
      </c>
    </row>
    <row r="89" spans="1:10" x14ac:dyDescent="0.3">
      <c r="A89">
        <v>12023</v>
      </c>
      <c r="B89">
        <v>8801</v>
      </c>
      <c r="C89">
        <v>88</v>
      </c>
      <c r="D89">
        <v>1</v>
      </c>
      <c r="E89" t="s">
        <v>11</v>
      </c>
      <c r="F89">
        <v>0</v>
      </c>
      <c r="G89">
        <v>92</v>
      </c>
      <c r="H89">
        <v>0</v>
      </c>
      <c r="I89">
        <v>0</v>
      </c>
      <c r="J89">
        <v>29.9</v>
      </c>
    </row>
    <row r="90" spans="1:10" x14ac:dyDescent="0.3">
      <c r="A90">
        <v>12023</v>
      </c>
      <c r="B90">
        <v>8901</v>
      </c>
      <c r="C90">
        <v>89</v>
      </c>
      <c r="D90">
        <v>1</v>
      </c>
      <c r="E90" t="s">
        <v>10</v>
      </c>
      <c r="F90">
        <v>1</v>
      </c>
      <c r="G90">
        <v>92</v>
      </c>
      <c r="H90">
        <v>140</v>
      </c>
      <c r="I90">
        <v>140</v>
      </c>
      <c r="J90">
        <v>29.9</v>
      </c>
    </row>
    <row r="91" spans="1:10" x14ac:dyDescent="0.3">
      <c r="A91">
        <v>12023</v>
      </c>
      <c r="B91">
        <v>9001</v>
      </c>
      <c r="C91">
        <v>90</v>
      </c>
      <c r="D91">
        <v>1</v>
      </c>
      <c r="E91" t="s">
        <v>10</v>
      </c>
      <c r="F91">
        <v>2</v>
      </c>
      <c r="G91">
        <v>92</v>
      </c>
      <c r="H91">
        <v>280</v>
      </c>
      <c r="I91">
        <v>140</v>
      </c>
      <c r="J91">
        <v>29.9</v>
      </c>
    </row>
    <row r="92" spans="1:10" x14ac:dyDescent="0.3">
      <c r="A92">
        <v>12023</v>
      </c>
      <c r="B92">
        <v>9101</v>
      </c>
      <c r="C92">
        <v>91</v>
      </c>
      <c r="D92">
        <v>1</v>
      </c>
      <c r="E92" t="s">
        <v>10</v>
      </c>
      <c r="F92">
        <v>1</v>
      </c>
      <c r="G92">
        <v>92</v>
      </c>
      <c r="H92">
        <v>140</v>
      </c>
      <c r="I92">
        <v>140</v>
      </c>
      <c r="J92">
        <v>29.9</v>
      </c>
    </row>
    <row r="93" spans="1:10" x14ac:dyDescent="0.3">
      <c r="A93">
        <v>12023</v>
      </c>
      <c r="B93">
        <v>9201</v>
      </c>
      <c r="C93">
        <v>92</v>
      </c>
      <c r="D93">
        <v>1</v>
      </c>
      <c r="E93" t="s">
        <v>10</v>
      </c>
      <c r="F93">
        <v>1</v>
      </c>
      <c r="G93">
        <v>92</v>
      </c>
      <c r="H93">
        <v>140</v>
      </c>
      <c r="I93">
        <v>140</v>
      </c>
      <c r="J93">
        <v>29.9</v>
      </c>
    </row>
    <row r="94" spans="1:10" x14ac:dyDescent="0.3">
      <c r="A94">
        <v>12023</v>
      </c>
      <c r="B94">
        <v>9301</v>
      </c>
      <c r="C94">
        <v>93</v>
      </c>
      <c r="D94">
        <v>1</v>
      </c>
      <c r="E94" t="s">
        <v>10</v>
      </c>
      <c r="F94">
        <v>1</v>
      </c>
      <c r="G94">
        <v>92</v>
      </c>
      <c r="H94">
        <v>140</v>
      </c>
      <c r="I94">
        <v>140</v>
      </c>
      <c r="J94">
        <v>29.9</v>
      </c>
    </row>
    <row r="95" spans="1:10" x14ac:dyDescent="0.3">
      <c r="A95">
        <v>22023</v>
      </c>
      <c r="B95">
        <v>9401</v>
      </c>
      <c r="C95">
        <v>94</v>
      </c>
      <c r="D95">
        <v>1</v>
      </c>
      <c r="E95" t="s">
        <v>10</v>
      </c>
      <c r="F95">
        <v>1</v>
      </c>
      <c r="G95">
        <v>98</v>
      </c>
      <c r="H95">
        <v>140</v>
      </c>
      <c r="I95">
        <v>140</v>
      </c>
      <c r="J95">
        <v>30.5</v>
      </c>
    </row>
    <row r="96" spans="1:10" x14ac:dyDescent="0.3">
      <c r="A96">
        <v>22023</v>
      </c>
      <c r="B96">
        <v>9501</v>
      </c>
      <c r="C96">
        <v>95</v>
      </c>
      <c r="D96">
        <v>1</v>
      </c>
      <c r="E96" t="s">
        <v>10</v>
      </c>
      <c r="F96">
        <v>1</v>
      </c>
      <c r="G96">
        <v>98</v>
      </c>
      <c r="H96">
        <v>140</v>
      </c>
      <c r="I96">
        <v>140</v>
      </c>
      <c r="J96">
        <v>30.5</v>
      </c>
    </row>
    <row r="97" spans="1:10" x14ac:dyDescent="0.3">
      <c r="A97">
        <v>22023</v>
      </c>
      <c r="B97">
        <v>9601</v>
      </c>
      <c r="C97">
        <v>96</v>
      </c>
      <c r="D97">
        <v>1</v>
      </c>
      <c r="E97" t="s">
        <v>10</v>
      </c>
      <c r="F97">
        <v>1</v>
      </c>
      <c r="G97">
        <v>98</v>
      </c>
      <c r="H97">
        <v>140</v>
      </c>
      <c r="I97">
        <v>140</v>
      </c>
      <c r="J97">
        <v>30.5</v>
      </c>
    </row>
    <row r="98" spans="1:10" x14ac:dyDescent="0.3">
      <c r="A98">
        <v>22023</v>
      </c>
      <c r="B98">
        <v>9701</v>
      </c>
      <c r="C98">
        <v>97</v>
      </c>
      <c r="D98">
        <v>1</v>
      </c>
      <c r="E98" t="s">
        <v>10</v>
      </c>
      <c r="F98">
        <v>1</v>
      </c>
      <c r="G98">
        <v>98</v>
      </c>
      <c r="H98">
        <v>140</v>
      </c>
      <c r="I98">
        <v>140</v>
      </c>
      <c r="J98">
        <v>30.5</v>
      </c>
    </row>
    <row r="99" spans="1:10" x14ac:dyDescent="0.3">
      <c r="A99">
        <v>22023</v>
      </c>
      <c r="B99">
        <v>9801</v>
      </c>
      <c r="C99">
        <v>98</v>
      </c>
      <c r="D99">
        <v>1</v>
      </c>
      <c r="E99" t="s">
        <v>10</v>
      </c>
      <c r="F99">
        <v>1</v>
      </c>
      <c r="G99">
        <v>98</v>
      </c>
      <c r="H99">
        <v>140</v>
      </c>
      <c r="I99">
        <v>140</v>
      </c>
      <c r="J99">
        <v>30.5</v>
      </c>
    </row>
    <row r="100" spans="1:10" x14ac:dyDescent="0.3">
      <c r="A100">
        <v>22023</v>
      </c>
      <c r="B100">
        <v>9901</v>
      </c>
      <c r="C100">
        <v>99</v>
      </c>
      <c r="D100">
        <v>1</v>
      </c>
      <c r="E100" t="s">
        <v>11</v>
      </c>
      <c r="F100">
        <v>0</v>
      </c>
      <c r="G100">
        <v>98</v>
      </c>
      <c r="H100">
        <v>0</v>
      </c>
      <c r="I100">
        <v>0</v>
      </c>
      <c r="J100">
        <v>30.5</v>
      </c>
    </row>
    <row r="101" spans="1:10" x14ac:dyDescent="0.3">
      <c r="A101">
        <v>22023</v>
      </c>
      <c r="B101">
        <v>10001</v>
      </c>
      <c r="C101">
        <v>100</v>
      </c>
      <c r="D101">
        <v>1</v>
      </c>
      <c r="E101" t="s">
        <v>10</v>
      </c>
      <c r="F101">
        <v>1</v>
      </c>
      <c r="G101">
        <v>98</v>
      </c>
      <c r="H101">
        <v>140</v>
      </c>
      <c r="I101">
        <v>140</v>
      </c>
      <c r="J101">
        <v>30.5</v>
      </c>
    </row>
    <row r="102" spans="1:10" x14ac:dyDescent="0.3">
      <c r="A102">
        <v>22023</v>
      </c>
      <c r="B102">
        <v>10101</v>
      </c>
      <c r="C102">
        <v>101</v>
      </c>
      <c r="D102">
        <v>1</v>
      </c>
      <c r="E102" t="s">
        <v>10</v>
      </c>
      <c r="F102">
        <v>1</v>
      </c>
      <c r="G102">
        <v>98</v>
      </c>
      <c r="H102">
        <v>140</v>
      </c>
      <c r="I102">
        <v>140</v>
      </c>
      <c r="J102">
        <v>30.5</v>
      </c>
    </row>
    <row r="103" spans="1:10" x14ac:dyDescent="0.3">
      <c r="A103">
        <v>22023</v>
      </c>
      <c r="B103">
        <v>10201</v>
      </c>
      <c r="C103">
        <v>102</v>
      </c>
      <c r="D103">
        <v>1</v>
      </c>
      <c r="E103" t="s">
        <v>10</v>
      </c>
      <c r="F103">
        <v>1</v>
      </c>
      <c r="G103">
        <v>98</v>
      </c>
      <c r="H103">
        <v>140</v>
      </c>
      <c r="I103">
        <v>140</v>
      </c>
      <c r="J103">
        <v>30.5</v>
      </c>
    </row>
    <row r="104" spans="1:10" x14ac:dyDescent="0.3">
      <c r="A104">
        <v>22023</v>
      </c>
      <c r="B104">
        <v>10301</v>
      </c>
      <c r="C104">
        <v>103</v>
      </c>
      <c r="D104">
        <v>1</v>
      </c>
      <c r="E104" t="s">
        <v>10</v>
      </c>
      <c r="F104">
        <v>1</v>
      </c>
      <c r="G104">
        <v>98</v>
      </c>
      <c r="H104">
        <v>140</v>
      </c>
      <c r="I104">
        <v>140</v>
      </c>
      <c r="J104">
        <v>30.5</v>
      </c>
    </row>
    <row r="105" spans="1:10" x14ac:dyDescent="0.3">
      <c r="A105">
        <v>22023</v>
      </c>
      <c r="B105">
        <v>10401</v>
      </c>
      <c r="C105">
        <v>104</v>
      </c>
      <c r="D105">
        <v>1</v>
      </c>
      <c r="E105" t="s">
        <v>10</v>
      </c>
      <c r="F105">
        <v>1</v>
      </c>
      <c r="G105">
        <v>98</v>
      </c>
      <c r="H105">
        <v>140</v>
      </c>
      <c r="I105">
        <v>140</v>
      </c>
      <c r="J105">
        <v>30.5</v>
      </c>
    </row>
    <row r="106" spans="1:10" x14ac:dyDescent="0.3">
      <c r="A106">
        <v>22023</v>
      </c>
      <c r="B106">
        <v>10501</v>
      </c>
      <c r="C106">
        <v>105</v>
      </c>
      <c r="D106">
        <v>1</v>
      </c>
      <c r="E106" t="s">
        <v>10</v>
      </c>
      <c r="F106">
        <v>1</v>
      </c>
      <c r="G106">
        <v>98</v>
      </c>
      <c r="H106">
        <v>140</v>
      </c>
      <c r="I106">
        <v>140</v>
      </c>
      <c r="J106">
        <v>30.5</v>
      </c>
    </row>
    <row r="107" spans="1:10" x14ac:dyDescent="0.3">
      <c r="A107">
        <v>22023</v>
      </c>
      <c r="B107">
        <v>10601</v>
      </c>
      <c r="C107">
        <v>106</v>
      </c>
      <c r="D107">
        <v>1</v>
      </c>
      <c r="E107" t="s">
        <v>10</v>
      </c>
      <c r="F107">
        <v>1</v>
      </c>
      <c r="G107">
        <v>98</v>
      </c>
      <c r="H107">
        <v>140</v>
      </c>
      <c r="I107">
        <v>140</v>
      </c>
      <c r="J107">
        <v>30.5</v>
      </c>
    </row>
    <row r="108" spans="1:10" x14ac:dyDescent="0.3">
      <c r="A108">
        <v>22023</v>
      </c>
      <c r="B108">
        <v>10701</v>
      </c>
      <c r="C108">
        <v>107</v>
      </c>
      <c r="D108">
        <v>1</v>
      </c>
      <c r="E108" t="s">
        <v>10</v>
      </c>
      <c r="F108">
        <v>1</v>
      </c>
      <c r="G108">
        <v>98</v>
      </c>
      <c r="H108">
        <v>140</v>
      </c>
      <c r="I108">
        <v>140</v>
      </c>
      <c r="J108">
        <v>30.5</v>
      </c>
    </row>
    <row r="109" spans="1:10" x14ac:dyDescent="0.3">
      <c r="A109">
        <v>22023</v>
      </c>
      <c r="B109">
        <v>10801</v>
      </c>
      <c r="C109">
        <v>108</v>
      </c>
      <c r="D109">
        <v>1</v>
      </c>
      <c r="E109" t="s">
        <v>10</v>
      </c>
      <c r="F109">
        <v>1</v>
      </c>
      <c r="G109">
        <v>98</v>
      </c>
      <c r="H109">
        <v>140</v>
      </c>
      <c r="I109">
        <v>140</v>
      </c>
      <c r="J109">
        <v>30.5</v>
      </c>
    </row>
    <row r="110" spans="1:10" x14ac:dyDescent="0.3">
      <c r="A110">
        <v>32023</v>
      </c>
      <c r="B110">
        <v>10901</v>
      </c>
      <c r="C110">
        <v>109</v>
      </c>
      <c r="D110">
        <v>1</v>
      </c>
      <c r="E110" t="s">
        <v>10</v>
      </c>
      <c r="F110">
        <v>1</v>
      </c>
      <c r="G110">
        <v>100</v>
      </c>
      <c r="H110">
        <v>150</v>
      </c>
      <c r="I110">
        <v>150</v>
      </c>
      <c r="J110">
        <v>30.8</v>
      </c>
    </row>
    <row r="111" spans="1:10" x14ac:dyDescent="0.3">
      <c r="A111">
        <v>32023</v>
      </c>
      <c r="B111">
        <v>11001</v>
      </c>
      <c r="C111">
        <v>110</v>
      </c>
      <c r="D111">
        <v>1</v>
      </c>
      <c r="E111" t="s">
        <v>10</v>
      </c>
      <c r="F111">
        <v>1</v>
      </c>
      <c r="G111">
        <v>100</v>
      </c>
      <c r="H111">
        <v>150</v>
      </c>
      <c r="I111">
        <v>150</v>
      </c>
      <c r="J111">
        <v>30.8</v>
      </c>
    </row>
    <row r="112" spans="1:10" x14ac:dyDescent="0.3">
      <c r="A112">
        <v>32023</v>
      </c>
      <c r="B112">
        <v>11101</v>
      </c>
      <c r="C112">
        <v>111</v>
      </c>
      <c r="D112">
        <v>1</v>
      </c>
      <c r="E112" t="s">
        <v>10</v>
      </c>
      <c r="F112">
        <v>1</v>
      </c>
      <c r="G112">
        <v>100</v>
      </c>
      <c r="H112">
        <v>150</v>
      </c>
      <c r="I112">
        <v>150</v>
      </c>
      <c r="J112">
        <v>30.8</v>
      </c>
    </row>
    <row r="113" spans="1:10" x14ac:dyDescent="0.3">
      <c r="A113">
        <v>32023</v>
      </c>
      <c r="B113">
        <v>11201</v>
      </c>
      <c r="C113">
        <v>112</v>
      </c>
      <c r="D113">
        <v>1</v>
      </c>
      <c r="E113" t="s">
        <v>10</v>
      </c>
      <c r="F113">
        <v>1</v>
      </c>
      <c r="G113">
        <v>100</v>
      </c>
      <c r="H113">
        <v>150</v>
      </c>
      <c r="I113">
        <v>150</v>
      </c>
      <c r="J113">
        <v>30.8</v>
      </c>
    </row>
    <row r="114" spans="1:10" x14ac:dyDescent="0.3">
      <c r="A114">
        <v>32023</v>
      </c>
      <c r="B114">
        <v>11301</v>
      </c>
      <c r="C114">
        <v>113</v>
      </c>
      <c r="D114">
        <v>1</v>
      </c>
      <c r="E114" t="s">
        <v>10</v>
      </c>
      <c r="F114">
        <v>1</v>
      </c>
      <c r="G114">
        <v>100</v>
      </c>
      <c r="H114">
        <v>150</v>
      </c>
      <c r="I114">
        <v>150</v>
      </c>
      <c r="J114">
        <v>30.8</v>
      </c>
    </row>
    <row r="115" spans="1:10" x14ac:dyDescent="0.3">
      <c r="A115">
        <v>32023</v>
      </c>
      <c r="B115">
        <v>11401</v>
      </c>
      <c r="C115">
        <v>114</v>
      </c>
      <c r="D115">
        <v>1</v>
      </c>
      <c r="E115" t="s">
        <v>10</v>
      </c>
      <c r="F115">
        <v>1</v>
      </c>
      <c r="G115">
        <v>100</v>
      </c>
      <c r="H115">
        <v>150</v>
      </c>
      <c r="I115">
        <v>150</v>
      </c>
      <c r="J115">
        <v>30.8</v>
      </c>
    </row>
    <row r="116" spans="1:10" x14ac:dyDescent="0.3">
      <c r="A116">
        <v>32023</v>
      </c>
      <c r="B116">
        <v>11501</v>
      </c>
      <c r="C116">
        <v>115</v>
      </c>
      <c r="D116">
        <v>1</v>
      </c>
      <c r="E116" t="s">
        <v>11</v>
      </c>
      <c r="F116">
        <v>0</v>
      </c>
      <c r="G116">
        <v>100</v>
      </c>
      <c r="H116">
        <v>0</v>
      </c>
      <c r="I116">
        <v>0</v>
      </c>
      <c r="J116">
        <v>30.8</v>
      </c>
    </row>
    <row r="117" spans="1:10" x14ac:dyDescent="0.3">
      <c r="A117">
        <v>32023</v>
      </c>
      <c r="B117">
        <v>11601</v>
      </c>
      <c r="C117">
        <v>116</v>
      </c>
      <c r="D117">
        <v>1</v>
      </c>
      <c r="E117" t="s">
        <v>10</v>
      </c>
      <c r="F117">
        <v>1</v>
      </c>
      <c r="G117">
        <v>100</v>
      </c>
      <c r="H117">
        <v>150</v>
      </c>
      <c r="I117">
        <v>150</v>
      </c>
      <c r="J117">
        <v>30.8</v>
      </c>
    </row>
    <row r="118" spans="1:10" x14ac:dyDescent="0.3">
      <c r="A118">
        <v>32023</v>
      </c>
      <c r="B118">
        <v>11701</v>
      </c>
      <c r="C118">
        <v>117</v>
      </c>
      <c r="D118">
        <v>1</v>
      </c>
      <c r="E118" t="s">
        <v>10</v>
      </c>
      <c r="F118">
        <v>2</v>
      </c>
      <c r="G118">
        <v>100</v>
      </c>
      <c r="H118">
        <v>300</v>
      </c>
      <c r="I118">
        <v>150</v>
      </c>
      <c r="J118">
        <v>30.8</v>
      </c>
    </row>
    <row r="119" spans="1:10" x14ac:dyDescent="0.3">
      <c r="A119">
        <v>32023</v>
      </c>
      <c r="B119">
        <v>11801</v>
      </c>
      <c r="C119">
        <v>118</v>
      </c>
      <c r="D119">
        <v>1</v>
      </c>
      <c r="E119" t="s">
        <v>10</v>
      </c>
      <c r="F119">
        <v>1</v>
      </c>
      <c r="G119">
        <v>100</v>
      </c>
      <c r="H119">
        <v>150</v>
      </c>
      <c r="I119">
        <v>150</v>
      </c>
      <c r="J119">
        <v>30.8</v>
      </c>
    </row>
    <row r="120" spans="1:10" x14ac:dyDescent="0.3">
      <c r="A120">
        <v>32023</v>
      </c>
      <c r="B120">
        <v>11901</v>
      </c>
      <c r="C120">
        <v>119</v>
      </c>
      <c r="D120">
        <v>1</v>
      </c>
      <c r="E120" t="s">
        <v>10</v>
      </c>
      <c r="F120">
        <v>1</v>
      </c>
      <c r="G120">
        <v>100</v>
      </c>
      <c r="H120">
        <v>150</v>
      </c>
      <c r="I120">
        <v>150</v>
      </c>
      <c r="J120">
        <v>30.8</v>
      </c>
    </row>
    <row r="121" spans="1:10" x14ac:dyDescent="0.3">
      <c r="A121">
        <v>32023</v>
      </c>
      <c r="B121">
        <v>12001</v>
      </c>
      <c r="C121">
        <v>120</v>
      </c>
      <c r="D121">
        <v>1</v>
      </c>
      <c r="E121" t="s">
        <v>10</v>
      </c>
      <c r="F121">
        <v>1</v>
      </c>
      <c r="G121">
        <v>100</v>
      </c>
      <c r="H121">
        <v>150</v>
      </c>
      <c r="I121">
        <v>150</v>
      </c>
      <c r="J121">
        <v>30.8</v>
      </c>
    </row>
    <row r="122" spans="1:10" x14ac:dyDescent="0.3">
      <c r="A122">
        <v>32023</v>
      </c>
      <c r="B122">
        <v>12101</v>
      </c>
      <c r="C122">
        <v>121</v>
      </c>
      <c r="D122">
        <v>1</v>
      </c>
      <c r="E122" t="s">
        <v>10</v>
      </c>
      <c r="F122">
        <v>1</v>
      </c>
      <c r="G122">
        <v>100</v>
      </c>
      <c r="H122">
        <v>150</v>
      </c>
      <c r="I122">
        <v>150</v>
      </c>
      <c r="J122">
        <v>30.8</v>
      </c>
    </row>
    <row r="123" spans="1:10" x14ac:dyDescent="0.3">
      <c r="A123">
        <v>32023</v>
      </c>
      <c r="B123">
        <v>12201</v>
      </c>
      <c r="C123">
        <v>122</v>
      </c>
      <c r="D123">
        <v>1</v>
      </c>
      <c r="E123" t="s">
        <v>10</v>
      </c>
      <c r="F123">
        <v>1</v>
      </c>
      <c r="G123">
        <v>100</v>
      </c>
      <c r="H123">
        <v>150</v>
      </c>
      <c r="I123">
        <v>150</v>
      </c>
      <c r="J123">
        <v>30.8</v>
      </c>
    </row>
    <row r="124" spans="1:10" x14ac:dyDescent="0.3">
      <c r="A124">
        <v>32023</v>
      </c>
      <c r="B124">
        <v>12301</v>
      </c>
      <c r="C124">
        <v>123</v>
      </c>
      <c r="D124">
        <v>1</v>
      </c>
      <c r="E124" t="s">
        <v>10</v>
      </c>
      <c r="F124">
        <v>1</v>
      </c>
      <c r="G124">
        <v>100</v>
      </c>
      <c r="H124">
        <v>150</v>
      </c>
      <c r="I124">
        <v>150</v>
      </c>
      <c r="J124">
        <v>30.8</v>
      </c>
    </row>
    <row r="125" spans="1:10" x14ac:dyDescent="0.3">
      <c r="A125">
        <v>32023</v>
      </c>
      <c r="B125">
        <v>12401</v>
      </c>
      <c r="C125">
        <v>124</v>
      </c>
      <c r="D125">
        <v>1</v>
      </c>
      <c r="E125" t="s">
        <v>10</v>
      </c>
      <c r="F125">
        <v>1</v>
      </c>
      <c r="G125">
        <v>100</v>
      </c>
      <c r="H125">
        <v>150</v>
      </c>
      <c r="I125">
        <v>150</v>
      </c>
      <c r="J125">
        <v>30.8</v>
      </c>
    </row>
    <row r="126" spans="1:10" x14ac:dyDescent="0.3">
      <c r="A126">
        <v>32023</v>
      </c>
      <c r="B126">
        <v>12501</v>
      </c>
      <c r="C126">
        <v>125</v>
      </c>
      <c r="D126">
        <v>1</v>
      </c>
      <c r="E126" t="s">
        <v>11</v>
      </c>
      <c r="F126">
        <v>0</v>
      </c>
      <c r="G126">
        <v>100</v>
      </c>
      <c r="H126">
        <v>0</v>
      </c>
      <c r="I126">
        <v>0</v>
      </c>
      <c r="J126">
        <v>30.8</v>
      </c>
    </row>
    <row r="127" spans="1:10" x14ac:dyDescent="0.3">
      <c r="A127">
        <v>32023</v>
      </c>
      <c r="B127">
        <v>12601</v>
      </c>
      <c r="C127">
        <v>126</v>
      </c>
      <c r="D127">
        <v>1</v>
      </c>
      <c r="E127" t="s">
        <v>10</v>
      </c>
      <c r="F127">
        <v>1</v>
      </c>
      <c r="G127">
        <v>100</v>
      </c>
      <c r="H127">
        <v>150</v>
      </c>
      <c r="I127">
        <v>150</v>
      </c>
      <c r="J127">
        <v>30.8</v>
      </c>
    </row>
    <row r="128" spans="1:10" x14ac:dyDescent="0.3">
      <c r="A128">
        <v>32023</v>
      </c>
      <c r="B128">
        <v>12701</v>
      </c>
      <c r="C128">
        <v>127</v>
      </c>
      <c r="D128">
        <v>1</v>
      </c>
      <c r="E128" t="s">
        <v>10</v>
      </c>
      <c r="F128">
        <v>1</v>
      </c>
      <c r="G128">
        <v>100</v>
      </c>
      <c r="H128">
        <v>150</v>
      </c>
      <c r="I128">
        <v>150</v>
      </c>
      <c r="J128">
        <v>30.8</v>
      </c>
    </row>
    <row r="129" spans="1:10" x14ac:dyDescent="0.3">
      <c r="A129">
        <v>32023</v>
      </c>
      <c r="B129">
        <v>12801</v>
      </c>
      <c r="C129">
        <v>128</v>
      </c>
      <c r="D129">
        <v>1</v>
      </c>
      <c r="E129" t="s">
        <v>10</v>
      </c>
      <c r="F129">
        <v>1</v>
      </c>
      <c r="G129">
        <v>100</v>
      </c>
      <c r="H129">
        <v>150</v>
      </c>
      <c r="I129">
        <v>150</v>
      </c>
      <c r="J129">
        <v>30.8</v>
      </c>
    </row>
    <row r="130" spans="1:10" x14ac:dyDescent="0.3">
      <c r="A130">
        <v>32023</v>
      </c>
      <c r="B130">
        <v>12901</v>
      </c>
      <c r="C130">
        <v>129</v>
      </c>
      <c r="D130">
        <v>1</v>
      </c>
      <c r="E130" t="s">
        <v>10</v>
      </c>
      <c r="F130">
        <v>1</v>
      </c>
      <c r="G130">
        <v>100</v>
      </c>
      <c r="H130">
        <v>150</v>
      </c>
      <c r="I130">
        <v>150</v>
      </c>
      <c r="J130">
        <v>30.8</v>
      </c>
    </row>
    <row r="131" spans="1:10" x14ac:dyDescent="0.3">
      <c r="A131">
        <v>32023</v>
      </c>
      <c r="B131">
        <v>13001</v>
      </c>
      <c r="C131">
        <v>130</v>
      </c>
      <c r="D131">
        <v>1</v>
      </c>
      <c r="E131" t="s">
        <v>10</v>
      </c>
      <c r="F131">
        <v>1</v>
      </c>
      <c r="G131">
        <v>100</v>
      </c>
      <c r="H131">
        <v>150</v>
      </c>
      <c r="I131">
        <v>150</v>
      </c>
      <c r="J131">
        <v>30.8</v>
      </c>
    </row>
    <row r="132" spans="1:10" x14ac:dyDescent="0.3">
      <c r="A132">
        <v>32023</v>
      </c>
      <c r="B132">
        <v>13101</v>
      </c>
      <c r="C132">
        <v>131</v>
      </c>
      <c r="D132">
        <v>1</v>
      </c>
      <c r="E132" t="s">
        <v>10</v>
      </c>
      <c r="F132">
        <v>1</v>
      </c>
      <c r="G132">
        <v>100</v>
      </c>
      <c r="H132">
        <v>150</v>
      </c>
      <c r="I132">
        <v>150</v>
      </c>
      <c r="J132">
        <v>30.8</v>
      </c>
    </row>
    <row r="133" spans="1:10" x14ac:dyDescent="0.3">
      <c r="A133">
        <v>32023</v>
      </c>
      <c r="B133">
        <v>13201</v>
      </c>
      <c r="C133">
        <v>132</v>
      </c>
      <c r="D133">
        <v>1</v>
      </c>
      <c r="E133" t="s">
        <v>10</v>
      </c>
      <c r="F133">
        <v>1</v>
      </c>
      <c r="G133">
        <v>100</v>
      </c>
      <c r="H133">
        <v>150</v>
      </c>
      <c r="I133">
        <v>150</v>
      </c>
      <c r="J133">
        <v>30.8</v>
      </c>
    </row>
    <row r="134" spans="1:10" x14ac:dyDescent="0.3">
      <c r="A134">
        <v>32023</v>
      </c>
      <c r="B134">
        <v>13301</v>
      </c>
      <c r="C134">
        <v>133</v>
      </c>
      <c r="D134">
        <v>1</v>
      </c>
      <c r="E134" t="s">
        <v>10</v>
      </c>
      <c r="F134">
        <v>1</v>
      </c>
      <c r="G134">
        <v>100</v>
      </c>
      <c r="H134">
        <v>150</v>
      </c>
      <c r="I134">
        <v>150</v>
      </c>
      <c r="J134">
        <v>30.8</v>
      </c>
    </row>
    <row r="135" spans="1:10" x14ac:dyDescent="0.3">
      <c r="A135">
        <v>32023</v>
      </c>
      <c r="B135">
        <v>13401</v>
      </c>
      <c r="C135">
        <v>134</v>
      </c>
      <c r="D135">
        <v>1</v>
      </c>
      <c r="E135" t="s">
        <v>10</v>
      </c>
      <c r="F135">
        <v>1</v>
      </c>
      <c r="G135">
        <v>100</v>
      </c>
      <c r="H135">
        <v>150</v>
      </c>
      <c r="I135">
        <v>150</v>
      </c>
      <c r="J135">
        <v>30.8</v>
      </c>
    </row>
    <row r="136" spans="1:10" x14ac:dyDescent="0.3">
      <c r="A136">
        <v>32023</v>
      </c>
      <c r="B136">
        <v>13501</v>
      </c>
      <c r="C136">
        <v>135</v>
      </c>
      <c r="D136">
        <v>1</v>
      </c>
      <c r="E136" t="s">
        <v>10</v>
      </c>
      <c r="F136">
        <v>2</v>
      </c>
      <c r="G136">
        <v>100</v>
      </c>
      <c r="H136">
        <v>300</v>
      </c>
      <c r="I136">
        <v>150</v>
      </c>
      <c r="J136">
        <v>30.8</v>
      </c>
    </row>
    <row r="137" spans="1:10" x14ac:dyDescent="0.3">
      <c r="A137">
        <v>32023</v>
      </c>
      <c r="B137">
        <v>13601</v>
      </c>
      <c r="C137">
        <v>136</v>
      </c>
      <c r="D137">
        <v>1</v>
      </c>
      <c r="E137" t="s">
        <v>11</v>
      </c>
      <c r="F137">
        <v>0</v>
      </c>
      <c r="G137">
        <v>100</v>
      </c>
      <c r="H137">
        <v>0</v>
      </c>
      <c r="I137">
        <v>0</v>
      </c>
      <c r="J137">
        <v>30.8</v>
      </c>
    </row>
    <row r="138" spans="1:10" x14ac:dyDescent="0.3">
      <c r="A138">
        <v>42023</v>
      </c>
      <c r="B138">
        <v>13701</v>
      </c>
      <c r="C138">
        <v>137</v>
      </c>
      <c r="D138">
        <v>1</v>
      </c>
      <c r="E138" t="s">
        <v>10</v>
      </c>
      <c r="F138">
        <v>1</v>
      </c>
      <c r="G138">
        <v>100</v>
      </c>
      <c r="H138">
        <v>150</v>
      </c>
      <c r="I138">
        <v>150</v>
      </c>
      <c r="J138">
        <v>30.8</v>
      </c>
    </row>
    <row r="139" spans="1:10" x14ac:dyDescent="0.3">
      <c r="A139">
        <v>42023</v>
      </c>
      <c r="B139">
        <v>13801</v>
      </c>
      <c r="C139">
        <v>138</v>
      </c>
      <c r="D139">
        <v>1</v>
      </c>
      <c r="E139" t="s">
        <v>10</v>
      </c>
      <c r="F139">
        <v>1</v>
      </c>
      <c r="G139">
        <v>100</v>
      </c>
      <c r="H139">
        <v>150</v>
      </c>
      <c r="I139">
        <v>150</v>
      </c>
      <c r="J139">
        <v>30.8</v>
      </c>
    </row>
    <row r="140" spans="1:10" x14ac:dyDescent="0.3">
      <c r="A140">
        <v>42023</v>
      </c>
      <c r="B140">
        <v>13901</v>
      </c>
      <c r="C140">
        <v>139</v>
      </c>
      <c r="D140">
        <v>1</v>
      </c>
      <c r="E140" t="s">
        <v>10</v>
      </c>
      <c r="F140">
        <v>1</v>
      </c>
      <c r="G140">
        <v>100</v>
      </c>
      <c r="H140">
        <v>150</v>
      </c>
      <c r="I140">
        <v>150</v>
      </c>
      <c r="J140">
        <v>30.8</v>
      </c>
    </row>
    <row r="141" spans="1:10" x14ac:dyDescent="0.3">
      <c r="A141">
        <v>42023</v>
      </c>
      <c r="B141">
        <v>14001</v>
      </c>
      <c r="C141">
        <v>140</v>
      </c>
      <c r="D141">
        <v>1</v>
      </c>
      <c r="E141" t="s">
        <v>10</v>
      </c>
      <c r="F141">
        <v>1</v>
      </c>
      <c r="G141">
        <v>100</v>
      </c>
      <c r="H141">
        <v>150</v>
      </c>
      <c r="I141">
        <v>150</v>
      </c>
      <c r="J141">
        <v>30.8</v>
      </c>
    </row>
    <row r="142" spans="1:10" x14ac:dyDescent="0.3">
      <c r="A142">
        <v>42023</v>
      </c>
      <c r="B142">
        <v>14101</v>
      </c>
      <c r="C142">
        <v>141</v>
      </c>
      <c r="D142">
        <v>1</v>
      </c>
      <c r="E142" t="s">
        <v>10</v>
      </c>
      <c r="F142">
        <v>1</v>
      </c>
      <c r="G142">
        <v>100</v>
      </c>
      <c r="H142">
        <v>150</v>
      </c>
      <c r="I142">
        <v>150</v>
      </c>
      <c r="J142">
        <v>30.8</v>
      </c>
    </row>
    <row r="143" spans="1:10" x14ac:dyDescent="0.3">
      <c r="A143">
        <v>42023</v>
      </c>
      <c r="B143">
        <v>14201</v>
      </c>
      <c r="C143">
        <v>142</v>
      </c>
      <c r="D143">
        <v>1</v>
      </c>
      <c r="E143" t="s">
        <v>10</v>
      </c>
      <c r="F143">
        <v>1</v>
      </c>
      <c r="G143">
        <v>100</v>
      </c>
      <c r="H143">
        <v>150</v>
      </c>
      <c r="I143">
        <v>150</v>
      </c>
      <c r="J143">
        <v>30.8</v>
      </c>
    </row>
    <row r="144" spans="1:10" x14ac:dyDescent="0.3">
      <c r="A144">
        <v>42023</v>
      </c>
      <c r="B144">
        <v>14301</v>
      </c>
      <c r="C144">
        <v>143</v>
      </c>
      <c r="D144">
        <v>1</v>
      </c>
      <c r="E144" t="s">
        <v>10</v>
      </c>
      <c r="F144">
        <v>1</v>
      </c>
      <c r="G144">
        <v>100</v>
      </c>
      <c r="H144">
        <v>150</v>
      </c>
      <c r="I144">
        <v>150</v>
      </c>
      <c r="J144">
        <v>30.8</v>
      </c>
    </row>
    <row r="145" spans="1:10" x14ac:dyDescent="0.3">
      <c r="A145">
        <v>42023</v>
      </c>
      <c r="B145">
        <v>14401</v>
      </c>
      <c r="C145">
        <v>144</v>
      </c>
      <c r="D145">
        <v>1</v>
      </c>
      <c r="E145" t="s">
        <v>10</v>
      </c>
      <c r="F145">
        <v>1</v>
      </c>
      <c r="G145">
        <v>100</v>
      </c>
      <c r="H145">
        <v>150</v>
      </c>
      <c r="I145">
        <v>150</v>
      </c>
      <c r="J145">
        <v>30.8</v>
      </c>
    </row>
    <row r="146" spans="1:10" x14ac:dyDescent="0.3">
      <c r="A146">
        <v>42023</v>
      </c>
      <c r="B146">
        <v>14501</v>
      </c>
      <c r="C146">
        <v>145</v>
      </c>
      <c r="D146">
        <v>1</v>
      </c>
      <c r="E146" t="s">
        <v>10</v>
      </c>
      <c r="F146">
        <v>1</v>
      </c>
      <c r="G146">
        <v>100</v>
      </c>
      <c r="H146">
        <v>150</v>
      </c>
      <c r="I146">
        <v>150</v>
      </c>
      <c r="J146">
        <v>30.8</v>
      </c>
    </row>
    <row r="147" spans="1:10" x14ac:dyDescent="0.3">
      <c r="A147">
        <v>42023</v>
      </c>
      <c r="B147">
        <v>14601</v>
      </c>
      <c r="C147">
        <v>146</v>
      </c>
      <c r="D147">
        <v>1</v>
      </c>
      <c r="E147" t="s">
        <v>10</v>
      </c>
      <c r="F147">
        <v>1</v>
      </c>
      <c r="G147">
        <v>100</v>
      </c>
      <c r="H147">
        <v>150</v>
      </c>
      <c r="I147">
        <v>150</v>
      </c>
      <c r="J147">
        <v>30.8</v>
      </c>
    </row>
    <row r="148" spans="1:10" x14ac:dyDescent="0.3">
      <c r="A148">
        <v>42023</v>
      </c>
      <c r="B148">
        <v>14701</v>
      </c>
      <c r="C148">
        <v>147</v>
      </c>
      <c r="D148">
        <v>1</v>
      </c>
      <c r="E148" t="s">
        <v>10</v>
      </c>
      <c r="F148">
        <v>1</v>
      </c>
      <c r="G148">
        <v>100</v>
      </c>
      <c r="H148">
        <v>150</v>
      </c>
      <c r="I148">
        <v>150</v>
      </c>
      <c r="J148">
        <v>30.8</v>
      </c>
    </row>
    <row r="149" spans="1:10" x14ac:dyDescent="0.3">
      <c r="A149">
        <v>42023</v>
      </c>
      <c r="B149">
        <v>14801</v>
      </c>
      <c r="C149">
        <v>148</v>
      </c>
      <c r="D149">
        <v>1</v>
      </c>
      <c r="E149" t="s">
        <v>10</v>
      </c>
      <c r="F149">
        <v>1</v>
      </c>
      <c r="G149">
        <v>100</v>
      </c>
      <c r="H149">
        <v>150</v>
      </c>
      <c r="I149">
        <v>150</v>
      </c>
      <c r="J149">
        <v>30.8</v>
      </c>
    </row>
    <row r="150" spans="1:10" x14ac:dyDescent="0.3">
      <c r="A150">
        <v>42023</v>
      </c>
      <c r="B150">
        <v>14901</v>
      </c>
      <c r="C150">
        <v>149</v>
      </c>
      <c r="D150">
        <v>1</v>
      </c>
      <c r="E150" t="s">
        <v>10</v>
      </c>
      <c r="F150">
        <v>1</v>
      </c>
      <c r="G150">
        <v>100</v>
      </c>
      <c r="H150">
        <v>150</v>
      </c>
      <c r="I150">
        <v>150</v>
      </c>
      <c r="J150">
        <v>30.8</v>
      </c>
    </row>
    <row r="151" spans="1:10" x14ac:dyDescent="0.3">
      <c r="A151">
        <v>42023</v>
      </c>
      <c r="B151">
        <v>15001</v>
      </c>
      <c r="C151">
        <v>150</v>
      </c>
      <c r="D151">
        <v>1</v>
      </c>
      <c r="E151" t="s">
        <v>10</v>
      </c>
      <c r="F151">
        <v>1</v>
      </c>
      <c r="G151">
        <v>100</v>
      </c>
      <c r="H151">
        <v>150</v>
      </c>
      <c r="I151">
        <v>150</v>
      </c>
      <c r="J151">
        <v>30.8</v>
      </c>
    </row>
    <row r="152" spans="1:10" x14ac:dyDescent="0.3">
      <c r="A152">
        <v>42023</v>
      </c>
      <c r="B152">
        <v>15101</v>
      </c>
      <c r="C152">
        <v>151</v>
      </c>
      <c r="D152">
        <v>1</v>
      </c>
      <c r="E152" t="s">
        <v>10</v>
      </c>
      <c r="F152">
        <v>2</v>
      </c>
      <c r="G152">
        <v>100</v>
      </c>
      <c r="H152">
        <v>300</v>
      </c>
      <c r="I152">
        <v>150</v>
      </c>
      <c r="J152">
        <v>30.8</v>
      </c>
    </row>
    <row r="153" spans="1:10" x14ac:dyDescent="0.3">
      <c r="A153">
        <v>42023</v>
      </c>
      <c r="B153">
        <v>15201</v>
      </c>
      <c r="C153">
        <v>152</v>
      </c>
      <c r="D153">
        <v>1</v>
      </c>
      <c r="E153" t="s">
        <v>10</v>
      </c>
      <c r="F153">
        <v>1</v>
      </c>
      <c r="G153">
        <v>100</v>
      </c>
      <c r="H153">
        <v>150</v>
      </c>
      <c r="I153">
        <v>150</v>
      </c>
      <c r="J153">
        <v>30.8</v>
      </c>
    </row>
    <row r="154" spans="1:10" x14ac:dyDescent="0.3">
      <c r="A154">
        <v>42023</v>
      </c>
      <c r="B154">
        <v>15301</v>
      </c>
      <c r="C154">
        <v>153</v>
      </c>
      <c r="D154">
        <v>1</v>
      </c>
      <c r="E154" t="s">
        <v>10</v>
      </c>
      <c r="F154">
        <v>1</v>
      </c>
      <c r="G154">
        <v>100</v>
      </c>
      <c r="H154">
        <v>150</v>
      </c>
      <c r="I154">
        <v>150</v>
      </c>
      <c r="J154">
        <v>30.8</v>
      </c>
    </row>
    <row r="155" spans="1:10" x14ac:dyDescent="0.3">
      <c r="A155">
        <v>42023</v>
      </c>
      <c r="B155">
        <v>15401</v>
      </c>
      <c r="C155">
        <v>154</v>
      </c>
      <c r="D155">
        <v>1</v>
      </c>
      <c r="E155" t="s">
        <v>10</v>
      </c>
      <c r="F155">
        <v>1</v>
      </c>
      <c r="G155">
        <v>100</v>
      </c>
      <c r="H155">
        <v>150</v>
      </c>
      <c r="I155">
        <v>150</v>
      </c>
      <c r="J155">
        <v>30.8</v>
      </c>
    </row>
    <row r="156" spans="1:10" x14ac:dyDescent="0.3">
      <c r="A156">
        <v>42023</v>
      </c>
      <c r="B156">
        <v>15501</v>
      </c>
      <c r="C156">
        <v>155</v>
      </c>
      <c r="D156">
        <v>1</v>
      </c>
      <c r="E156" t="s">
        <v>11</v>
      </c>
      <c r="F156">
        <v>0</v>
      </c>
      <c r="G156">
        <v>100</v>
      </c>
      <c r="H156">
        <v>0</v>
      </c>
      <c r="I156">
        <v>0</v>
      </c>
      <c r="J156">
        <v>30.8</v>
      </c>
    </row>
    <row r="157" spans="1:10" x14ac:dyDescent="0.3">
      <c r="A157">
        <v>42023</v>
      </c>
      <c r="B157">
        <v>15601</v>
      </c>
      <c r="C157">
        <v>156</v>
      </c>
      <c r="D157">
        <v>1</v>
      </c>
      <c r="E157" t="s">
        <v>10</v>
      </c>
      <c r="F157">
        <v>1</v>
      </c>
      <c r="G157">
        <v>100</v>
      </c>
      <c r="H157">
        <v>150</v>
      </c>
      <c r="I157">
        <v>150</v>
      </c>
      <c r="J157">
        <v>30.8</v>
      </c>
    </row>
    <row r="158" spans="1:10" x14ac:dyDescent="0.3">
      <c r="A158">
        <v>42023</v>
      </c>
      <c r="B158">
        <v>15701</v>
      </c>
      <c r="C158">
        <v>157</v>
      </c>
      <c r="D158">
        <v>1</v>
      </c>
      <c r="E158" t="s">
        <v>10</v>
      </c>
      <c r="F158">
        <v>1</v>
      </c>
      <c r="G158">
        <v>100</v>
      </c>
      <c r="H158">
        <v>150</v>
      </c>
      <c r="I158">
        <v>150</v>
      </c>
      <c r="J158">
        <v>30.8</v>
      </c>
    </row>
    <row r="159" spans="1:10" x14ac:dyDescent="0.3">
      <c r="A159">
        <v>42023</v>
      </c>
      <c r="B159">
        <v>15801</v>
      </c>
      <c r="C159">
        <v>158</v>
      </c>
      <c r="D159">
        <v>1</v>
      </c>
      <c r="E159" t="s">
        <v>10</v>
      </c>
      <c r="F159">
        <v>1</v>
      </c>
      <c r="G159">
        <v>100</v>
      </c>
      <c r="H159">
        <v>150</v>
      </c>
      <c r="I159">
        <v>150</v>
      </c>
      <c r="J159">
        <v>30.8</v>
      </c>
    </row>
    <row r="160" spans="1:10" x14ac:dyDescent="0.3">
      <c r="A160">
        <v>42023</v>
      </c>
      <c r="B160">
        <v>15901</v>
      </c>
      <c r="C160">
        <v>159</v>
      </c>
      <c r="D160">
        <v>1</v>
      </c>
      <c r="E160" t="s">
        <v>10</v>
      </c>
      <c r="F160">
        <v>1</v>
      </c>
      <c r="G160">
        <v>100</v>
      </c>
      <c r="H160">
        <v>150</v>
      </c>
      <c r="I160">
        <v>150</v>
      </c>
      <c r="J160">
        <v>30.8</v>
      </c>
    </row>
    <row r="161" spans="1:10" x14ac:dyDescent="0.3">
      <c r="A161">
        <v>42023</v>
      </c>
      <c r="B161">
        <v>16001</v>
      </c>
      <c r="C161">
        <v>160</v>
      </c>
      <c r="D161">
        <v>1</v>
      </c>
      <c r="E161" t="s">
        <v>10</v>
      </c>
      <c r="F161">
        <v>1</v>
      </c>
      <c r="G161">
        <v>100</v>
      </c>
      <c r="H161">
        <v>150</v>
      </c>
      <c r="I161">
        <v>150</v>
      </c>
      <c r="J161">
        <v>30.8</v>
      </c>
    </row>
    <row r="162" spans="1:10" x14ac:dyDescent="0.3">
      <c r="A162">
        <v>42023</v>
      </c>
      <c r="B162">
        <v>16101</v>
      </c>
      <c r="C162">
        <v>161</v>
      </c>
      <c r="D162">
        <v>1</v>
      </c>
      <c r="E162" t="s">
        <v>10</v>
      </c>
      <c r="F162">
        <v>1</v>
      </c>
      <c r="G162">
        <v>100</v>
      </c>
      <c r="H162">
        <v>150</v>
      </c>
      <c r="I162">
        <v>150</v>
      </c>
      <c r="J162">
        <v>30.8</v>
      </c>
    </row>
    <row r="163" spans="1:10" x14ac:dyDescent="0.3">
      <c r="A163">
        <v>42023</v>
      </c>
      <c r="B163">
        <v>16201</v>
      </c>
      <c r="C163">
        <v>162</v>
      </c>
      <c r="D163">
        <v>1</v>
      </c>
      <c r="E163" t="s">
        <v>10</v>
      </c>
      <c r="F163">
        <v>1</v>
      </c>
      <c r="G163">
        <v>100</v>
      </c>
      <c r="H163">
        <v>150</v>
      </c>
      <c r="I163">
        <v>150</v>
      </c>
      <c r="J163">
        <v>30.8</v>
      </c>
    </row>
    <row r="164" spans="1:10" x14ac:dyDescent="0.3">
      <c r="A164">
        <v>42023</v>
      </c>
      <c r="B164">
        <v>16301</v>
      </c>
      <c r="C164">
        <v>163</v>
      </c>
      <c r="D164">
        <v>1</v>
      </c>
      <c r="E164" t="s">
        <v>10</v>
      </c>
      <c r="F164">
        <v>1</v>
      </c>
      <c r="G164">
        <v>100</v>
      </c>
      <c r="H164">
        <v>150</v>
      </c>
      <c r="I164">
        <v>150</v>
      </c>
      <c r="J164">
        <v>30.8</v>
      </c>
    </row>
    <row r="165" spans="1:10" x14ac:dyDescent="0.3">
      <c r="A165">
        <v>42023</v>
      </c>
      <c r="B165">
        <v>16401</v>
      </c>
      <c r="C165">
        <v>164</v>
      </c>
      <c r="D165">
        <v>1</v>
      </c>
      <c r="E165" t="s">
        <v>10</v>
      </c>
      <c r="F165">
        <v>1</v>
      </c>
      <c r="G165">
        <v>100</v>
      </c>
      <c r="H165">
        <v>150</v>
      </c>
      <c r="I165">
        <v>150</v>
      </c>
      <c r="J165">
        <v>30.8</v>
      </c>
    </row>
    <row r="166" spans="1:10" x14ac:dyDescent="0.3">
      <c r="A166">
        <v>42023</v>
      </c>
      <c r="B166">
        <v>16501</v>
      </c>
      <c r="C166">
        <v>165</v>
      </c>
      <c r="D166">
        <v>1</v>
      </c>
      <c r="E166" t="s">
        <v>10</v>
      </c>
      <c r="F166">
        <v>2</v>
      </c>
      <c r="G166">
        <v>100</v>
      </c>
      <c r="H166">
        <v>300</v>
      </c>
      <c r="I166">
        <v>150</v>
      </c>
      <c r="J166">
        <v>30.8</v>
      </c>
    </row>
    <row r="167" spans="1:10" x14ac:dyDescent="0.3">
      <c r="A167">
        <v>42023</v>
      </c>
      <c r="B167">
        <v>16601</v>
      </c>
      <c r="C167">
        <v>166</v>
      </c>
      <c r="D167">
        <v>1</v>
      </c>
      <c r="E167" t="s">
        <v>10</v>
      </c>
      <c r="F167">
        <v>1</v>
      </c>
      <c r="G167">
        <v>100</v>
      </c>
      <c r="H167">
        <v>150</v>
      </c>
      <c r="I167">
        <v>150</v>
      </c>
      <c r="J167">
        <v>30.8</v>
      </c>
    </row>
    <row r="168" spans="1:10" x14ac:dyDescent="0.3">
      <c r="A168">
        <v>42023</v>
      </c>
      <c r="B168">
        <v>16701</v>
      </c>
      <c r="C168">
        <v>167</v>
      </c>
      <c r="D168">
        <v>1</v>
      </c>
      <c r="E168" t="s">
        <v>10</v>
      </c>
      <c r="F168">
        <v>1</v>
      </c>
      <c r="G168">
        <v>100</v>
      </c>
      <c r="H168">
        <v>150</v>
      </c>
      <c r="I168">
        <v>150</v>
      </c>
      <c r="J168">
        <v>30.8</v>
      </c>
    </row>
    <row r="169" spans="1:10" x14ac:dyDescent="0.3">
      <c r="A169">
        <v>42023</v>
      </c>
      <c r="B169">
        <v>16801</v>
      </c>
      <c r="C169">
        <v>168</v>
      </c>
      <c r="D169">
        <v>1</v>
      </c>
      <c r="E169" t="s">
        <v>10</v>
      </c>
      <c r="F169">
        <v>1</v>
      </c>
      <c r="G169">
        <v>100</v>
      </c>
      <c r="H169">
        <v>150</v>
      </c>
      <c r="I169">
        <v>150</v>
      </c>
      <c r="J169">
        <v>30.8</v>
      </c>
    </row>
    <row r="170" spans="1:10" x14ac:dyDescent="0.3">
      <c r="A170">
        <v>42023</v>
      </c>
      <c r="B170">
        <v>16901</v>
      </c>
      <c r="C170">
        <v>169</v>
      </c>
      <c r="D170">
        <v>1</v>
      </c>
      <c r="E170" t="s">
        <v>10</v>
      </c>
      <c r="F170">
        <v>1</v>
      </c>
      <c r="G170">
        <v>100</v>
      </c>
      <c r="H170">
        <v>150</v>
      </c>
      <c r="I170">
        <v>150</v>
      </c>
      <c r="J170">
        <v>30.8</v>
      </c>
    </row>
    <row r="171" spans="1:10" x14ac:dyDescent="0.3">
      <c r="A171">
        <v>42023</v>
      </c>
      <c r="B171">
        <v>17001</v>
      </c>
      <c r="C171">
        <v>170</v>
      </c>
      <c r="D171">
        <v>1</v>
      </c>
      <c r="E171" t="s">
        <v>10</v>
      </c>
      <c r="F171">
        <v>2</v>
      </c>
      <c r="G171">
        <v>100</v>
      </c>
      <c r="H171">
        <v>300</v>
      </c>
      <c r="I171">
        <v>150</v>
      </c>
      <c r="J171">
        <v>30.8</v>
      </c>
    </row>
    <row r="172" spans="1:10" x14ac:dyDescent="0.3">
      <c r="A172">
        <v>42023</v>
      </c>
      <c r="B172">
        <v>17101</v>
      </c>
      <c r="C172">
        <v>171</v>
      </c>
      <c r="D172">
        <v>1</v>
      </c>
      <c r="E172" t="s">
        <v>10</v>
      </c>
      <c r="F172">
        <v>1</v>
      </c>
      <c r="G172">
        <v>100</v>
      </c>
      <c r="H172">
        <v>150</v>
      </c>
      <c r="I172">
        <v>150</v>
      </c>
      <c r="J172">
        <v>30.8</v>
      </c>
    </row>
    <row r="173" spans="1:10" x14ac:dyDescent="0.3">
      <c r="A173">
        <v>42023</v>
      </c>
      <c r="B173">
        <v>17201</v>
      </c>
      <c r="C173">
        <v>172</v>
      </c>
      <c r="D173">
        <v>1</v>
      </c>
      <c r="E173" t="s">
        <v>10</v>
      </c>
      <c r="F173">
        <v>1</v>
      </c>
      <c r="G173">
        <v>100</v>
      </c>
      <c r="H173">
        <v>150</v>
      </c>
      <c r="I173">
        <v>150</v>
      </c>
      <c r="J173">
        <v>30.8</v>
      </c>
    </row>
    <row r="174" spans="1:10" x14ac:dyDescent="0.3">
      <c r="A174">
        <v>42023</v>
      </c>
      <c r="B174">
        <v>17301</v>
      </c>
      <c r="C174">
        <v>173</v>
      </c>
      <c r="D174">
        <v>1</v>
      </c>
      <c r="E174" t="s">
        <v>11</v>
      </c>
      <c r="F174">
        <v>0</v>
      </c>
      <c r="G174">
        <v>100</v>
      </c>
      <c r="H174">
        <v>0</v>
      </c>
      <c r="I174">
        <v>0</v>
      </c>
      <c r="J174">
        <v>30.8</v>
      </c>
    </row>
    <row r="175" spans="1:10" x14ac:dyDescent="0.3">
      <c r="A175">
        <v>42023</v>
      </c>
      <c r="B175">
        <v>17401</v>
      </c>
      <c r="C175">
        <v>174</v>
      </c>
      <c r="D175">
        <v>1</v>
      </c>
      <c r="E175" t="s">
        <v>10</v>
      </c>
      <c r="F175">
        <v>1</v>
      </c>
      <c r="G175">
        <v>100</v>
      </c>
      <c r="H175">
        <v>150</v>
      </c>
      <c r="I175">
        <v>150</v>
      </c>
      <c r="J175">
        <v>30.8</v>
      </c>
    </row>
    <row r="176" spans="1:10" x14ac:dyDescent="0.3">
      <c r="A176">
        <v>42023</v>
      </c>
      <c r="B176">
        <v>17501</v>
      </c>
      <c r="C176">
        <v>175</v>
      </c>
      <c r="D176">
        <v>1</v>
      </c>
      <c r="E176" t="s">
        <v>10</v>
      </c>
      <c r="F176">
        <v>1</v>
      </c>
      <c r="G176">
        <v>100</v>
      </c>
      <c r="H176">
        <v>150</v>
      </c>
      <c r="I176">
        <v>150</v>
      </c>
      <c r="J176">
        <v>30.8</v>
      </c>
    </row>
    <row r="177" spans="1:10" x14ac:dyDescent="0.3">
      <c r="A177">
        <v>42023</v>
      </c>
      <c r="B177">
        <v>17601</v>
      </c>
      <c r="C177">
        <v>176</v>
      </c>
      <c r="D177">
        <v>1</v>
      </c>
      <c r="E177" t="s">
        <v>10</v>
      </c>
      <c r="F177">
        <v>1</v>
      </c>
      <c r="G177">
        <v>100</v>
      </c>
      <c r="H177">
        <v>150</v>
      </c>
      <c r="I177">
        <v>150</v>
      </c>
      <c r="J177">
        <v>30.8</v>
      </c>
    </row>
    <row r="178" spans="1:10" x14ac:dyDescent="0.3">
      <c r="A178">
        <v>42023</v>
      </c>
      <c r="B178">
        <v>17701</v>
      </c>
      <c r="C178">
        <v>177</v>
      </c>
      <c r="D178">
        <v>1</v>
      </c>
      <c r="E178" t="s">
        <v>10</v>
      </c>
      <c r="F178">
        <v>1</v>
      </c>
      <c r="G178">
        <v>100</v>
      </c>
      <c r="H178">
        <v>150</v>
      </c>
      <c r="I178">
        <v>150</v>
      </c>
      <c r="J178">
        <v>30.8</v>
      </c>
    </row>
    <row r="179" spans="1:10" x14ac:dyDescent="0.3">
      <c r="A179">
        <v>42023</v>
      </c>
      <c r="B179">
        <v>17801</v>
      </c>
      <c r="C179">
        <v>178</v>
      </c>
      <c r="D179">
        <v>1</v>
      </c>
      <c r="E179" t="s">
        <v>10</v>
      </c>
      <c r="F179">
        <v>1</v>
      </c>
      <c r="G179">
        <v>100</v>
      </c>
      <c r="H179">
        <v>150</v>
      </c>
      <c r="I179">
        <v>150</v>
      </c>
      <c r="J179">
        <v>30.8</v>
      </c>
    </row>
    <row r="180" spans="1:10" x14ac:dyDescent="0.3">
      <c r="A180">
        <v>42023</v>
      </c>
      <c r="B180">
        <v>17901</v>
      </c>
      <c r="C180">
        <v>179</v>
      </c>
      <c r="D180">
        <v>1</v>
      </c>
      <c r="E180" t="s">
        <v>10</v>
      </c>
      <c r="F180">
        <v>1</v>
      </c>
      <c r="G180">
        <v>100</v>
      </c>
      <c r="H180">
        <v>150</v>
      </c>
      <c r="I180">
        <v>150</v>
      </c>
      <c r="J180">
        <v>30.8</v>
      </c>
    </row>
    <row r="181" spans="1:10" x14ac:dyDescent="0.3">
      <c r="A181">
        <v>42023</v>
      </c>
      <c r="B181">
        <v>18001</v>
      </c>
      <c r="C181">
        <v>180</v>
      </c>
      <c r="D181">
        <v>1</v>
      </c>
      <c r="E181" t="s">
        <v>10</v>
      </c>
      <c r="F181">
        <v>2</v>
      </c>
      <c r="G181">
        <v>100</v>
      </c>
      <c r="H181">
        <v>300</v>
      </c>
      <c r="I181">
        <v>150</v>
      </c>
      <c r="J181">
        <v>30.8</v>
      </c>
    </row>
    <row r="182" spans="1:10" x14ac:dyDescent="0.3">
      <c r="A182">
        <v>42023</v>
      </c>
      <c r="B182">
        <v>18101</v>
      </c>
      <c r="C182">
        <v>181</v>
      </c>
      <c r="D182">
        <v>1</v>
      </c>
      <c r="E182" t="s">
        <v>10</v>
      </c>
      <c r="F182">
        <v>1</v>
      </c>
      <c r="G182">
        <v>100</v>
      </c>
      <c r="H182">
        <v>150</v>
      </c>
      <c r="I182">
        <v>150</v>
      </c>
      <c r="J182">
        <v>30.8</v>
      </c>
    </row>
    <row r="183" spans="1:10" x14ac:dyDescent="0.3">
      <c r="A183">
        <v>42023</v>
      </c>
      <c r="B183">
        <v>18201</v>
      </c>
      <c r="C183">
        <v>182</v>
      </c>
      <c r="D183">
        <v>1</v>
      </c>
      <c r="E183" t="s">
        <v>10</v>
      </c>
      <c r="F183">
        <v>1</v>
      </c>
      <c r="G183">
        <v>100</v>
      </c>
      <c r="H183">
        <v>150</v>
      </c>
      <c r="I183">
        <v>150</v>
      </c>
      <c r="J183">
        <v>30.8</v>
      </c>
    </row>
    <row r="184" spans="1:10" x14ac:dyDescent="0.3">
      <c r="A184">
        <v>42023</v>
      </c>
      <c r="B184">
        <v>18301</v>
      </c>
      <c r="C184">
        <v>183</v>
      </c>
      <c r="D184">
        <v>1</v>
      </c>
      <c r="E184" t="s">
        <v>10</v>
      </c>
      <c r="F184">
        <v>1</v>
      </c>
      <c r="G184">
        <v>100</v>
      </c>
      <c r="H184">
        <v>150</v>
      </c>
      <c r="I184">
        <v>150</v>
      </c>
      <c r="J184">
        <v>30.8</v>
      </c>
    </row>
    <row r="185" spans="1:10" x14ac:dyDescent="0.3">
      <c r="A185">
        <v>42023</v>
      </c>
      <c r="B185">
        <v>18401</v>
      </c>
      <c r="C185">
        <v>184</v>
      </c>
      <c r="D185">
        <v>1</v>
      </c>
      <c r="E185" t="s">
        <v>10</v>
      </c>
      <c r="F185">
        <v>1</v>
      </c>
      <c r="G185">
        <v>100</v>
      </c>
      <c r="H185">
        <v>150</v>
      </c>
      <c r="I185">
        <v>150</v>
      </c>
      <c r="J185">
        <v>30.8</v>
      </c>
    </row>
    <row r="186" spans="1:10" x14ac:dyDescent="0.3">
      <c r="A186">
        <v>42023</v>
      </c>
      <c r="B186">
        <v>18501</v>
      </c>
      <c r="C186">
        <v>185</v>
      </c>
      <c r="D186">
        <v>1</v>
      </c>
      <c r="E186" t="s">
        <v>10</v>
      </c>
      <c r="F186">
        <v>1</v>
      </c>
      <c r="G186">
        <v>100</v>
      </c>
      <c r="H186">
        <v>150</v>
      </c>
      <c r="I186">
        <v>150</v>
      </c>
      <c r="J186">
        <v>30.8</v>
      </c>
    </row>
    <row r="187" spans="1:10" x14ac:dyDescent="0.3">
      <c r="A187">
        <v>42023</v>
      </c>
      <c r="B187">
        <v>18601</v>
      </c>
      <c r="C187">
        <v>186</v>
      </c>
      <c r="D187">
        <v>1</v>
      </c>
      <c r="E187" t="s">
        <v>10</v>
      </c>
      <c r="F187">
        <v>1</v>
      </c>
      <c r="G187">
        <v>100</v>
      </c>
      <c r="H187">
        <v>150</v>
      </c>
      <c r="I187">
        <v>150</v>
      </c>
      <c r="J187">
        <v>30.8</v>
      </c>
    </row>
    <row r="188" spans="1:10" x14ac:dyDescent="0.3">
      <c r="A188">
        <v>42023</v>
      </c>
      <c r="B188">
        <v>18701</v>
      </c>
      <c r="C188">
        <v>187</v>
      </c>
      <c r="D188">
        <v>1</v>
      </c>
      <c r="E188" t="s">
        <v>10</v>
      </c>
      <c r="F188">
        <v>1</v>
      </c>
      <c r="G188">
        <v>100</v>
      </c>
      <c r="H188">
        <v>150</v>
      </c>
      <c r="I188">
        <v>150</v>
      </c>
      <c r="J188">
        <v>30.8</v>
      </c>
    </row>
    <row r="189" spans="1:10" x14ac:dyDescent="0.3">
      <c r="A189">
        <v>42023</v>
      </c>
      <c r="B189">
        <v>18801</v>
      </c>
      <c r="C189">
        <v>188</v>
      </c>
      <c r="D189">
        <v>1</v>
      </c>
      <c r="E189" t="s">
        <v>10</v>
      </c>
      <c r="F189">
        <v>1</v>
      </c>
      <c r="G189">
        <v>100</v>
      </c>
      <c r="H189">
        <v>150</v>
      </c>
      <c r="I189">
        <v>150</v>
      </c>
      <c r="J189">
        <v>30.8</v>
      </c>
    </row>
    <row r="190" spans="1:10" x14ac:dyDescent="0.3">
      <c r="A190">
        <v>42023</v>
      </c>
      <c r="B190">
        <v>18901</v>
      </c>
      <c r="C190">
        <v>189</v>
      </c>
      <c r="D190">
        <v>1</v>
      </c>
      <c r="E190" t="s">
        <v>10</v>
      </c>
      <c r="F190">
        <v>1</v>
      </c>
      <c r="G190">
        <v>100</v>
      </c>
      <c r="H190">
        <v>150</v>
      </c>
      <c r="I190">
        <v>150</v>
      </c>
      <c r="J190">
        <v>30.8</v>
      </c>
    </row>
    <row r="191" spans="1:10" x14ac:dyDescent="0.3">
      <c r="A191">
        <v>42023</v>
      </c>
      <c r="B191">
        <v>19001</v>
      </c>
      <c r="C191">
        <v>190</v>
      </c>
      <c r="D191">
        <v>1</v>
      </c>
      <c r="E191" t="s">
        <v>10</v>
      </c>
      <c r="F191">
        <v>1</v>
      </c>
      <c r="G191">
        <v>100</v>
      </c>
      <c r="H191">
        <v>150</v>
      </c>
      <c r="I191">
        <v>150</v>
      </c>
      <c r="J191">
        <v>30.8</v>
      </c>
    </row>
    <row r="192" spans="1:10" x14ac:dyDescent="0.3">
      <c r="A192">
        <v>42023</v>
      </c>
      <c r="B192">
        <v>19101</v>
      </c>
      <c r="C192">
        <v>191</v>
      </c>
      <c r="D192">
        <v>1</v>
      </c>
      <c r="E192" t="s">
        <v>10</v>
      </c>
      <c r="F192">
        <v>1</v>
      </c>
      <c r="G192">
        <v>100</v>
      </c>
      <c r="H192">
        <v>150</v>
      </c>
      <c r="I192">
        <v>150</v>
      </c>
      <c r="J192">
        <v>30.8</v>
      </c>
    </row>
    <row r="193" spans="1:10" x14ac:dyDescent="0.3">
      <c r="A193">
        <v>42023</v>
      </c>
      <c r="B193">
        <v>19201</v>
      </c>
      <c r="C193">
        <v>192</v>
      </c>
      <c r="D193">
        <v>1</v>
      </c>
      <c r="E193" t="s">
        <v>10</v>
      </c>
      <c r="F193">
        <v>1</v>
      </c>
      <c r="G193">
        <v>100</v>
      </c>
      <c r="H193">
        <v>150</v>
      </c>
      <c r="I193">
        <v>150</v>
      </c>
      <c r="J193">
        <v>30.8</v>
      </c>
    </row>
    <row r="194" spans="1:10" x14ac:dyDescent="0.3">
      <c r="A194">
        <v>42023</v>
      </c>
      <c r="B194">
        <v>19301</v>
      </c>
      <c r="C194">
        <v>193</v>
      </c>
      <c r="D194">
        <v>1</v>
      </c>
      <c r="E194" t="s">
        <v>10</v>
      </c>
      <c r="F194">
        <v>1</v>
      </c>
      <c r="G194">
        <v>100</v>
      </c>
      <c r="H194">
        <v>150</v>
      </c>
      <c r="I194">
        <v>150</v>
      </c>
      <c r="J194">
        <v>30.8</v>
      </c>
    </row>
    <row r="195" spans="1:10" x14ac:dyDescent="0.3">
      <c r="A195">
        <v>42023</v>
      </c>
      <c r="B195">
        <v>19401</v>
      </c>
      <c r="C195">
        <v>194</v>
      </c>
      <c r="D195">
        <v>1</v>
      </c>
      <c r="E195" t="s">
        <v>10</v>
      </c>
      <c r="F195">
        <v>1</v>
      </c>
      <c r="G195">
        <v>100</v>
      </c>
      <c r="H195">
        <v>150</v>
      </c>
      <c r="I195">
        <v>150</v>
      </c>
      <c r="J195">
        <v>30.8</v>
      </c>
    </row>
    <row r="196" spans="1:10" x14ac:dyDescent="0.3">
      <c r="A196">
        <v>42023</v>
      </c>
      <c r="B196">
        <v>19501</v>
      </c>
      <c r="C196">
        <v>195</v>
      </c>
      <c r="D196">
        <v>1</v>
      </c>
      <c r="E196" t="s">
        <v>10</v>
      </c>
      <c r="F196">
        <v>1</v>
      </c>
      <c r="G196">
        <v>100</v>
      </c>
      <c r="H196">
        <v>150</v>
      </c>
      <c r="I196">
        <v>150</v>
      </c>
      <c r="J196">
        <v>30.8</v>
      </c>
    </row>
    <row r="197" spans="1:10" x14ac:dyDescent="0.3">
      <c r="A197">
        <v>42023</v>
      </c>
      <c r="B197">
        <v>19601</v>
      </c>
      <c r="C197">
        <v>196</v>
      </c>
      <c r="D197">
        <v>1</v>
      </c>
      <c r="E197" t="s">
        <v>10</v>
      </c>
      <c r="F197">
        <v>1</v>
      </c>
      <c r="G197">
        <v>100</v>
      </c>
      <c r="H197">
        <v>150</v>
      </c>
      <c r="I197">
        <v>150</v>
      </c>
      <c r="J197">
        <v>30.8</v>
      </c>
    </row>
    <row r="198" spans="1:10" x14ac:dyDescent="0.3">
      <c r="A198">
        <v>42023</v>
      </c>
      <c r="B198">
        <v>19701</v>
      </c>
      <c r="C198">
        <v>197</v>
      </c>
      <c r="D198">
        <v>1</v>
      </c>
      <c r="E198" t="s">
        <v>10</v>
      </c>
      <c r="F198">
        <v>1</v>
      </c>
      <c r="G198">
        <v>100</v>
      </c>
      <c r="H198">
        <v>150</v>
      </c>
      <c r="I198">
        <v>150</v>
      </c>
      <c r="J198">
        <v>30.8</v>
      </c>
    </row>
    <row r="199" spans="1:10" x14ac:dyDescent="0.3">
      <c r="A199">
        <v>52023</v>
      </c>
      <c r="B199">
        <v>19801</v>
      </c>
      <c r="C199">
        <v>198</v>
      </c>
      <c r="D199">
        <v>1</v>
      </c>
      <c r="E199" t="s">
        <v>10</v>
      </c>
      <c r="F199">
        <v>1</v>
      </c>
      <c r="G199">
        <v>100</v>
      </c>
      <c r="H199">
        <v>150</v>
      </c>
      <c r="I199">
        <v>150</v>
      </c>
      <c r="J199">
        <v>30.8</v>
      </c>
    </row>
    <row r="200" spans="1:10" x14ac:dyDescent="0.3">
      <c r="A200">
        <v>52023</v>
      </c>
      <c r="B200">
        <v>19901</v>
      </c>
      <c r="C200">
        <v>199</v>
      </c>
      <c r="D200">
        <v>1</v>
      </c>
      <c r="E200" t="s">
        <v>10</v>
      </c>
      <c r="F200">
        <v>1</v>
      </c>
      <c r="G200">
        <v>100</v>
      </c>
      <c r="H200">
        <v>150</v>
      </c>
      <c r="I200">
        <v>150</v>
      </c>
      <c r="J200">
        <v>30.8</v>
      </c>
    </row>
    <row r="201" spans="1:10" x14ac:dyDescent="0.3">
      <c r="A201">
        <v>52023</v>
      </c>
      <c r="B201">
        <v>20001</v>
      </c>
      <c r="C201">
        <v>200</v>
      </c>
      <c r="D201">
        <v>1</v>
      </c>
      <c r="E201" t="s">
        <v>10</v>
      </c>
      <c r="F201">
        <v>1</v>
      </c>
      <c r="G201">
        <v>100</v>
      </c>
      <c r="H201">
        <v>150</v>
      </c>
      <c r="I201">
        <v>150</v>
      </c>
      <c r="J201">
        <v>30.8</v>
      </c>
    </row>
    <row r="202" spans="1:10" x14ac:dyDescent="0.3">
      <c r="A202">
        <v>52023</v>
      </c>
      <c r="B202">
        <v>20101</v>
      </c>
      <c r="C202">
        <v>201</v>
      </c>
      <c r="D202">
        <v>1</v>
      </c>
      <c r="E202" t="s">
        <v>10</v>
      </c>
      <c r="F202">
        <v>1</v>
      </c>
      <c r="G202">
        <v>100</v>
      </c>
      <c r="H202">
        <v>150</v>
      </c>
      <c r="I202">
        <v>150</v>
      </c>
      <c r="J202">
        <v>30.8</v>
      </c>
    </row>
    <row r="203" spans="1:10" x14ac:dyDescent="0.3">
      <c r="A203">
        <v>52023</v>
      </c>
      <c r="B203">
        <v>20201</v>
      </c>
      <c r="C203">
        <v>202</v>
      </c>
      <c r="D203">
        <v>1</v>
      </c>
      <c r="E203" t="s">
        <v>10</v>
      </c>
      <c r="F203">
        <v>1</v>
      </c>
      <c r="G203">
        <v>100</v>
      </c>
      <c r="H203">
        <v>150</v>
      </c>
      <c r="I203">
        <v>150</v>
      </c>
      <c r="J203">
        <v>30.8</v>
      </c>
    </row>
    <row r="204" spans="1:10" x14ac:dyDescent="0.3">
      <c r="A204">
        <v>52023</v>
      </c>
      <c r="B204">
        <v>20301</v>
      </c>
      <c r="C204">
        <v>203</v>
      </c>
      <c r="D204">
        <v>1</v>
      </c>
      <c r="E204" t="s">
        <v>10</v>
      </c>
      <c r="F204">
        <v>1</v>
      </c>
      <c r="G204">
        <v>100</v>
      </c>
      <c r="H204">
        <v>150</v>
      </c>
      <c r="I204">
        <v>150</v>
      </c>
      <c r="J204">
        <v>30.8</v>
      </c>
    </row>
    <row r="205" spans="1:10" x14ac:dyDescent="0.3">
      <c r="A205">
        <v>52023</v>
      </c>
      <c r="B205">
        <v>20401</v>
      </c>
      <c r="C205">
        <v>204</v>
      </c>
      <c r="D205">
        <v>1</v>
      </c>
      <c r="E205" t="s">
        <v>10</v>
      </c>
      <c r="F205">
        <v>2</v>
      </c>
      <c r="G205">
        <v>100</v>
      </c>
      <c r="H205">
        <v>300</v>
      </c>
      <c r="I205">
        <v>150</v>
      </c>
      <c r="J205">
        <v>30.8</v>
      </c>
    </row>
    <row r="206" spans="1:10" x14ac:dyDescent="0.3">
      <c r="A206">
        <v>52023</v>
      </c>
      <c r="B206">
        <v>20501</v>
      </c>
      <c r="C206">
        <v>205</v>
      </c>
      <c r="D206">
        <v>1</v>
      </c>
      <c r="E206" t="s">
        <v>10</v>
      </c>
      <c r="F206">
        <v>1</v>
      </c>
      <c r="G206">
        <v>100</v>
      </c>
      <c r="H206">
        <v>150</v>
      </c>
      <c r="I206">
        <v>150</v>
      </c>
      <c r="J206">
        <v>30.8</v>
      </c>
    </row>
    <row r="207" spans="1:10" x14ac:dyDescent="0.3">
      <c r="A207">
        <v>52023</v>
      </c>
      <c r="B207">
        <v>20601</v>
      </c>
      <c r="C207">
        <v>206</v>
      </c>
      <c r="D207">
        <v>1</v>
      </c>
      <c r="E207" t="s">
        <v>10</v>
      </c>
      <c r="F207">
        <v>1</v>
      </c>
      <c r="G207">
        <v>100</v>
      </c>
      <c r="H207">
        <v>150</v>
      </c>
      <c r="I207">
        <v>150</v>
      </c>
      <c r="J207">
        <v>30.8</v>
      </c>
    </row>
    <row r="208" spans="1:10" x14ac:dyDescent="0.3">
      <c r="A208">
        <v>52023</v>
      </c>
      <c r="B208">
        <v>20701</v>
      </c>
      <c r="C208">
        <v>207</v>
      </c>
      <c r="D208">
        <v>1</v>
      </c>
      <c r="E208" t="s">
        <v>10</v>
      </c>
      <c r="F208">
        <v>1</v>
      </c>
      <c r="G208">
        <v>100</v>
      </c>
      <c r="H208">
        <v>150</v>
      </c>
      <c r="I208">
        <v>150</v>
      </c>
      <c r="J208">
        <v>30.8</v>
      </c>
    </row>
    <row r="209" spans="1:10" x14ac:dyDescent="0.3">
      <c r="A209">
        <v>52023</v>
      </c>
      <c r="B209">
        <v>20801</v>
      </c>
      <c r="C209">
        <v>208</v>
      </c>
      <c r="D209">
        <v>1</v>
      </c>
      <c r="E209" t="s">
        <v>10</v>
      </c>
      <c r="F209">
        <v>1</v>
      </c>
      <c r="G209">
        <v>100</v>
      </c>
      <c r="H209">
        <v>150</v>
      </c>
      <c r="I209">
        <v>150</v>
      </c>
      <c r="J209">
        <v>30.8</v>
      </c>
    </row>
    <row r="210" spans="1:10" x14ac:dyDescent="0.3">
      <c r="A210">
        <v>52023</v>
      </c>
      <c r="B210">
        <v>20901</v>
      </c>
      <c r="C210">
        <v>209</v>
      </c>
      <c r="D210">
        <v>1</v>
      </c>
      <c r="E210" t="s">
        <v>10</v>
      </c>
      <c r="F210">
        <v>1</v>
      </c>
      <c r="G210">
        <v>100</v>
      </c>
      <c r="H210">
        <v>150</v>
      </c>
      <c r="I210">
        <v>150</v>
      </c>
      <c r="J210">
        <v>30.8</v>
      </c>
    </row>
    <row r="211" spans="1:10" x14ac:dyDescent="0.3">
      <c r="A211">
        <v>52023</v>
      </c>
      <c r="B211">
        <v>21001</v>
      </c>
      <c r="C211">
        <v>210</v>
      </c>
      <c r="D211">
        <v>1</v>
      </c>
      <c r="E211" t="s">
        <v>10</v>
      </c>
      <c r="F211">
        <v>1</v>
      </c>
      <c r="G211">
        <v>100</v>
      </c>
      <c r="H211">
        <v>150</v>
      </c>
      <c r="I211">
        <v>150</v>
      </c>
      <c r="J211">
        <v>30.8</v>
      </c>
    </row>
    <row r="212" spans="1:10" x14ac:dyDescent="0.3">
      <c r="A212">
        <v>52023</v>
      </c>
      <c r="B212">
        <v>21101</v>
      </c>
      <c r="C212">
        <v>211</v>
      </c>
      <c r="D212">
        <v>1</v>
      </c>
      <c r="E212" t="s">
        <v>10</v>
      </c>
      <c r="F212">
        <v>1</v>
      </c>
      <c r="G212">
        <v>100</v>
      </c>
      <c r="H212">
        <v>150</v>
      </c>
      <c r="I212">
        <v>150</v>
      </c>
      <c r="J212">
        <v>30.8</v>
      </c>
    </row>
    <row r="213" spans="1:10" x14ac:dyDescent="0.3">
      <c r="A213">
        <v>52023</v>
      </c>
      <c r="B213">
        <v>21201</v>
      </c>
      <c r="C213">
        <v>212</v>
      </c>
      <c r="D213">
        <v>1</v>
      </c>
      <c r="E213" t="s">
        <v>10</v>
      </c>
      <c r="F213">
        <v>2</v>
      </c>
      <c r="G213">
        <v>100</v>
      </c>
      <c r="H213">
        <v>300</v>
      </c>
      <c r="I213">
        <v>150</v>
      </c>
      <c r="J213">
        <v>30.8</v>
      </c>
    </row>
    <row r="214" spans="1:10" x14ac:dyDescent="0.3">
      <c r="A214">
        <v>52023</v>
      </c>
      <c r="B214">
        <v>21301</v>
      </c>
      <c r="C214">
        <v>213</v>
      </c>
      <c r="D214">
        <v>1</v>
      </c>
      <c r="E214" t="s">
        <v>10</v>
      </c>
      <c r="F214">
        <v>1</v>
      </c>
      <c r="G214">
        <v>100</v>
      </c>
      <c r="H214">
        <v>150</v>
      </c>
      <c r="I214">
        <v>150</v>
      </c>
      <c r="J214">
        <v>30.8</v>
      </c>
    </row>
    <row r="215" spans="1:10" x14ac:dyDescent="0.3">
      <c r="A215">
        <v>52023</v>
      </c>
      <c r="B215">
        <v>21401</v>
      </c>
      <c r="C215">
        <v>214</v>
      </c>
      <c r="D215">
        <v>1</v>
      </c>
      <c r="E215" t="s">
        <v>10</v>
      </c>
      <c r="F215">
        <v>2</v>
      </c>
      <c r="G215">
        <v>100</v>
      </c>
      <c r="H215">
        <v>300</v>
      </c>
      <c r="I215">
        <v>150</v>
      </c>
      <c r="J215">
        <v>30.8</v>
      </c>
    </row>
    <row r="216" spans="1:10" x14ac:dyDescent="0.3">
      <c r="A216">
        <v>52023</v>
      </c>
      <c r="B216">
        <v>21501</v>
      </c>
      <c r="C216">
        <v>215</v>
      </c>
      <c r="D216">
        <v>1</v>
      </c>
      <c r="E216" t="s">
        <v>10</v>
      </c>
      <c r="F216">
        <v>1</v>
      </c>
      <c r="G216">
        <v>100</v>
      </c>
      <c r="H216">
        <v>150</v>
      </c>
      <c r="I216">
        <v>150</v>
      </c>
      <c r="J216">
        <v>30.8</v>
      </c>
    </row>
    <row r="217" spans="1:10" x14ac:dyDescent="0.3">
      <c r="A217">
        <v>52023</v>
      </c>
      <c r="B217">
        <v>21601</v>
      </c>
      <c r="C217">
        <v>216</v>
      </c>
      <c r="D217">
        <v>1</v>
      </c>
      <c r="E217" t="s">
        <v>10</v>
      </c>
      <c r="F217">
        <v>1</v>
      </c>
      <c r="G217">
        <v>100</v>
      </c>
      <c r="H217">
        <v>150</v>
      </c>
      <c r="I217">
        <v>150</v>
      </c>
      <c r="J217">
        <v>30.8</v>
      </c>
    </row>
    <row r="218" spans="1:10" x14ac:dyDescent="0.3">
      <c r="A218">
        <v>52023</v>
      </c>
      <c r="B218">
        <v>21701</v>
      </c>
      <c r="C218">
        <v>217</v>
      </c>
      <c r="D218">
        <v>1</v>
      </c>
      <c r="E218" t="s">
        <v>10</v>
      </c>
      <c r="F218">
        <v>1</v>
      </c>
      <c r="G218">
        <v>100</v>
      </c>
      <c r="H218">
        <v>150</v>
      </c>
      <c r="I218">
        <v>150</v>
      </c>
      <c r="J218">
        <v>30.8</v>
      </c>
    </row>
    <row r="219" spans="1:10" x14ac:dyDescent="0.3">
      <c r="A219">
        <v>52023</v>
      </c>
      <c r="B219">
        <v>21801</v>
      </c>
      <c r="C219">
        <v>218</v>
      </c>
      <c r="D219">
        <v>1</v>
      </c>
      <c r="E219" t="s">
        <v>10</v>
      </c>
      <c r="F219">
        <v>1</v>
      </c>
      <c r="G219">
        <v>100</v>
      </c>
      <c r="H219">
        <v>150</v>
      </c>
      <c r="I219">
        <v>150</v>
      </c>
      <c r="J219">
        <v>30.8</v>
      </c>
    </row>
    <row r="220" spans="1:10" x14ac:dyDescent="0.3">
      <c r="A220">
        <v>52023</v>
      </c>
      <c r="B220">
        <v>21901</v>
      </c>
      <c r="C220">
        <v>219</v>
      </c>
      <c r="D220">
        <v>1</v>
      </c>
      <c r="E220" t="s">
        <v>10</v>
      </c>
      <c r="F220">
        <v>2</v>
      </c>
      <c r="G220">
        <v>100</v>
      </c>
      <c r="H220">
        <v>300</v>
      </c>
      <c r="I220">
        <v>150</v>
      </c>
      <c r="J220">
        <v>30.8</v>
      </c>
    </row>
    <row r="221" spans="1:10" x14ac:dyDescent="0.3">
      <c r="A221">
        <v>52023</v>
      </c>
      <c r="B221">
        <v>22001</v>
      </c>
      <c r="C221">
        <v>220</v>
      </c>
      <c r="D221">
        <v>1</v>
      </c>
      <c r="E221" t="s">
        <v>10</v>
      </c>
      <c r="F221">
        <v>1</v>
      </c>
      <c r="G221">
        <v>100</v>
      </c>
      <c r="H221">
        <v>150</v>
      </c>
      <c r="I221">
        <v>150</v>
      </c>
      <c r="J221">
        <v>30.8</v>
      </c>
    </row>
    <row r="222" spans="1:10" x14ac:dyDescent="0.3">
      <c r="A222">
        <v>52023</v>
      </c>
      <c r="B222">
        <v>22101</v>
      </c>
      <c r="C222">
        <v>221</v>
      </c>
      <c r="D222">
        <v>1</v>
      </c>
      <c r="E222" t="s">
        <v>10</v>
      </c>
      <c r="F222">
        <v>3</v>
      </c>
      <c r="G222">
        <v>100</v>
      </c>
      <c r="H222">
        <v>450</v>
      </c>
      <c r="I222">
        <v>150</v>
      </c>
      <c r="J222">
        <v>30.8</v>
      </c>
    </row>
    <row r="223" spans="1:10" x14ac:dyDescent="0.3">
      <c r="A223">
        <v>52023</v>
      </c>
      <c r="B223">
        <v>22201</v>
      </c>
      <c r="C223">
        <v>222</v>
      </c>
      <c r="D223">
        <v>1</v>
      </c>
      <c r="E223" t="s">
        <v>10</v>
      </c>
      <c r="F223">
        <v>1</v>
      </c>
      <c r="G223">
        <v>100</v>
      </c>
      <c r="H223">
        <v>150</v>
      </c>
      <c r="I223">
        <v>150</v>
      </c>
      <c r="J223">
        <v>30.8</v>
      </c>
    </row>
    <row r="224" spans="1:10" x14ac:dyDescent="0.3">
      <c r="A224">
        <v>52023</v>
      </c>
      <c r="B224">
        <v>22301</v>
      </c>
      <c r="C224">
        <v>223</v>
      </c>
      <c r="D224">
        <v>1</v>
      </c>
      <c r="E224" t="s">
        <v>10</v>
      </c>
      <c r="F224">
        <v>1</v>
      </c>
      <c r="G224">
        <v>100</v>
      </c>
      <c r="H224">
        <v>150</v>
      </c>
      <c r="I224">
        <v>150</v>
      </c>
      <c r="J224">
        <v>30.8</v>
      </c>
    </row>
    <row r="225" spans="1:10" x14ac:dyDescent="0.3">
      <c r="A225">
        <v>52023</v>
      </c>
      <c r="B225">
        <v>22401</v>
      </c>
      <c r="C225">
        <v>224</v>
      </c>
      <c r="D225">
        <v>1</v>
      </c>
      <c r="E225" t="s">
        <v>10</v>
      </c>
      <c r="F225">
        <v>1</v>
      </c>
      <c r="G225">
        <v>100</v>
      </c>
      <c r="H225">
        <v>150</v>
      </c>
      <c r="I225">
        <v>150</v>
      </c>
      <c r="J225">
        <v>30.8</v>
      </c>
    </row>
    <row r="226" spans="1:10" x14ac:dyDescent="0.3">
      <c r="A226">
        <v>52023</v>
      </c>
      <c r="B226">
        <v>22501</v>
      </c>
      <c r="C226">
        <v>225</v>
      </c>
      <c r="D226">
        <v>1</v>
      </c>
      <c r="E226" t="s">
        <v>10</v>
      </c>
      <c r="F226">
        <v>1</v>
      </c>
      <c r="G226">
        <v>100</v>
      </c>
      <c r="H226">
        <v>150</v>
      </c>
      <c r="I226">
        <v>150</v>
      </c>
      <c r="J226">
        <v>30.8</v>
      </c>
    </row>
    <row r="227" spans="1:10" x14ac:dyDescent="0.3">
      <c r="A227">
        <v>62023</v>
      </c>
      <c r="B227">
        <v>22601</v>
      </c>
      <c r="C227">
        <v>226</v>
      </c>
      <c r="D227">
        <v>1</v>
      </c>
      <c r="E227" t="s">
        <v>10</v>
      </c>
      <c r="F227">
        <v>1</v>
      </c>
      <c r="G227">
        <v>100</v>
      </c>
      <c r="H227">
        <v>160</v>
      </c>
      <c r="I227">
        <v>160</v>
      </c>
      <c r="J227">
        <v>30.8</v>
      </c>
    </row>
    <row r="228" spans="1:10" x14ac:dyDescent="0.3">
      <c r="A228">
        <v>62023</v>
      </c>
      <c r="B228">
        <v>22701</v>
      </c>
      <c r="C228">
        <v>227</v>
      </c>
      <c r="D228">
        <v>1</v>
      </c>
      <c r="E228" t="s">
        <v>10</v>
      </c>
      <c r="F228">
        <v>1</v>
      </c>
      <c r="G228">
        <v>100</v>
      </c>
      <c r="H228">
        <v>160</v>
      </c>
      <c r="I228">
        <v>160</v>
      </c>
      <c r="J228">
        <v>30.8</v>
      </c>
    </row>
    <row r="229" spans="1:10" x14ac:dyDescent="0.3">
      <c r="A229">
        <v>62023</v>
      </c>
      <c r="B229">
        <v>22801</v>
      </c>
      <c r="C229">
        <v>228</v>
      </c>
      <c r="D229">
        <v>1</v>
      </c>
      <c r="E229" t="s">
        <v>10</v>
      </c>
      <c r="F229">
        <v>1</v>
      </c>
      <c r="G229">
        <v>100</v>
      </c>
      <c r="H229">
        <v>160</v>
      </c>
      <c r="I229">
        <v>160</v>
      </c>
      <c r="J229">
        <v>30.8</v>
      </c>
    </row>
    <row r="230" spans="1:10" x14ac:dyDescent="0.3">
      <c r="A230">
        <v>62023</v>
      </c>
      <c r="B230">
        <v>22901</v>
      </c>
      <c r="C230">
        <v>229</v>
      </c>
      <c r="D230">
        <v>1</v>
      </c>
      <c r="E230" t="s">
        <v>10</v>
      </c>
      <c r="F230">
        <v>1</v>
      </c>
      <c r="G230">
        <v>100</v>
      </c>
      <c r="H230">
        <v>160</v>
      </c>
      <c r="I230">
        <v>160</v>
      </c>
      <c r="J230">
        <v>30.8</v>
      </c>
    </row>
    <row r="231" spans="1:10" x14ac:dyDescent="0.3">
      <c r="A231">
        <v>62023</v>
      </c>
      <c r="B231">
        <v>23001</v>
      </c>
      <c r="C231">
        <v>230</v>
      </c>
      <c r="D231">
        <v>1</v>
      </c>
      <c r="E231" t="s">
        <v>11</v>
      </c>
      <c r="F231">
        <v>0</v>
      </c>
      <c r="G231">
        <v>100</v>
      </c>
      <c r="H231">
        <v>0</v>
      </c>
      <c r="I231">
        <v>0</v>
      </c>
      <c r="J231">
        <v>30.8</v>
      </c>
    </row>
    <row r="232" spans="1:10" x14ac:dyDescent="0.3">
      <c r="A232">
        <v>62023</v>
      </c>
      <c r="B232">
        <v>23101</v>
      </c>
      <c r="C232">
        <v>231</v>
      </c>
      <c r="D232">
        <v>1</v>
      </c>
      <c r="E232" t="s">
        <v>10</v>
      </c>
      <c r="F232">
        <v>1</v>
      </c>
      <c r="G232">
        <v>100</v>
      </c>
      <c r="H232">
        <v>160</v>
      </c>
      <c r="I232">
        <v>160</v>
      </c>
      <c r="J232">
        <v>30.8</v>
      </c>
    </row>
    <row r="233" spans="1:10" x14ac:dyDescent="0.3">
      <c r="A233">
        <v>62023</v>
      </c>
      <c r="B233">
        <v>23201</v>
      </c>
      <c r="C233">
        <v>232</v>
      </c>
      <c r="D233">
        <v>1</v>
      </c>
      <c r="E233" t="s">
        <v>10</v>
      </c>
      <c r="F233">
        <v>1</v>
      </c>
      <c r="G233">
        <v>100</v>
      </c>
      <c r="H233">
        <v>160</v>
      </c>
      <c r="I233">
        <v>160</v>
      </c>
      <c r="J233">
        <v>30.8</v>
      </c>
    </row>
    <row r="234" spans="1:10" x14ac:dyDescent="0.3">
      <c r="A234">
        <v>62023</v>
      </c>
      <c r="B234">
        <v>23301</v>
      </c>
      <c r="C234">
        <v>233</v>
      </c>
      <c r="D234">
        <v>1</v>
      </c>
      <c r="E234" t="s">
        <v>10</v>
      </c>
      <c r="F234">
        <v>3</v>
      </c>
      <c r="G234">
        <v>100</v>
      </c>
      <c r="H234">
        <v>480</v>
      </c>
      <c r="I234">
        <v>160</v>
      </c>
      <c r="J234">
        <v>30.8</v>
      </c>
    </row>
    <row r="235" spans="1:10" x14ac:dyDescent="0.3">
      <c r="A235">
        <v>62023</v>
      </c>
      <c r="B235">
        <v>23401</v>
      </c>
      <c r="C235">
        <v>234</v>
      </c>
      <c r="D235">
        <v>1</v>
      </c>
      <c r="E235" t="s">
        <v>10</v>
      </c>
      <c r="F235">
        <v>1</v>
      </c>
      <c r="G235">
        <v>100</v>
      </c>
      <c r="H235">
        <v>160</v>
      </c>
      <c r="I235">
        <v>160</v>
      </c>
      <c r="J235">
        <v>30.8</v>
      </c>
    </row>
    <row r="236" spans="1:10" x14ac:dyDescent="0.3">
      <c r="A236">
        <v>52023</v>
      </c>
      <c r="B236">
        <v>23501</v>
      </c>
      <c r="C236">
        <v>235</v>
      </c>
      <c r="D236">
        <v>2</v>
      </c>
      <c r="E236" t="s">
        <v>10</v>
      </c>
      <c r="F236">
        <v>2</v>
      </c>
      <c r="G236">
        <v>85</v>
      </c>
      <c r="H236">
        <v>250</v>
      </c>
      <c r="I236">
        <v>125</v>
      </c>
      <c r="J236">
        <v>30.8</v>
      </c>
    </row>
    <row r="237" spans="1:10" x14ac:dyDescent="0.3">
      <c r="A237">
        <v>52023</v>
      </c>
      <c r="B237">
        <v>23601</v>
      </c>
      <c r="C237">
        <v>236</v>
      </c>
      <c r="D237">
        <v>2</v>
      </c>
      <c r="E237" t="s">
        <v>10</v>
      </c>
      <c r="F237">
        <v>1</v>
      </c>
      <c r="G237">
        <v>85</v>
      </c>
      <c r="H237">
        <v>125</v>
      </c>
      <c r="I237">
        <v>125</v>
      </c>
      <c r="J237">
        <v>30.8</v>
      </c>
    </row>
    <row r="238" spans="1:10" x14ac:dyDescent="0.3">
      <c r="A238">
        <v>52023</v>
      </c>
      <c r="B238">
        <v>23701</v>
      </c>
      <c r="C238">
        <v>237</v>
      </c>
      <c r="D238">
        <v>2</v>
      </c>
      <c r="E238" t="s">
        <v>10</v>
      </c>
      <c r="F238">
        <v>1</v>
      </c>
      <c r="G238">
        <v>85</v>
      </c>
      <c r="H238">
        <v>125</v>
      </c>
      <c r="I238">
        <v>125</v>
      </c>
      <c r="J238">
        <v>30.8</v>
      </c>
    </row>
    <row r="239" spans="1:10" x14ac:dyDescent="0.3">
      <c r="A239">
        <v>52023</v>
      </c>
      <c r="B239">
        <v>23801</v>
      </c>
      <c r="C239">
        <v>238</v>
      </c>
      <c r="D239">
        <v>2</v>
      </c>
      <c r="E239" t="s">
        <v>10</v>
      </c>
      <c r="F239">
        <v>2</v>
      </c>
      <c r="G239">
        <v>85</v>
      </c>
      <c r="H239">
        <v>250</v>
      </c>
      <c r="I239">
        <v>125</v>
      </c>
      <c r="J239">
        <v>30.8</v>
      </c>
    </row>
    <row r="240" spans="1:10" x14ac:dyDescent="0.3">
      <c r="A240">
        <v>52023</v>
      </c>
      <c r="B240">
        <v>23901</v>
      </c>
      <c r="C240">
        <v>239</v>
      </c>
      <c r="D240">
        <v>2</v>
      </c>
      <c r="E240" t="s">
        <v>10</v>
      </c>
      <c r="F240">
        <v>1</v>
      </c>
      <c r="G240">
        <v>85</v>
      </c>
      <c r="H240">
        <v>125</v>
      </c>
      <c r="I240">
        <v>125</v>
      </c>
      <c r="J240">
        <v>30.8</v>
      </c>
    </row>
    <row r="241" spans="1:10" x14ac:dyDescent="0.3">
      <c r="A241">
        <v>52023</v>
      </c>
      <c r="B241">
        <v>24001</v>
      </c>
      <c r="C241">
        <v>240</v>
      </c>
      <c r="D241">
        <v>2</v>
      </c>
      <c r="E241" t="s">
        <v>10</v>
      </c>
      <c r="F241">
        <v>1</v>
      </c>
      <c r="G241">
        <v>85</v>
      </c>
      <c r="H241">
        <v>125</v>
      </c>
      <c r="I241">
        <v>125</v>
      </c>
      <c r="J241">
        <v>30.8</v>
      </c>
    </row>
    <row r="242" spans="1:10" x14ac:dyDescent="0.3">
      <c r="A242">
        <v>52023</v>
      </c>
      <c r="B242">
        <v>24101</v>
      </c>
      <c r="C242">
        <v>241</v>
      </c>
      <c r="D242">
        <v>2</v>
      </c>
      <c r="E242" t="s">
        <v>10</v>
      </c>
      <c r="F242">
        <v>1</v>
      </c>
      <c r="G242">
        <v>85</v>
      </c>
      <c r="H242">
        <v>125</v>
      </c>
      <c r="I242">
        <v>125</v>
      </c>
      <c r="J242">
        <v>30.8</v>
      </c>
    </row>
    <row r="243" spans="1:10" x14ac:dyDescent="0.3">
      <c r="A243">
        <v>52023</v>
      </c>
      <c r="B243">
        <v>24201</v>
      </c>
      <c r="C243">
        <v>242</v>
      </c>
      <c r="D243">
        <v>2</v>
      </c>
      <c r="E243" t="s">
        <v>10</v>
      </c>
      <c r="F243">
        <v>1</v>
      </c>
      <c r="G243">
        <v>85</v>
      </c>
      <c r="H243">
        <v>125</v>
      </c>
      <c r="I243">
        <v>125</v>
      </c>
      <c r="J243">
        <v>30.8</v>
      </c>
    </row>
    <row r="244" spans="1:10" x14ac:dyDescent="0.3">
      <c r="A244">
        <v>52023</v>
      </c>
      <c r="B244">
        <v>24301</v>
      </c>
      <c r="C244">
        <v>243</v>
      </c>
      <c r="D244">
        <v>2</v>
      </c>
      <c r="E244" t="s">
        <v>10</v>
      </c>
      <c r="F244">
        <v>2</v>
      </c>
      <c r="G244">
        <v>85</v>
      </c>
      <c r="H244">
        <v>250</v>
      </c>
      <c r="I244">
        <v>125</v>
      </c>
      <c r="J244">
        <v>30.8</v>
      </c>
    </row>
    <row r="245" spans="1:10" x14ac:dyDescent="0.3">
      <c r="A245">
        <v>52023</v>
      </c>
      <c r="B245">
        <v>24401</v>
      </c>
      <c r="C245">
        <v>244</v>
      </c>
      <c r="D245">
        <v>2</v>
      </c>
      <c r="E245" t="s">
        <v>10</v>
      </c>
      <c r="F245">
        <v>2</v>
      </c>
      <c r="G245">
        <v>85</v>
      </c>
      <c r="H245">
        <v>250</v>
      </c>
      <c r="I245">
        <v>125</v>
      </c>
      <c r="J245">
        <v>30.8</v>
      </c>
    </row>
    <row r="246" spans="1:10" x14ac:dyDescent="0.3">
      <c r="A246">
        <v>52023</v>
      </c>
      <c r="B246">
        <v>24501</v>
      </c>
      <c r="C246">
        <v>245</v>
      </c>
      <c r="D246">
        <v>2</v>
      </c>
      <c r="E246" t="s">
        <v>10</v>
      </c>
      <c r="F246">
        <v>1</v>
      </c>
      <c r="G246">
        <v>85</v>
      </c>
      <c r="H246">
        <v>125</v>
      </c>
      <c r="I246">
        <v>125</v>
      </c>
      <c r="J246">
        <v>30.8</v>
      </c>
    </row>
    <row r="247" spans="1:10" x14ac:dyDescent="0.3">
      <c r="A247">
        <v>52023</v>
      </c>
      <c r="B247">
        <v>24601</v>
      </c>
      <c r="C247">
        <v>246</v>
      </c>
      <c r="D247">
        <v>2</v>
      </c>
      <c r="E247" t="s">
        <v>10</v>
      </c>
      <c r="F247">
        <v>1</v>
      </c>
      <c r="G247">
        <v>85</v>
      </c>
      <c r="H247">
        <v>125</v>
      </c>
      <c r="I247">
        <v>125</v>
      </c>
      <c r="J247">
        <v>30.8</v>
      </c>
    </row>
    <row r="248" spans="1:10" x14ac:dyDescent="0.3">
      <c r="A248">
        <v>52023</v>
      </c>
      <c r="B248">
        <v>24701</v>
      </c>
      <c r="C248">
        <v>247</v>
      </c>
      <c r="D248">
        <v>2</v>
      </c>
      <c r="E248" t="s">
        <v>10</v>
      </c>
      <c r="F248">
        <v>2</v>
      </c>
      <c r="G248">
        <v>85</v>
      </c>
      <c r="H248">
        <v>250</v>
      </c>
      <c r="I248">
        <v>125</v>
      </c>
      <c r="J248">
        <v>30.8</v>
      </c>
    </row>
    <row r="249" spans="1:10" x14ac:dyDescent="0.3">
      <c r="A249">
        <v>52023</v>
      </c>
      <c r="B249">
        <v>24801</v>
      </c>
      <c r="C249">
        <v>248</v>
      </c>
      <c r="D249">
        <v>2</v>
      </c>
      <c r="E249" t="s">
        <v>10</v>
      </c>
      <c r="F249">
        <v>1</v>
      </c>
      <c r="G249">
        <v>85</v>
      </c>
      <c r="H249">
        <v>125</v>
      </c>
      <c r="I249">
        <v>125</v>
      </c>
      <c r="J249">
        <v>30.8</v>
      </c>
    </row>
    <row r="250" spans="1:10" x14ac:dyDescent="0.3">
      <c r="A250">
        <v>52023</v>
      </c>
      <c r="B250">
        <v>24901</v>
      </c>
      <c r="C250">
        <v>249</v>
      </c>
      <c r="D250">
        <v>2</v>
      </c>
      <c r="E250" t="s">
        <v>10</v>
      </c>
      <c r="F250">
        <v>1</v>
      </c>
      <c r="G250">
        <v>85</v>
      </c>
      <c r="H250">
        <v>125</v>
      </c>
      <c r="I250">
        <v>125</v>
      </c>
      <c r="J250">
        <v>30.8</v>
      </c>
    </row>
    <row r="251" spans="1:10" x14ac:dyDescent="0.3">
      <c r="A251">
        <v>52023</v>
      </c>
      <c r="B251">
        <v>25001</v>
      </c>
      <c r="C251">
        <v>250</v>
      </c>
      <c r="D251">
        <v>2</v>
      </c>
      <c r="E251" t="s">
        <v>10</v>
      </c>
      <c r="F251">
        <v>1</v>
      </c>
      <c r="G251">
        <v>85</v>
      </c>
      <c r="H251">
        <v>125</v>
      </c>
      <c r="I251">
        <v>125</v>
      </c>
      <c r="J251">
        <v>30.8</v>
      </c>
    </row>
    <row r="252" spans="1:10" x14ac:dyDescent="0.3">
      <c r="A252">
        <v>52023</v>
      </c>
      <c r="B252">
        <v>25101</v>
      </c>
      <c r="C252">
        <v>251</v>
      </c>
      <c r="D252">
        <v>2</v>
      </c>
      <c r="E252" t="s">
        <v>10</v>
      </c>
      <c r="F252">
        <v>1</v>
      </c>
      <c r="G252">
        <v>85</v>
      </c>
      <c r="H252">
        <v>125</v>
      </c>
      <c r="I252">
        <v>125</v>
      </c>
      <c r="J252">
        <v>30.8</v>
      </c>
    </row>
    <row r="253" spans="1:10" x14ac:dyDescent="0.3">
      <c r="A253">
        <v>52023</v>
      </c>
      <c r="B253">
        <v>25201</v>
      </c>
      <c r="C253">
        <v>252</v>
      </c>
      <c r="D253">
        <v>2</v>
      </c>
      <c r="E253" t="s">
        <v>10</v>
      </c>
      <c r="F253">
        <v>1</v>
      </c>
      <c r="G253">
        <v>85</v>
      </c>
      <c r="H253">
        <v>125</v>
      </c>
      <c r="I253">
        <v>125</v>
      </c>
      <c r="J253">
        <v>30.8</v>
      </c>
    </row>
    <row r="254" spans="1:10" x14ac:dyDescent="0.3">
      <c r="A254">
        <v>52023</v>
      </c>
      <c r="B254">
        <v>25301</v>
      </c>
      <c r="C254">
        <v>253</v>
      </c>
      <c r="D254">
        <v>2</v>
      </c>
      <c r="E254" t="s">
        <v>10</v>
      </c>
      <c r="F254">
        <v>1</v>
      </c>
      <c r="G254">
        <v>85</v>
      </c>
      <c r="H254">
        <v>125</v>
      </c>
      <c r="I254">
        <v>125</v>
      </c>
      <c r="J254">
        <v>30.8</v>
      </c>
    </row>
    <row r="255" spans="1:10" x14ac:dyDescent="0.3">
      <c r="A255">
        <v>52023</v>
      </c>
      <c r="B255">
        <v>25401</v>
      </c>
      <c r="C255">
        <v>254</v>
      </c>
      <c r="D255">
        <v>2</v>
      </c>
      <c r="E255" t="s">
        <v>10</v>
      </c>
      <c r="F255">
        <v>1</v>
      </c>
      <c r="G255">
        <v>85</v>
      </c>
      <c r="H255">
        <v>125</v>
      </c>
      <c r="I255">
        <v>125</v>
      </c>
      <c r="J255">
        <v>30.8</v>
      </c>
    </row>
    <row r="256" spans="1:10" x14ac:dyDescent="0.3">
      <c r="A256">
        <v>52023</v>
      </c>
      <c r="B256">
        <v>25501</v>
      </c>
      <c r="C256">
        <v>255</v>
      </c>
      <c r="D256">
        <v>2</v>
      </c>
      <c r="E256" t="s">
        <v>10</v>
      </c>
      <c r="F256">
        <v>1</v>
      </c>
      <c r="G256">
        <v>85</v>
      </c>
      <c r="H256">
        <v>125</v>
      </c>
      <c r="I256">
        <v>125</v>
      </c>
      <c r="J256">
        <v>30.8</v>
      </c>
    </row>
    <row r="257" spans="1:10" x14ac:dyDescent="0.3">
      <c r="A257">
        <v>52023</v>
      </c>
      <c r="B257">
        <v>25601</v>
      </c>
      <c r="C257">
        <v>256</v>
      </c>
      <c r="D257">
        <v>2</v>
      </c>
      <c r="E257" t="s">
        <v>10</v>
      </c>
      <c r="F257">
        <v>1</v>
      </c>
      <c r="G257">
        <v>85</v>
      </c>
      <c r="H257">
        <v>125</v>
      </c>
      <c r="I257">
        <v>125</v>
      </c>
      <c r="J257">
        <v>30.8</v>
      </c>
    </row>
    <row r="258" spans="1:10" x14ac:dyDescent="0.3">
      <c r="A258">
        <v>52023</v>
      </c>
      <c r="B258">
        <v>25701</v>
      </c>
      <c r="C258">
        <v>257</v>
      </c>
      <c r="D258">
        <v>2</v>
      </c>
      <c r="E258" t="s">
        <v>10</v>
      </c>
      <c r="F258">
        <v>1</v>
      </c>
      <c r="G258">
        <v>85</v>
      </c>
      <c r="H258">
        <v>125</v>
      </c>
      <c r="I258">
        <v>125</v>
      </c>
      <c r="J258">
        <v>30.8</v>
      </c>
    </row>
    <row r="259" spans="1:10" x14ac:dyDescent="0.3">
      <c r="A259">
        <v>52023</v>
      </c>
      <c r="B259">
        <v>25801</v>
      </c>
      <c r="C259">
        <v>258</v>
      </c>
      <c r="D259">
        <v>2</v>
      </c>
      <c r="E259" t="s">
        <v>10</v>
      </c>
      <c r="F259">
        <v>2</v>
      </c>
      <c r="G259">
        <v>85</v>
      </c>
      <c r="H259">
        <v>250</v>
      </c>
      <c r="I259">
        <v>125</v>
      </c>
      <c r="J259">
        <v>30.8</v>
      </c>
    </row>
    <row r="260" spans="1:10" x14ac:dyDescent="0.3">
      <c r="A260">
        <v>52023</v>
      </c>
      <c r="B260">
        <v>25901</v>
      </c>
      <c r="C260">
        <v>259</v>
      </c>
      <c r="D260">
        <v>2</v>
      </c>
      <c r="E260" t="s">
        <v>10</v>
      </c>
      <c r="F260">
        <v>1</v>
      </c>
      <c r="G260">
        <v>85</v>
      </c>
      <c r="H260">
        <v>125</v>
      </c>
      <c r="I260">
        <v>125</v>
      </c>
      <c r="J260">
        <v>30.8</v>
      </c>
    </row>
    <row r="261" spans="1:10" x14ac:dyDescent="0.3">
      <c r="A261">
        <v>52023</v>
      </c>
      <c r="B261">
        <v>26001</v>
      </c>
      <c r="C261">
        <v>260</v>
      </c>
      <c r="D261">
        <v>2</v>
      </c>
      <c r="E261" t="s">
        <v>10</v>
      </c>
      <c r="F261">
        <v>1</v>
      </c>
      <c r="G261">
        <v>85</v>
      </c>
      <c r="H261">
        <v>125</v>
      </c>
      <c r="I261">
        <v>125</v>
      </c>
      <c r="J261">
        <v>30.8</v>
      </c>
    </row>
    <row r="262" spans="1:10" x14ac:dyDescent="0.3">
      <c r="A262">
        <v>52023</v>
      </c>
      <c r="B262">
        <v>26101</v>
      </c>
      <c r="C262">
        <v>261</v>
      </c>
      <c r="D262">
        <v>2</v>
      </c>
      <c r="E262" t="s">
        <v>10</v>
      </c>
      <c r="F262">
        <v>4</v>
      </c>
      <c r="G262">
        <v>85</v>
      </c>
      <c r="H262">
        <v>500</v>
      </c>
      <c r="I262">
        <v>125</v>
      </c>
      <c r="J262">
        <v>30.8</v>
      </c>
    </row>
    <row r="263" spans="1:10" x14ac:dyDescent="0.3">
      <c r="A263">
        <v>52023</v>
      </c>
      <c r="B263">
        <v>26201</v>
      </c>
      <c r="C263">
        <v>262</v>
      </c>
      <c r="D263">
        <v>2</v>
      </c>
      <c r="E263" t="s">
        <v>10</v>
      </c>
      <c r="F263">
        <v>1</v>
      </c>
      <c r="G263">
        <v>85</v>
      </c>
      <c r="H263">
        <v>125</v>
      </c>
      <c r="I263">
        <v>125</v>
      </c>
      <c r="J263">
        <v>30.8</v>
      </c>
    </row>
    <row r="264" spans="1:10" x14ac:dyDescent="0.3">
      <c r="A264">
        <v>52023</v>
      </c>
      <c r="B264">
        <v>26301</v>
      </c>
      <c r="C264">
        <v>263</v>
      </c>
      <c r="D264">
        <v>2</v>
      </c>
      <c r="E264" t="s">
        <v>10</v>
      </c>
      <c r="F264">
        <v>1</v>
      </c>
      <c r="G264">
        <v>85</v>
      </c>
      <c r="H264">
        <v>125</v>
      </c>
      <c r="I264">
        <v>125</v>
      </c>
      <c r="J264">
        <v>30.8</v>
      </c>
    </row>
    <row r="265" spans="1:10" x14ac:dyDescent="0.3">
      <c r="A265">
        <v>52023</v>
      </c>
      <c r="B265">
        <v>26401</v>
      </c>
      <c r="C265">
        <v>264</v>
      </c>
      <c r="D265">
        <v>2</v>
      </c>
      <c r="E265" t="s">
        <v>10</v>
      </c>
      <c r="F265">
        <v>1</v>
      </c>
      <c r="G265">
        <v>85</v>
      </c>
      <c r="H265">
        <v>125</v>
      </c>
      <c r="I265">
        <v>125</v>
      </c>
      <c r="J265">
        <v>30.8</v>
      </c>
    </row>
    <row r="266" spans="1:10" x14ac:dyDescent="0.3">
      <c r="A266">
        <v>62023</v>
      </c>
      <c r="B266">
        <v>26501</v>
      </c>
      <c r="C266">
        <v>265</v>
      </c>
      <c r="D266">
        <v>2</v>
      </c>
      <c r="E266" t="s">
        <v>10</v>
      </c>
      <c r="F266">
        <v>1</v>
      </c>
      <c r="G266">
        <v>85</v>
      </c>
      <c r="H266">
        <v>130</v>
      </c>
      <c r="I266">
        <v>130</v>
      </c>
      <c r="J266">
        <v>30.8</v>
      </c>
    </row>
    <row r="267" spans="1:10" x14ac:dyDescent="0.3">
      <c r="A267">
        <v>62023</v>
      </c>
      <c r="B267">
        <v>26601</v>
      </c>
      <c r="C267">
        <v>266</v>
      </c>
      <c r="D267">
        <v>2</v>
      </c>
      <c r="E267" t="s">
        <v>10</v>
      </c>
      <c r="F267">
        <v>1</v>
      </c>
      <c r="G267">
        <v>85</v>
      </c>
      <c r="H267">
        <v>130</v>
      </c>
      <c r="I267">
        <v>130</v>
      </c>
      <c r="J267">
        <v>30.8</v>
      </c>
    </row>
    <row r="268" spans="1:10" x14ac:dyDescent="0.3">
      <c r="A268">
        <v>62023</v>
      </c>
      <c r="B268">
        <v>26701</v>
      </c>
      <c r="C268">
        <v>267</v>
      </c>
      <c r="D268">
        <v>2</v>
      </c>
      <c r="E268" t="s">
        <v>10</v>
      </c>
      <c r="F268">
        <v>1</v>
      </c>
      <c r="G268">
        <v>85</v>
      </c>
      <c r="H268">
        <v>130</v>
      </c>
      <c r="I268">
        <v>130</v>
      </c>
      <c r="J268">
        <v>30.8</v>
      </c>
    </row>
    <row r="269" spans="1:10" x14ac:dyDescent="0.3">
      <c r="A269">
        <v>62023</v>
      </c>
      <c r="B269">
        <v>26801</v>
      </c>
      <c r="C269">
        <v>268</v>
      </c>
      <c r="D269">
        <v>2</v>
      </c>
      <c r="E269" t="s">
        <v>10</v>
      </c>
      <c r="F269">
        <v>1</v>
      </c>
      <c r="G269">
        <v>85</v>
      </c>
      <c r="H269">
        <v>130</v>
      </c>
      <c r="I269">
        <v>130</v>
      </c>
      <c r="J269">
        <v>30.8</v>
      </c>
    </row>
    <row r="270" spans="1:10" x14ac:dyDescent="0.3">
      <c r="A270">
        <v>62023</v>
      </c>
      <c r="B270">
        <v>26901</v>
      </c>
      <c r="C270">
        <v>269</v>
      </c>
      <c r="D270">
        <v>2</v>
      </c>
      <c r="E270" t="s">
        <v>10</v>
      </c>
      <c r="F270">
        <v>1</v>
      </c>
      <c r="G270">
        <v>85</v>
      </c>
      <c r="H270">
        <v>130</v>
      </c>
      <c r="I270">
        <v>130</v>
      </c>
      <c r="J270">
        <v>30.8</v>
      </c>
    </row>
    <row r="271" spans="1:10" x14ac:dyDescent="0.3">
      <c r="A271">
        <v>62023</v>
      </c>
      <c r="B271">
        <v>27001</v>
      </c>
      <c r="C271">
        <v>270</v>
      </c>
      <c r="D271">
        <v>2</v>
      </c>
      <c r="E271" t="s">
        <v>10</v>
      </c>
      <c r="F271">
        <v>2</v>
      </c>
      <c r="G271">
        <v>85</v>
      </c>
      <c r="H271">
        <v>260</v>
      </c>
      <c r="I271">
        <v>130</v>
      </c>
      <c r="J271">
        <v>30.8</v>
      </c>
    </row>
    <row r="272" spans="1:10" x14ac:dyDescent="0.3">
      <c r="A272">
        <v>62023</v>
      </c>
      <c r="B272">
        <v>27101</v>
      </c>
      <c r="C272">
        <v>271</v>
      </c>
      <c r="D272">
        <v>2</v>
      </c>
      <c r="E272" t="s">
        <v>10</v>
      </c>
      <c r="F272">
        <v>1</v>
      </c>
      <c r="G272">
        <v>85</v>
      </c>
      <c r="H272">
        <v>130</v>
      </c>
      <c r="I272">
        <v>130</v>
      </c>
      <c r="J272">
        <v>30.8</v>
      </c>
    </row>
    <row r="273" spans="1:10" x14ac:dyDescent="0.3">
      <c r="A273">
        <v>62023</v>
      </c>
      <c r="B273">
        <v>27201</v>
      </c>
      <c r="C273">
        <v>272</v>
      </c>
      <c r="D273">
        <v>2</v>
      </c>
      <c r="E273" t="s">
        <v>10</v>
      </c>
      <c r="F273">
        <v>1</v>
      </c>
      <c r="G273">
        <v>85</v>
      </c>
      <c r="H273">
        <v>130</v>
      </c>
      <c r="I273">
        <v>130</v>
      </c>
      <c r="J273">
        <v>30.8</v>
      </c>
    </row>
    <row r="274" spans="1:10" x14ac:dyDescent="0.3">
      <c r="A274">
        <v>62023</v>
      </c>
      <c r="B274">
        <v>27301</v>
      </c>
      <c r="C274">
        <v>273</v>
      </c>
      <c r="D274">
        <v>2</v>
      </c>
      <c r="E274" t="s">
        <v>10</v>
      </c>
      <c r="F274">
        <v>1</v>
      </c>
      <c r="G274">
        <v>85</v>
      </c>
      <c r="H274">
        <v>130</v>
      </c>
      <c r="I274">
        <v>130</v>
      </c>
      <c r="J274">
        <v>30.8</v>
      </c>
    </row>
    <row r="275" spans="1:10" x14ac:dyDescent="0.3">
      <c r="A275">
        <v>62023</v>
      </c>
      <c r="B275">
        <v>27401</v>
      </c>
      <c r="C275">
        <v>274</v>
      </c>
      <c r="D275">
        <v>2</v>
      </c>
      <c r="E275" t="s">
        <v>10</v>
      </c>
      <c r="F275">
        <v>1</v>
      </c>
      <c r="G275">
        <v>85</v>
      </c>
      <c r="H275">
        <v>130</v>
      </c>
      <c r="I275">
        <v>130</v>
      </c>
      <c r="J275">
        <v>30.8</v>
      </c>
    </row>
    <row r="276" spans="1:10" x14ac:dyDescent="0.3">
      <c r="A276">
        <v>122023</v>
      </c>
      <c r="B276">
        <v>27501</v>
      </c>
      <c r="C276">
        <v>275</v>
      </c>
      <c r="D276">
        <v>1</v>
      </c>
      <c r="E276" t="s">
        <v>10</v>
      </c>
      <c r="F276">
        <v>1</v>
      </c>
      <c r="G276">
        <v>130</v>
      </c>
      <c r="H276">
        <v>250</v>
      </c>
      <c r="I276">
        <v>250</v>
      </c>
      <c r="J276">
        <v>30.8</v>
      </c>
    </row>
    <row r="277" spans="1:10" x14ac:dyDescent="0.3">
      <c r="A277">
        <v>122023</v>
      </c>
      <c r="B277">
        <v>27601</v>
      </c>
      <c r="C277">
        <v>276</v>
      </c>
      <c r="D277">
        <v>1</v>
      </c>
      <c r="E277" t="s">
        <v>10</v>
      </c>
      <c r="F277">
        <v>2</v>
      </c>
      <c r="G277">
        <v>130</v>
      </c>
      <c r="H277">
        <v>500</v>
      </c>
      <c r="I277">
        <v>250</v>
      </c>
      <c r="J277">
        <v>30.8</v>
      </c>
    </row>
    <row r="278" spans="1:10" x14ac:dyDescent="0.3">
      <c r="A278">
        <v>122023</v>
      </c>
      <c r="B278">
        <v>27701</v>
      </c>
      <c r="C278">
        <v>277</v>
      </c>
      <c r="D278">
        <v>1</v>
      </c>
      <c r="E278" t="s">
        <v>10</v>
      </c>
      <c r="F278">
        <v>1</v>
      </c>
      <c r="G278">
        <v>130</v>
      </c>
      <c r="H278">
        <v>250</v>
      </c>
      <c r="I278">
        <v>250</v>
      </c>
      <c r="J278">
        <v>30.8</v>
      </c>
    </row>
    <row r="279" spans="1:10" x14ac:dyDescent="0.3">
      <c r="A279">
        <v>122023</v>
      </c>
      <c r="B279">
        <v>27801</v>
      </c>
      <c r="C279">
        <v>278</v>
      </c>
      <c r="D279">
        <v>1</v>
      </c>
      <c r="E279" t="s">
        <v>10</v>
      </c>
      <c r="F279">
        <v>1</v>
      </c>
      <c r="G279">
        <v>130</v>
      </c>
      <c r="H279">
        <v>250</v>
      </c>
      <c r="I279">
        <v>250</v>
      </c>
      <c r="J279">
        <v>30.8</v>
      </c>
    </row>
    <row r="280" spans="1:10" x14ac:dyDescent="0.3">
      <c r="A280">
        <v>122023</v>
      </c>
      <c r="B280">
        <v>27901</v>
      </c>
      <c r="C280">
        <v>279</v>
      </c>
      <c r="D280">
        <v>1</v>
      </c>
      <c r="E280" t="s">
        <v>10</v>
      </c>
      <c r="F280">
        <v>1</v>
      </c>
      <c r="G280">
        <v>130</v>
      </c>
      <c r="H280">
        <v>250</v>
      </c>
      <c r="I280">
        <v>250</v>
      </c>
      <c r="J280">
        <v>30.8</v>
      </c>
    </row>
    <row r="281" spans="1:10" x14ac:dyDescent="0.3">
      <c r="A281">
        <v>122023</v>
      </c>
      <c r="B281">
        <v>28001</v>
      </c>
      <c r="C281">
        <v>280</v>
      </c>
      <c r="D281">
        <v>1</v>
      </c>
      <c r="E281" t="s">
        <v>10</v>
      </c>
      <c r="F281">
        <v>2</v>
      </c>
      <c r="G281">
        <v>130</v>
      </c>
      <c r="H281">
        <v>500</v>
      </c>
      <c r="I281">
        <v>250</v>
      </c>
      <c r="J281">
        <v>30.8</v>
      </c>
    </row>
    <row r="282" spans="1:10" x14ac:dyDescent="0.3">
      <c r="A282">
        <v>122023</v>
      </c>
      <c r="B282">
        <v>28101</v>
      </c>
      <c r="C282">
        <v>281</v>
      </c>
      <c r="D282">
        <v>1</v>
      </c>
      <c r="E282" t="s">
        <v>10</v>
      </c>
      <c r="F282">
        <v>1</v>
      </c>
      <c r="G282">
        <v>130</v>
      </c>
      <c r="H282">
        <v>250</v>
      </c>
      <c r="I282">
        <v>250</v>
      </c>
      <c r="J282">
        <v>30.8</v>
      </c>
    </row>
    <row r="283" spans="1:10" x14ac:dyDescent="0.3">
      <c r="A283">
        <v>122023</v>
      </c>
      <c r="B283">
        <v>28201</v>
      </c>
      <c r="C283">
        <v>282</v>
      </c>
      <c r="D283">
        <v>1</v>
      </c>
      <c r="E283" t="s">
        <v>10</v>
      </c>
      <c r="F283">
        <v>1</v>
      </c>
      <c r="G283">
        <v>130</v>
      </c>
      <c r="H283">
        <v>250</v>
      </c>
      <c r="I283">
        <v>250</v>
      </c>
      <c r="J283">
        <v>30.8</v>
      </c>
    </row>
    <row r="284" spans="1:10" x14ac:dyDescent="0.3">
      <c r="A284">
        <v>122023</v>
      </c>
      <c r="B284">
        <v>28301</v>
      </c>
      <c r="C284">
        <v>283</v>
      </c>
      <c r="D284">
        <v>1</v>
      </c>
      <c r="E284" t="s">
        <v>10</v>
      </c>
      <c r="F284">
        <v>2</v>
      </c>
      <c r="G284">
        <v>130</v>
      </c>
      <c r="H284">
        <v>500</v>
      </c>
      <c r="I284">
        <v>250</v>
      </c>
      <c r="J284">
        <v>30.8</v>
      </c>
    </row>
    <row r="285" spans="1:10" x14ac:dyDescent="0.3">
      <c r="A285">
        <v>122023</v>
      </c>
      <c r="B285">
        <v>28401</v>
      </c>
      <c r="C285">
        <v>284</v>
      </c>
      <c r="D285">
        <v>1</v>
      </c>
      <c r="E285" t="s">
        <v>10</v>
      </c>
      <c r="F285">
        <v>1</v>
      </c>
      <c r="G285">
        <v>130</v>
      </c>
      <c r="H285">
        <v>250</v>
      </c>
      <c r="I285">
        <v>250</v>
      </c>
      <c r="J285">
        <v>30.8</v>
      </c>
    </row>
    <row r="286" spans="1:10" x14ac:dyDescent="0.3">
      <c r="A286">
        <v>122023</v>
      </c>
      <c r="B286">
        <v>28501</v>
      </c>
      <c r="C286">
        <v>285</v>
      </c>
      <c r="D286">
        <v>1</v>
      </c>
      <c r="E286" t="s">
        <v>10</v>
      </c>
      <c r="F286">
        <v>1</v>
      </c>
      <c r="G286">
        <v>130</v>
      </c>
      <c r="H286">
        <v>250</v>
      </c>
      <c r="I286">
        <v>250</v>
      </c>
      <c r="J286">
        <v>30.8</v>
      </c>
    </row>
    <row r="287" spans="1:10" x14ac:dyDescent="0.3">
      <c r="A287">
        <v>122023</v>
      </c>
      <c r="B287">
        <v>28601</v>
      </c>
      <c r="C287">
        <v>286</v>
      </c>
      <c r="D287">
        <v>1</v>
      </c>
      <c r="E287" t="s">
        <v>10</v>
      </c>
      <c r="F287">
        <v>2</v>
      </c>
      <c r="G287">
        <v>130</v>
      </c>
      <c r="H287">
        <v>500</v>
      </c>
      <c r="I287">
        <v>250</v>
      </c>
      <c r="J287">
        <v>30.8</v>
      </c>
    </row>
    <row r="288" spans="1:10" x14ac:dyDescent="0.3">
      <c r="A288">
        <v>122023</v>
      </c>
      <c r="B288">
        <v>28701</v>
      </c>
      <c r="C288">
        <v>287</v>
      </c>
      <c r="D288">
        <v>1</v>
      </c>
      <c r="E288" t="s">
        <v>10</v>
      </c>
      <c r="F288">
        <v>1</v>
      </c>
      <c r="G288">
        <v>130</v>
      </c>
      <c r="H288">
        <v>250</v>
      </c>
      <c r="I288">
        <v>250</v>
      </c>
      <c r="J288">
        <v>30.8</v>
      </c>
    </row>
    <row r="289" spans="1:10" x14ac:dyDescent="0.3">
      <c r="A289">
        <v>122023</v>
      </c>
      <c r="B289">
        <v>28801</v>
      </c>
      <c r="C289">
        <v>288</v>
      </c>
      <c r="D289">
        <v>1</v>
      </c>
      <c r="E289" t="s">
        <v>10</v>
      </c>
      <c r="F289">
        <v>1</v>
      </c>
      <c r="G289">
        <v>130</v>
      </c>
      <c r="H289">
        <v>250</v>
      </c>
      <c r="I289">
        <v>250</v>
      </c>
      <c r="J289">
        <v>30.8</v>
      </c>
    </row>
    <row r="290" spans="1:10" x14ac:dyDescent="0.3">
      <c r="A290">
        <v>122023</v>
      </c>
      <c r="B290">
        <v>28901</v>
      </c>
      <c r="C290">
        <v>289</v>
      </c>
      <c r="D290">
        <v>1</v>
      </c>
      <c r="E290" t="s">
        <v>10</v>
      </c>
      <c r="F290">
        <v>1</v>
      </c>
      <c r="G290">
        <v>130</v>
      </c>
      <c r="H290">
        <v>250</v>
      </c>
      <c r="I290">
        <v>250</v>
      </c>
      <c r="J290">
        <v>30.8</v>
      </c>
    </row>
    <row r="291" spans="1:10" x14ac:dyDescent="0.3">
      <c r="A291">
        <v>122023</v>
      </c>
      <c r="B291">
        <v>29001</v>
      </c>
      <c r="C291">
        <v>290</v>
      </c>
      <c r="D291">
        <v>1</v>
      </c>
      <c r="E291" t="s">
        <v>10</v>
      </c>
      <c r="F291">
        <v>1</v>
      </c>
      <c r="G291">
        <v>130</v>
      </c>
      <c r="H291">
        <v>250</v>
      </c>
      <c r="I291">
        <v>250</v>
      </c>
      <c r="J291">
        <v>30.8</v>
      </c>
    </row>
    <row r="292" spans="1:10" x14ac:dyDescent="0.3">
      <c r="A292">
        <v>122023</v>
      </c>
      <c r="B292">
        <v>29101</v>
      </c>
      <c r="C292">
        <v>291</v>
      </c>
      <c r="D292">
        <v>1</v>
      </c>
      <c r="E292" t="s">
        <v>10</v>
      </c>
      <c r="F292">
        <v>1</v>
      </c>
      <c r="G292">
        <v>130</v>
      </c>
      <c r="H292">
        <v>250</v>
      </c>
      <c r="I292">
        <v>250</v>
      </c>
      <c r="J292">
        <v>30.8</v>
      </c>
    </row>
    <row r="293" spans="1:10" x14ac:dyDescent="0.3">
      <c r="A293">
        <v>122023</v>
      </c>
      <c r="B293">
        <v>29201</v>
      </c>
      <c r="C293">
        <v>292</v>
      </c>
      <c r="D293">
        <v>1</v>
      </c>
      <c r="E293" t="s">
        <v>10</v>
      </c>
      <c r="F293">
        <v>1</v>
      </c>
      <c r="G293">
        <v>130</v>
      </c>
      <c r="H293">
        <v>250</v>
      </c>
      <c r="I293">
        <v>250</v>
      </c>
      <c r="J293">
        <v>30.8</v>
      </c>
    </row>
    <row r="294" spans="1:10" x14ac:dyDescent="0.3">
      <c r="A294">
        <v>122023</v>
      </c>
      <c r="B294">
        <v>29301</v>
      </c>
      <c r="C294">
        <v>293</v>
      </c>
      <c r="D294">
        <v>1</v>
      </c>
      <c r="E294" t="s">
        <v>10</v>
      </c>
      <c r="F294">
        <v>1</v>
      </c>
      <c r="G294">
        <v>130</v>
      </c>
      <c r="H294">
        <v>250</v>
      </c>
      <c r="I294">
        <v>250</v>
      </c>
      <c r="J294">
        <v>30.8</v>
      </c>
    </row>
    <row r="295" spans="1:10" x14ac:dyDescent="0.3">
      <c r="A295">
        <v>122023</v>
      </c>
      <c r="B295">
        <v>29401</v>
      </c>
      <c r="C295">
        <v>294</v>
      </c>
      <c r="D295">
        <v>1</v>
      </c>
      <c r="E295" t="s">
        <v>10</v>
      </c>
      <c r="F295">
        <v>2</v>
      </c>
      <c r="G295">
        <v>130</v>
      </c>
      <c r="H295">
        <v>500</v>
      </c>
      <c r="I295">
        <v>250</v>
      </c>
      <c r="J295">
        <v>30.8</v>
      </c>
    </row>
    <row r="296" spans="1:10" x14ac:dyDescent="0.3">
      <c r="A296">
        <v>122023</v>
      </c>
      <c r="B296">
        <v>29501</v>
      </c>
      <c r="C296">
        <v>295</v>
      </c>
      <c r="D296">
        <v>1</v>
      </c>
      <c r="E296" t="s">
        <v>10</v>
      </c>
      <c r="F296">
        <v>1</v>
      </c>
      <c r="G296">
        <v>130</v>
      </c>
      <c r="H296">
        <v>250</v>
      </c>
      <c r="I296">
        <v>250</v>
      </c>
      <c r="J296">
        <v>30.8</v>
      </c>
    </row>
    <row r="297" spans="1:10" x14ac:dyDescent="0.3">
      <c r="A297">
        <v>122023</v>
      </c>
      <c r="B297">
        <v>29601</v>
      </c>
      <c r="C297">
        <v>296</v>
      </c>
      <c r="D297">
        <v>1</v>
      </c>
      <c r="E297" t="s">
        <v>10</v>
      </c>
      <c r="F297">
        <v>2</v>
      </c>
      <c r="G297">
        <v>130</v>
      </c>
      <c r="H297">
        <v>500</v>
      </c>
      <c r="I297">
        <v>250</v>
      </c>
      <c r="J297">
        <v>30.8</v>
      </c>
    </row>
    <row r="298" spans="1:10" x14ac:dyDescent="0.3">
      <c r="A298">
        <v>122023</v>
      </c>
      <c r="B298">
        <v>29701</v>
      </c>
      <c r="C298">
        <v>297</v>
      </c>
      <c r="D298">
        <v>1</v>
      </c>
      <c r="E298" t="s">
        <v>12</v>
      </c>
      <c r="F298">
        <v>0</v>
      </c>
      <c r="G298">
        <v>130</v>
      </c>
      <c r="H298">
        <v>0</v>
      </c>
      <c r="I298">
        <v>0</v>
      </c>
      <c r="J298">
        <v>30.8</v>
      </c>
    </row>
    <row r="299" spans="1:10" x14ac:dyDescent="0.3">
      <c r="A299">
        <v>122023</v>
      </c>
      <c r="B299">
        <v>29801</v>
      </c>
      <c r="C299">
        <v>298</v>
      </c>
      <c r="D299">
        <v>1</v>
      </c>
      <c r="E299" t="s">
        <v>10</v>
      </c>
      <c r="F299">
        <v>1</v>
      </c>
      <c r="G299">
        <v>130</v>
      </c>
      <c r="H299">
        <v>250</v>
      </c>
      <c r="I299">
        <v>250</v>
      </c>
      <c r="J299">
        <v>30.8</v>
      </c>
    </row>
    <row r="300" spans="1:10" x14ac:dyDescent="0.3">
      <c r="A300">
        <v>122023</v>
      </c>
      <c r="B300">
        <v>29901</v>
      </c>
      <c r="C300">
        <v>299</v>
      </c>
      <c r="D300">
        <v>1</v>
      </c>
      <c r="E300" t="s">
        <v>10</v>
      </c>
      <c r="F300">
        <v>1</v>
      </c>
      <c r="G300">
        <v>130</v>
      </c>
      <c r="H300">
        <v>250</v>
      </c>
      <c r="I300">
        <v>250</v>
      </c>
      <c r="J300">
        <v>30.8</v>
      </c>
    </row>
    <row r="301" spans="1:10" x14ac:dyDescent="0.3">
      <c r="A301">
        <v>122023</v>
      </c>
      <c r="B301">
        <v>30001</v>
      </c>
      <c r="C301">
        <v>300</v>
      </c>
      <c r="D301">
        <v>1</v>
      </c>
      <c r="E301" t="s">
        <v>10</v>
      </c>
      <c r="F301">
        <v>1</v>
      </c>
      <c r="G301">
        <v>130</v>
      </c>
      <c r="H301">
        <v>250</v>
      </c>
      <c r="I301">
        <v>250</v>
      </c>
      <c r="J301">
        <v>30.8</v>
      </c>
    </row>
    <row r="302" spans="1:10" x14ac:dyDescent="0.3">
      <c r="A302">
        <v>122023</v>
      </c>
      <c r="B302">
        <v>30101</v>
      </c>
      <c r="C302">
        <v>301</v>
      </c>
      <c r="D302">
        <v>1</v>
      </c>
      <c r="E302" t="s">
        <v>10</v>
      </c>
      <c r="F302">
        <v>2</v>
      </c>
      <c r="G302">
        <v>130</v>
      </c>
      <c r="H302">
        <v>500</v>
      </c>
      <c r="I302">
        <v>250</v>
      </c>
      <c r="J302">
        <v>30.8</v>
      </c>
    </row>
    <row r="303" spans="1:10" x14ac:dyDescent="0.3">
      <c r="A303">
        <v>122023</v>
      </c>
      <c r="B303">
        <v>30201</v>
      </c>
      <c r="C303">
        <v>302</v>
      </c>
      <c r="D303">
        <v>1</v>
      </c>
      <c r="E303" t="s">
        <v>10</v>
      </c>
      <c r="F303">
        <v>1</v>
      </c>
      <c r="G303">
        <v>130</v>
      </c>
      <c r="H303">
        <v>250</v>
      </c>
      <c r="I303">
        <v>250</v>
      </c>
      <c r="J303">
        <v>30.8</v>
      </c>
    </row>
    <row r="304" spans="1:10" x14ac:dyDescent="0.3">
      <c r="A304">
        <v>122023</v>
      </c>
      <c r="B304">
        <v>30301</v>
      </c>
      <c r="C304">
        <v>303</v>
      </c>
      <c r="D304">
        <v>1</v>
      </c>
      <c r="E304" t="s">
        <v>10</v>
      </c>
      <c r="F304">
        <v>2</v>
      </c>
      <c r="G304">
        <v>130</v>
      </c>
      <c r="H304">
        <v>500</v>
      </c>
      <c r="I304">
        <v>250</v>
      </c>
      <c r="J304">
        <v>30.8</v>
      </c>
    </row>
    <row r="305" spans="1:10" x14ac:dyDescent="0.3">
      <c r="A305">
        <v>122023</v>
      </c>
      <c r="B305">
        <v>30401</v>
      </c>
      <c r="C305">
        <v>304</v>
      </c>
      <c r="D305">
        <v>1</v>
      </c>
      <c r="E305" t="s">
        <v>10</v>
      </c>
      <c r="F305">
        <v>1</v>
      </c>
      <c r="G305">
        <v>130</v>
      </c>
      <c r="H305">
        <v>250</v>
      </c>
      <c r="I305">
        <v>250</v>
      </c>
      <c r="J305">
        <v>30.8</v>
      </c>
    </row>
    <row r="306" spans="1:10" x14ac:dyDescent="0.3">
      <c r="A306">
        <v>122023</v>
      </c>
      <c r="B306">
        <v>30501</v>
      </c>
      <c r="C306">
        <v>305</v>
      </c>
      <c r="D306">
        <v>1</v>
      </c>
      <c r="E306" t="s">
        <v>10</v>
      </c>
      <c r="F306">
        <v>1</v>
      </c>
      <c r="G306">
        <v>130</v>
      </c>
      <c r="H306">
        <v>250</v>
      </c>
      <c r="I306">
        <v>250</v>
      </c>
      <c r="J306">
        <v>30.8</v>
      </c>
    </row>
    <row r="307" spans="1:10" x14ac:dyDescent="0.3">
      <c r="A307">
        <v>122023</v>
      </c>
      <c r="B307">
        <v>30601</v>
      </c>
      <c r="C307">
        <v>306</v>
      </c>
      <c r="D307">
        <v>1</v>
      </c>
      <c r="E307" t="s">
        <v>10</v>
      </c>
      <c r="F307">
        <v>1</v>
      </c>
      <c r="G307">
        <v>130</v>
      </c>
      <c r="H307">
        <v>250</v>
      </c>
      <c r="I307">
        <v>250</v>
      </c>
      <c r="J307">
        <v>30.8</v>
      </c>
    </row>
    <row r="308" spans="1:10" x14ac:dyDescent="0.3">
      <c r="A308">
        <v>122023</v>
      </c>
      <c r="B308">
        <v>30701</v>
      </c>
      <c r="C308">
        <v>307</v>
      </c>
      <c r="D308">
        <v>1</v>
      </c>
      <c r="E308" t="s">
        <v>10</v>
      </c>
      <c r="F308">
        <v>1</v>
      </c>
      <c r="G308">
        <v>130</v>
      </c>
      <c r="H308">
        <v>250</v>
      </c>
      <c r="I308">
        <v>250</v>
      </c>
      <c r="J308">
        <v>30.8</v>
      </c>
    </row>
    <row r="309" spans="1:10" x14ac:dyDescent="0.3">
      <c r="A309">
        <v>122023</v>
      </c>
      <c r="B309">
        <v>30801</v>
      </c>
      <c r="C309">
        <v>308</v>
      </c>
      <c r="D309">
        <v>1</v>
      </c>
      <c r="E309" t="s">
        <v>10</v>
      </c>
      <c r="F309">
        <v>1</v>
      </c>
      <c r="G309">
        <v>130</v>
      </c>
      <c r="H309">
        <v>250</v>
      </c>
      <c r="I309">
        <v>250</v>
      </c>
      <c r="J309">
        <v>30.8</v>
      </c>
    </row>
    <row r="310" spans="1:10" x14ac:dyDescent="0.3">
      <c r="A310">
        <v>122023</v>
      </c>
      <c r="B310">
        <v>30901</v>
      </c>
      <c r="C310">
        <v>309</v>
      </c>
      <c r="D310">
        <v>1</v>
      </c>
      <c r="E310" t="s">
        <v>10</v>
      </c>
      <c r="F310">
        <v>1</v>
      </c>
      <c r="G310">
        <v>130</v>
      </c>
      <c r="H310">
        <v>250</v>
      </c>
      <c r="I310">
        <v>250</v>
      </c>
      <c r="J310">
        <v>30.8</v>
      </c>
    </row>
    <row r="311" spans="1:10" x14ac:dyDescent="0.3">
      <c r="A311">
        <v>122023</v>
      </c>
      <c r="B311">
        <v>31001</v>
      </c>
      <c r="C311">
        <v>310</v>
      </c>
      <c r="D311">
        <v>1</v>
      </c>
      <c r="E311" t="s">
        <v>10</v>
      </c>
      <c r="F311">
        <v>1</v>
      </c>
      <c r="G311">
        <v>130</v>
      </c>
      <c r="H311">
        <v>250</v>
      </c>
      <c r="I311">
        <v>250</v>
      </c>
      <c r="J311">
        <v>30.8</v>
      </c>
    </row>
    <row r="312" spans="1:10" x14ac:dyDescent="0.3">
      <c r="A312">
        <v>122023</v>
      </c>
      <c r="B312">
        <v>31101</v>
      </c>
      <c r="C312">
        <v>311</v>
      </c>
      <c r="D312">
        <v>1</v>
      </c>
      <c r="E312" t="s">
        <v>10</v>
      </c>
      <c r="F312">
        <v>1</v>
      </c>
      <c r="G312">
        <v>130</v>
      </c>
      <c r="H312">
        <v>250</v>
      </c>
      <c r="I312">
        <v>250</v>
      </c>
      <c r="J312">
        <v>30.8</v>
      </c>
    </row>
    <row r="313" spans="1:10" x14ac:dyDescent="0.3">
      <c r="A313">
        <v>122023</v>
      </c>
      <c r="B313">
        <v>31201</v>
      </c>
      <c r="C313">
        <v>312</v>
      </c>
      <c r="D313">
        <v>1</v>
      </c>
      <c r="E313" t="s">
        <v>10</v>
      </c>
      <c r="F313">
        <v>1</v>
      </c>
      <c r="G313">
        <v>130</v>
      </c>
      <c r="H313">
        <v>250</v>
      </c>
      <c r="I313">
        <v>250</v>
      </c>
      <c r="J313">
        <v>30.8</v>
      </c>
    </row>
    <row r="314" spans="1:10" x14ac:dyDescent="0.3">
      <c r="A314">
        <v>122023</v>
      </c>
      <c r="B314">
        <v>31301</v>
      </c>
      <c r="C314">
        <v>313</v>
      </c>
      <c r="D314">
        <v>1</v>
      </c>
      <c r="E314" t="s">
        <v>10</v>
      </c>
      <c r="F314">
        <v>1</v>
      </c>
      <c r="G314">
        <v>130</v>
      </c>
      <c r="H314">
        <v>250</v>
      </c>
      <c r="I314">
        <v>250</v>
      </c>
      <c r="J314">
        <v>30.8</v>
      </c>
    </row>
    <row r="315" spans="1:10" x14ac:dyDescent="0.3">
      <c r="A315">
        <v>122023</v>
      </c>
      <c r="B315">
        <v>31401</v>
      </c>
      <c r="C315">
        <v>314</v>
      </c>
      <c r="D315">
        <v>1</v>
      </c>
      <c r="E315" t="s">
        <v>10</v>
      </c>
      <c r="F315">
        <v>1</v>
      </c>
      <c r="G315">
        <v>130</v>
      </c>
      <c r="H315">
        <v>250</v>
      </c>
      <c r="I315">
        <v>250</v>
      </c>
      <c r="J315">
        <v>30.8</v>
      </c>
    </row>
    <row r="316" spans="1:10" x14ac:dyDescent="0.3">
      <c r="A316">
        <v>122023</v>
      </c>
      <c r="B316">
        <v>31501</v>
      </c>
      <c r="C316">
        <v>315</v>
      </c>
      <c r="D316">
        <v>1</v>
      </c>
      <c r="E316" t="s">
        <v>10</v>
      </c>
      <c r="F316">
        <v>2</v>
      </c>
      <c r="G316">
        <v>130</v>
      </c>
      <c r="H316">
        <v>500</v>
      </c>
      <c r="I316">
        <v>250</v>
      </c>
      <c r="J316">
        <v>30.8</v>
      </c>
    </row>
    <row r="317" spans="1:10" x14ac:dyDescent="0.3">
      <c r="A317">
        <v>122023</v>
      </c>
      <c r="B317">
        <v>31601</v>
      </c>
      <c r="C317">
        <v>316</v>
      </c>
      <c r="D317">
        <v>1</v>
      </c>
      <c r="E317" t="s">
        <v>10</v>
      </c>
      <c r="F317">
        <v>1</v>
      </c>
      <c r="G317">
        <v>130</v>
      </c>
      <c r="H317">
        <v>250</v>
      </c>
      <c r="I317">
        <v>250</v>
      </c>
      <c r="J317">
        <v>30.8</v>
      </c>
    </row>
    <row r="318" spans="1:10" x14ac:dyDescent="0.3">
      <c r="A318">
        <v>122023</v>
      </c>
      <c r="B318">
        <v>31701</v>
      </c>
      <c r="C318">
        <v>317</v>
      </c>
      <c r="D318">
        <v>1</v>
      </c>
      <c r="E318" t="s">
        <v>10</v>
      </c>
      <c r="F318">
        <v>1</v>
      </c>
      <c r="G318">
        <v>130</v>
      </c>
      <c r="H318">
        <v>250</v>
      </c>
      <c r="I318">
        <v>250</v>
      </c>
      <c r="J318">
        <v>30.8</v>
      </c>
    </row>
    <row r="319" spans="1:10" x14ac:dyDescent="0.3">
      <c r="A319">
        <v>122023</v>
      </c>
      <c r="B319">
        <v>31801</v>
      </c>
      <c r="C319">
        <v>318</v>
      </c>
      <c r="D319">
        <v>1</v>
      </c>
      <c r="E319" t="s">
        <v>10</v>
      </c>
      <c r="F319">
        <v>1</v>
      </c>
      <c r="G319">
        <v>130</v>
      </c>
      <c r="H319">
        <v>250</v>
      </c>
      <c r="I319">
        <v>250</v>
      </c>
      <c r="J319">
        <v>30.8</v>
      </c>
    </row>
    <row r="320" spans="1:10" x14ac:dyDescent="0.3">
      <c r="A320">
        <v>122023</v>
      </c>
      <c r="B320">
        <v>31901</v>
      </c>
      <c r="C320">
        <v>319</v>
      </c>
      <c r="D320">
        <v>1</v>
      </c>
      <c r="E320" t="s">
        <v>10</v>
      </c>
      <c r="F320">
        <v>1</v>
      </c>
      <c r="G320">
        <v>130</v>
      </c>
      <c r="H320">
        <v>250</v>
      </c>
      <c r="I320">
        <v>250</v>
      </c>
      <c r="J320">
        <v>30.8</v>
      </c>
    </row>
    <row r="321" spans="1:10" x14ac:dyDescent="0.3">
      <c r="A321">
        <v>122023</v>
      </c>
      <c r="B321">
        <v>32001</v>
      </c>
      <c r="C321">
        <v>320</v>
      </c>
      <c r="D321">
        <v>1</v>
      </c>
      <c r="E321" t="s">
        <v>10</v>
      </c>
      <c r="F321">
        <v>1</v>
      </c>
      <c r="G321">
        <v>130</v>
      </c>
      <c r="H321">
        <v>250</v>
      </c>
      <c r="I321">
        <v>250</v>
      </c>
      <c r="J321">
        <v>30.8</v>
      </c>
    </row>
    <row r="322" spans="1:10" x14ac:dyDescent="0.3">
      <c r="A322">
        <v>122023</v>
      </c>
      <c r="B322">
        <v>32101</v>
      </c>
      <c r="C322">
        <v>321</v>
      </c>
      <c r="D322">
        <v>1</v>
      </c>
      <c r="E322" t="s">
        <v>10</v>
      </c>
      <c r="F322">
        <v>2</v>
      </c>
      <c r="G322">
        <v>130</v>
      </c>
      <c r="H322">
        <v>500</v>
      </c>
      <c r="I322">
        <v>250</v>
      </c>
      <c r="J322">
        <v>30.8</v>
      </c>
    </row>
    <row r="323" spans="1:10" x14ac:dyDescent="0.3">
      <c r="A323">
        <v>122023</v>
      </c>
      <c r="B323">
        <v>32201</v>
      </c>
      <c r="C323">
        <v>322</v>
      </c>
      <c r="D323">
        <v>1</v>
      </c>
      <c r="E323" t="s">
        <v>10</v>
      </c>
      <c r="F323">
        <v>2</v>
      </c>
      <c r="G323">
        <v>130</v>
      </c>
      <c r="H323">
        <v>500</v>
      </c>
      <c r="I323">
        <v>250</v>
      </c>
      <c r="J323">
        <v>30.8</v>
      </c>
    </row>
    <row r="324" spans="1:10" x14ac:dyDescent="0.3">
      <c r="A324">
        <v>122023</v>
      </c>
      <c r="B324">
        <v>32301</v>
      </c>
      <c r="C324">
        <v>323</v>
      </c>
      <c r="D324">
        <v>1</v>
      </c>
      <c r="E324" t="s">
        <v>10</v>
      </c>
      <c r="F324">
        <v>1</v>
      </c>
      <c r="G324">
        <v>130</v>
      </c>
      <c r="H324">
        <v>250</v>
      </c>
      <c r="I324">
        <v>250</v>
      </c>
      <c r="J324">
        <v>30.8</v>
      </c>
    </row>
    <row r="325" spans="1:10" x14ac:dyDescent="0.3">
      <c r="A325">
        <v>122023</v>
      </c>
      <c r="B325">
        <v>32401</v>
      </c>
      <c r="C325">
        <v>324</v>
      </c>
      <c r="D325">
        <v>1</v>
      </c>
      <c r="E325" t="s">
        <v>10</v>
      </c>
      <c r="F325">
        <v>1</v>
      </c>
      <c r="G325">
        <v>130</v>
      </c>
      <c r="H325">
        <v>250</v>
      </c>
      <c r="I325">
        <v>250</v>
      </c>
      <c r="J325">
        <v>30.8</v>
      </c>
    </row>
    <row r="326" spans="1:10" x14ac:dyDescent="0.3">
      <c r="A326">
        <v>122023</v>
      </c>
      <c r="B326">
        <v>32501</v>
      </c>
      <c r="C326">
        <v>325</v>
      </c>
      <c r="D326">
        <v>1</v>
      </c>
      <c r="E326" t="s">
        <v>10</v>
      </c>
      <c r="F326">
        <v>1</v>
      </c>
      <c r="G326">
        <v>130</v>
      </c>
      <c r="H326">
        <v>250</v>
      </c>
      <c r="I326">
        <v>250</v>
      </c>
      <c r="J326">
        <v>30.8</v>
      </c>
    </row>
    <row r="327" spans="1:10" x14ac:dyDescent="0.3">
      <c r="A327">
        <v>122023</v>
      </c>
      <c r="B327">
        <v>32601</v>
      </c>
      <c r="C327">
        <v>326</v>
      </c>
      <c r="D327">
        <v>1</v>
      </c>
      <c r="E327" t="s">
        <v>10</v>
      </c>
      <c r="F327">
        <v>1</v>
      </c>
      <c r="G327">
        <v>130</v>
      </c>
      <c r="H327">
        <v>250</v>
      </c>
      <c r="I327">
        <v>250</v>
      </c>
      <c r="J327">
        <v>30.8</v>
      </c>
    </row>
    <row r="328" spans="1:10" x14ac:dyDescent="0.3">
      <c r="A328">
        <v>122023</v>
      </c>
      <c r="B328">
        <v>32701</v>
      </c>
      <c r="C328">
        <v>327</v>
      </c>
      <c r="D328">
        <v>1</v>
      </c>
      <c r="E328" t="s">
        <v>10</v>
      </c>
      <c r="F328">
        <v>1</v>
      </c>
      <c r="G328">
        <v>130</v>
      </c>
      <c r="H328">
        <v>250</v>
      </c>
      <c r="I328">
        <v>250</v>
      </c>
      <c r="J328">
        <v>30.8</v>
      </c>
    </row>
    <row r="329" spans="1:10" x14ac:dyDescent="0.3">
      <c r="A329">
        <v>122023</v>
      </c>
      <c r="B329">
        <v>32801</v>
      </c>
      <c r="C329">
        <v>328</v>
      </c>
      <c r="D329">
        <v>1</v>
      </c>
      <c r="E329" t="s">
        <v>10</v>
      </c>
      <c r="F329">
        <v>2</v>
      </c>
      <c r="G329">
        <v>130</v>
      </c>
      <c r="H329">
        <v>500</v>
      </c>
      <c r="I329">
        <v>250</v>
      </c>
      <c r="J329">
        <v>30.8</v>
      </c>
    </row>
    <row r="330" spans="1:10" x14ac:dyDescent="0.3">
      <c r="A330">
        <v>122023</v>
      </c>
      <c r="B330">
        <v>32901</v>
      </c>
      <c r="C330">
        <v>329</v>
      </c>
      <c r="D330">
        <v>1</v>
      </c>
      <c r="E330" t="s">
        <v>10</v>
      </c>
      <c r="F330">
        <v>1</v>
      </c>
      <c r="G330">
        <v>130</v>
      </c>
      <c r="H330">
        <v>250</v>
      </c>
      <c r="I330">
        <v>250</v>
      </c>
      <c r="J330">
        <v>30.8</v>
      </c>
    </row>
    <row r="331" spans="1:10" x14ac:dyDescent="0.3">
      <c r="A331">
        <v>122023</v>
      </c>
      <c r="B331">
        <v>33001</v>
      </c>
      <c r="C331">
        <v>330</v>
      </c>
      <c r="D331">
        <v>1</v>
      </c>
      <c r="E331" t="s">
        <v>10</v>
      </c>
      <c r="F331">
        <v>1</v>
      </c>
      <c r="G331">
        <v>130</v>
      </c>
      <c r="H331">
        <v>250</v>
      </c>
      <c r="I331">
        <v>250</v>
      </c>
      <c r="J331">
        <v>30.8</v>
      </c>
    </row>
    <row r="332" spans="1:10" x14ac:dyDescent="0.3">
      <c r="A332">
        <v>122023</v>
      </c>
      <c r="B332">
        <v>33101</v>
      </c>
      <c r="C332">
        <v>331</v>
      </c>
      <c r="D332">
        <v>1</v>
      </c>
      <c r="E332" t="s">
        <v>10</v>
      </c>
      <c r="F332">
        <v>1</v>
      </c>
      <c r="G332">
        <v>130</v>
      </c>
      <c r="H332">
        <v>250</v>
      </c>
      <c r="I332">
        <v>250</v>
      </c>
      <c r="J332">
        <v>30.8</v>
      </c>
    </row>
    <row r="333" spans="1:10" x14ac:dyDescent="0.3">
      <c r="A333">
        <v>122023</v>
      </c>
      <c r="B333">
        <v>33201</v>
      </c>
      <c r="C333">
        <v>332</v>
      </c>
      <c r="D333">
        <v>1</v>
      </c>
      <c r="E333" t="s">
        <v>10</v>
      </c>
      <c r="F333">
        <v>1</v>
      </c>
      <c r="G333">
        <v>130</v>
      </c>
      <c r="H333">
        <v>250</v>
      </c>
      <c r="I333">
        <v>250</v>
      </c>
      <c r="J333">
        <v>30.8</v>
      </c>
    </row>
    <row r="334" spans="1:10" x14ac:dyDescent="0.3">
      <c r="A334">
        <v>122023</v>
      </c>
      <c r="B334">
        <v>33301</v>
      </c>
      <c r="C334">
        <v>333</v>
      </c>
      <c r="D334">
        <v>1</v>
      </c>
      <c r="E334" t="s">
        <v>10</v>
      </c>
      <c r="F334">
        <v>1</v>
      </c>
      <c r="G334">
        <v>130</v>
      </c>
      <c r="H334">
        <v>250</v>
      </c>
      <c r="I334">
        <v>250</v>
      </c>
      <c r="J334">
        <v>30.8</v>
      </c>
    </row>
    <row r="335" spans="1:10" x14ac:dyDescent="0.3">
      <c r="A335">
        <v>122023</v>
      </c>
      <c r="B335">
        <v>33401</v>
      </c>
      <c r="C335">
        <v>334</v>
      </c>
      <c r="D335">
        <v>1</v>
      </c>
      <c r="E335" t="s">
        <v>10</v>
      </c>
      <c r="F335">
        <v>1</v>
      </c>
      <c r="G335">
        <v>130</v>
      </c>
      <c r="H335">
        <v>250</v>
      </c>
      <c r="I335">
        <v>250</v>
      </c>
      <c r="J335">
        <v>30.8</v>
      </c>
    </row>
    <row r="336" spans="1:10" x14ac:dyDescent="0.3">
      <c r="A336">
        <v>122023</v>
      </c>
      <c r="B336">
        <v>33501</v>
      </c>
      <c r="C336">
        <v>335</v>
      </c>
      <c r="D336">
        <v>1</v>
      </c>
      <c r="E336" t="s">
        <v>10</v>
      </c>
      <c r="F336">
        <v>1</v>
      </c>
      <c r="G336">
        <v>130</v>
      </c>
      <c r="H336">
        <v>250</v>
      </c>
      <c r="I336">
        <v>250</v>
      </c>
      <c r="J336">
        <v>30.8</v>
      </c>
    </row>
    <row r="337" spans="1:10" x14ac:dyDescent="0.3">
      <c r="A337">
        <v>122023</v>
      </c>
      <c r="B337">
        <v>33601</v>
      </c>
      <c r="C337">
        <v>336</v>
      </c>
      <c r="D337">
        <v>1</v>
      </c>
      <c r="E337" t="s">
        <v>10</v>
      </c>
      <c r="F337">
        <v>1</v>
      </c>
      <c r="G337">
        <v>130</v>
      </c>
      <c r="H337">
        <v>250</v>
      </c>
      <c r="I337">
        <v>250</v>
      </c>
      <c r="J337">
        <v>30.8</v>
      </c>
    </row>
    <row r="338" spans="1:10" x14ac:dyDescent="0.3">
      <c r="A338">
        <v>122023</v>
      </c>
      <c r="B338">
        <v>33701</v>
      </c>
      <c r="C338">
        <v>337</v>
      </c>
      <c r="D338">
        <v>1</v>
      </c>
      <c r="E338" t="s">
        <v>10</v>
      </c>
      <c r="F338">
        <v>1</v>
      </c>
      <c r="G338">
        <v>130</v>
      </c>
      <c r="H338">
        <v>250</v>
      </c>
      <c r="I338">
        <v>250</v>
      </c>
      <c r="J338">
        <v>30.8</v>
      </c>
    </row>
    <row r="339" spans="1:10" x14ac:dyDescent="0.3">
      <c r="A339">
        <v>122023</v>
      </c>
      <c r="B339">
        <v>33801</v>
      </c>
      <c r="C339">
        <v>338</v>
      </c>
      <c r="D339">
        <v>1</v>
      </c>
      <c r="E339" t="s">
        <v>10</v>
      </c>
      <c r="F339">
        <v>1</v>
      </c>
      <c r="G339">
        <v>130</v>
      </c>
      <c r="H339">
        <v>250</v>
      </c>
      <c r="I339">
        <v>250</v>
      </c>
      <c r="J339">
        <v>30.8</v>
      </c>
    </row>
    <row r="340" spans="1:10" x14ac:dyDescent="0.3">
      <c r="A340">
        <v>122023</v>
      </c>
      <c r="B340">
        <v>33901</v>
      </c>
      <c r="C340">
        <v>339</v>
      </c>
      <c r="D340">
        <v>1</v>
      </c>
      <c r="E340" t="s">
        <v>10</v>
      </c>
      <c r="F340">
        <v>1</v>
      </c>
      <c r="G340">
        <v>130</v>
      </c>
      <c r="H340">
        <v>250</v>
      </c>
      <c r="I340">
        <v>250</v>
      </c>
      <c r="J340">
        <v>30.8</v>
      </c>
    </row>
    <row r="341" spans="1:10" x14ac:dyDescent="0.3">
      <c r="A341">
        <v>122023</v>
      </c>
      <c r="B341">
        <v>34001</v>
      </c>
      <c r="C341">
        <v>340</v>
      </c>
      <c r="D341">
        <v>1</v>
      </c>
      <c r="E341" t="s">
        <v>10</v>
      </c>
      <c r="F341">
        <v>1</v>
      </c>
      <c r="G341">
        <v>130</v>
      </c>
      <c r="H341">
        <v>250</v>
      </c>
      <c r="I341">
        <v>250</v>
      </c>
      <c r="J341">
        <v>30.8</v>
      </c>
    </row>
    <row r="342" spans="1:10" x14ac:dyDescent="0.3">
      <c r="A342">
        <v>122023</v>
      </c>
      <c r="B342">
        <v>34101</v>
      </c>
      <c r="C342">
        <v>341</v>
      </c>
      <c r="D342">
        <v>1</v>
      </c>
      <c r="E342" t="s">
        <v>10</v>
      </c>
      <c r="F342">
        <v>1</v>
      </c>
      <c r="G342">
        <v>130</v>
      </c>
      <c r="H342">
        <v>250</v>
      </c>
      <c r="I342">
        <v>250</v>
      </c>
      <c r="J342">
        <v>30.8</v>
      </c>
    </row>
    <row r="343" spans="1:10" x14ac:dyDescent="0.3">
      <c r="A343">
        <v>122023</v>
      </c>
      <c r="B343">
        <v>34201</v>
      </c>
      <c r="C343">
        <v>342</v>
      </c>
      <c r="D343">
        <v>1</v>
      </c>
      <c r="E343" t="s">
        <v>10</v>
      </c>
      <c r="F343">
        <v>1</v>
      </c>
      <c r="G343">
        <v>130</v>
      </c>
      <c r="H343">
        <v>250</v>
      </c>
      <c r="I343">
        <v>250</v>
      </c>
      <c r="J343">
        <v>30.8</v>
      </c>
    </row>
    <row r="344" spans="1:10" x14ac:dyDescent="0.3">
      <c r="A344">
        <v>122023</v>
      </c>
      <c r="B344">
        <v>34301</v>
      </c>
      <c r="C344">
        <v>343</v>
      </c>
      <c r="D344">
        <v>1</v>
      </c>
      <c r="E344" t="s">
        <v>10</v>
      </c>
      <c r="F344">
        <v>1</v>
      </c>
      <c r="G344">
        <v>130</v>
      </c>
      <c r="H344">
        <v>250</v>
      </c>
      <c r="I344">
        <v>250</v>
      </c>
      <c r="J344">
        <v>30.8</v>
      </c>
    </row>
    <row r="345" spans="1:10" x14ac:dyDescent="0.3">
      <c r="A345">
        <v>122023</v>
      </c>
      <c r="B345">
        <v>34401</v>
      </c>
      <c r="C345">
        <v>344</v>
      </c>
      <c r="D345">
        <v>1</v>
      </c>
      <c r="E345" t="s">
        <v>10</v>
      </c>
      <c r="F345">
        <v>1</v>
      </c>
      <c r="G345">
        <v>130</v>
      </c>
      <c r="H345">
        <v>250</v>
      </c>
      <c r="I345">
        <v>250</v>
      </c>
      <c r="J345">
        <v>30.8</v>
      </c>
    </row>
    <row r="346" spans="1:10" x14ac:dyDescent="0.3">
      <c r="A346">
        <v>122023</v>
      </c>
      <c r="B346">
        <v>34501</v>
      </c>
      <c r="C346">
        <v>345</v>
      </c>
      <c r="D346">
        <v>1</v>
      </c>
      <c r="E346" t="s">
        <v>12</v>
      </c>
      <c r="F346">
        <v>0</v>
      </c>
      <c r="G346">
        <v>130</v>
      </c>
      <c r="H346">
        <v>0</v>
      </c>
      <c r="I346">
        <v>0</v>
      </c>
      <c r="J346">
        <v>30.8</v>
      </c>
    </row>
    <row r="347" spans="1:10" x14ac:dyDescent="0.3">
      <c r="A347">
        <v>122023</v>
      </c>
      <c r="B347">
        <v>34601</v>
      </c>
      <c r="C347">
        <v>346</v>
      </c>
      <c r="D347">
        <v>1</v>
      </c>
      <c r="E347" t="s">
        <v>10</v>
      </c>
      <c r="F347">
        <v>1</v>
      </c>
      <c r="G347">
        <v>130</v>
      </c>
      <c r="H347">
        <v>250</v>
      </c>
      <c r="I347">
        <v>250</v>
      </c>
      <c r="J347">
        <v>30.8</v>
      </c>
    </row>
    <row r="348" spans="1:10" x14ac:dyDescent="0.3">
      <c r="A348">
        <v>122023</v>
      </c>
      <c r="B348">
        <v>34701</v>
      </c>
      <c r="C348">
        <v>347</v>
      </c>
      <c r="D348">
        <v>1</v>
      </c>
      <c r="E348" t="s">
        <v>10</v>
      </c>
      <c r="F348">
        <v>1</v>
      </c>
      <c r="G348">
        <v>130</v>
      </c>
      <c r="H348">
        <v>250</v>
      </c>
      <c r="I348">
        <v>250</v>
      </c>
      <c r="J348">
        <v>30.8</v>
      </c>
    </row>
    <row r="349" spans="1:10" x14ac:dyDescent="0.3">
      <c r="A349">
        <v>122023</v>
      </c>
      <c r="B349">
        <v>34801</v>
      </c>
      <c r="C349">
        <v>348</v>
      </c>
      <c r="D349">
        <v>1</v>
      </c>
      <c r="E349" t="s">
        <v>10</v>
      </c>
      <c r="F349">
        <v>1</v>
      </c>
      <c r="G349">
        <v>130</v>
      </c>
      <c r="H349">
        <v>250</v>
      </c>
      <c r="I349">
        <v>250</v>
      </c>
      <c r="J349">
        <v>30.8</v>
      </c>
    </row>
    <row r="350" spans="1:10" x14ac:dyDescent="0.3">
      <c r="A350">
        <v>122023</v>
      </c>
      <c r="B350">
        <v>34901</v>
      </c>
      <c r="C350">
        <v>349</v>
      </c>
      <c r="D350">
        <v>1</v>
      </c>
      <c r="E350" t="s">
        <v>10</v>
      </c>
      <c r="F350">
        <v>1</v>
      </c>
      <c r="G350">
        <v>130</v>
      </c>
      <c r="H350">
        <v>250</v>
      </c>
      <c r="I350">
        <v>250</v>
      </c>
      <c r="J350">
        <v>30.8</v>
      </c>
    </row>
    <row r="351" spans="1:10" x14ac:dyDescent="0.3">
      <c r="A351">
        <v>122023</v>
      </c>
      <c r="B351">
        <v>35001</v>
      </c>
      <c r="C351">
        <v>350</v>
      </c>
      <c r="D351">
        <v>1</v>
      </c>
      <c r="E351" t="s">
        <v>10</v>
      </c>
      <c r="F351">
        <v>1</v>
      </c>
      <c r="G351">
        <v>130</v>
      </c>
      <c r="H351">
        <v>250</v>
      </c>
      <c r="I351">
        <v>250</v>
      </c>
      <c r="J351">
        <v>30.8</v>
      </c>
    </row>
    <row r="352" spans="1:10" x14ac:dyDescent="0.3">
      <c r="A352">
        <v>122023</v>
      </c>
      <c r="B352">
        <v>35101</v>
      </c>
      <c r="C352">
        <v>351</v>
      </c>
      <c r="D352">
        <v>1</v>
      </c>
      <c r="E352" t="s">
        <v>10</v>
      </c>
      <c r="F352">
        <v>1</v>
      </c>
      <c r="G352">
        <v>130</v>
      </c>
      <c r="H352">
        <v>250</v>
      </c>
      <c r="I352">
        <v>250</v>
      </c>
      <c r="J352">
        <v>30.8</v>
      </c>
    </row>
    <row r="353" spans="1:10" x14ac:dyDescent="0.3">
      <c r="A353">
        <v>122023</v>
      </c>
      <c r="B353">
        <v>35201</v>
      </c>
      <c r="C353">
        <v>352</v>
      </c>
      <c r="D353">
        <v>1</v>
      </c>
      <c r="E353" t="s">
        <v>10</v>
      </c>
      <c r="F353">
        <v>1</v>
      </c>
      <c r="G353">
        <v>130</v>
      </c>
      <c r="H353">
        <v>250</v>
      </c>
      <c r="I353">
        <v>250</v>
      </c>
      <c r="J353">
        <v>30.8</v>
      </c>
    </row>
    <row r="354" spans="1:10" x14ac:dyDescent="0.3">
      <c r="A354">
        <v>122023</v>
      </c>
      <c r="B354">
        <v>35301</v>
      </c>
      <c r="C354">
        <v>353</v>
      </c>
      <c r="D354">
        <v>1</v>
      </c>
      <c r="E354" t="s">
        <v>10</v>
      </c>
      <c r="F354">
        <v>1</v>
      </c>
      <c r="G354">
        <v>130</v>
      </c>
      <c r="H354">
        <v>250</v>
      </c>
      <c r="I354">
        <v>250</v>
      </c>
      <c r="J354">
        <v>30.8</v>
      </c>
    </row>
    <row r="355" spans="1:10" x14ac:dyDescent="0.3">
      <c r="A355">
        <v>122023</v>
      </c>
      <c r="B355">
        <v>35401</v>
      </c>
      <c r="C355">
        <v>354</v>
      </c>
      <c r="D355">
        <v>1</v>
      </c>
      <c r="E355" t="s">
        <v>10</v>
      </c>
      <c r="F355">
        <v>1</v>
      </c>
      <c r="G355">
        <v>130</v>
      </c>
      <c r="H355">
        <v>250</v>
      </c>
      <c r="I355">
        <v>250</v>
      </c>
      <c r="J355">
        <v>30.8</v>
      </c>
    </row>
    <row r="356" spans="1:10" x14ac:dyDescent="0.3">
      <c r="A356">
        <v>122023</v>
      </c>
      <c r="B356">
        <v>35501</v>
      </c>
      <c r="C356">
        <v>355</v>
      </c>
      <c r="D356">
        <v>1</v>
      </c>
      <c r="E356" t="s">
        <v>10</v>
      </c>
      <c r="F356">
        <v>2</v>
      </c>
      <c r="G356">
        <v>130</v>
      </c>
      <c r="H356">
        <v>500</v>
      </c>
      <c r="I356">
        <v>250</v>
      </c>
      <c r="J356">
        <v>30.8</v>
      </c>
    </row>
    <row r="357" spans="1:10" x14ac:dyDescent="0.3">
      <c r="A357">
        <v>122023</v>
      </c>
      <c r="B357">
        <v>35601</v>
      </c>
      <c r="C357">
        <v>356</v>
      </c>
      <c r="D357">
        <v>1</v>
      </c>
      <c r="E357" t="s">
        <v>10</v>
      </c>
      <c r="F357">
        <v>1</v>
      </c>
      <c r="G357">
        <v>130</v>
      </c>
      <c r="H357">
        <v>250</v>
      </c>
      <c r="I357">
        <v>250</v>
      </c>
      <c r="J357">
        <v>30.8</v>
      </c>
    </row>
    <row r="358" spans="1:10" x14ac:dyDescent="0.3">
      <c r="A358">
        <v>122023</v>
      </c>
      <c r="B358">
        <v>35701</v>
      </c>
      <c r="C358">
        <v>357</v>
      </c>
      <c r="D358">
        <v>1</v>
      </c>
      <c r="E358" t="s">
        <v>10</v>
      </c>
      <c r="F358">
        <v>1</v>
      </c>
      <c r="G358">
        <v>130</v>
      </c>
      <c r="H358">
        <v>250</v>
      </c>
      <c r="I358">
        <v>250</v>
      </c>
      <c r="J358">
        <v>30.8</v>
      </c>
    </row>
    <row r="359" spans="1:10" x14ac:dyDescent="0.3">
      <c r="A359">
        <v>122023</v>
      </c>
      <c r="B359">
        <v>35801</v>
      </c>
      <c r="C359">
        <v>358</v>
      </c>
      <c r="D359">
        <v>1</v>
      </c>
      <c r="E359" t="s">
        <v>10</v>
      </c>
      <c r="F359">
        <v>1</v>
      </c>
      <c r="G359">
        <v>130</v>
      </c>
      <c r="H359">
        <v>250</v>
      </c>
      <c r="I359">
        <v>250</v>
      </c>
      <c r="J359">
        <v>30.8</v>
      </c>
    </row>
    <row r="360" spans="1:10" x14ac:dyDescent="0.3">
      <c r="A360">
        <v>122023</v>
      </c>
      <c r="B360">
        <v>35901</v>
      </c>
      <c r="C360">
        <v>359</v>
      </c>
      <c r="D360">
        <v>1</v>
      </c>
      <c r="E360" t="s">
        <v>10</v>
      </c>
      <c r="F360">
        <v>1</v>
      </c>
      <c r="G360">
        <v>130</v>
      </c>
      <c r="H360">
        <v>250</v>
      </c>
      <c r="I360">
        <v>250</v>
      </c>
      <c r="J360">
        <v>30.8</v>
      </c>
    </row>
    <row r="361" spans="1:10" x14ac:dyDescent="0.3">
      <c r="A361">
        <v>122023</v>
      </c>
      <c r="B361">
        <v>36001</v>
      </c>
      <c r="C361">
        <v>360</v>
      </c>
      <c r="D361">
        <v>1</v>
      </c>
      <c r="E361" t="s">
        <v>10</v>
      </c>
      <c r="F361">
        <v>1</v>
      </c>
      <c r="G361">
        <v>130</v>
      </c>
      <c r="H361">
        <v>250</v>
      </c>
      <c r="I361">
        <v>250</v>
      </c>
      <c r="J361">
        <v>30.8</v>
      </c>
    </row>
    <row r="362" spans="1:10" x14ac:dyDescent="0.3">
      <c r="A362">
        <v>122023</v>
      </c>
      <c r="B362">
        <v>36101</v>
      </c>
      <c r="C362">
        <v>361</v>
      </c>
      <c r="D362">
        <v>1</v>
      </c>
      <c r="E362" t="s">
        <v>10</v>
      </c>
      <c r="F362">
        <v>1</v>
      </c>
      <c r="G362">
        <v>130</v>
      </c>
      <c r="H362">
        <v>250</v>
      </c>
      <c r="I362">
        <v>250</v>
      </c>
      <c r="J362">
        <v>30.8</v>
      </c>
    </row>
    <row r="363" spans="1:10" x14ac:dyDescent="0.3">
      <c r="A363">
        <v>122023</v>
      </c>
      <c r="B363">
        <v>36201</v>
      </c>
      <c r="C363">
        <v>362</v>
      </c>
      <c r="D363">
        <v>1</v>
      </c>
      <c r="E363" t="s">
        <v>10</v>
      </c>
      <c r="F363">
        <v>1</v>
      </c>
      <c r="G363">
        <v>130</v>
      </c>
      <c r="H363">
        <v>250</v>
      </c>
      <c r="I363">
        <v>250</v>
      </c>
      <c r="J363">
        <v>30.8</v>
      </c>
    </row>
    <row r="364" spans="1:10" x14ac:dyDescent="0.3">
      <c r="A364">
        <v>122023</v>
      </c>
      <c r="B364">
        <v>36301</v>
      </c>
      <c r="C364">
        <v>363</v>
      </c>
      <c r="D364">
        <v>1</v>
      </c>
      <c r="E364" t="s">
        <v>10</v>
      </c>
      <c r="F364">
        <v>2</v>
      </c>
      <c r="G364">
        <v>130</v>
      </c>
      <c r="H364">
        <v>500</v>
      </c>
      <c r="I364">
        <v>250</v>
      </c>
      <c r="J364">
        <v>30.8</v>
      </c>
    </row>
    <row r="365" spans="1:10" x14ac:dyDescent="0.3">
      <c r="A365">
        <v>122023</v>
      </c>
      <c r="B365">
        <v>36401</v>
      </c>
      <c r="C365">
        <v>364</v>
      </c>
      <c r="D365">
        <v>1</v>
      </c>
      <c r="E365" t="s">
        <v>10</v>
      </c>
      <c r="F365">
        <v>1</v>
      </c>
      <c r="G365">
        <v>130</v>
      </c>
      <c r="H365">
        <v>250</v>
      </c>
      <c r="I365">
        <v>250</v>
      </c>
      <c r="J365">
        <v>30.8</v>
      </c>
    </row>
    <row r="366" spans="1:10" x14ac:dyDescent="0.3">
      <c r="A366">
        <v>122023</v>
      </c>
      <c r="B366">
        <v>36501</v>
      </c>
      <c r="C366">
        <v>365</v>
      </c>
      <c r="D366">
        <v>1</v>
      </c>
      <c r="E366" t="s">
        <v>10</v>
      </c>
      <c r="F366">
        <v>1</v>
      </c>
      <c r="G366">
        <v>130</v>
      </c>
      <c r="H366">
        <v>250</v>
      </c>
      <c r="I366">
        <v>250</v>
      </c>
      <c r="J366">
        <v>30.8</v>
      </c>
    </row>
    <row r="367" spans="1:10" x14ac:dyDescent="0.3">
      <c r="A367">
        <v>122023</v>
      </c>
      <c r="B367">
        <v>36601</v>
      </c>
      <c r="C367">
        <v>366</v>
      </c>
      <c r="D367">
        <v>1</v>
      </c>
      <c r="E367" t="s">
        <v>10</v>
      </c>
      <c r="F367">
        <v>1</v>
      </c>
      <c r="G367">
        <v>130</v>
      </c>
      <c r="H367">
        <v>250</v>
      </c>
      <c r="I367">
        <v>250</v>
      </c>
      <c r="J367">
        <v>30.8</v>
      </c>
    </row>
    <row r="368" spans="1:10" x14ac:dyDescent="0.3">
      <c r="A368">
        <v>122023</v>
      </c>
      <c r="B368">
        <v>36701</v>
      </c>
      <c r="C368">
        <v>367</v>
      </c>
      <c r="D368">
        <v>1</v>
      </c>
      <c r="E368" t="s">
        <v>10</v>
      </c>
      <c r="F368">
        <v>2</v>
      </c>
      <c r="G368">
        <v>130</v>
      </c>
      <c r="H368">
        <v>500</v>
      </c>
      <c r="I368">
        <v>250</v>
      </c>
      <c r="J368">
        <v>30.8</v>
      </c>
    </row>
    <row r="369" spans="1:10" x14ac:dyDescent="0.3">
      <c r="A369">
        <v>122023</v>
      </c>
      <c r="B369">
        <v>36801</v>
      </c>
      <c r="C369">
        <v>368</v>
      </c>
      <c r="D369">
        <v>1</v>
      </c>
      <c r="E369" t="s">
        <v>10</v>
      </c>
      <c r="F369">
        <v>1</v>
      </c>
      <c r="G369">
        <v>130</v>
      </c>
      <c r="H369">
        <v>250</v>
      </c>
      <c r="I369">
        <v>250</v>
      </c>
      <c r="J369">
        <v>30.8</v>
      </c>
    </row>
    <row r="370" spans="1:10" x14ac:dyDescent="0.3">
      <c r="A370">
        <v>122023</v>
      </c>
      <c r="B370">
        <v>36901</v>
      </c>
      <c r="C370">
        <v>369</v>
      </c>
      <c r="D370">
        <v>1</v>
      </c>
      <c r="E370" t="s">
        <v>10</v>
      </c>
      <c r="F370">
        <v>1</v>
      </c>
      <c r="G370">
        <v>130</v>
      </c>
      <c r="H370">
        <v>250</v>
      </c>
      <c r="I370">
        <v>250</v>
      </c>
      <c r="J370">
        <v>30.8</v>
      </c>
    </row>
    <row r="371" spans="1:10" x14ac:dyDescent="0.3">
      <c r="A371">
        <v>122023</v>
      </c>
      <c r="B371">
        <v>37001</v>
      </c>
      <c r="C371">
        <v>370</v>
      </c>
      <c r="D371">
        <v>1</v>
      </c>
      <c r="E371" t="s">
        <v>10</v>
      </c>
      <c r="F371">
        <v>1</v>
      </c>
      <c r="G371">
        <v>130</v>
      </c>
      <c r="H371">
        <v>250</v>
      </c>
      <c r="I371">
        <v>250</v>
      </c>
      <c r="J371">
        <v>30.8</v>
      </c>
    </row>
    <row r="372" spans="1:10" x14ac:dyDescent="0.3">
      <c r="A372">
        <v>122023</v>
      </c>
      <c r="B372">
        <v>37101</v>
      </c>
      <c r="C372">
        <v>371</v>
      </c>
      <c r="D372">
        <v>1</v>
      </c>
      <c r="E372" t="s">
        <v>10</v>
      </c>
      <c r="F372">
        <v>1</v>
      </c>
      <c r="G372">
        <v>130</v>
      </c>
      <c r="H372">
        <v>250</v>
      </c>
      <c r="I372">
        <v>250</v>
      </c>
      <c r="J372">
        <v>30.8</v>
      </c>
    </row>
    <row r="373" spans="1:10" x14ac:dyDescent="0.3">
      <c r="A373">
        <v>122023</v>
      </c>
      <c r="B373">
        <v>37201</v>
      </c>
      <c r="C373">
        <v>372</v>
      </c>
      <c r="D373">
        <v>1</v>
      </c>
      <c r="E373" t="s">
        <v>10</v>
      </c>
      <c r="F373">
        <v>1</v>
      </c>
      <c r="G373">
        <v>130</v>
      </c>
      <c r="H373">
        <v>250</v>
      </c>
      <c r="I373">
        <v>250</v>
      </c>
      <c r="J373">
        <v>30.8</v>
      </c>
    </row>
    <row r="374" spans="1:10" x14ac:dyDescent="0.3">
      <c r="A374">
        <v>122023</v>
      </c>
      <c r="B374">
        <v>37301</v>
      </c>
      <c r="C374">
        <v>373</v>
      </c>
      <c r="D374">
        <v>1</v>
      </c>
      <c r="E374" t="s">
        <v>10</v>
      </c>
      <c r="F374">
        <v>1</v>
      </c>
      <c r="G374">
        <v>130</v>
      </c>
      <c r="H374">
        <v>250</v>
      </c>
      <c r="I374">
        <v>250</v>
      </c>
      <c r="J374">
        <v>30.8</v>
      </c>
    </row>
    <row r="375" spans="1:10" x14ac:dyDescent="0.3">
      <c r="A375">
        <v>122023</v>
      </c>
      <c r="B375">
        <v>37401</v>
      </c>
      <c r="C375">
        <v>374</v>
      </c>
      <c r="D375">
        <v>1</v>
      </c>
      <c r="E375" t="s">
        <v>10</v>
      </c>
      <c r="F375">
        <v>2</v>
      </c>
      <c r="G375">
        <v>130</v>
      </c>
      <c r="H375">
        <v>500</v>
      </c>
      <c r="I375">
        <v>250</v>
      </c>
      <c r="J375">
        <v>30.8</v>
      </c>
    </row>
    <row r="376" spans="1:10" x14ac:dyDescent="0.3">
      <c r="A376">
        <v>122023</v>
      </c>
      <c r="B376">
        <v>37501</v>
      </c>
      <c r="C376">
        <v>375</v>
      </c>
      <c r="D376">
        <v>1</v>
      </c>
      <c r="E376" t="s">
        <v>10</v>
      </c>
      <c r="F376">
        <v>1</v>
      </c>
      <c r="G376">
        <v>130</v>
      </c>
      <c r="H376">
        <v>250</v>
      </c>
      <c r="I376">
        <v>250</v>
      </c>
      <c r="J376">
        <v>30.8</v>
      </c>
    </row>
    <row r="377" spans="1:10" x14ac:dyDescent="0.3">
      <c r="A377">
        <v>122023</v>
      </c>
      <c r="B377">
        <v>37601</v>
      </c>
      <c r="C377">
        <v>376</v>
      </c>
      <c r="D377">
        <v>1</v>
      </c>
      <c r="E377" t="s">
        <v>10</v>
      </c>
      <c r="F377">
        <v>1</v>
      </c>
      <c r="G377">
        <v>130</v>
      </c>
      <c r="H377">
        <v>250</v>
      </c>
      <c r="I377">
        <v>250</v>
      </c>
      <c r="J377">
        <v>30.8</v>
      </c>
    </row>
    <row r="378" spans="1:10" x14ac:dyDescent="0.3">
      <c r="A378">
        <v>122023</v>
      </c>
      <c r="B378">
        <v>37701</v>
      </c>
      <c r="C378">
        <v>377</v>
      </c>
      <c r="D378">
        <v>1</v>
      </c>
      <c r="E378" t="s">
        <v>10</v>
      </c>
      <c r="F378">
        <v>1</v>
      </c>
      <c r="G378">
        <v>130</v>
      </c>
      <c r="H378">
        <v>250</v>
      </c>
      <c r="I378">
        <v>250</v>
      </c>
      <c r="J378">
        <v>30.8</v>
      </c>
    </row>
    <row r="379" spans="1:10" x14ac:dyDescent="0.3">
      <c r="A379">
        <v>122023</v>
      </c>
      <c r="B379">
        <v>37801</v>
      </c>
      <c r="C379">
        <v>378</v>
      </c>
      <c r="D379">
        <v>1</v>
      </c>
      <c r="E379" t="s">
        <v>10</v>
      </c>
      <c r="F379">
        <v>1</v>
      </c>
      <c r="G379">
        <v>130</v>
      </c>
      <c r="H379">
        <v>250</v>
      </c>
      <c r="I379">
        <v>250</v>
      </c>
      <c r="J379">
        <v>30.8</v>
      </c>
    </row>
    <row r="380" spans="1:10" x14ac:dyDescent="0.3">
      <c r="A380">
        <v>122023</v>
      </c>
      <c r="B380">
        <v>37901</v>
      </c>
      <c r="C380">
        <v>379</v>
      </c>
      <c r="D380">
        <v>1</v>
      </c>
      <c r="E380" t="s">
        <v>10</v>
      </c>
      <c r="F380">
        <v>1</v>
      </c>
      <c r="G380">
        <v>130</v>
      </c>
      <c r="H380">
        <v>250</v>
      </c>
      <c r="I380">
        <v>250</v>
      </c>
      <c r="J380">
        <v>30.8</v>
      </c>
    </row>
    <row r="381" spans="1:10" x14ac:dyDescent="0.3">
      <c r="A381">
        <v>122023</v>
      </c>
      <c r="B381">
        <v>38001</v>
      </c>
      <c r="C381">
        <v>380</v>
      </c>
      <c r="D381">
        <v>1</v>
      </c>
      <c r="E381" t="s">
        <v>10</v>
      </c>
      <c r="F381">
        <v>1</v>
      </c>
      <c r="G381">
        <v>130</v>
      </c>
      <c r="H381">
        <v>250</v>
      </c>
      <c r="I381">
        <v>250</v>
      </c>
      <c r="J381">
        <v>30.8</v>
      </c>
    </row>
    <row r="382" spans="1:10" x14ac:dyDescent="0.3">
      <c r="A382">
        <v>122023</v>
      </c>
      <c r="B382">
        <v>38101</v>
      </c>
      <c r="C382">
        <v>381</v>
      </c>
      <c r="D382">
        <v>1</v>
      </c>
      <c r="E382" t="s">
        <v>10</v>
      </c>
      <c r="F382">
        <v>1</v>
      </c>
      <c r="G382">
        <v>130</v>
      </c>
      <c r="H382">
        <v>250</v>
      </c>
      <c r="I382">
        <v>250</v>
      </c>
      <c r="J382">
        <v>30.8</v>
      </c>
    </row>
    <row r="383" spans="1:10" x14ac:dyDescent="0.3">
      <c r="A383">
        <v>122023</v>
      </c>
      <c r="B383">
        <v>38201</v>
      </c>
      <c r="C383">
        <v>382</v>
      </c>
      <c r="D383">
        <v>1</v>
      </c>
      <c r="E383" t="s">
        <v>10</v>
      </c>
      <c r="F383">
        <v>1</v>
      </c>
      <c r="G383">
        <v>130</v>
      </c>
      <c r="H383">
        <v>250</v>
      </c>
      <c r="I383">
        <v>250</v>
      </c>
      <c r="J383">
        <v>30.8</v>
      </c>
    </row>
    <row r="384" spans="1:10" x14ac:dyDescent="0.3">
      <c r="A384">
        <v>122023</v>
      </c>
      <c r="B384">
        <v>38301</v>
      </c>
      <c r="C384">
        <v>383</v>
      </c>
      <c r="D384">
        <v>1</v>
      </c>
      <c r="E384" t="s">
        <v>10</v>
      </c>
      <c r="F384">
        <v>1</v>
      </c>
      <c r="G384">
        <v>130</v>
      </c>
      <c r="H384">
        <v>250</v>
      </c>
      <c r="I384">
        <v>250</v>
      </c>
      <c r="J384">
        <v>30.8</v>
      </c>
    </row>
    <row r="385" spans="1:10" x14ac:dyDescent="0.3">
      <c r="A385">
        <v>122023</v>
      </c>
      <c r="B385">
        <v>38401</v>
      </c>
      <c r="C385">
        <v>384</v>
      </c>
      <c r="D385">
        <v>1</v>
      </c>
      <c r="E385" t="s">
        <v>10</v>
      </c>
      <c r="F385">
        <v>1</v>
      </c>
      <c r="G385">
        <v>130</v>
      </c>
      <c r="H385">
        <v>250</v>
      </c>
      <c r="I385">
        <v>250</v>
      </c>
      <c r="J385">
        <v>30.8</v>
      </c>
    </row>
    <row r="386" spans="1:10" x14ac:dyDescent="0.3">
      <c r="A386">
        <v>122023</v>
      </c>
      <c r="B386">
        <v>38501</v>
      </c>
      <c r="C386">
        <v>385</v>
      </c>
      <c r="D386">
        <v>1</v>
      </c>
      <c r="E386" t="s">
        <v>10</v>
      </c>
      <c r="F386">
        <v>1</v>
      </c>
      <c r="G386">
        <v>130</v>
      </c>
      <c r="H386">
        <v>250</v>
      </c>
      <c r="I386">
        <v>250</v>
      </c>
      <c r="J386">
        <v>30.8</v>
      </c>
    </row>
    <row r="387" spans="1:10" x14ac:dyDescent="0.3">
      <c r="A387">
        <v>122023</v>
      </c>
      <c r="B387">
        <v>38601</v>
      </c>
      <c r="C387">
        <v>386</v>
      </c>
      <c r="D387">
        <v>1</v>
      </c>
      <c r="E387" t="s">
        <v>12</v>
      </c>
      <c r="F387">
        <v>0</v>
      </c>
      <c r="G387">
        <v>130</v>
      </c>
      <c r="H387">
        <v>0</v>
      </c>
      <c r="I387">
        <v>0</v>
      </c>
      <c r="J387">
        <v>30.8</v>
      </c>
    </row>
    <row r="388" spans="1:10" x14ac:dyDescent="0.3">
      <c r="A388">
        <v>122023</v>
      </c>
      <c r="B388">
        <v>38701</v>
      </c>
      <c r="C388">
        <v>387</v>
      </c>
      <c r="D388">
        <v>1</v>
      </c>
      <c r="E388" t="s">
        <v>10</v>
      </c>
      <c r="F388">
        <v>2</v>
      </c>
      <c r="G388">
        <v>130</v>
      </c>
      <c r="H388">
        <v>500</v>
      </c>
      <c r="I388">
        <v>250</v>
      </c>
      <c r="J388">
        <v>30.8</v>
      </c>
    </row>
    <row r="389" spans="1:10" x14ac:dyDescent="0.3">
      <c r="A389">
        <v>122023</v>
      </c>
      <c r="B389">
        <v>38801</v>
      </c>
      <c r="C389">
        <v>388</v>
      </c>
      <c r="D389">
        <v>1</v>
      </c>
      <c r="E389" t="s">
        <v>10</v>
      </c>
      <c r="F389">
        <v>1</v>
      </c>
      <c r="G389">
        <v>130</v>
      </c>
      <c r="H389">
        <v>250</v>
      </c>
      <c r="I389">
        <v>250</v>
      </c>
      <c r="J389">
        <v>30.8</v>
      </c>
    </row>
    <row r="390" spans="1:10" x14ac:dyDescent="0.3">
      <c r="A390">
        <v>122023</v>
      </c>
      <c r="B390">
        <v>38901</v>
      </c>
      <c r="C390">
        <v>389</v>
      </c>
      <c r="D390">
        <v>1</v>
      </c>
      <c r="E390" t="s">
        <v>10</v>
      </c>
      <c r="F390">
        <v>1</v>
      </c>
      <c r="G390">
        <v>130</v>
      </c>
      <c r="H390">
        <v>250</v>
      </c>
      <c r="I390">
        <v>250</v>
      </c>
      <c r="J390">
        <v>30.8</v>
      </c>
    </row>
    <row r="391" spans="1:10" x14ac:dyDescent="0.3">
      <c r="A391">
        <v>122023</v>
      </c>
      <c r="B391">
        <v>39001</v>
      </c>
      <c r="C391">
        <v>390</v>
      </c>
      <c r="D391">
        <v>1</v>
      </c>
      <c r="E391" t="s">
        <v>10</v>
      </c>
      <c r="F391">
        <v>1</v>
      </c>
      <c r="G391">
        <v>130</v>
      </c>
      <c r="H391">
        <v>250</v>
      </c>
      <c r="I391">
        <v>250</v>
      </c>
      <c r="J391">
        <v>30.8</v>
      </c>
    </row>
    <row r="392" spans="1:10" x14ac:dyDescent="0.3">
      <c r="A392">
        <v>122023</v>
      </c>
      <c r="B392">
        <v>39101</v>
      </c>
      <c r="C392">
        <v>391</v>
      </c>
      <c r="D392">
        <v>1</v>
      </c>
      <c r="E392" t="s">
        <v>12</v>
      </c>
      <c r="F392">
        <v>0</v>
      </c>
      <c r="G392">
        <v>130</v>
      </c>
      <c r="H392">
        <v>0</v>
      </c>
      <c r="I392">
        <v>0</v>
      </c>
      <c r="J392">
        <v>30.8</v>
      </c>
    </row>
    <row r="393" spans="1:10" x14ac:dyDescent="0.3">
      <c r="A393">
        <v>122023</v>
      </c>
      <c r="B393">
        <v>39201</v>
      </c>
      <c r="C393">
        <v>392</v>
      </c>
      <c r="D393">
        <v>1</v>
      </c>
      <c r="E393" t="s">
        <v>10</v>
      </c>
      <c r="F393">
        <v>1</v>
      </c>
      <c r="G393">
        <v>130</v>
      </c>
      <c r="H393">
        <v>250</v>
      </c>
      <c r="I393">
        <v>250</v>
      </c>
      <c r="J393">
        <v>30.8</v>
      </c>
    </row>
    <row r="394" spans="1:10" x14ac:dyDescent="0.3">
      <c r="A394">
        <v>122023</v>
      </c>
      <c r="B394">
        <v>39301</v>
      </c>
      <c r="C394">
        <v>393</v>
      </c>
      <c r="D394">
        <v>1</v>
      </c>
      <c r="E394" t="s">
        <v>12</v>
      </c>
      <c r="F394">
        <v>0</v>
      </c>
      <c r="G394">
        <v>130</v>
      </c>
      <c r="H394">
        <v>0</v>
      </c>
      <c r="I394">
        <v>0</v>
      </c>
      <c r="J394">
        <v>30.8</v>
      </c>
    </row>
    <row r="395" spans="1:10" x14ac:dyDescent="0.3">
      <c r="A395">
        <v>122023</v>
      </c>
      <c r="B395">
        <v>39401</v>
      </c>
      <c r="C395">
        <v>394</v>
      </c>
      <c r="D395">
        <v>1</v>
      </c>
      <c r="E395" t="s">
        <v>10</v>
      </c>
      <c r="F395">
        <v>1</v>
      </c>
      <c r="G395">
        <v>130</v>
      </c>
      <c r="H395">
        <v>250</v>
      </c>
      <c r="I395">
        <v>250</v>
      </c>
      <c r="J395">
        <v>30.8</v>
      </c>
    </row>
    <row r="396" spans="1:10" x14ac:dyDescent="0.3">
      <c r="A396">
        <v>122023</v>
      </c>
      <c r="B396">
        <v>39501</v>
      </c>
      <c r="C396">
        <v>395</v>
      </c>
      <c r="D396">
        <v>1</v>
      </c>
      <c r="E396" t="s">
        <v>10</v>
      </c>
      <c r="F396">
        <v>2</v>
      </c>
      <c r="G396">
        <v>130</v>
      </c>
      <c r="H396">
        <v>500</v>
      </c>
      <c r="I396">
        <v>250</v>
      </c>
      <c r="J396">
        <v>30.8</v>
      </c>
    </row>
    <row r="397" spans="1:10" x14ac:dyDescent="0.3">
      <c r="A397">
        <v>122023</v>
      </c>
      <c r="B397">
        <v>39601</v>
      </c>
      <c r="C397">
        <v>396</v>
      </c>
      <c r="D397">
        <v>1</v>
      </c>
      <c r="E397" t="s">
        <v>10</v>
      </c>
      <c r="F397">
        <v>1</v>
      </c>
      <c r="G397">
        <v>130</v>
      </c>
      <c r="H397">
        <v>250</v>
      </c>
      <c r="I397">
        <v>250</v>
      </c>
      <c r="J397">
        <v>30.8</v>
      </c>
    </row>
    <row r="398" spans="1:10" x14ac:dyDescent="0.3">
      <c r="A398">
        <v>122023</v>
      </c>
      <c r="B398">
        <v>39701</v>
      </c>
      <c r="C398">
        <v>397</v>
      </c>
      <c r="D398">
        <v>1</v>
      </c>
      <c r="E398" t="s">
        <v>12</v>
      </c>
      <c r="F398">
        <v>0</v>
      </c>
      <c r="G398">
        <v>130</v>
      </c>
      <c r="H398">
        <v>0</v>
      </c>
      <c r="I398">
        <v>0</v>
      </c>
      <c r="J398">
        <v>30.8</v>
      </c>
    </row>
    <row r="399" spans="1:10" x14ac:dyDescent="0.3">
      <c r="A399">
        <v>122023</v>
      </c>
      <c r="B399">
        <v>39801</v>
      </c>
      <c r="C399">
        <v>398</v>
      </c>
      <c r="D399">
        <v>1</v>
      </c>
      <c r="E399" t="s">
        <v>10</v>
      </c>
      <c r="F399">
        <v>1</v>
      </c>
      <c r="G399">
        <v>130</v>
      </c>
      <c r="H399">
        <v>250</v>
      </c>
      <c r="I399">
        <v>250</v>
      </c>
      <c r="J399">
        <v>30.8</v>
      </c>
    </row>
    <row r="400" spans="1:10" x14ac:dyDescent="0.3">
      <c r="A400">
        <v>122023</v>
      </c>
      <c r="B400">
        <v>39901</v>
      </c>
      <c r="C400">
        <v>399</v>
      </c>
      <c r="D400">
        <v>1</v>
      </c>
      <c r="E400" t="s">
        <v>10</v>
      </c>
      <c r="F400">
        <v>1</v>
      </c>
      <c r="G400">
        <v>130</v>
      </c>
      <c r="H400">
        <v>250</v>
      </c>
      <c r="I400">
        <v>250</v>
      </c>
      <c r="J400">
        <v>30.8</v>
      </c>
    </row>
    <row r="401" spans="1:10" x14ac:dyDescent="0.3">
      <c r="A401">
        <v>122023</v>
      </c>
      <c r="B401">
        <v>40001</v>
      </c>
      <c r="C401">
        <v>400</v>
      </c>
      <c r="D401">
        <v>1</v>
      </c>
      <c r="E401" t="s">
        <v>12</v>
      </c>
      <c r="F401">
        <v>0</v>
      </c>
      <c r="G401">
        <v>130</v>
      </c>
      <c r="H401">
        <v>0</v>
      </c>
      <c r="I401">
        <v>0</v>
      </c>
      <c r="J401">
        <v>30.8</v>
      </c>
    </row>
    <row r="402" spans="1:10" x14ac:dyDescent="0.3">
      <c r="A402">
        <v>122023</v>
      </c>
      <c r="B402">
        <v>40101</v>
      </c>
      <c r="C402">
        <v>401</v>
      </c>
      <c r="D402">
        <v>1</v>
      </c>
      <c r="E402" t="s">
        <v>10</v>
      </c>
      <c r="F402">
        <v>1</v>
      </c>
      <c r="G402">
        <v>130</v>
      </c>
      <c r="H402">
        <v>250</v>
      </c>
      <c r="I402">
        <v>250</v>
      </c>
      <c r="J402">
        <v>30.8</v>
      </c>
    </row>
    <row r="403" spans="1:10" x14ac:dyDescent="0.3">
      <c r="A403">
        <v>122023</v>
      </c>
      <c r="B403">
        <v>40201</v>
      </c>
      <c r="C403">
        <v>402</v>
      </c>
      <c r="D403">
        <v>1</v>
      </c>
      <c r="E403" t="s">
        <v>10</v>
      </c>
      <c r="F403">
        <v>1</v>
      </c>
      <c r="G403">
        <v>130</v>
      </c>
      <c r="H403">
        <v>250</v>
      </c>
      <c r="I403">
        <v>250</v>
      </c>
      <c r="J403">
        <v>30.8</v>
      </c>
    </row>
    <row r="404" spans="1:10" x14ac:dyDescent="0.3">
      <c r="A404">
        <v>122023</v>
      </c>
      <c r="B404">
        <v>40301</v>
      </c>
      <c r="C404">
        <v>403</v>
      </c>
      <c r="D404">
        <v>1</v>
      </c>
      <c r="E404" t="s">
        <v>10</v>
      </c>
      <c r="F404">
        <v>1</v>
      </c>
      <c r="G404">
        <v>130</v>
      </c>
      <c r="H404">
        <v>250</v>
      </c>
      <c r="I404">
        <v>250</v>
      </c>
      <c r="J404">
        <v>30.8</v>
      </c>
    </row>
    <row r="405" spans="1:10" x14ac:dyDescent="0.3">
      <c r="A405">
        <v>122023</v>
      </c>
      <c r="B405">
        <v>40401</v>
      </c>
      <c r="C405">
        <v>404</v>
      </c>
      <c r="D405">
        <v>1</v>
      </c>
      <c r="E405" t="s">
        <v>12</v>
      </c>
      <c r="F405">
        <v>0</v>
      </c>
      <c r="G405">
        <v>130</v>
      </c>
      <c r="H405">
        <v>0</v>
      </c>
      <c r="I405">
        <v>0</v>
      </c>
      <c r="J405">
        <v>30.8</v>
      </c>
    </row>
    <row r="406" spans="1:10" x14ac:dyDescent="0.3">
      <c r="A406">
        <v>122023</v>
      </c>
      <c r="B406">
        <v>40501</v>
      </c>
      <c r="C406">
        <v>405</v>
      </c>
      <c r="D406">
        <v>1</v>
      </c>
      <c r="E406" t="s">
        <v>10</v>
      </c>
      <c r="F406">
        <v>1</v>
      </c>
      <c r="G406">
        <v>130</v>
      </c>
      <c r="H406">
        <v>250</v>
      </c>
      <c r="I406">
        <v>250</v>
      </c>
      <c r="J406">
        <v>30.8</v>
      </c>
    </row>
    <row r="407" spans="1:10" x14ac:dyDescent="0.3">
      <c r="A407">
        <v>122023</v>
      </c>
      <c r="B407">
        <v>40601</v>
      </c>
      <c r="C407">
        <v>406</v>
      </c>
      <c r="D407">
        <v>1</v>
      </c>
      <c r="E407" t="s">
        <v>10</v>
      </c>
      <c r="F407">
        <v>1</v>
      </c>
      <c r="G407">
        <v>130</v>
      </c>
      <c r="H407">
        <v>250</v>
      </c>
      <c r="I407">
        <v>250</v>
      </c>
      <c r="J407">
        <v>30.8</v>
      </c>
    </row>
    <row r="408" spans="1:10" x14ac:dyDescent="0.3">
      <c r="A408">
        <v>122023</v>
      </c>
      <c r="B408">
        <v>40701</v>
      </c>
      <c r="C408">
        <v>407</v>
      </c>
      <c r="D408">
        <v>1</v>
      </c>
      <c r="E408" t="s">
        <v>10</v>
      </c>
      <c r="F408">
        <v>1</v>
      </c>
      <c r="G408">
        <v>130</v>
      </c>
      <c r="H408">
        <v>250</v>
      </c>
      <c r="I408">
        <v>250</v>
      </c>
      <c r="J408">
        <v>30.8</v>
      </c>
    </row>
    <row r="409" spans="1:10" x14ac:dyDescent="0.3">
      <c r="A409">
        <v>122023</v>
      </c>
      <c r="B409">
        <v>40801</v>
      </c>
      <c r="C409">
        <v>408</v>
      </c>
      <c r="D409">
        <v>1</v>
      </c>
      <c r="E409" t="s">
        <v>12</v>
      </c>
      <c r="F409">
        <v>0</v>
      </c>
      <c r="G409">
        <v>130</v>
      </c>
      <c r="H409">
        <v>0</v>
      </c>
      <c r="I409">
        <v>0</v>
      </c>
      <c r="J409">
        <v>30.8</v>
      </c>
    </row>
    <row r="410" spans="1:10" x14ac:dyDescent="0.3">
      <c r="A410">
        <v>122023</v>
      </c>
      <c r="B410">
        <v>40901</v>
      </c>
      <c r="C410">
        <v>409</v>
      </c>
      <c r="D410">
        <v>1</v>
      </c>
      <c r="E410" t="s">
        <v>12</v>
      </c>
      <c r="F410">
        <v>0</v>
      </c>
      <c r="G410">
        <v>130</v>
      </c>
      <c r="H410">
        <v>0</v>
      </c>
      <c r="I410">
        <v>0</v>
      </c>
      <c r="J410">
        <v>30.8</v>
      </c>
    </row>
    <row r="411" spans="1:10" x14ac:dyDescent="0.3">
      <c r="A411">
        <v>122023</v>
      </c>
      <c r="B411">
        <v>41001</v>
      </c>
      <c r="C411">
        <v>410</v>
      </c>
      <c r="D411">
        <v>1</v>
      </c>
      <c r="E411" t="s">
        <v>10</v>
      </c>
      <c r="F411">
        <v>1</v>
      </c>
      <c r="G411">
        <v>130</v>
      </c>
      <c r="H411">
        <v>250</v>
      </c>
      <c r="I411">
        <v>250</v>
      </c>
      <c r="J411">
        <v>30.8</v>
      </c>
    </row>
    <row r="412" spans="1:10" x14ac:dyDescent="0.3">
      <c r="A412">
        <v>122023</v>
      </c>
      <c r="B412">
        <v>41101</v>
      </c>
      <c r="C412">
        <v>411</v>
      </c>
      <c r="D412">
        <v>1</v>
      </c>
      <c r="E412" t="s">
        <v>12</v>
      </c>
      <c r="F412">
        <v>0</v>
      </c>
      <c r="G412">
        <v>130</v>
      </c>
      <c r="H412">
        <v>0</v>
      </c>
      <c r="I412">
        <v>0</v>
      </c>
      <c r="J412">
        <v>30.8</v>
      </c>
    </row>
    <row r="413" spans="1:10" x14ac:dyDescent="0.3">
      <c r="A413">
        <v>122023</v>
      </c>
      <c r="B413">
        <v>41201</v>
      </c>
      <c r="C413">
        <v>412</v>
      </c>
      <c r="D413">
        <v>1</v>
      </c>
      <c r="E413" t="s">
        <v>10</v>
      </c>
      <c r="F413">
        <v>1</v>
      </c>
      <c r="G413">
        <v>130</v>
      </c>
      <c r="H413">
        <v>250</v>
      </c>
      <c r="I413">
        <v>250</v>
      </c>
      <c r="J413">
        <v>30.8</v>
      </c>
    </row>
    <row r="414" spans="1:10" x14ac:dyDescent="0.3">
      <c r="A414">
        <v>122023</v>
      </c>
      <c r="B414">
        <v>41301</v>
      </c>
      <c r="C414">
        <v>413</v>
      </c>
      <c r="D414">
        <v>1</v>
      </c>
      <c r="E414" t="s">
        <v>10</v>
      </c>
      <c r="F414">
        <v>2</v>
      </c>
      <c r="G414">
        <v>130</v>
      </c>
      <c r="H414">
        <v>500</v>
      </c>
      <c r="I414">
        <v>250</v>
      </c>
      <c r="J414">
        <v>30.8</v>
      </c>
    </row>
    <row r="415" spans="1:10" x14ac:dyDescent="0.3">
      <c r="A415">
        <v>122023</v>
      </c>
      <c r="B415">
        <v>41401</v>
      </c>
      <c r="C415">
        <v>414</v>
      </c>
      <c r="D415">
        <v>1</v>
      </c>
      <c r="E415" t="s">
        <v>12</v>
      </c>
      <c r="F415">
        <v>0</v>
      </c>
      <c r="G415">
        <v>130</v>
      </c>
      <c r="H415">
        <v>0</v>
      </c>
      <c r="I415">
        <v>0</v>
      </c>
      <c r="J415">
        <v>30.8</v>
      </c>
    </row>
    <row r="416" spans="1:10" x14ac:dyDescent="0.3">
      <c r="A416">
        <v>122023</v>
      </c>
      <c r="B416">
        <v>41501</v>
      </c>
      <c r="C416">
        <v>415</v>
      </c>
      <c r="D416">
        <v>1</v>
      </c>
      <c r="E416" t="s">
        <v>12</v>
      </c>
      <c r="F416">
        <v>0</v>
      </c>
      <c r="G416">
        <v>130</v>
      </c>
      <c r="H416">
        <v>0</v>
      </c>
      <c r="I416">
        <v>0</v>
      </c>
      <c r="J416">
        <v>30.8</v>
      </c>
    </row>
    <row r="417" spans="1:10" x14ac:dyDescent="0.3">
      <c r="A417">
        <v>122023</v>
      </c>
      <c r="B417">
        <v>41601</v>
      </c>
      <c r="C417">
        <v>416</v>
      </c>
      <c r="D417">
        <v>1</v>
      </c>
      <c r="E417" t="s">
        <v>10</v>
      </c>
      <c r="F417">
        <v>1</v>
      </c>
      <c r="G417">
        <v>130</v>
      </c>
      <c r="H417">
        <v>250</v>
      </c>
      <c r="I417">
        <v>250</v>
      </c>
      <c r="J417">
        <v>30.8</v>
      </c>
    </row>
    <row r="418" spans="1:10" x14ac:dyDescent="0.3">
      <c r="A418">
        <v>122023</v>
      </c>
      <c r="B418">
        <v>41701</v>
      </c>
      <c r="C418">
        <v>417</v>
      </c>
      <c r="D418">
        <v>1</v>
      </c>
      <c r="E418" t="s">
        <v>10</v>
      </c>
      <c r="F418">
        <v>1</v>
      </c>
      <c r="G418">
        <v>130</v>
      </c>
      <c r="H418">
        <v>250</v>
      </c>
      <c r="I418">
        <v>250</v>
      </c>
      <c r="J418">
        <v>30.8</v>
      </c>
    </row>
    <row r="419" spans="1:10" x14ac:dyDescent="0.3">
      <c r="A419">
        <v>122023</v>
      </c>
      <c r="B419">
        <v>41801</v>
      </c>
      <c r="C419">
        <v>418</v>
      </c>
      <c r="D419">
        <v>1</v>
      </c>
      <c r="E419" t="s">
        <v>12</v>
      </c>
      <c r="F419">
        <v>0</v>
      </c>
      <c r="G419">
        <v>130</v>
      </c>
      <c r="H419">
        <v>0</v>
      </c>
      <c r="I419">
        <v>0</v>
      </c>
      <c r="J419">
        <v>30.8</v>
      </c>
    </row>
    <row r="420" spans="1:10" x14ac:dyDescent="0.3">
      <c r="A420">
        <v>122023</v>
      </c>
      <c r="B420">
        <v>41901</v>
      </c>
      <c r="C420">
        <v>419</v>
      </c>
      <c r="D420">
        <v>1</v>
      </c>
      <c r="E420" t="s">
        <v>10</v>
      </c>
      <c r="F420">
        <v>2</v>
      </c>
      <c r="G420">
        <v>130</v>
      </c>
      <c r="H420">
        <v>500</v>
      </c>
      <c r="I420">
        <v>250</v>
      </c>
      <c r="J420">
        <v>30.8</v>
      </c>
    </row>
    <row r="421" spans="1:10" x14ac:dyDescent="0.3">
      <c r="A421">
        <v>122023</v>
      </c>
      <c r="B421">
        <v>42001</v>
      </c>
      <c r="C421">
        <v>420</v>
      </c>
      <c r="D421">
        <v>1</v>
      </c>
      <c r="E421" t="s">
        <v>10</v>
      </c>
      <c r="F421">
        <v>1</v>
      </c>
      <c r="G421">
        <v>130</v>
      </c>
      <c r="H421">
        <v>250</v>
      </c>
      <c r="I421">
        <v>250</v>
      </c>
      <c r="J421">
        <v>30.8</v>
      </c>
    </row>
    <row r="422" spans="1:10" x14ac:dyDescent="0.3">
      <c r="A422">
        <v>122023</v>
      </c>
      <c r="B422">
        <v>42101</v>
      </c>
      <c r="C422">
        <v>421</v>
      </c>
      <c r="D422">
        <v>1</v>
      </c>
      <c r="E422" t="s">
        <v>10</v>
      </c>
      <c r="F422">
        <v>1</v>
      </c>
      <c r="G422">
        <v>130</v>
      </c>
      <c r="H422">
        <v>250</v>
      </c>
      <c r="I422">
        <v>250</v>
      </c>
      <c r="J422">
        <v>30.8</v>
      </c>
    </row>
    <row r="423" spans="1:10" x14ac:dyDescent="0.3">
      <c r="A423">
        <v>122023</v>
      </c>
      <c r="B423">
        <v>42201</v>
      </c>
      <c r="C423">
        <v>422</v>
      </c>
      <c r="D423">
        <v>1</v>
      </c>
      <c r="E423" t="s">
        <v>10</v>
      </c>
      <c r="F423">
        <v>1</v>
      </c>
      <c r="G423">
        <v>130</v>
      </c>
      <c r="H423">
        <v>250</v>
      </c>
      <c r="I423">
        <v>250</v>
      </c>
      <c r="J423">
        <v>30.8</v>
      </c>
    </row>
    <row r="424" spans="1:10" x14ac:dyDescent="0.3">
      <c r="A424">
        <v>122023</v>
      </c>
      <c r="B424">
        <v>42301</v>
      </c>
      <c r="C424">
        <v>423</v>
      </c>
      <c r="D424">
        <v>1</v>
      </c>
      <c r="E424" t="s">
        <v>10</v>
      </c>
      <c r="F424">
        <v>1</v>
      </c>
      <c r="G424">
        <v>130</v>
      </c>
      <c r="H424">
        <v>250</v>
      </c>
      <c r="I424">
        <v>250</v>
      </c>
      <c r="J424">
        <v>30.8</v>
      </c>
    </row>
    <row r="425" spans="1:10" x14ac:dyDescent="0.3">
      <c r="A425">
        <v>122023</v>
      </c>
      <c r="B425">
        <v>42401</v>
      </c>
      <c r="C425">
        <v>424</v>
      </c>
      <c r="D425">
        <v>1</v>
      </c>
      <c r="E425" t="s">
        <v>10</v>
      </c>
      <c r="F425">
        <v>1</v>
      </c>
      <c r="G425">
        <v>130</v>
      </c>
      <c r="H425">
        <v>250</v>
      </c>
      <c r="I425">
        <v>250</v>
      </c>
      <c r="J425">
        <v>30.8</v>
      </c>
    </row>
    <row r="426" spans="1:10" x14ac:dyDescent="0.3">
      <c r="A426">
        <v>122023</v>
      </c>
      <c r="B426">
        <v>42501</v>
      </c>
      <c r="C426">
        <v>425</v>
      </c>
      <c r="D426">
        <v>1</v>
      </c>
      <c r="E426" t="s">
        <v>10</v>
      </c>
      <c r="F426">
        <v>1</v>
      </c>
      <c r="G426">
        <v>130</v>
      </c>
      <c r="H426">
        <v>250</v>
      </c>
      <c r="I426">
        <v>250</v>
      </c>
      <c r="J426">
        <v>30.8</v>
      </c>
    </row>
    <row r="427" spans="1:10" x14ac:dyDescent="0.3">
      <c r="A427">
        <v>122023</v>
      </c>
      <c r="B427">
        <v>42601</v>
      </c>
      <c r="C427">
        <v>426</v>
      </c>
      <c r="D427">
        <v>1</v>
      </c>
      <c r="E427" t="s">
        <v>10</v>
      </c>
      <c r="F427">
        <v>1</v>
      </c>
      <c r="G427">
        <v>130</v>
      </c>
      <c r="H427">
        <v>250</v>
      </c>
      <c r="I427">
        <v>250</v>
      </c>
      <c r="J427">
        <v>30.8</v>
      </c>
    </row>
    <row r="428" spans="1:10" x14ac:dyDescent="0.3">
      <c r="A428">
        <v>122023</v>
      </c>
      <c r="B428">
        <v>42701</v>
      </c>
      <c r="C428">
        <v>427</v>
      </c>
      <c r="D428">
        <v>1</v>
      </c>
      <c r="E428" t="s">
        <v>12</v>
      </c>
      <c r="F428">
        <v>0</v>
      </c>
      <c r="G428">
        <v>130</v>
      </c>
      <c r="H428">
        <v>0</v>
      </c>
      <c r="I428">
        <v>0</v>
      </c>
      <c r="J428">
        <v>30.8</v>
      </c>
    </row>
    <row r="429" spans="1:10" x14ac:dyDescent="0.3">
      <c r="A429">
        <v>122023</v>
      </c>
      <c r="B429">
        <v>42801</v>
      </c>
      <c r="C429">
        <v>428</v>
      </c>
      <c r="D429">
        <v>1</v>
      </c>
      <c r="E429" t="s">
        <v>12</v>
      </c>
      <c r="F429">
        <v>0</v>
      </c>
      <c r="G429">
        <v>130</v>
      </c>
      <c r="H429">
        <v>0</v>
      </c>
      <c r="I429">
        <v>0</v>
      </c>
      <c r="J429">
        <v>30.8</v>
      </c>
    </row>
    <row r="430" spans="1:10" x14ac:dyDescent="0.3">
      <c r="A430">
        <v>122023</v>
      </c>
      <c r="B430">
        <v>42901</v>
      </c>
      <c r="C430">
        <v>429</v>
      </c>
      <c r="D430">
        <v>1</v>
      </c>
      <c r="E430" t="s">
        <v>10</v>
      </c>
      <c r="F430">
        <v>1</v>
      </c>
      <c r="G430">
        <v>130</v>
      </c>
      <c r="H430">
        <v>250</v>
      </c>
      <c r="I430">
        <v>250</v>
      </c>
      <c r="J430">
        <v>30.8</v>
      </c>
    </row>
    <row r="431" spans="1:10" x14ac:dyDescent="0.3">
      <c r="A431">
        <v>122023</v>
      </c>
      <c r="B431">
        <v>43001</v>
      </c>
      <c r="C431">
        <v>430</v>
      </c>
      <c r="D431">
        <v>1</v>
      </c>
      <c r="E431" t="s">
        <v>10</v>
      </c>
      <c r="F431">
        <v>1</v>
      </c>
      <c r="G431">
        <v>130</v>
      </c>
      <c r="H431">
        <v>250</v>
      </c>
      <c r="I431">
        <v>250</v>
      </c>
      <c r="J431">
        <v>30.8</v>
      </c>
    </row>
    <row r="432" spans="1:10" x14ac:dyDescent="0.3">
      <c r="A432">
        <v>122023</v>
      </c>
      <c r="B432">
        <v>43101</v>
      </c>
      <c r="C432">
        <v>431</v>
      </c>
      <c r="D432">
        <v>1</v>
      </c>
      <c r="E432" t="s">
        <v>10</v>
      </c>
      <c r="F432">
        <v>3</v>
      </c>
      <c r="G432">
        <v>130</v>
      </c>
      <c r="H432">
        <v>750</v>
      </c>
      <c r="I432">
        <v>250</v>
      </c>
      <c r="J432">
        <v>30.8</v>
      </c>
    </row>
    <row r="433" spans="1:10" x14ac:dyDescent="0.3">
      <c r="A433">
        <v>122023</v>
      </c>
      <c r="B433">
        <v>43201</v>
      </c>
      <c r="C433">
        <v>432</v>
      </c>
      <c r="D433">
        <v>1</v>
      </c>
      <c r="E433" t="s">
        <v>10</v>
      </c>
      <c r="F433">
        <v>1</v>
      </c>
      <c r="G433">
        <v>130</v>
      </c>
      <c r="H433">
        <v>250</v>
      </c>
      <c r="I433">
        <v>250</v>
      </c>
      <c r="J433">
        <v>30.8</v>
      </c>
    </row>
    <row r="434" spans="1:10" x14ac:dyDescent="0.3">
      <c r="A434">
        <v>12024</v>
      </c>
      <c r="B434">
        <v>43301</v>
      </c>
      <c r="C434">
        <v>433</v>
      </c>
      <c r="D434">
        <v>1</v>
      </c>
      <c r="E434" t="s">
        <v>13</v>
      </c>
      <c r="F434">
        <v>2</v>
      </c>
      <c r="G434">
        <v>140</v>
      </c>
      <c r="H434">
        <v>500</v>
      </c>
      <c r="I434">
        <v>250</v>
      </c>
      <c r="J434">
        <v>30.8</v>
      </c>
    </row>
    <row r="435" spans="1:10" x14ac:dyDescent="0.3">
      <c r="A435">
        <v>12024</v>
      </c>
      <c r="B435">
        <v>43401</v>
      </c>
      <c r="C435">
        <v>434</v>
      </c>
      <c r="D435">
        <v>1</v>
      </c>
      <c r="E435" t="s">
        <v>13</v>
      </c>
      <c r="F435">
        <v>1</v>
      </c>
      <c r="G435">
        <v>140</v>
      </c>
      <c r="H435">
        <v>250</v>
      </c>
      <c r="I435">
        <v>250</v>
      </c>
      <c r="J435">
        <v>30.8</v>
      </c>
    </row>
    <row r="436" spans="1:10" x14ac:dyDescent="0.3">
      <c r="A436">
        <v>12024</v>
      </c>
      <c r="B436">
        <v>43501</v>
      </c>
      <c r="C436">
        <v>435</v>
      </c>
      <c r="D436">
        <v>1</v>
      </c>
      <c r="E436" t="s">
        <v>13</v>
      </c>
      <c r="F436">
        <v>1</v>
      </c>
      <c r="G436">
        <v>140</v>
      </c>
      <c r="H436">
        <v>250</v>
      </c>
      <c r="I436">
        <v>250</v>
      </c>
      <c r="J436">
        <v>30.8</v>
      </c>
    </row>
    <row r="437" spans="1:10" x14ac:dyDescent="0.3">
      <c r="A437">
        <v>12024</v>
      </c>
      <c r="B437">
        <v>43601</v>
      </c>
      <c r="C437">
        <v>436</v>
      </c>
      <c r="D437">
        <v>1</v>
      </c>
      <c r="E437" t="s">
        <v>12</v>
      </c>
      <c r="F437">
        <v>0</v>
      </c>
      <c r="G437">
        <v>140</v>
      </c>
      <c r="H437">
        <v>0</v>
      </c>
      <c r="I437">
        <v>0</v>
      </c>
      <c r="J437">
        <v>30.8</v>
      </c>
    </row>
    <row r="438" spans="1:10" x14ac:dyDescent="0.3">
      <c r="A438">
        <v>12024</v>
      </c>
      <c r="B438">
        <v>43701</v>
      </c>
      <c r="C438">
        <v>437</v>
      </c>
      <c r="D438">
        <v>1</v>
      </c>
      <c r="E438" t="s">
        <v>13</v>
      </c>
      <c r="F438">
        <v>1</v>
      </c>
      <c r="G438">
        <v>140</v>
      </c>
      <c r="H438">
        <v>250</v>
      </c>
      <c r="I438">
        <v>250</v>
      </c>
      <c r="J438">
        <v>30.8</v>
      </c>
    </row>
    <row r="439" spans="1:10" x14ac:dyDescent="0.3">
      <c r="A439">
        <v>12024</v>
      </c>
      <c r="B439">
        <v>43801</v>
      </c>
      <c r="C439">
        <v>438</v>
      </c>
      <c r="D439">
        <v>1</v>
      </c>
      <c r="E439" t="s">
        <v>13</v>
      </c>
      <c r="F439">
        <v>1</v>
      </c>
      <c r="G439">
        <v>140</v>
      </c>
      <c r="H439">
        <v>250</v>
      </c>
      <c r="I439">
        <v>250</v>
      </c>
      <c r="J439">
        <v>30.8</v>
      </c>
    </row>
    <row r="440" spans="1:10" x14ac:dyDescent="0.3">
      <c r="A440">
        <v>12024</v>
      </c>
      <c r="B440">
        <v>43901</v>
      </c>
      <c r="C440">
        <v>439</v>
      </c>
      <c r="D440">
        <v>1</v>
      </c>
      <c r="E440" t="s">
        <v>13</v>
      </c>
      <c r="F440">
        <v>2</v>
      </c>
      <c r="G440">
        <v>140</v>
      </c>
      <c r="H440">
        <v>500</v>
      </c>
      <c r="I440">
        <v>250</v>
      </c>
      <c r="J440">
        <v>30.8</v>
      </c>
    </row>
    <row r="441" spans="1:10" x14ac:dyDescent="0.3">
      <c r="A441">
        <v>12024</v>
      </c>
      <c r="B441">
        <v>44001</v>
      </c>
      <c r="C441">
        <v>440</v>
      </c>
      <c r="D441">
        <v>1</v>
      </c>
      <c r="E441" t="s">
        <v>13</v>
      </c>
      <c r="F441">
        <v>1</v>
      </c>
      <c r="G441">
        <v>140</v>
      </c>
      <c r="H441">
        <v>250</v>
      </c>
      <c r="I441">
        <v>250</v>
      </c>
      <c r="J441">
        <v>30.8</v>
      </c>
    </row>
    <row r="442" spans="1:10" x14ac:dyDescent="0.3">
      <c r="A442">
        <v>12024</v>
      </c>
      <c r="B442">
        <v>44101</v>
      </c>
      <c r="C442">
        <v>441</v>
      </c>
      <c r="D442">
        <v>1</v>
      </c>
      <c r="E442" t="s">
        <v>13</v>
      </c>
      <c r="F442">
        <v>1</v>
      </c>
      <c r="G442">
        <v>140</v>
      </c>
      <c r="H442">
        <v>250</v>
      </c>
      <c r="I442">
        <v>250</v>
      </c>
      <c r="J442">
        <v>30.8</v>
      </c>
    </row>
    <row r="443" spans="1:10" x14ac:dyDescent="0.3">
      <c r="A443">
        <v>12024</v>
      </c>
      <c r="B443">
        <v>44201</v>
      </c>
      <c r="C443">
        <v>442</v>
      </c>
      <c r="D443">
        <v>1</v>
      </c>
      <c r="E443" t="s">
        <v>12</v>
      </c>
      <c r="F443">
        <v>0</v>
      </c>
      <c r="G443">
        <v>140</v>
      </c>
      <c r="H443">
        <v>0</v>
      </c>
      <c r="I443">
        <v>0</v>
      </c>
      <c r="J443">
        <v>30.8</v>
      </c>
    </row>
    <row r="444" spans="1:10" x14ac:dyDescent="0.3">
      <c r="A444">
        <v>12024</v>
      </c>
      <c r="B444">
        <v>44301</v>
      </c>
      <c r="C444">
        <v>443</v>
      </c>
      <c r="D444">
        <v>1</v>
      </c>
      <c r="E444" t="s">
        <v>13</v>
      </c>
      <c r="F444">
        <v>1</v>
      </c>
      <c r="G444">
        <v>140</v>
      </c>
      <c r="H444">
        <v>250</v>
      </c>
      <c r="I444">
        <v>250</v>
      </c>
      <c r="J444">
        <v>30.8</v>
      </c>
    </row>
    <row r="445" spans="1:10" x14ac:dyDescent="0.3">
      <c r="A445">
        <v>12024</v>
      </c>
      <c r="B445">
        <v>44401</v>
      </c>
      <c r="C445">
        <v>444</v>
      </c>
      <c r="D445">
        <v>1</v>
      </c>
      <c r="E445" t="s">
        <v>13</v>
      </c>
      <c r="F445">
        <v>2</v>
      </c>
      <c r="G445">
        <v>140</v>
      </c>
      <c r="H445">
        <v>500</v>
      </c>
      <c r="I445">
        <v>250</v>
      </c>
      <c r="J445">
        <v>30.8</v>
      </c>
    </row>
    <row r="446" spans="1:10" x14ac:dyDescent="0.3">
      <c r="A446">
        <v>12024</v>
      </c>
      <c r="B446">
        <v>44501</v>
      </c>
      <c r="C446">
        <v>445</v>
      </c>
      <c r="D446">
        <v>1</v>
      </c>
      <c r="E446" t="s">
        <v>13</v>
      </c>
      <c r="F446">
        <v>1</v>
      </c>
      <c r="G446">
        <v>140</v>
      </c>
      <c r="H446">
        <v>250</v>
      </c>
      <c r="I446">
        <v>250</v>
      </c>
      <c r="J446">
        <v>30.8</v>
      </c>
    </row>
    <row r="447" spans="1:10" x14ac:dyDescent="0.3">
      <c r="A447">
        <v>12024</v>
      </c>
      <c r="B447">
        <v>44601</v>
      </c>
      <c r="C447">
        <v>446</v>
      </c>
      <c r="D447">
        <v>1</v>
      </c>
      <c r="E447" t="s">
        <v>13</v>
      </c>
      <c r="F447">
        <v>1</v>
      </c>
      <c r="G447">
        <v>140</v>
      </c>
      <c r="H447">
        <v>250</v>
      </c>
      <c r="I447">
        <v>250</v>
      </c>
      <c r="J447">
        <v>30.8</v>
      </c>
    </row>
    <row r="448" spans="1:10" x14ac:dyDescent="0.3">
      <c r="A448">
        <v>12024</v>
      </c>
      <c r="B448">
        <v>44701</v>
      </c>
      <c r="C448">
        <v>447</v>
      </c>
      <c r="D448">
        <v>1</v>
      </c>
      <c r="E448" t="s">
        <v>13</v>
      </c>
      <c r="F448">
        <v>1</v>
      </c>
      <c r="G448">
        <v>140</v>
      </c>
      <c r="H448">
        <v>250</v>
      </c>
      <c r="I448">
        <v>250</v>
      </c>
      <c r="J448">
        <v>30.8</v>
      </c>
    </row>
    <row r="449" spans="1:10" x14ac:dyDescent="0.3">
      <c r="A449">
        <v>12024</v>
      </c>
      <c r="B449">
        <v>44801</v>
      </c>
      <c r="C449">
        <v>448</v>
      </c>
      <c r="D449">
        <v>1</v>
      </c>
      <c r="E449" t="s">
        <v>13</v>
      </c>
      <c r="F449">
        <v>1</v>
      </c>
      <c r="G449">
        <v>140</v>
      </c>
      <c r="H449">
        <v>250</v>
      </c>
      <c r="I449">
        <v>250</v>
      </c>
      <c r="J449">
        <v>30.8</v>
      </c>
    </row>
    <row r="450" spans="1:10" x14ac:dyDescent="0.3">
      <c r="A450">
        <v>12024</v>
      </c>
      <c r="B450">
        <v>44901</v>
      </c>
      <c r="C450">
        <v>449</v>
      </c>
      <c r="D450">
        <v>1</v>
      </c>
      <c r="E450" t="s">
        <v>13</v>
      </c>
      <c r="F450">
        <v>1</v>
      </c>
      <c r="G450">
        <v>140</v>
      </c>
      <c r="H450">
        <v>250</v>
      </c>
      <c r="I450">
        <v>250</v>
      </c>
      <c r="J450">
        <v>30.8</v>
      </c>
    </row>
    <row r="451" spans="1:10" x14ac:dyDescent="0.3">
      <c r="A451">
        <v>12024</v>
      </c>
      <c r="B451">
        <v>45001</v>
      </c>
      <c r="C451">
        <v>450</v>
      </c>
      <c r="D451">
        <v>1</v>
      </c>
      <c r="E451" t="s">
        <v>13</v>
      </c>
      <c r="F451">
        <v>1</v>
      </c>
      <c r="G451">
        <v>140</v>
      </c>
      <c r="H451">
        <v>250</v>
      </c>
      <c r="I451">
        <v>250</v>
      </c>
      <c r="J451">
        <v>30.8</v>
      </c>
    </row>
    <row r="452" spans="1:10" x14ac:dyDescent="0.3">
      <c r="A452">
        <v>12024</v>
      </c>
      <c r="B452">
        <v>45101</v>
      </c>
      <c r="C452">
        <v>451</v>
      </c>
      <c r="D452">
        <v>1</v>
      </c>
      <c r="E452" t="s">
        <v>13</v>
      </c>
      <c r="F452">
        <v>1</v>
      </c>
      <c r="G452">
        <v>140</v>
      </c>
      <c r="H452">
        <v>250</v>
      </c>
      <c r="I452">
        <v>250</v>
      </c>
      <c r="J452">
        <v>30.8</v>
      </c>
    </row>
    <row r="453" spans="1:10" x14ac:dyDescent="0.3">
      <c r="A453">
        <v>12024</v>
      </c>
      <c r="B453">
        <v>45201</v>
      </c>
      <c r="C453">
        <v>452</v>
      </c>
      <c r="D453">
        <v>1</v>
      </c>
      <c r="E453" t="s">
        <v>12</v>
      </c>
      <c r="F453">
        <v>0</v>
      </c>
      <c r="G453">
        <v>140</v>
      </c>
      <c r="H453">
        <v>0</v>
      </c>
      <c r="I453">
        <v>0</v>
      </c>
      <c r="J453">
        <v>30.8</v>
      </c>
    </row>
    <row r="454" spans="1:10" x14ac:dyDescent="0.3">
      <c r="A454">
        <v>12024</v>
      </c>
      <c r="B454">
        <v>45301</v>
      </c>
      <c r="C454">
        <v>453</v>
      </c>
      <c r="D454">
        <v>1</v>
      </c>
      <c r="E454" t="s">
        <v>13</v>
      </c>
      <c r="F454">
        <v>1</v>
      </c>
      <c r="G454">
        <v>140</v>
      </c>
      <c r="H454">
        <v>250</v>
      </c>
      <c r="I454">
        <v>250</v>
      </c>
      <c r="J454">
        <v>30.8</v>
      </c>
    </row>
    <row r="455" spans="1:10" x14ac:dyDescent="0.3">
      <c r="A455">
        <v>12024</v>
      </c>
      <c r="B455">
        <v>45401</v>
      </c>
      <c r="C455">
        <v>454</v>
      </c>
      <c r="D455">
        <v>1</v>
      </c>
      <c r="E455" t="s">
        <v>13</v>
      </c>
      <c r="F455">
        <v>1</v>
      </c>
      <c r="G455">
        <v>140</v>
      </c>
      <c r="H455">
        <v>250</v>
      </c>
      <c r="I455">
        <v>250</v>
      </c>
      <c r="J455">
        <v>30.8</v>
      </c>
    </row>
    <row r="456" spans="1:10" x14ac:dyDescent="0.3">
      <c r="A456">
        <v>12024</v>
      </c>
      <c r="B456">
        <v>45501</v>
      </c>
      <c r="C456">
        <v>455</v>
      </c>
      <c r="D456">
        <v>1</v>
      </c>
      <c r="E456" t="s">
        <v>13</v>
      </c>
      <c r="F456">
        <v>2</v>
      </c>
      <c r="G456">
        <v>140</v>
      </c>
      <c r="H456">
        <v>500</v>
      </c>
      <c r="I456">
        <v>250</v>
      </c>
      <c r="J456">
        <v>30.8</v>
      </c>
    </row>
    <row r="457" spans="1:10" x14ac:dyDescent="0.3">
      <c r="A457">
        <v>12024</v>
      </c>
      <c r="B457">
        <v>45601</v>
      </c>
      <c r="C457">
        <v>456</v>
      </c>
      <c r="D457">
        <v>1</v>
      </c>
      <c r="E457" t="s">
        <v>13</v>
      </c>
      <c r="F457">
        <v>1</v>
      </c>
      <c r="G457">
        <v>140</v>
      </c>
      <c r="H457">
        <v>250</v>
      </c>
      <c r="I457">
        <v>250</v>
      </c>
      <c r="J457">
        <v>30.8</v>
      </c>
    </row>
    <row r="458" spans="1:10" x14ac:dyDescent="0.3">
      <c r="A458">
        <v>12024</v>
      </c>
      <c r="B458">
        <v>45701</v>
      </c>
      <c r="C458">
        <v>457</v>
      </c>
      <c r="D458">
        <v>1</v>
      </c>
      <c r="E458" t="s">
        <v>12</v>
      </c>
      <c r="F458">
        <v>0</v>
      </c>
      <c r="G458">
        <v>140</v>
      </c>
      <c r="H458">
        <v>0</v>
      </c>
      <c r="I458">
        <v>0</v>
      </c>
      <c r="J458">
        <v>30.8</v>
      </c>
    </row>
    <row r="459" spans="1:10" x14ac:dyDescent="0.3">
      <c r="A459">
        <v>12024</v>
      </c>
      <c r="B459">
        <v>45801</v>
      </c>
      <c r="C459">
        <v>458</v>
      </c>
      <c r="D459">
        <v>1</v>
      </c>
      <c r="E459" t="s">
        <v>13</v>
      </c>
      <c r="F459">
        <v>1</v>
      </c>
      <c r="G459">
        <v>140</v>
      </c>
      <c r="H459">
        <v>250</v>
      </c>
      <c r="I459">
        <v>250</v>
      </c>
      <c r="J459">
        <v>30.8</v>
      </c>
    </row>
    <row r="460" spans="1:10" x14ac:dyDescent="0.3">
      <c r="A460">
        <v>12024</v>
      </c>
      <c r="B460">
        <v>45901</v>
      </c>
      <c r="C460">
        <v>459</v>
      </c>
      <c r="D460">
        <v>1</v>
      </c>
      <c r="E460" t="s">
        <v>13</v>
      </c>
      <c r="F460">
        <v>1</v>
      </c>
      <c r="G460">
        <v>140</v>
      </c>
      <c r="H460">
        <v>250</v>
      </c>
      <c r="I460">
        <v>250</v>
      </c>
      <c r="J460">
        <v>30.8</v>
      </c>
    </row>
    <row r="461" spans="1:10" x14ac:dyDescent="0.3">
      <c r="A461">
        <v>12024</v>
      </c>
      <c r="B461">
        <v>46001</v>
      </c>
      <c r="C461">
        <v>460</v>
      </c>
      <c r="D461">
        <v>1</v>
      </c>
      <c r="E461" t="s">
        <v>13</v>
      </c>
      <c r="F461">
        <v>1</v>
      </c>
      <c r="G461">
        <v>140</v>
      </c>
      <c r="H461">
        <v>250</v>
      </c>
      <c r="I461">
        <v>250</v>
      </c>
      <c r="J461">
        <v>30.8</v>
      </c>
    </row>
    <row r="462" spans="1:10" x14ac:dyDescent="0.3">
      <c r="A462">
        <v>12024</v>
      </c>
      <c r="B462">
        <v>46101</v>
      </c>
      <c r="C462">
        <v>461</v>
      </c>
      <c r="D462">
        <v>1</v>
      </c>
      <c r="E462" t="s">
        <v>13</v>
      </c>
      <c r="F462">
        <v>1</v>
      </c>
      <c r="G462">
        <v>140</v>
      </c>
      <c r="H462">
        <v>250</v>
      </c>
      <c r="I462">
        <v>250</v>
      </c>
      <c r="J462">
        <v>30.8</v>
      </c>
    </row>
    <row r="463" spans="1:10" x14ac:dyDescent="0.3">
      <c r="A463">
        <v>12024</v>
      </c>
      <c r="B463">
        <v>46201</v>
      </c>
      <c r="C463">
        <v>462</v>
      </c>
      <c r="D463">
        <v>1</v>
      </c>
      <c r="E463" t="s">
        <v>12</v>
      </c>
      <c r="F463">
        <v>0</v>
      </c>
      <c r="G463">
        <v>140</v>
      </c>
      <c r="H463">
        <v>0</v>
      </c>
      <c r="I463">
        <v>0</v>
      </c>
      <c r="J463">
        <v>30.8</v>
      </c>
    </row>
    <row r="464" spans="1:10" x14ac:dyDescent="0.3">
      <c r="A464">
        <v>12024</v>
      </c>
      <c r="B464">
        <v>46301</v>
      </c>
      <c r="C464">
        <v>463</v>
      </c>
      <c r="D464">
        <v>1</v>
      </c>
      <c r="E464" t="s">
        <v>12</v>
      </c>
      <c r="F464">
        <v>0</v>
      </c>
      <c r="G464">
        <v>140</v>
      </c>
      <c r="H464">
        <v>0</v>
      </c>
      <c r="I464">
        <v>0</v>
      </c>
      <c r="J464">
        <v>30.8</v>
      </c>
    </row>
    <row r="465" spans="1:10" x14ac:dyDescent="0.3">
      <c r="A465">
        <v>12024</v>
      </c>
      <c r="B465">
        <v>46401</v>
      </c>
      <c r="C465">
        <v>464</v>
      </c>
      <c r="D465">
        <v>1</v>
      </c>
      <c r="E465" t="s">
        <v>13</v>
      </c>
      <c r="F465">
        <v>1</v>
      </c>
      <c r="G465">
        <v>140</v>
      </c>
      <c r="H465">
        <v>250</v>
      </c>
      <c r="I465">
        <v>250</v>
      </c>
      <c r="J465">
        <v>30.8</v>
      </c>
    </row>
    <row r="466" spans="1:10" x14ac:dyDescent="0.3">
      <c r="A466">
        <v>12024</v>
      </c>
      <c r="B466">
        <v>46501</v>
      </c>
      <c r="C466">
        <v>465</v>
      </c>
      <c r="D466">
        <v>1</v>
      </c>
      <c r="E466" t="s">
        <v>13</v>
      </c>
      <c r="F466">
        <v>1</v>
      </c>
      <c r="G466">
        <v>140</v>
      </c>
      <c r="H466">
        <v>250</v>
      </c>
      <c r="I466">
        <v>250</v>
      </c>
      <c r="J466">
        <v>30.8</v>
      </c>
    </row>
    <row r="467" spans="1:10" x14ac:dyDescent="0.3">
      <c r="A467">
        <v>12024</v>
      </c>
      <c r="B467">
        <v>46601</v>
      </c>
      <c r="C467">
        <v>466</v>
      </c>
      <c r="D467">
        <v>1</v>
      </c>
      <c r="E467" t="s">
        <v>13</v>
      </c>
      <c r="F467">
        <v>1</v>
      </c>
      <c r="G467">
        <v>140</v>
      </c>
      <c r="H467">
        <v>250</v>
      </c>
      <c r="I467">
        <v>250</v>
      </c>
      <c r="J467">
        <v>30.8</v>
      </c>
    </row>
    <row r="468" spans="1:10" x14ac:dyDescent="0.3">
      <c r="A468">
        <v>12024</v>
      </c>
      <c r="B468">
        <v>46701</v>
      </c>
      <c r="C468">
        <v>467</v>
      </c>
      <c r="D468">
        <v>1</v>
      </c>
      <c r="E468" t="s">
        <v>13</v>
      </c>
      <c r="F468">
        <v>1</v>
      </c>
      <c r="G468">
        <v>140</v>
      </c>
      <c r="H468">
        <v>250</v>
      </c>
      <c r="I468">
        <v>250</v>
      </c>
      <c r="J468">
        <v>30.8</v>
      </c>
    </row>
    <row r="469" spans="1:10" x14ac:dyDescent="0.3">
      <c r="A469">
        <v>12024</v>
      </c>
      <c r="B469">
        <v>46801</v>
      </c>
      <c r="C469">
        <v>468</v>
      </c>
      <c r="D469">
        <v>1</v>
      </c>
      <c r="E469" t="s">
        <v>13</v>
      </c>
      <c r="F469">
        <v>1</v>
      </c>
      <c r="G469">
        <v>140</v>
      </c>
      <c r="H469">
        <v>250</v>
      </c>
      <c r="I469">
        <v>250</v>
      </c>
      <c r="J469">
        <v>30.8</v>
      </c>
    </row>
    <row r="470" spans="1:10" x14ac:dyDescent="0.3">
      <c r="A470">
        <v>12024</v>
      </c>
      <c r="B470">
        <v>46901</v>
      </c>
      <c r="C470">
        <v>469</v>
      </c>
      <c r="D470">
        <v>1</v>
      </c>
      <c r="E470" t="s">
        <v>13</v>
      </c>
      <c r="F470">
        <v>1</v>
      </c>
      <c r="G470">
        <v>140</v>
      </c>
      <c r="H470">
        <v>250</v>
      </c>
      <c r="I470">
        <v>250</v>
      </c>
      <c r="J470">
        <v>30.8</v>
      </c>
    </row>
    <row r="471" spans="1:10" x14ac:dyDescent="0.3">
      <c r="A471">
        <v>12024</v>
      </c>
      <c r="B471">
        <v>47001</v>
      </c>
      <c r="C471">
        <v>470</v>
      </c>
      <c r="D471">
        <v>1</v>
      </c>
      <c r="E471" t="s">
        <v>13</v>
      </c>
      <c r="F471">
        <v>1</v>
      </c>
      <c r="G471">
        <v>140</v>
      </c>
      <c r="H471">
        <v>250</v>
      </c>
      <c r="I471">
        <v>250</v>
      </c>
      <c r="J471">
        <v>30.8</v>
      </c>
    </row>
    <row r="472" spans="1:10" x14ac:dyDescent="0.3">
      <c r="A472">
        <v>12024</v>
      </c>
      <c r="B472">
        <v>47101</v>
      </c>
      <c r="C472">
        <v>471</v>
      </c>
      <c r="D472">
        <v>1</v>
      </c>
      <c r="E472" t="s">
        <v>13</v>
      </c>
      <c r="F472">
        <v>1</v>
      </c>
      <c r="G472">
        <v>140</v>
      </c>
      <c r="H472">
        <v>250</v>
      </c>
      <c r="I472">
        <v>250</v>
      </c>
      <c r="J472">
        <v>30.8</v>
      </c>
    </row>
    <row r="473" spans="1:10" x14ac:dyDescent="0.3">
      <c r="A473">
        <v>12024</v>
      </c>
      <c r="B473">
        <v>47201</v>
      </c>
      <c r="C473">
        <v>472</v>
      </c>
      <c r="D473">
        <v>1</v>
      </c>
      <c r="E473" t="s">
        <v>13</v>
      </c>
      <c r="F473">
        <v>1</v>
      </c>
      <c r="G473">
        <v>140</v>
      </c>
      <c r="H473">
        <v>250</v>
      </c>
      <c r="I473">
        <v>250</v>
      </c>
      <c r="J473">
        <v>30.8</v>
      </c>
    </row>
    <row r="474" spans="1:10" x14ac:dyDescent="0.3">
      <c r="A474">
        <v>12024</v>
      </c>
      <c r="B474">
        <v>47301</v>
      </c>
      <c r="C474">
        <v>473</v>
      </c>
      <c r="D474">
        <v>1</v>
      </c>
      <c r="E474" t="s">
        <v>13</v>
      </c>
      <c r="F474">
        <v>1</v>
      </c>
      <c r="G474">
        <v>140</v>
      </c>
      <c r="H474">
        <v>250</v>
      </c>
      <c r="I474">
        <v>250</v>
      </c>
      <c r="J474">
        <v>30.8</v>
      </c>
    </row>
    <row r="475" spans="1:10" x14ac:dyDescent="0.3">
      <c r="A475">
        <v>12024</v>
      </c>
      <c r="B475">
        <v>47401</v>
      </c>
      <c r="C475">
        <v>474</v>
      </c>
      <c r="D475">
        <v>1</v>
      </c>
      <c r="E475" t="s">
        <v>13</v>
      </c>
      <c r="F475">
        <v>1</v>
      </c>
      <c r="G475">
        <v>140</v>
      </c>
      <c r="H475">
        <v>250</v>
      </c>
      <c r="I475">
        <v>250</v>
      </c>
      <c r="J475">
        <v>30.8</v>
      </c>
    </row>
    <row r="476" spans="1:10" x14ac:dyDescent="0.3">
      <c r="A476">
        <v>12024</v>
      </c>
      <c r="B476">
        <v>47501</v>
      </c>
      <c r="C476">
        <v>475</v>
      </c>
      <c r="D476">
        <v>1</v>
      </c>
      <c r="E476" t="s">
        <v>13</v>
      </c>
      <c r="F476">
        <v>1</v>
      </c>
      <c r="G476">
        <v>140</v>
      </c>
      <c r="H476">
        <v>250</v>
      </c>
      <c r="I476">
        <v>250</v>
      </c>
      <c r="J476">
        <v>30.8</v>
      </c>
    </row>
    <row r="477" spans="1:10" x14ac:dyDescent="0.3">
      <c r="A477">
        <v>12024</v>
      </c>
      <c r="B477">
        <v>47601</v>
      </c>
      <c r="C477">
        <v>476</v>
      </c>
      <c r="D477">
        <v>1</v>
      </c>
      <c r="E477" t="s">
        <v>13</v>
      </c>
      <c r="F477">
        <v>1</v>
      </c>
      <c r="G477">
        <v>140</v>
      </c>
      <c r="H477">
        <v>250</v>
      </c>
      <c r="I477">
        <v>250</v>
      </c>
      <c r="J477">
        <v>30.8</v>
      </c>
    </row>
    <row r="478" spans="1:10" x14ac:dyDescent="0.3">
      <c r="A478">
        <v>12024</v>
      </c>
      <c r="B478">
        <v>47701</v>
      </c>
      <c r="C478">
        <v>477</v>
      </c>
      <c r="D478">
        <v>1</v>
      </c>
      <c r="E478" t="s">
        <v>12</v>
      </c>
      <c r="F478">
        <v>0</v>
      </c>
      <c r="G478">
        <v>140</v>
      </c>
      <c r="H478">
        <v>0</v>
      </c>
      <c r="I478">
        <v>0</v>
      </c>
      <c r="J478">
        <v>30.8</v>
      </c>
    </row>
    <row r="479" spans="1:10" x14ac:dyDescent="0.3">
      <c r="A479">
        <v>12024</v>
      </c>
      <c r="B479">
        <v>47801</v>
      </c>
      <c r="C479">
        <v>478</v>
      </c>
      <c r="D479">
        <v>1</v>
      </c>
      <c r="E479" t="s">
        <v>13</v>
      </c>
      <c r="F479">
        <v>1</v>
      </c>
      <c r="G479">
        <v>140</v>
      </c>
      <c r="H479">
        <v>250</v>
      </c>
      <c r="I479">
        <v>250</v>
      </c>
      <c r="J479">
        <v>30.8</v>
      </c>
    </row>
    <row r="480" spans="1:10" x14ac:dyDescent="0.3">
      <c r="A480">
        <v>12024</v>
      </c>
      <c r="B480">
        <v>47901</v>
      </c>
      <c r="C480">
        <v>479</v>
      </c>
      <c r="D480">
        <v>1</v>
      </c>
      <c r="E480" t="s">
        <v>13</v>
      </c>
      <c r="F480">
        <v>1</v>
      </c>
      <c r="G480">
        <v>140</v>
      </c>
      <c r="H480">
        <v>250</v>
      </c>
      <c r="I480">
        <v>250</v>
      </c>
      <c r="J480">
        <v>30.8</v>
      </c>
    </row>
    <row r="481" spans="1:10" x14ac:dyDescent="0.3">
      <c r="A481">
        <v>12024</v>
      </c>
      <c r="B481">
        <v>48001</v>
      </c>
      <c r="C481">
        <v>480</v>
      </c>
      <c r="D481">
        <v>1</v>
      </c>
      <c r="E481" t="s">
        <v>13</v>
      </c>
      <c r="F481">
        <v>1</v>
      </c>
      <c r="G481">
        <v>140</v>
      </c>
      <c r="H481">
        <v>250</v>
      </c>
      <c r="I481">
        <v>250</v>
      </c>
      <c r="J481">
        <v>30.8</v>
      </c>
    </row>
    <row r="482" spans="1:10" x14ac:dyDescent="0.3">
      <c r="A482">
        <v>12024</v>
      </c>
      <c r="B482">
        <v>48101</v>
      </c>
      <c r="C482">
        <v>481</v>
      </c>
      <c r="D482">
        <v>1</v>
      </c>
      <c r="E482" t="s">
        <v>13</v>
      </c>
      <c r="F482">
        <v>1</v>
      </c>
      <c r="G482">
        <v>140</v>
      </c>
      <c r="H482">
        <v>250</v>
      </c>
      <c r="I482">
        <v>250</v>
      </c>
      <c r="J482">
        <v>30.8</v>
      </c>
    </row>
    <row r="483" spans="1:10" x14ac:dyDescent="0.3">
      <c r="A483">
        <v>12024</v>
      </c>
      <c r="B483">
        <v>48201</v>
      </c>
      <c r="C483">
        <v>482</v>
      </c>
      <c r="D483">
        <v>1</v>
      </c>
      <c r="E483" t="s">
        <v>13</v>
      </c>
      <c r="F483">
        <v>1</v>
      </c>
      <c r="G483">
        <v>140</v>
      </c>
      <c r="H483">
        <v>250</v>
      </c>
      <c r="I483">
        <v>250</v>
      </c>
      <c r="J483">
        <v>30.8</v>
      </c>
    </row>
    <row r="484" spans="1:10" x14ac:dyDescent="0.3">
      <c r="A484">
        <v>12024</v>
      </c>
      <c r="B484">
        <v>48301</v>
      </c>
      <c r="C484">
        <v>483</v>
      </c>
      <c r="D484">
        <v>1</v>
      </c>
      <c r="E484" t="s">
        <v>13</v>
      </c>
      <c r="F484">
        <v>1</v>
      </c>
      <c r="G484">
        <v>140</v>
      </c>
      <c r="H484">
        <v>250</v>
      </c>
      <c r="I484">
        <v>250</v>
      </c>
      <c r="J484">
        <v>30.8</v>
      </c>
    </row>
    <row r="485" spans="1:10" x14ac:dyDescent="0.3">
      <c r="A485">
        <v>12024</v>
      </c>
      <c r="B485">
        <v>48401</v>
      </c>
      <c r="C485">
        <v>484</v>
      </c>
      <c r="D485">
        <v>1</v>
      </c>
      <c r="E485" t="s">
        <v>13</v>
      </c>
      <c r="F485">
        <v>1</v>
      </c>
      <c r="G485">
        <v>140</v>
      </c>
      <c r="H485">
        <v>250</v>
      </c>
      <c r="I485">
        <v>250</v>
      </c>
      <c r="J485">
        <v>30.8</v>
      </c>
    </row>
    <row r="486" spans="1:10" x14ac:dyDescent="0.3">
      <c r="A486">
        <v>12024</v>
      </c>
      <c r="B486">
        <v>48501</v>
      </c>
      <c r="C486">
        <v>485</v>
      </c>
      <c r="D486">
        <v>1</v>
      </c>
      <c r="E486" t="s">
        <v>13</v>
      </c>
      <c r="F486">
        <v>1</v>
      </c>
      <c r="G486">
        <v>140</v>
      </c>
      <c r="H486">
        <v>250</v>
      </c>
      <c r="I486">
        <v>250</v>
      </c>
      <c r="J486">
        <v>30.8</v>
      </c>
    </row>
    <row r="487" spans="1:10" x14ac:dyDescent="0.3">
      <c r="A487">
        <v>12024</v>
      </c>
      <c r="B487">
        <v>48601</v>
      </c>
      <c r="C487">
        <v>486</v>
      </c>
      <c r="D487">
        <v>1</v>
      </c>
      <c r="E487" t="s">
        <v>13</v>
      </c>
      <c r="F487">
        <v>1</v>
      </c>
      <c r="G487">
        <v>140</v>
      </c>
      <c r="H487">
        <v>250</v>
      </c>
      <c r="I487">
        <v>250</v>
      </c>
      <c r="J487">
        <v>30.8</v>
      </c>
    </row>
    <row r="488" spans="1:10" x14ac:dyDescent="0.3">
      <c r="A488">
        <v>12024</v>
      </c>
      <c r="B488">
        <v>48701</v>
      </c>
      <c r="C488">
        <v>487</v>
      </c>
      <c r="D488">
        <v>1</v>
      </c>
      <c r="E488" t="s">
        <v>13</v>
      </c>
      <c r="F488">
        <v>1</v>
      </c>
      <c r="G488">
        <v>140</v>
      </c>
      <c r="H488">
        <v>250</v>
      </c>
      <c r="I488">
        <v>250</v>
      </c>
      <c r="J488">
        <v>30.8</v>
      </c>
    </row>
    <row r="489" spans="1:10" x14ac:dyDescent="0.3">
      <c r="A489">
        <v>12024</v>
      </c>
      <c r="B489">
        <v>48801</v>
      </c>
      <c r="C489">
        <v>488</v>
      </c>
      <c r="D489">
        <v>1</v>
      </c>
      <c r="E489" t="s">
        <v>13</v>
      </c>
      <c r="F489">
        <v>1</v>
      </c>
      <c r="G489">
        <v>140</v>
      </c>
      <c r="H489">
        <v>250</v>
      </c>
      <c r="I489">
        <v>250</v>
      </c>
      <c r="J489">
        <v>30.8</v>
      </c>
    </row>
    <row r="490" spans="1:10" x14ac:dyDescent="0.3">
      <c r="A490">
        <v>12024</v>
      </c>
      <c r="B490">
        <v>48901</v>
      </c>
      <c r="C490">
        <v>489</v>
      </c>
      <c r="D490">
        <v>1</v>
      </c>
      <c r="E490" t="s">
        <v>13</v>
      </c>
      <c r="F490">
        <v>1</v>
      </c>
      <c r="G490">
        <v>140</v>
      </c>
      <c r="H490">
        <v>250</v>
      </c>
      <c r="I490">
        <v>250</v>
      </c>
      <c r="J490">
        <v>30.8</v>
      </c>
    </row>
    <row r="491" spans="1:10" x14ac:dyDescent="0.3">
      <c r="A491">
        <v>12024</v>
      </c>
      <c r="B491">
        <v>49001</v>
      </c>
      <c r="C491">
        <v>490</v>
      </c>
      <c r="D491">
        <v>1</v>
      </c>
      <c r="E491" t="s">
        <v>13</v>
      </c>
      <c r="F491">
        <v>1</v>
      </c>
      <c r="G491">
        <v>140</v>
      </c>
      <c r="H491">
        <v>250</v>
      </c>
      <c r="I491">
        <v>250</v>
      </c>
      <c r="J491">
        <v>30.8</v>
      </c>
    </row>
    <row r="492" spans="1:10" x14ac:dyDescent="0.3">
      <c r="A492">
        <v>12024</v>
      </c>
      <c r="B492">
        <v>49101</v>
      </c>
      <c r="C492">
        <v>491</v>
      </c>
      <c r="D492">
        <v>1</v>
      </c>
      <c r="E492" t="s">
        <v>13</v>
      </c>
      <c r="F492">
        <v>1</v>
      </c>
      <c r="G492">
        <v>140</v>
      </c>
      <c r="H492">
        <v>250</v>
      </c>
      <c r="I492">
        <v>250</v>
      </c>
      <c r="J492">
        <v>30.8</v>
      </c>
    </row>
    <row r="493" spans="1:10" x14ac:dyDescent="0.3">
      <c r="A493">
        <v>12024</v>
      </c>
      <c r="B493">
        <v>49201</v>
      </c>
      <c r="C493">
        <v>492</v>
      </c>
      <c r="D493">
        <v>1</v>
      </c>
      <c r="E493" t="s">
        <v>13</v>
      </c>
      <c r="F493">
        <v>1</v>
      </c>
      <c r="G493">
        <v>140</v>
      </c>
      <c r="H493">
        <v>250</v>
      </c>
      <c r="I493">
        <v>250</v>
      </c>
      <c r="J493">
        <v>30.8</v>
      </c>
    </row>
    <row r="494" spans="1:10" x14ac:dyDescent="0.3">
      <c r="A494">
        <v>12024</v>
      </c>
      <c r="B494">
        <v>49301</v>
      </c>
      <c r="C494">
        <v>493</v>
      </c>
      <c r="D494">
        <v>1</v>
      </c>
      <c r="E494" t="s">
        <v>13</v>
      </c>
      <c r="F494">
        <v>1</v>
      </c>
      <c r="G494">
        <v>140</v>
      </c>
      <c r="H494">
        <v>250</v>
      </c>
      <c r="I494">
        <v>250</v>
      </c>
      <c r="J494">
        <v>30.8</v>
      </c>
    </row>
    <row r="495" spans="1:10" x14ac:dyDescent="0.3">
      <c r="A495">
        <v>12024</v>
      </c>
      <c r="B495">
        <v>49401</v>
      </c>
      <c r="C495">
        <v>494</v>
      </c>
      <c r="D495">
        <v>1</v>
      </c>
      <c r="E495" t="s">
        <v>13</v>
      </c>
      <c r="F495">
        <v>1</v>
      </c>
      <c r="G495">
        <v>140</v>
      </c>
      <c r="H495">
        <v>250</v>
      </c>
      <c r="I495">
        <v>250</v>
      </c>
      <c r="J495">
        <v>30.8</v>
      </c>
    </row>
    <row r="496" spans="1:10" x14ac:dyDescent="0.3">
      <c r="A496">
        <v>12024</v>
      </c>
      <c r="B496">
        <v>49501</v>
      </c>
      <c r="C496">
        <v>495</v>
      </c>
      <c r="D496">
        <v>1</v>
      </c>
      <c r="E496" t="s">
        <v>13</v>
      </c>
      <c r="F496">
        <v>1</v>
      </c>
      <c r="G496">
        <v>140</v>
      </c>
      <c r="H496">
        <v>250</v>
      </c>
      <c r="I496">
        <v>250</v>
      </c>
      <c r="J496">
        <v>30.8</v>
      </c>
    </row>
    <row r="497" spans="1:10" x14ac:dyDescent="0.3">
      <c r="A497">
        <v>12024</v>
      </c>
      <c r="B497">
        <v>49601</v>
      </c>
      <c r="C497">
        <v>496</v>
      </c>
      <c r="D497">
        <v>1</v>
      </c>
      <c r="E497" t="s">
        <v>13</v>
      </c>
      <c r="F497">
        <v>1</v>
      </c>
      <c r="G497">
        <v>140</v>
      </c>
      <c r="H497">
        <v>250</v>
      </c>
      <c r="I497">
        <v>250</v>
      </c>
      <c r="J497">
        <v>30.8</v>
      </c>
    </row>
    <row r="498" spans="1:10" x14ac:dyDescent="0.3">
      <c r="A498">
        <v>12024</v>
      </c>
      <c r="B498">
        <v>49701</v>
      </c>
      <c r="C498">
        <v>497</v>
      </c>
      <c r="D498">
        <v>1</v>
      </c>
      <c r="E498" t="s">
        <v>13</v>
      </c>
      <c r="F498">
        <v>2</v>
      </c>
      <c r="G498">
        <v>140</v>
      </c>
      <c r="H498">
        <v>500</v>
      </c>
      <c r="I498">
        <v>250</v>
      </c>
      <c r="J498">
        <v>30.8</v>
      </c>
    </row>
    <row r="499" spans="1:10" x14ac:dyDescent="0.3">
      <c r="A499">
        <v>12024</v>
      </c>
      <c r="B499">
        <v>49801</v>
      </c>
      <c r="C499">
        <v>498</v>
      </c>
      <c r="D499">
        <v>1</v>
      </c>
      <c r="E499" t="s">
        <v>13</v>
      </c>
      <c r="F499">
        <v>1</v>
      </c>
      <c r="G499">
        <v>140</v>
      </c>
      <c r="H499">
        <v>250</v>
      </c>
      <c r="I499">
        <v>250</v>
      </c>
      <c r="J499">
        <v>30.8</v>
      </c>
    </row>
    <row r="500" spans="1:10" x14ac:dyDescent="0.3">
      <c r="A500">
        <v>12024</v>
      </c>
      <c r="B500">
        <v>49901</v>
      </c>
      <c r="C500">
        <v>499</v>
      </c>
      <c r="D500">
        <v>1</v>
      </c>
      <c r="E500" t="s">
        <v>13</v>
      </c>
      <c r="F500">
        <v>1</v>
      </c>
      <c r="G500">
        <v>140</v>
      </c>
      <c r="H500">
        <v>250</v>
      </c>
      <c r="I500">
        <v>250</v>
      </c>
      <c r="J500">
        <v>30.8</v>
      </c>
    </row>
    <row r="501" spans="1:10" x14ac:dyDescent="0.3">
      <c r="A501">
        <v>12024</v>
      </c>
      <c r="B501">
        <v>50001</v>
      </c>
      <c r="C501">
        <v>500</v>
      </c>
      <c r="D501">
        <v>1</v>
      </c>
      <c r="E501" t="s">
        <v>13</v>
      </c>
      <c r="F501">
        <v>1</v>
      </c>
      <c r="G501">
        <v>140</v>
      </c>
      <c r="H501">
        <v>250</v>
      </c>
      <c r="I501">
        <v>250</v>
      </c>
      <c r="J501">
        <v>30.8</v>
      </c>
    </row>
    <row r="502" spans="1:10" x14ac:dyDescent="0.3">
      <c r="A502">
        <v>12024</v>
      </c>
      <c r="B502">
        <v>50101</v>
      </c>
      <c r="C502">
        <v>501</v>
      </c>
      <c r="D502">
        <v>1</v>
      </c>
      <c r="E502" t="s">
        <v>13</v>
      </c>
      <c r="F502">
        <v>1</v>
      </c>
      <c r="G502">
        <v>140</v>
      </c>
      <c r="H502">
        <v>250</v>
      </c>
      <c r="I502">
        <v>250</v>
      </c>
      <c r="J502">
        <v>30.8</v>
      </c>
    </row>
    <row r="503" spans="1:10" x14ac:dyDescent="0.3">
      <c r="A503">
        <v>12024</v>
      </c>
      <c r="B503">
        <v>50201</v>
      </c>
      <c r="C503">
        <v>502</v>
      </c>
      <c r="D503">
        <v>1</v>
      </c>
      <c r="E503" t="s">
        <v>13</v>
      </c>
      <c r="F503">
        <v>1</v>
      </c>
      <c r="G503">
        <v>140</v>
      </c>
      <c r="H503">
        <v>250</v>
      </c>
      <c r="I503">
        <v>250</v>
      </c>
      <c r="J503">
        <v>30.8</v>
      </c>
    </row>
    <row r="504" spans="1:10" x14ac:dyDescent="0.3">
      <c r="A504">
        <v>12024</v>
      </c>
      <c r="B504">
        <v>50301</v>
      </c>
      <c r="C504">
        <v>503</v>
      </c>
      <c r="D504">
        <v>1</v>
      </c>
      <c r="E504" t="s">
        <v>13</v>
      </c>
      <c r="F504">
        <v>1</v>
      </c>
      <c r="G504">
        <v>140</v>
      </c>
      <c r="H504">
        <v>250</v>
      </c>
      <c r="I504">
        <v>250</v>
      </c>
      <c r="J504">
        <v>30.8</v>
      </c>
    </row>
    <row r="505" spans="1:10" x14ac:dyDescent="0.3">
      <c r="A505">
        <v>12024</v>
      </c>
      <c r="B505">
        <v>50401</v>
      </c>
      <c r="C505">
        <v>504</v>
      </c>
      <c r="D505">
        <v>1</v>
      </c>
      <c r="E505" t="s">
        <v>13</v>
      </c>
      <c r="F505">
        <v>1</v>
      </c>
      <c r="G505">
        <v>140</v>
      </c>
      <c r="H505">
        <v>250</v>
      </c>
      <c r="I505">
        <v>250</v>
      </c>
      <c r="J505">
        <v>30.8</v>
      </c>
    </row>
    <row r="506" spans="1:10" x14ac:dyDescent="0.3">
      <c r="A506">
        <v>12024</v>
      </c>
      <c r="B506">
        <v>50501</v>
      </c>
      <c r="C506">
        <v>505</v>
      </c>
      <c r="D506">
        <v>1</v>
      </c>
      <c r="E506" t="s">
        <v>12</v>
      </c>
      <c r="F506">
        <v>0</v>
      </c>
      <c r="G506">
        <v>140</v>
      </c>
      <c r="H506">
        <v>0</v>
      </c>
      <c r="I506">
        <v>0</v>
      </c>
      <c r="J506">
        <v>30.8</v>
      </c>
    </row>
    <row r="507" spans="1:10" x14ac:dyDescent="0.3">
      <c r="A507">
        <v>12024</v>
      </c>
      <c r="B507">
        <v>50601</v>
      </c>
      <c r="C507">
        <v>506</v>
      </c>
      <c r="D507">
        <v>1</v>
      </c>
      <c r="E507" t="s">
        <v>13</v>
      </c>
      <c r="F507">
        <v>1</v>
      </c>
      <c r="G507">
        <v>140</v>
      </c>
      <c r="H507">
        <v>250</v>
      </c>
      <c r="I507">
        <v>250</v>
      </c>
      <c r="J507">
        <v>30.8</v>
      </c>
    </row>
    <row r="508" spans="1:10" x14ac:dyDescent="0.3">
      <c r="A508">
        <v>12024</v>
      </c>
      <c r="B508">
        <v>50701</v>
      </c>
      <c r="C508">
        <v>507</v>
      </c>
      <c r="D508">
        <v>1</v>
      </c>
      <c r="E508" t="s">
        <v>13</v>
      </c>
      <c r="F508">
        <v>2</v>
      </c>
      <c r="G508">
        <v>140</v>
      </c>
      <c r="H508">
        <v>500</v>
      </c>
      <c r="I508">
        <v>250</v>
      </c>
      <c r="J508">
        <v>30.8</v>
      </c>
    </row>
    <row r="509" spans="1:10" x14ac:dyDescent="0.3">
      <c r="A509">
        <v>12024</v>
      </c>
      <c r="B509">
        <v>50801</v>
      </c>
      <c r="C509">
        <v>508</v>
      </c>
      <c r="D509">
        <v>1</v>
      </c>
      <c r="E509" t="s">
        <v>13</v>
      </c>
      <c r="F509">
        <v>1</v>
      </c>
      <c r="G509">
        <v>140</v>
      </c>
      <c r="H509">
        <v>250</v>
      </c>
      <c r="I509">
        <v>250</v>
      </c>
      <c r="J509">
        <v>30.8</v>
      </c>
    </row>
    <row r="510" spans="1:10" x14ac:dyDescent="0.3">
      <c r="A510">
        <v>12024</v>
      </c>
      <c r="B510">
        <v>50901</v>
      </c>
      <c r="C510">
        <v>509</v>
      </c>
      <c r="D510">
        <v>1</v>
      </c>
      <c r="E510" t="s">
        <v>13</v>
      </c>
      <c r="F510">
        <v>1</v>
      </c>
      <c r="G510">
        <v>140</v>
      </c>
      <c r="H510">
        <v>250</v>
      </c>
      <c r="I510">
        <v>250</v>
      </c>
      <c r="J510">
        <v>30.8</v>
      </c>
    </row>
    <row r="511" spans="1:10" x14ac:dyDescent="0.3">
      <c r="A511">
        <v>12024</v>
      </c>
      <c r="B511">
        <v>51001</v>
      </c>
      <c r="C511">
        <v>510</v>
      </c>
      <c r="D511">
        <v>1</v>
      </c>
      <c r="E511" t="s">
        <v>13</v>
      </c>
      <c r="F511">
        <v>1</v>
      </c>
      <c r="G511">
        <v>140</v>
      </c>
      <c r="H511">
        <v>250</v>
      </c>
      <c r="I511">
        <v>250</v>
      </c>
      <c r="J511">
        <v>30.8</v>
      </c>
    </row>
    <row r="512" spans="1:10" x14ac:dyDescent="0.3">
      <c r="A512">
        <v>12024</v>
      </c>
      <c r="B512">
        <v>51101</v>
      </c>
      <c r="C512">
        <v>511</v>
      </c>
      <c r="D512">
        <v>1</v>
      </c>
      <c r="E512" t="s">
        <v>13</v>
      </c>
      <c r="F512">
        <v>1</v>
      </c>
      <c r="G512">
        <v>140</v>
      </c>
      <c r="H512">
        <v>250</v>
      </c>
      <c r="I512">
        <v>250</v>
      </c>
      <c r="J512">
        <v>30.8</v>
      </c>
    </row>
    <row r="513" spans="1:10" x14ac:dyDescent="0.3">
      <c r="A513">
        <v>12024</v>
      </c>
      <c r="B513">
        <v>51201</v>
      </c>
      <c r="C513">
        <v>512</v>
      </c>
      <c r="D513">
        <v>1</v>
      </c>
      <c r="E513" t="s">
        <v>13</v>
      </c>
      <c r="F513">
        <v>1</v>
      </c>
      <c r="G513">
        <v>140</v>
      </c>
      <c r="H513">
        <v>250</v>
      </c>
      <c r="I513">
        <v>250</v>
      </c>
      <c r="J513">
        <v>30.8</v>
      </c>
    </row>
    <row r="514" spans="1:10" x14ac:dyDescent="0.3">
      <c r="A514">
        <v>12024</v>
      </c>
      <c r="B514">
        <v>51301</v>
      </c>
      <c r="C514">
        <v>513</v>
      </c>
      <c r="D514">
        <v>1</v>
      </c>
      <c r="E514" t="s">
        <v>13</v>
      </c>
      <c r="F514">
        <v>1</v>
      </c>
      <c r="G514">
        <v>140</v>
      </c>
      <c r="H514">
        <v>250</v>
      </c>
      <c r="I514">
        <v>250</v>
      </c>
      <c r="J514">
        <v>30.8</v>
      </c>
    </row>
    <row r="515" spans="1:10" x14ac:dyDescent="0.3">
      <c r="A515">
        <v>12024</v>
      </c>
      <c r="B515">
        <v>51401</v>
      </c>
      <c r="C515">
        <v>514</v>
      </c>
      <c r="D515">
        <v>1</v>
      </c>
      <c r="E515" t="s">
        <v>13</v>
      </c>
      <c r="F515">
        <v>1</v>
      </c>
      <c r="G515">
        <v>140</v>
      </c>
      <c r="H515">
        <v>250</v>
      </c>
      <c r="I515">
        <v>250</v>
      </c>
      <c r="J515">
        <v>30.8</v>
      </c>
    </row>
    <row r="516" spans="1:10" x14ac:dyDescent="0.3">
      <c r="A516">
        <v>12024</v>
      </c>
      <c r="B516">
        <v>51501</v>
      </c>
      <c r="C516">
        <v>515</v>
      </c>
      <c r="D516">
        <v>1</v>
      </c>
      <c r="E516" t="s">
        <v>13</v>
      </c>
      <c r="F516">
        <v>2</v>
      </c>
      <c r="G516">
        <v>140</v>
      </c>
      <c r="H516">
        <v>500</v>
      </c>
      <c r="I516">
        <v>250</v>
      </c>
      <c r="J516">
        <v>30.8</v>
      </c>
    </row>
    <row r="517" spans="1:10" x14ac:dyDescent="0.3">
      <c r="A517">
        <v>12024</v>
      </c>
      <c r="B517">
        <v>51601</v>
      </c>
      <c r="C517">
        <v>516</v>
      </c>
      <c r="D517">
        <v>1</v>
      </c>
      <c r="E517" t="s">
        <v>13</v>
      </c>
      <c r="F517">
        <v>1</v>
      </c>
      <c r="G517">
        <v>140</v>
      </c>
      <c r="H517">
        <v>250</v>
      </c>
      <c r="I517">
        <v>250</v>
      </c>
      <c r="J517">
        <v>30.8</v>
      </c>
    </row>
    <row r="518" spans="1:10" x14ac:dyDescent="0.3">
      <c r="A518">
        <v>12024</v>
      </c>
      <c r="B518">
        <v>51701</v>
      </c>
      <c r="C518">
        <v>517</v>
      </c>
      <c r="D518">
        <v>1</v>
      </c>
      <c r="E518" t="s">
        <v>13</v>
      </c>
      <c r="F518">
        <v>1</v>
      </c>
      <c r="G518">
        <v>140</v>
      </c>
      <c r="H518">
        <v>250</v>
      </c>
      <c r="I518">
        <v>250</v>
      </c>
      <c r="J518">
        <v>30.8</v>
      </c>
    </row>
    <row r="519" spans="1:10" x14ac:dyDescent="0.3">
      <c r="A519">
        <v>12024</v>
      </c>
      <c r="B519">
        <v>51801</v>
      </c>
      <c r="C519">
        <v>518</v>
      </c>
      <c r="D519">
        <v>1</v>
      </c>
      <c r="E519" t="s">
        <v>13</v>
      </c>
      <c r="F519">
        <v>1</v>
      </c>
      <c r="G519">
        <v>140</v>
      </c>
      <c r="H519">
        <v>250</v>
      </c>
      <c r="I519">
        <v>250</v>
      </c>
      <c r="J519">
        <v>30.8</v>
      </c>
    </row>
    <row r="520" spans="1:10" x14ac:dyDescent="0.3">
      <c r="A520">
        <v>12024</v>
      </c>
      <c r="B520">
        <v>51901</v>
      </c>
      <c r="C520">
        <v>519</v>
      </c>
      <c r="D520">
        <v>1</v>
      </c>
      <c r="E520" t="s">
        <v>13</v>
      </c>
      <c r="F520">
        <v>1</v>
      </c>
      <c r="G520">
        <v>140</v>
      </c>
      <c r="H520">
        <v>250</v>
      </c>
      <c r="I520">
        <v>250</v>
      </c>
      <c r="J520">
        <v>30.8</v>
      </c>
    </row>
    <row r="521" spans="1:10" x14ac:dyDescent="0.3">
      <c r="A521">
        <v>12024</v>
      </c>
      <c r="B521">
        <v>52001</v>
      </c>
      <c r="C521">
        <v>520</v>
      </c>
      <c r="D521">
        <v>1</v>
      </c>
      <c r="E521" t="s">
        <v>13</v>
      </c>
      <c r="F521">
        <v>1</v>
      </c>
      <c r="G521">
        <v>140</v>
      </c>
      <c r="H521">
        <v>250</v>
      </c>
      <c r="I521">
        <v>250</v>
      </c>
      <c r="J521">
        <v>30.8</v>
      </c>
    </row>
    <row r="522" spans="1:10" x14ac:dyDescent="0.3">
      <c r="A522">
        <v>12024</v>
      </c>
      <c r="B522">
        <v>52101</v>
      </c>
      <c r="C522">
        <v>521</v>
      </c>
      <c r="D522">
        <v>1</v>
      </c>
      <c r="E522" t="s">
        <v>13</v>
      </c>
      <c r="F522">
        <v>1</v>
      </c>
      <c r="G522">
        <v>140</v>
      </c>
      <c r="H522">
        <v>250</v>
      </c>
      <c r="I522">
        <v>250</v>
      </c>
      <c r="J522">
        <v>30.8</v>
      </c>
    </row>
    <row r="523" spans="1:10" x14ac:dyDescent="0.3">
      <c r="A523">
        <v>12024</v>
      </c>
      <c r="B523">
        <v>52201</v>
      </c>
      <c r="C523">
        <v>522</v>
      </c>
      <c r="D523">
        <v>1</v>
      </c>
      <c r="E523" t="s">
        <v>13</v>
      </c>
      <c r="F523">
        <v>1</v>
      </c>
      <c r="G523">
        <v>140</v>
      </c>
      <c r="H523">
        <v>250</v>
      </c>
      <c r="I523">
        <v>250</v>
      </c>
      <c r="J523">
        <v>30.8</v>
      </c>
    </row>
    <row r="524" spans="1:10" x14ac:dyDescent="0.3">
      <c r="A524">
        <v>12024</v>
      </c>
      <c r="B524">
        <v>52301</v>
      </c>
      <c r="C524">
        <v>523</v>
      </c>
      <c r="D524">
        <v>1</v>
      </c>
      <c r="E524" t="s">
        <v>13</v>
      </c>
      <c r="F524">
        <v>1</v>
      </c>
      <c r="G524">
        <v>140</v>
      </c>
      <c r="H524">
        <v>250</v>
      </c>
      <c r="I524">
        <v>250</v>
      </c>
      <c r="J524">
        <v>30.8</v>
      </c>
    </row>
    <row r="525" spans="1:10" x14ac:dyDescent="0.3">
      <c r="A525">
        <v>12024</v>
      </c>
      <c r="B525">
        <v>52401</v>
      </c>
      <c r="C525">
        <v>524</v>
      </c>
      <c r="D525">
        <v>1</v>
      </c>
      <c r="E525" t="s">
        <v>13</v>
      </c>
      <c r="F525">
        <v>1</v>
      </c>
      <c r="G525">
        <v>140</v>
      </c>
      <c r="H525">
        <v>250</v>
      </c>
      <c r="I525">
        <v>250</v>
      </c>
      <c r="J525">
        <v>30.8</v>
      </c>
    </row>
    <row r="526" spans="1:10" x14ac:dyDescent="0.3">
      <c r="A526">
        <v>12024</v>
      </c>
      <c r="B526">
        <v>52501</v>
      </c>
      <c r="C526">
        <v>525</v>
      </c>
      <c r="D526">
        <v>1</v>
      </c>
      <c r="E526" t="s">
        <v>13</v>
      </c>
      <c r="F526">
        <v>1</v>
      </c>
      <c r="G526">
        <v>140</v>
      </c>
      <c r="H526">
        <v>250</v>
      </c>
      <c r="I526">
        <v>250</v>
      </c>
      <c r="J526">
        <v>30.8</v>
      </c>
    </row>
    <row r="527" spans="1:10" x14ac:dyDescent="0.3">
      <c r="A527">
        <v>12024</v>
      </c>
      <c r="B527">
        <v>52601</v>
      </c>
      <c r="C527">
        <v>526</v>
      </c>
      <c r="D527">
        <v>1</v>
      </c>
      <c r="E527" t="s">
        <v>13</v>
      </c>
      <c r="F527">
        <v>1</v>
      </c>
      <c r="G527">
        <v>140</v>
      </c>
      <c r="H527">
        <v>250</v>
      </c>
      <c r="I527">
        <v>250</v>
      </c>
      <c r="J527">
        <v>30.8</v>
      </c>
    </row>
    <row r="528" spans="1:10" x14ac:dyDescent="0.3">
      <c r="A528">
        <v>12024</v>
      </c>
      <c r="B528">
        <v>52701</v>
      </c>
      <c r="C528">
        <v>527</v>
      </c>
      <c r="D528">
        <v>1</v>
      </c>
      <c r="E528" t="s">
        <v>13</v>
      </c>
      <c r="F528">
        <v>1</v>
      </c>
      <c r="G528">
        <v>140</v>
      </c>
      <c r="H528">
        <v>250</v>
      </c>
      <c r="I528">
        <v>250</v>
      </c>
      <c r="J528">
        <v>30.8</v>
      </c>
    </row>
    <row r="529" spans="1:10" x14ac:dyDescent="0.3">
      <c r="A529">
        <v>12024</v>
      </c>
      <c r="B529">
        <v>52801</v>
      </c>
      <c r="C529">
        <v>528</v>
      </c>
      <c r="D529">
        <v>1</v>
      </c>
      <c r="E529" t="s">
        <v>13</v>
      </c>
      <c r="F529">
        <v>1</v>
      </c>
      <c r="G529">
        <v>140</v>
      </c>
      <c r="H529">
        <v>250</v>
      </c>
      <c r="I529">
        <v>250</v>
      </c>
      <c r="J529">
        <v>30.8</v>
      </c>
    </row>
    <row r="530" spans="1:10" x14ac:dyDescent="0.3">
      <c r="A530">
        <v>22024</v>
      </c>
      <c r="B530">
        <v>52901</v>
      </c>
      <c r="C530">
        <v>529</v>
      </c>
      <c r="D530">
        <v>1</v>
      </c>
      <c r="E530" t="s">
        <v>13</v>
      </c>
      <c r="F530">
        <v>1</v>
      </c>
      <c r="G530">
        <v>140</v>
      </c>
      <c r="H530">
        <v>250</v>
      </c>
      <c r="I530">
        <v>250</v>
      </c>
      <c r="J530">
        <v>30.8</v>
      </c>
    </row>
    <row r="531" spans="1:10" x14ac:dyDescent="0.3">
      <c r="A531">
        <v>22024</v>
      </c>
      <c r="B531">
        <v>53001</v>
      </c>
      <c r="C531">
        <v>530</v>
      </c>
      <c r="D531">
        <v>1</v>
      </c>
      <c r="E531" t="s">
        <v>13</v>
      </c>
      <c r="F531">
        <v>1</v>
      </c>
      <c r="G531">
        <v>140</v>
      </c>
      <c r="H531">
        <v>250</v>
      </c>
      <c r="I531">
        <v>250</v>
      </c>
      <c r="J531">
        <v>30.8</v>
      </c>
    </row>
    <row r="532" spans="1:10" x14ac:dyDescent="0.3">
      <c r="A532">
        <v>22024</v>
      </c>
      <c r="B532">
        <v>53101</v>
      </c>
      <c r="C532">
        <v>531</v>
      </c>
      <c r="D532">
        <v>1</v>
      </c>
      <c r="E532" t="s">
        <v>12</v>
      </c>
      <c r="F532">
        <v>0</v>
      </c>
      <c r="G532">
        <v>140</v>
      </c>
      <c r="H532">
        <v>0</v>
      </c>
      <c r="I532">
        <v>0</v>
      </c>
      <c r="J532">
        <v>30.8</v>
      </c>
    </row>
    <row r="533" spans="1:10" x14ac:dyDescent="0.3">
      <c r="A533">
        <v>22024</v>
      </c>
      <c r="B533">
        <v>53201</v>
      </c>
      <c r="C533">
        <v>532</v>
      </c>
      <c r="D533">
        <v>1</v>
      </c>
      <c r="E533" t="s">
        <v>13</v>
      </c>
      <c r="F533">
        <v>1</v>
      </c>
      <c r="G533">
        <v>140</v>
      </c>
      <c r="H533">
        <v>250</v>
      </c>
      <c r="I533">
        <v>250</v>
      </c>
      <c r="J533">
        <v>30.8</v>
      </c>
    </row>
    <row r="534" spans="1:10" x14ac:dyDescent="0.3">
      <c r="A534">
        <v>22024</v>
      </c>
      <c r="B534">
        <v>53301</v>
      </c>
      <c r="C534">
        <v>533</v>
      </c>
      <c r="D534">
        <v>1</v>
      </c>
      <c r="E534" t="s">
        <v>13</v>
      </c>
      <c r="F534">
        <v>1</v>
      </c>
      <c r="G534">
        <v>140</v>
      </c>
      <c r="H534">
        <v>250</v>
      </c>
      <c r="I534">
        <v>250</v>
      </c>
      <c r="J534">
        <v>30.8</v>
      </c>
    </row>
    <row r="535" spans="1:10" x14ac:dyDescent="0.3">
      <c r="A535">
        <v>22024</v>
      </c>
      <c r="B535">
        <v>53401</v>
      </c>
      <c r="C535">
        <v>534</v>
      </c>
      <c r="D535">
        <v>1</v>
      </c>
      <c r="E535" t="s">
        <v>13</v>
      </c>
      <c r="F535">
        <v>1</v>
      </c>
      <c r="G535">
        <v>140</v>
      </c>
      <c r="H535">
        <v>250</v>
      </c>
      <c r="I535">
        <v>250</v>
      </c>
      <c r="J535">
        <v>30.8</v>
      </c>
    </row>
    <row r="536" spans="1:10" x14ac:dyDescent="0.3">
      <c r="A536">
        <v>22024</v>
      </c>
      <c r="B536">
        <v>53501</v>
      </c>
      <c r="C536">
        <v>535</v>
      </c>
      <c r="D536">
        <v>1</v>
      </c>
      <c r="E536" t="s">
        <v>13</v>
      </c>
      <c r="F536">
        <v>1</v>
      </c>
      <c r="G536">
        <v>140</v>
      </c>
      <c r="H536">
        <v>250</v>
      </c>
      <c r="I536">
        <v>250</v>
      </c>
      <c r="J536">
        <v>30.8</v>
      </c>
    </row>
    <row r="537" spans="1:10" x14ac:dyDescent="0.3">
      <c r="A537">
        <v>22024</v>
      </c>
      <c r="B537">
        <v>53601</v>
      </c>
      <c r="C537">
        <v>536</v>
      </c>
      <c r="D537">
        <v>1</v>
      </c>
      <c r="E537" t="s">
        <v>13</v>
      </c>
      <c r="F537">
        <v>1</v>
      </c>
      <c r="G537">
        <v>140</v>
      </c>
      <c r="H537">
        <v>250</v>
      </c>
      <c r="I537">
        <v>250</v>
      </c>
      <c r="J537">
        <v>30.8</v>
      </c>
    </row>
    <row r="538" spans="1:10" x14ac:dyDescent="0.3">
      <c r="A538">
        <v>22024</v>
      </c>
      <c r="B538">
        <v>53701</v>
      </c>
      <c r="C538">
        <v>537</v>
      </c>
      <c r="D538">
        <v>1</v>
      </c>
      <c r="E538" t="s">
        <v>13</v>
      </c>
      <c r="F538">
        <v>1</v>
      </c>
      <c r="G538">
        <v>140</v>
      </c>
      <c r="H538">
        <v>250</v>
      </c>
      <c r="I538">
        <v>250</v>
      </c>
      <c r="J538">
        <v>30.8</v>
      </c>
    </row>
    <row r="539" spans="1:10" x14ac:dyDescent="0.3">
      <c r="A539">
        <v>22024</v>
      </c>
      <c r="B539">
        <v>53801</v>
      </c>
      <c r="C539">
        <v>538</v>
      </c>
      <c r="D539">
        <v>1</v>
      </c>
      <c r="E539" t="s">
        <v>13</v>
      </c>
      <c r="F539">
        <v>2</v>
      </c>
      <c r="G539">
        <v>140</v>
      </c>
      <c r="H539">
        <v>500</v>
      </c>
      <c r="I539">
        <v>250</v>
      </c>
      <c r="J539">
        <v>30.8</v>
      </c>
    </row>
    <row r="540" spans="1:10" x14ac:dyDescent="0.3">
      <c r="A540">
        <v>22024</v>
      </c>
      <c r="B540">
        <v>53901</v>
      </c>
      <c r="C540">
        <v>539</v>
      </c>
      <c r="D540">
        <v>1</v>
      </c>
      <c r="E540" t="s">
        <v>13</v>
      </c>
      <c r="F540">
        <v>1</v>
      </c>
      <c r="G540">
        <v>140</v>
      </c>
      <c r="H540">
        <v>250</v>
      </c>
      <c r="I540">
        <v>250</v>
      </c>
      <c r="J540">
        <v>30.8</v>
      </c>
    </row>
    <row r="541" spans="1:10" x14ac:dyDescent="0.3">
      <c r="A541">
        <v>22024</v>
      </c>
      <c r="B541">
        <v>54001</v>
      </c>
      <c r="C541">
        <v>540</v>
      </c>
      <c r="D541">
        <v>1</v>
      </c>
      <c r="E541" t="s">
        <v>13</v>
      </c>
      <c r="F541">
        <v>1</v>
      </c>
      <c r="G541">
        <v>140</v>
      </c>
      <c r="H541">
        <v>250</v>
      </c>
      <c r="I541">
        <v>250</v>
      </c>
      <c r="J541">
        <v>30.8</v>
      </c>
    </row>
    <row r="542" spans="1:10" x14ac:dyDescent="0.3">
      <c r="A542">
        <v>22024</v>
      </c>
      <c r="B542">
        <v>54101</v>
      </c>
      <c r="C542">
        <v>541</v>
      </c>
      <c r="D542">
        <v>1</v>
      </c>
      <c r="E542" t="s">
        <v>13</v>
      </c>
      <c r="F542">
        <v>1</v>
      </c>
      <c r="G542">
        <v>140</v>
      </c>
      <c r="H542">
        <v>250</v>
      </c>
      <c r="I542">
        <v>250</v>
      </c>
      <c r="J542">
        <v>30.8</v>
      </c>
    </row>
    <row r="543" spans="1:10" x14ac:dyDescent="0.3">
      <c r="A543">
        <v>22024</v>
      </c>
      <c r="B543">
        <v>54201</v>
      </c>
      <c r="C543">
        <v>542</v>
      </c>
      <c r="D543">
        <v>1</v>
      </c>
      <c r="E543" t="s">
        <v>13</v>
      </c>
      <c r="F543">
        <v>1</v>
      </c>
      <c r="G543">
        <v>140</v>
      </c>
      <c r="H543">
        <v>250</v>
      </c>
      <c r="I543">
        <v>250</v>
      </c>
      <c r="J543">
        <v>30.8</v>
      </c>
    </row>
    <row r="544" spans="1:10" x14ac:dyDescent="0.3">
      <c r="A544">
        <v>22024</v>
      </c>
      <c r="B544">
        <v>54301</v>
      </c>
      <c r="C544">
        <v>543</v>
      </c>
      <c r="D544">
        <v>1</v>
      </c>
      <c r="E544" t="s">
        <v>12</v>
      </c>
      <c r="F544">
        <v>0</v>
      </c>
      <c r="G544">
        <v>140</v>
      </c>
      <c r="H544">
        <v>0</v>
      </c>
      <c r="I544">
        <v>0</v>
      </c>
      <c r="J544">
        <v>30.8</v>
      </c>
    </row>
    <row r="545" spans="1:10" x14ac:dyDescent="0.3">
      <c r="A545">
        <v>22024</v>
      </c>
      <c r="B545">
        <v>54401</v>
      </c>
      <c r="C545">
        <v>544</v>
      </c>
      <c r="D545">
        <v>1</v>
      </c>
      <c r="E545" t="s">
        <v>13</v>
      </c>
      <c r="F545">
        <v>1</v>
      </c>
      <c r="G545">
        <v>140</v>
      </c>
      <c r="H545">
        <v>250</v>
      </c>
      <c r="I545">
        <v>250</v>
      </c>
      <c r="J545">
        <v>30.8</v>
      </c>
    </row>
    <row r="546" spans="1:10" x14ac:dyDescent="0.3">
      <c r="A546">
        <v>22024</v>
      </c>
      <c r="B546">
        <v>54501</v>
      </c>
      <c r="C546">
        <v>545</v>
      </c>
      <c r="D546">
        <v>1</v>
      </c>
      <c r="E546" t="s">
        <v>13</v>
      </c>
      <c r="F546">
        <v>1</v>
      </c>
      <c r="G546">
        <v>140</v>
      </c>
      <c r="H546">
        <v>250</v>
      </c>
      <c r="I546">
        <v>250</v>
      </c>
      <c r="J546">
        <v>30.8</v>
      </c>
    </row>
    <row r="547" spans="1:10" x14ac:dyDescent="0.3">
      <c r="A547">
        <v>22024</v>
      </c>
      <c r="B547">
        <v>54601</v>
      </c>
      <c r="C547">
        <v>546</v>
      </c>
      <c r="D547">
        <v>1</v>
      </c>
      <c r="E547" t="s">
        <v>13</v>
      </c>
      <c r="F547">
        <v>1</v>
      </c>
      <c r="G547">
        <v>140</v>
      </c>
      <c r="H547">
        <v>250</v>
      </c>
      <c r="I547">
        <v>250</v>
      </c>
      <c r="J547">
        <v>30.8</v>
      </c>
    </row>
    <row r="548" spans="1:10" x14ac:dyDescent="0.3">
      <c r="A548">
        <v>22024</v>
      </c>
      <c r="B548">
        <v>54701</v>
      </c>
      <c r="C548">
        <v>547</v>
      </c>
      <c r="D548">
        <v>1</v>
      </c>
      <c r="E548" t="s">
        <v>13</v>
      </c>
      <c r="F548">
        <v>1</v>
      </c>
      <c r="G548">
        <v>140</v>
      </c>
      <c r="H548">
        <v>250</v>
      </c>
      <c r="I548">
        <v>250</v>
      </c>
      <c r="J548">
        <v>30.8</v>
      </c>
    </row>
    <row r="549" spans="1:10" x14ac:dyDescent="0.3">
      <c r="A549">
        <v>22024</v>
      </c>
      <c r="B549">
        <v>54801</v>
      </c>
      <c r="C549">
        <v>548</v>
      </c>
      <c r="D549">
        <v>1</v>
      </c>
      <c r="E549" t="s">
        <v>13</v>
      </c>
      <c r="F549">
        <v>1</v>
      </c>
      <c r="G549">
        <v>140</v>
      </c>
      <c r="H549">
        <v>250</v>
      </c>
      <c r="I549">
        <v>250</v>
      </c>
      <c r="J549">
        <v>30.8</v>
      </c>
    </row>
    <row r="550" spans="1:10" x14ac:dyDescent="0.3">
      <c r="A550">
        <v>22024</v>
      </c>
      <c r="B550">
        <v>54901</v>
      </c>
      <c r="C550">
        <v>549</v>
      </c>
      <c r="D550">
        <v>1</v>
      </c>
      <c r="E550" t="s">
        <v>13</v>
      </c>
      <c r="F550">
        <v>1</v>
      </c>
      <c r="G550">
        <v>140</v>
      </c>
      <c r="H550">
        <v>250</v>
      </c>
      <c r="I550">
        <v>250</v>
      </c>
      <c r="J550">
        <v>30.8</v>
      </c>
    </row>
    <row r="551" spans="1:10" x14ac:dyDescent="0.3">
      <c r="A551">
        <v>22024</v>
      </c>
      <c r="B551">
        <v>55001</v>
      </c>
      <c r="C551">
        <v>550</v>
      </c>
      <c r="D551">
        <v>1</v>
      </c>
      <c r="E551" t="s">
        <v>13</v>
      </c>
      <c r="F551">
        <v>1</v>
      </c>
      <c r="G551">
        <v>140</v>
      </c>
      <c r="H551">
        <v>250</v>
      </c>
      <c r="I551">
        <v>250</v>
      </c>
      <c r="J551">
        <v>30.8</v>
      </c>
    </row>
    <row r="552" spans="1:10" x14ac:dyDescent="0.3">
      <c r="A552">
        <v>22024</v>
      </c>
      <c r="B552">
        <v>55101</v>
      </c>
      <c r="C552">
        <v>551</v>
      </c>
      <c r="D552">
        <v>1</v>
      </c>
      <c r="E552" t="s">
        <v>13</v>
      </c>
      <c r="F552">
        <v>1</v>
      </c>
      <c r="G552">
        <v>140</v>
      </c>
      <c r="H552">
        <v>250</v>
      </c>
      <c r="I552">
        <v>250</v>
      </c>
      <c r="J552">
        <v>30.8</v>
      </c>
    </row>
    <row r="553" spans="1:10" x14ac:dyDescent="0.3">
      <c r="A553">
        <v>22024</v>
      </c>
      <c r="B553">
        <v>55201</v>
      </c>
      <c r="C553">
        <v>552</v>
      </c>
      <c r="D553">
        <v>1</v>
      </c>
      <c r="E553" t="s">
        <v>13</v>
      </c>
      <c r="F553">
        <v>1</v>
      </c>
      <c r="G553">
        <v>140</v>
      </c>
      <c r="H553">
        <v>250</v>
      </c>
      <c r="I553">
        <v>250</v>
      </c>
      <c r="J553">
        <v>30.8</v>
      </c>
    </row>
    <row r="554" spans="1:10" x14ac:dyDescent="0.3">
      <c r="A554">
        <v>22024</v>
      </c>
      <c r="B554">
        <v>55301</v>
      </c>
      <c r="C554">
        <v>553</v>
      </c>
      <c r="D554">
        <v>1</v>
      </c>
      <c r="E554" t="s">
        <v>13</v>
      </c>
      <c r="F554">
        <v>1</v>
      </c>
      <c r="G554">
        <v>140</v>
      </c>
      <c r="H554">
        <v>250</v>
      </c>
      <c r="I554">
        <v>250</v>
      </c>
      <c r="J554">
        <v>30.8</v>
      </c>
    </row>
    <row r="555" spans="1:10" x14ac:dyDescent="0.3">
      <c r="A555">
        <v>22024</v>
      </c>
      <c r="B555">
        <v>55401</v>
      </c>
      <c r="C555">
        <v>554</v>
      </c>
      <c r="D555">
        <v>1</v>
      </c>
      <c r="E555" t="s">
        <v>13</v>
      </c>
      <c r="F555">
        <v>1</v>
      </c>
      <c r="G555">
        <v>140</v>
      </c>
      <c r="H555">
        <v>250</v>
      </c>
      <c r="I555">
        <v>250</v>
      </c>
      <c r="J555">
        <v>30.8</v>
      </c>
    </row>
    <row r="556" spans="1:10" x14ac:dyDescent="0.3">
      <c r="A556">
        <v>22024</v>
      </c>
      <c r="B556">
        <v>55501</v>
      </c>
      <c r="C556">
        <v>555</v>
      </c>
      <c r="D556">
        <v>1</v>
      </c>
      <c r="E556" t="s">
        <v>13</v>
      </c>
      <c r="F556">
        <v>1</v>
      </c>
      <c r="G556">
        <v>140</v>
      </c>
      <c r="H556">
        <v>250</v>
      </c>
      <c r="I556">
        <v>250</v>
      </c>
      <c r="J556">
        <v>30.8</v>
      </c>
    </row>
    <row r="557" spans="1:10" x14ac:dyDescent="0.3">
      <c r="A557">
        <v>22024</v>
      </c>
      <c r="B557">
        <v>55601</v>
      </c>
      <c r="C557">
        <v>556</v>
      </c>
      <c r="D557">
        <v>1</v>
      </c>
      <c r="E557" t="s">
        <v>13</v>
      </c>
      <c r="F557">
        <v>1</v>
      </c>
      <c r="G557">
        <v>140</v>
      </c>
      <c r="H557">
        <v>250</v>
      </c>
      <c r="I557">
        <v>250</v>
      </c>
      <c r="J557">
        <v>30.8</v>
      </c>
    </row>
    <row r="558" spans="1:10" x14ac:dyDescent="0.3">
      <c r="A558">
        <v>22024</v>
      </c>
      <c r="B558">
        <v>55701</v>
      </c>
      <c r="C558">
        <v>557</v>
      </c>
      <c r="D558">
        <v>1</v>
      </c>
      <c r="E558" t="s">
        <v>13</v>
      </c>
      <c r="F558">
        <v>1</v>
      </c>
      <c r="G558">
        <v>140</v>
      </c>
      <c r="H558">
        <v>250</v>
      </c>
      <c r="I558">
        <v>250</v>
      </c>
      <c r="J558">
        <v>30.8</v>
      </c>
    </row>
    <row r="559" spans="1:10" x14ac:dyDescent="0.3">
      <c r="A559">
        <v>22024</v>
      </c>
      <c r="B559">
        <v>55801</v>
      </c>
      <c r="C559">
        <v>558</v>
      </c>
      <c r="D559">
        <v>1</v>
      </c>
      <c r="E559" t="s">
        <v>13</v>
      </c>
      <c r="F559">
        <v>1</v>
      </c>
      <c r="G559">
        <v>140</v>
      </c>
      <c r="H559">
        <v>250</v>
      </c>
      <c r="I559">
        <v>250</v>
      </c>
      <c r="J559">
        <v>30.8</v>
      </c>
    </row>
    <row r="560" spans="1:10" x14ac:dyDescent="0.3">
      <c r="A560">
        <v>22024</v>
      </c>
      <c r="B560">
        <v>55901</v>
      </c>
      <c r="C560">
        <v>559</v>
      </c>
      <c r="D560">
        <v>1</v>
      </c>
      <c r="E560" t="s">
        <v>13</v>
      </c>
      <c r="F560">
        <v>1</v>
      </c>
      <c r="G560">
        <v>140</v>
      </c>
      <c r="H560">
        <v>250</v>
      </c>
      <c r="I560">
        <v>250</v>
      </c>
      <c r="J560">
        <v>30.8</v>
      </c>
    </row>
    <row r="561" spans="1:10" x14ac:dyDescent="0.3">
      <c r="A561">
        <v>22024</v>
      </c>
      <c r="B561">
        <v>56001</v>
      </c>
      <c r="C561">
        <v>560</v>
      </c>
      <c r="D561">
        <v>1</v>
      </c>
      <c r="E561" t="s">
        <v>12</v>
      </c>
      <c r="F561">
        <v>0</v>
      </c>
      <c r="G561">
        <v>140</v>
      </c>
      <c r="H561">
        <v>0</v>
      </c>
      <c r="I561">
        <v>0</v>
      </c>
      <c r="J561">
        <v>30.8</v>
      </c>
    </row>
    <row r="562" spans="1:10" x14ac:dyDescent="0.3">
      <c r="A562">
        <v>22024</v>
      </c>
      <c r="B562">
        <v>56101</v>
      </c>
      <c r="C562">
        <v>561</v>
      </c>
      <c r="D562">
        <v>1</v>
      </c>
      <c r="E562" t="s">
        <v>13</v>
      </c>
      <c r="F562">
        <v>1</v>
      </c>
      <c r="G562">
        <v>140</v>
      </c>
      <c r="H562">
        <v>250</v>
      </c>
      <c r="I562">
        <v>250</v>
      </c>
      <c r="J562">
        <v>30.8</v>
      </c>
    </row>
    <row r="563" spans="1:10" x14ac:dyDescent="0.3">
      <c r="A563">
        <v>22024</v>
      </c>
      <c r="B563">
        <v>56201</v>
      </c>
      <c r="C563">
        <v>562</v>
      </c>
      <c r="D563">
        <v>1</v>
      </c>
      <c r="E563" t="s">
        <v>13</v>
      </c>
      <c r="F563">
        <v>2</v>
      </c>
      <c r="G563">
        <v>140</v>
      </c>
      <c r="H563">
        <v>500</v>
      </c>
      <c r="I563">
        <v>250</v>
      </c>
      <c r="J563">
        <v>30.8</v>
      </c>
    </row>
    <row r="564" spans="1:10" x14ac:dyDescent="0.3">
      <c r="A564">
        <v>22024</v>
      </c>
      <c r="B564">
        <v>56301</v>
      </c>
      <c r="C564">
        <v>563</v>
      </c>
      <c r="D564">
        <v>1</v>
      </c>
      <c r="E564" t="s">
        <v>13</v>
      </c>
      <c r="F564">
        <v>1</v>
      </c>
      <c r="G564">
        <v>140</v>
      </c>
      <c r="H564">
        <v>250</v>
      </c>
      <c r="I564">
        <v>250</v>
      </c>
      <c r="J564">
        <v>30.8</v>
      </c>
    </row>
    <row r="565" spans="1:10" x14ac:dyDescent="0.3">
      <c r="A565">
        <v>22024</v>
      </c>
      <c r="B565">
        <v>56401</v>
      </c>
      <c r="C565">
        <v>564</v>
      </c>
      <c r="D565">
        <v>1</v>
      </c>
      <c r="E565" t="s">
        <v>13</v>
      </c>
      <c r="F565">
        <v>1</v>
      </c>
      <c r="G565">
        <v>140</v>
      </c>
      <c r="H565">
        <v>250</v>
      </c>
      <c r="I565">
        <v>250</v>
      </c>
      <c r="J565">
        <v>30.8</v>
      </c>
    </row>
    <row r="566" spans="1:10" x14ac:dyDescent="0.3">
      <c r="A566">
        <v>22024</v>
      </c>
      <c r="B566">
        <v>56501</v>
      </c>
      <c r="C566">
        <v>565</v>
      </c>
      <c r="D566">
        <v>1</v>
      </c>
      <c r="E566" t="s">
        <v>13</v>
      </c>
      <c r="F566">
        <v>1</v>
      </c>
      <c r="G566">
        <v>140</v>
      </c>
      <c r="H566">
        <v>250</v>
      </c>
      <c r="I566">
        <v>250</v>
      </c>
      <c r="J566">
        <v>30.8</v>
      </c>
    </row>
    <row r="567" spans="1:10" x14ac:dyDescent="0.3">
      <c r="A567">
        <v>22024</v>
      </c>
      <c r="B567">
        <v>56601</v>
      </c>
      <c r="C567">
        <v>566</v>
      </c>
      <c r="D567">
        <v>1</v>
      </c>
      <c r="E567" t="s">
        <v>12</v>
      </c>
      <c r="F567">
        <v>0</v>
      </c>
      <c r="G567">
        <v>140</v>
      </c>
      <c r="H567">
        <v>0</v>
      </c>
      <c r="I567">
        <v>0</v>
      </c>
      <c r="J567">
        <v>30.8</v>
      </c>
    </row>
    <row r="568" spans="1:10" x14ac:dyDescent="0.3">
      <c r="A568">
        <v>22024</v>
      </c>
      <c r="B568">
        <v>56701</v>
      </c>
      <c r="C568">
        <v>567</v>
      </c>
      <c r="D568">
        <v>1</v>
      </c>
      <c r="E568" t="s">
        <v>13</v>
      </c>
      <c r="F568">
        <v>2</v>
      </c>
      <c r="G568">
        <v>140</v>
      </c>
      <c r="H568">
        <v>500</v>
      </c>
      <c r="I568">
        <v>250</v>
      </c>
      <c r="J568">
        <v>30.8</v>
      </c>
    </row>
    <row r="569" spans="1:10" x14ac:dyDescent="0.3">
      <c r="A569">
        <v>22024</v>
      </c>
      <c r="B569">
        <v>56801</v>
      </c>
      <c r="C569">
        <v>568</v>
      </c>
      <c r="D569">
        <v>1</v>
      </c>
      <c r="E569" t="s">
        <v>13</v>
      </c>
      <c r="F569">
        <v>1</v>
      </c>
      <c r="G569">
        <v>140</v>
      </c>
      <c r="H569">
        <v>250</v>
      </c>
      <c r="I569">
        <v>250</v>
      </c>
      <c r="J569">
        <v>30.8</v>
      </c>
    </row>
    <row r="570" spans="1:10" x14ac:dyDescent="0.3">
      <c r="A570">
        <v>22024</v>
      </c>
      <c r="B570">
        <v>56901</v>
      </c>
      <c r="C570">
        <v>569</v>
      </c>
      <c r="D570">
        <v>1</v>
      </c>
      <c r="E570" t="s">
        <v>13</v>
      </c>
      <c r="F570">
        <v>2</v>
      </c>
      <c r="G570">
        <v>140</v>
      </c>
      <c r="H570">
        <v>500</v>
      </c>
      <c r="I570">
        <v>250</v>
      </c>
      <c r="J570">
        <v>30.8</v>
      </c>
    </row>
    <row r="571" spans="1:10" x14ac:dyDescent="0.3">
      <c r="A571">
        <v>22024</v>
      </c>
      <c r="B571">
        <v>57001</v>
      </c>
      <c r="C571">
        <v>570</v>
      </c>
      <c r="D571">
        <v>1</v>
      </c>
      <c r="E571" t="s">
        <v>13</v>
      </c>
      <c r="F571">
        <v>2</v>
      </c>
      <c r="G571">
        <v>140</v>
      </c>
      <c r="H571">
        <v>500</v>
      </c>
      <c r="I571">
        <v>250</v>
      </c>
      <c r="J571">
        <v>30.8</v>
      </c>
    </row>
    <row r="572" spans="1:10" x14ac:dyDescent="0.3">
      <c r="A572">
        <v>22024</v>
      </c>
      <c r="B572">
        <v>57101</v>
      </c>
      <c r="C572">
        <v>571</v>
      </c>
      <c r="D572">
        <v>1</v>
      </c>
      <c r="E572" t="s">
        <v>13</v>
      </c>
      <c r="F572">
        <v>1</v>
      </c>
      <c r="G572">
        <v>140</v>
      </c>
      <c r="H572">
        <v>250</v>
      </c>
      <c r="I572">
        <v>250</v>
      </c>
      <c r="J572">
        <v>30.8</v>
      </c>
    </row>
    <row r="573" spans="1:10" x14ac:dyDescent="0.3">
      <c r="A573">
        <v>22024</v>
      </c>
      <c r="B573">
        <v>57201</v>
      </c>
      <c r="C573">
        <v>572</v>
      </c>
      <c r="D573">
        <v>1</v>
      </c>
      <c r="E573" t="s">
        <v>13</v>
      </c>
      <c r="F573">
        <v>1</v>
      </c>
      <c r="G573">
        <v>140</v>
      </c>
      <c r="H573">
        <v>250</v>
      </c>
      <c r="I573">
        <v>250</v>
      </c>
      <c r="J573">
        <v>30.8</v>
      </c>
    </row>
    <row r="574" spans="1:10" x14ac:dyDescent="0.3">
      <c r="A574">
        <v>22024</v>
      </c>
      <c r="B574">
        <v>57301</v>
      </c>
      <c r="C574">
        <v>573</v>
      </c>
      <c r="D574">
        <v>1</v>
      </c>
      <c r="E574" t="s">
        <v>13</v>
      </c>
      <c r="F574">
        <v>1</v>
      </c>
      <c r="G574">
        <v>140</v>
      </c>
      <c r="H574">
        <v>250</v>
      </c>
      <c r="I574">
        <v>250</v>
      </c>
      <c r="J574">
        <v>30.8</v>
      </c>
    </row>
    <row r="575" spans="1:10" x14ac:dyDescent="0.3">
      <c r="A575">
        <v>22024</v>
      </c>
      <c r="B575">
        <v>57401</v>
      </c>
      <c r="C575">
        <v>574</v>
      </c>
      <c r="D575">
        <v>1</v>
      </c>
      <c r="E575" t="s">
        <v>13</v>
      </c>
      <c r="F575">
        <v>1</v>
      </c>
      <c r="G575">
        <v>140</v>
      </c>
      <c r="H575">
        <v>250</v>
      </c>
      <c r="I575">
        <v>250</v>
      </c>
      <c r="J575">
        <v>30.8</v>
      </c>
    </row>
    <row r="576" spans="1:10" x14ac:dyDescent="0.3">
      <c r="A576">
        <v>22024</v>
      </c>
      <c r="B576">
        <v>57501</v>
      </c>
      <c r="C576">
        <v>575</v>
      </c>
      <c r="D576">
        <v>1</v>
      </c>
      <c r="E576" t="s">
        <v>13</v>
      </c>
      <c r="F576">
        <v>1</v>
      </c>
      <c r="G576">
        <v>140</v>
      </c>
      <c r="H576">
        <v>250</v>
      </c>
      <c r="I576">
        <v>250</v>
      </c>
      <c r="J576">
        <v>30.8</v>
      </c>
    </row>
    <row r="577" spans="1:10" x14ac:dyDescent="0.3">
      <c r="A577">
        <v>22024</v>
      </c>
      <c r="B577">
        <v>57601</v>
      </c>
      <c r="C577">
        <v>576</v>
      </c>
      <c r="D577">
        <v>1</v>
      </c>
      <c r="E577" t="s">
        <v>13</v>
      </c>
      <c r="F577">
        <v>1</v>
      </c>
      <c r="G577">
        <v>140</v>
      </c>
      <c r="H577">
        <v>250</v>
      </c>
      <c r="I577">
        <v>250</v>
      </c>
      <c r="J577">
        <v>30.8</v>
      </c>
    </row>
    <row r="578" spans="1:10" x14ac:dyDescent="0.3">
      <c r="A578">
        <v>22024</v>
      </c>
      <c r="B578">
        <v>57701</v>
      </c>
      <c r="C578">
        <v>577</v>
      </c>
      <c r="D578">
        <v>1</v>
      </c>
      <c r="E578" t="s">
        <v>13</v>
      </c>
      <c r="F578">
        <v>1</v>
      </c>
      <c r="G578">
        <v>140</v>
      </c>
      <c r="H578">
        <v>250</v>
      </c>
      <c r="I578">
        <v>250</v>
      </c>
      <c r="J578">
        <v>30.8</v>
      </c>
    </row>
    <row r="579" spans="1:10" x14ac:dyDescent="0.3">
      <c r="A579">
        <v>22024</v>
      </c>
      <c r="B579">
        <v>57801</v>
      </c>
      <c r="C579">
        <v>578</v>
      </c>
      <c r="D579">
        <v>1</v>
      </c>
      <c r="E579" t="s">
        <v>13</v>
      </c>
      <c r="F579">
        <v>1</v>
      </c>
      <c r="G579">
        <v>140</v>
      </c>
      <c r="H579">
        <v>250</v>
      </c>
      <c r="I579">
        <v>250</v>
      </c>
      <c r="J579">
        <v>30.8</v>
      </c>
    </row>
    <row r="580" spans="1:10" x14ac:dyDescent="0.3">
      <c r="A580">
        <v>22024</v>
      </c>
      <c r="B580">
        <v>57901</v>
      </c>
      <c r="C580">
        <v>579</v>
      </c>
      <c r="D580">
        <v>1</v>
      </c>
      <c r="E580" t="s">
        <v>13</v>
      </c>
      <c r="F580">
        <v>1</v>
      </c>
      <c r="G580">
        <v>140</v>
      </c>
      <c r="H580">
        <v>250</v>
      </c>
      <c r="I580">
        <v>250</v>
      </c>
      <c r="J580">
        <v>30.8</v>
      </c>
    </row>
    <row r="581" spans="1:10" x14ac:dyDescent="0.3">
      <c r="A581">
        <v>22024</v>
      </c>
      <c r="B581">
        <v>58001</v>
      </c>
      <c r="C581">
        <v>580</v>
      </c>
      <c r="D581">
        <v>1</v>
      </c>
      <c r="E581" t="s">
        <v>13</v>
      </c>
      <c r="F581">
        <v>1</v>
      </c>
      <c r="G581">
        <v>140</v>
      </c>
      <c r="H581">
        <v>250</v>
      </c>
      <c r="I581">
        <v>250</v>
      </c>
      <c r="J581">
        <v>30.8</v>
      </c>
    </row>
    <row r="582" spans="1:10" x14ac:dyDescent="0.3">
      <c r="A582">
        <v>22024</v>
      </c>
      <c r="B582">
        <v>58101</v>
      </c>
      <c r="C582">
        <v>581</v>
      </c>
      <c r="D582">
        <v>1</v>
      </c>
      <c r="E582" t="s">
        <v>13</v>
      </c>
      <c r="F582">
        <v>1</v>
      </c>
      <c r="G582">
        <v>140</v>
      </c>
      <c r="H582">
        <v>250</v>
      </c>
      <c r="I582">
        <v>250</v>
      </c>
      <c r="J582">
        <v>30.8</v>
      </c>
    </row>
    <row r="583" spans="1:10" x14ac:dyDescent="0.3">
      <c r="A583">
        <v>22024</v>
      </c>
      <c r="B583">
        <v>58201</v>
      </c>
      <c r="C583">
        <v>582</v>
      </c>
      <c r="D583">
        <v>1</v>
      </c>
      <c r="E583" t="s">
        <v>13</v>
      </c>
      <c r="F583">
        <v>1</v>
      </c>
      <c r="G583">
        <v>140</v>
      </c>
      <c r="H583">
        <v>250</v>
      </c>
      <c r="I583">
        <v>250</v>
      </c>
      <c r="J583">
        <v>30.8</v>
      </c>
    </row>
    <row r="584" spans="1:10" x14ac:dyDescent="0.3">
      <c r="A584">
        <v>22024</v>
      </c>
      <c r="B584">
        <v>58301</v>
      </c>
      <c r="C584">
        <v>583</v>
      </c>
      <c r="D584">
        <v>1</v>
      </c>
      <c r="E584" t="s">
        <v>13</v>
      </c>
      <c r="F584">
        <v>1</v>
      </c>
      <c r="G584">
        <v>140</v>
      </c>
      <c r="H584">
        <v>250</v>
      </c>
      <c r="I584">
        <v>250</v>
      </c>
      <c r="J584">
        <v>30.8</v>
      </c>
    </row>
    <row r="585" spans="1:10" x14ac:dyDescent="0.3">
      <c r="A585">
        <v>22024</v>
      </c>
      <c r="B585">
        <v>58401</v>
      </c>
      <c r="C585">
        <v>584</v>
      </c>
      <c r="D585">
        <v>1</v>
      </c>
      <c r="E585" t="s">
        <v>13</v>
      </c>
      <c r="F585">
        <v>1</v>
      </c>
      <c r="G585">
        <v>140</v>
      </c>
      <c r="H585">
        <v>250</v>
      </c>
      <c r="I585">
        <v>250</v>
      </c>
      <c r="J585">
        <v>30.8</v>
      </c>
    </row>
    <row r="586" spans="1:10" x14ac:dyDescent="0.3">
      <c r="A586">
        <v>22024</v>
      </c>
      <c r="B586">
        <v>58501</v>
      </c>
      <c r="C586">
        <v>585</v>
      </c>
      <c r="D586">
        <v>1</v>
      </c>
      <c r="E586" t="s">
        <v>13</v>
      </c>
      <c r="F586">
        <v>1</v>
      </c>
      <c r="G586">
        <v>140</v>
      </c>
      <c r="H586">
        <v>250</v>
      </c>
      <c r="I586">
        <v>250</v>
      </c>
      <c r="J586">
        <v>30.8</v>
      </c>
    </row>
    <row r="587" spans="1:10" x14ac:dyDescent="0.3">
      <c r="A587">
        <v>22024</v>
      </c>
      <c r="B587">
        <v>58601</v>
      </c>
      <c r="C587">
        <v>586</v>
      </c>
      <c r="D587">
        <v>1</v>
      </c>
      <c r="E587" t="s">
        <v>13</v>
      </c>
      <c r="F587">
        <v>1</v>
      </c>
      <c r="G587">
        <v>140</v>
      </c>
      <c r="H587">
        <v>250</v>
      </c>
      <c r="I587">
        <v>250</v>
      </c>
      <c r="J587">
        <v>30.8</v>
      </c>
    </row>
    <row r="588" spans="1:10" x14ac:dyDescent="0.3">
      <c r="A588">
        <v>22024</v>
      </c>
      <c r="B588">
        <v>58701</v>
      </c>
      <c r="C588">
        <v>587</v>
      </c>
      <c r="D588">
        <v>1</v>
      </c>
      <c r="E588" t="s">
        <v>13</v>
      </c>
      <c r="F588">
        <v>1</v>
      </c>
      <c r="G588">
        <v>140</v>
      </c>
      <c r="H588">
        <v>250</v>
      </c>
      <c r="I588">
        <v>250</v>
      </c>
      <c r="J588">
        <v>30.8</v>
      </c>
    </row>
    <row r="589" spans="1:10" x14ac:dyDescent="0.3">
      <c r="A589">
        <v>22024</v>
      </c>
      <c r="B589">
        <v>58801</v>
      </c>
      <c r="C589">
        <v>588</v>
      </c>
      <c r="D589">
        <v>1</v>
      </c>
      <c r="E589" t="s">
        <v>13</v>
      </c>
      <c r="F589">
        <v>1</v>
      </c>
      <c r="G589">
        <v>140</v>
      </c>
      <c r="H589">
        <v>250</v>
      </c>
      <c r="I589">
        <v>250</v>
      </c>
      <c r="J589">
        <v>30.8</v>
      </c>
    </row>
    <row r="590" spans="1:10" x14ac:dyDescent="0.3">
      <c r="A590">
        <v>22024</v>
      </c>
      <c r="B590">
        <v>58901</v>
      </c>
      <c r="C590">
        <v>589</v>
      </c>
      <c r="D590">
        <v>1</v>
      </c>
      <c r="E590" t="s">
        <v>13</v>
      </c>
      <c r="F590">
        <v>1</v>
      </c>
      <c r="G590">
        <v>140</v>
      </c>
      <c r="H590">
        <v>250</v>
      </c>
      <c r="I590">
        <v>250</v>
      </c>
      <c r="J590">
        <v>30.8</v>
      </c>
    </row>
    <row r="591" spans="1:10" x14ac:dyDescent="0.3">
      <c r="A591">
        <v>22024</v>
      </c>
      <c r="B591">
        <v>59001</v>
      </c>
      <c r="C591">
        <v>590</v>
      </c>
      <c r="D591">
        <v>1</v>
      </c>
      <c r="E591" t="s">
        <v>13</v>
      </c>
      <c r="F591">
        <v>1</v>
      </c>
      <c r="G591">
        <v>140</v>
      </c>
      <c r="H591">
        <v>250</v>
      </c>
      <c r="I591">
        <v>250</v>
      </c>
      <c r="J591">
        <v>30.8</v>
      </c>
    </row>
    <row r="592" spans="1:10" x14ac:dyDescent="0.3">
      <c r="A592">
        <v>22024</v>
      </c>
      <c r="B592">
        <v>59101</v>
      </c>
      <c r="C592">
        <v>591</v>
      </c>
      <c r="D592">
        <v>1</v>
      </c>
      <c r="E592" t="s">
        <v>13</v>
      </c>
      <c r="F592">
        <v>2</v>
      </c>
      <c r="G592">
        <v>140</v>
      </c>
      <c r="H592">
        <v>500</v>
      </c>
      <c r="I592">
        <v>250</v>
      </c>
      <c r="J592">
        <v>30.8</v>
      </c>
    </row>
    <row r="593" spans="1:10" x14ac:dyDescent="0.3">
      <c r="A593">
        <v>22024</v>
      </c>
      <c r="B593">
        <v>59201</v>
      </c>
      <c r="C593">
        <v>592</v>
      </c>
      <c r="D593">
        <v>1</v>
      </c>
      <c r="E593" t="s">
        <v>13</v>
      </c>
      <c r="F593">
        <v>1</v>
      </c>
      <c r="G593">
        <v>140</v>
      </c>
      <c r="H593">
        <v>250</v>
      </c>
      <c r="I593">
        <v>250</v>
      </c>
      <c r="J593">
        <v>30.8</v>
      </c>
    </row>
    <row r="594" spans="1:10" x14ac:dyDescent="0.3">
      <c r="A594">
        <v>22024</v>
      </c>
      <c r="B594">
        <v>59301</v>
      </c>
      <c r="C594">
        <v>593</v>
      </c>
      <c r="D594">
        <v>1</v>
      </c>
      <c r="E594" t="s">
        <v>13</v>
      </c>
      <c r="F594">
        <v>1</v>
      </c>
      <c r="G594">
        <v>140</v>
      </c>
      <c r="H594">
        <v>250</v>
      </c>
      <c r="I594">
        <v>250</v>
      </c>
      <c r="J594">
        <v>30.8</v>
      </c>
    </row>
    <row r="595" spans="1:10" x14ac:dyDescent="0.3">
      <c r="A595">
        <v>32024</v>
      </c>
      <c r="B595">
        <v>59401</v>
      </c>
      <c r="C595">
        <v>594</v>
      </c>
      <c r="D595">
        <v>1</v>
      </c>
      <c r="E595" t="s">
        <v>13</v>
      </c>
      <c r="F595">
        <v>2</v>
      </c>
      <c r="G595">
        <v>140</v>
      </c>
      <c r="H595">
        <v>640</v>
      </c>
      <c r="I595">
        <v>320</v>
      </c>
      <c r="J595">
        <v>47.7</v>
      </c>
    </row>
    <row r="596" spans="1:10" x14ac:dyDescent="0.3">
      <c r="A596">
        <v>32024</v>
      </c>
      <c r="B596">
        <v>59501</v>
      </c>
      <c r="C596">
        <v>595</v>
      </c>
      <c r="D596">
        <v>1</v>
      </c>
      <c r="E596" t="s">
        <v>13</v>
      </c>
      <c r="F596">
        <v>1</v>
      </c>
      <c r="G596">
        <v>170</v>
      </c>
      <c r="H596">
        <v>320</v>
      </c>
      <c r="I596">
        <v>320</v>
      </c>
      <c r="J596">
        <v>47.7</v>
      </c>
    </row>
    <row r="597" spans="1:10" x14ac:dyDescent="0.3">
      <c r="A597">
        <v>32024</v>
      </c>
      <c r="B597">
        <v>59601</v>
      </c>
      <c r="C597">
        <v>596</v>
      </c>
      <c r="D597">
        <v>1</v>
      </c>
      <c r="E597" t="s">
        <v>13</v>
      </c>
      <c r="F597">
        <v>2</v>
      </c>
      <c r="G597">
        <v>170</v>
      </c>
      <c r="H597">
        <v>640</v>
      </c>
      <c r="I597">
        <v>320</v>
      </c>
      <c r="J597">
        <v>47.7</v>
      </c>
    </row>
    <row r="598" spans="1:10" x14ac:dyDescent="0.3">
      <c r="A598">
        <v>32024</v>
      </c>
      <c r="B598">
        <v>59701</v>
      </c>
      <c r="C598">
        <v>597</v>
      </c>
      <c r="D598">
        <v>1</v>
      </c>
      <c r="E598" t="s">
        <v>13</v>
      </c>
      <c r="F598">
        <v>1</v>
      </c>
      <c r="G598">
        <v>170</v>
      </c>
      <c r="H598">
        <v>320</v>
      </c>
      <c r="I598">
        <v>320</v>
      </c>
      <c r="J598">
        <v>47.7</v>
      </c>
    </row>
    <row r="599" spans="1:10" x14ac:dyDescent="0.3">
      <c r="A599">
        <v>32024</v>
      </c>
      <c r="B599">
        <v>59801</v>
      </c>
      <c r="C599">
        <v>598</v>
      </c>
      <c r="D599">
        <v>1</v>
      </c>
      <c r="E599" t="s">
        <v>13</v>
      </c>
      <c r="F599">
        <v>1</v>
      </c>
      <c r="G599">
        <v>170</v>
      </c>
      <c r="H599">
        <v>320</v>
      </c>
      <c r="I599">
        <v>320</v>
      </c>
      <c r="J599">
        <v>47.7</v>
      </c>
    </row>
    <row r="600" spans="1:10" x14ac:dyDescent="0.3">
      <c r="A600">
        <v>32024</v>
      </c>
      <c r="B600">
        <v>59901</v>
      </c>
      <c r="C600">
        <v>599</v>
      </c>
      <c r="D600">
        <v>1</v>
      </c>
      <c r="E600" t="s">
        <v>13</v>
      </c>
      <c r="F600">
        <v>1</v>
      </c>
      <c r="G600">
        <v>170</v>
      </c>
      <c r="H600">
        <v>320</v>
      </c>
      <c r="I600">
        <v>320</v>
      </c>
      <c r="J600">
        <v>47.7</v>
      </c>
    </row>
    <row r="601" spans="1:10" x14ac:dyDescent="0.3">
      <c r="A601">
        <v>32024</v>
      </c>
      <c r="B601">
        <v>60001</v>
      </c>
      <c r="C601">
        <v>600</v>
      </c>
      <c r="D601">
        <v>1</v>
      </c>
      <c r="E601" t="s">
        <v>13</v>
      </c>
      <c r="F601">
        <v>1</v>
      </c>
      <c r="G601">
        <v>170</v>
      </c>
      <c r="H601">
        <v>320</v>
      </c>
      <c r="I601">
        <v>320</v>
      </c>
      <c r="J601">
        <v>47.7</v>
      </c>
    </row>
    <row r="602" spans="1:10" x14ac:dyDescent="0.3">
      <c r="A602">
        <v>32024</v>
      </c>
      <c r="B602">
        <v>60101</v>
      </c>
      <c r="C602">
        <v>601</v>
      </c>
      <c r="D602">
        <v>1</v>
      </c>
      <c r="E602" t="s">
        <v>13</v>
      </c>
      <c r="F602">
        <v>1</v>
      </c>
      <c r="G602">
        <v>170</v>
      </c>
      <c r="H602">
        <v>320</v>
      </c>
      <c r="I602">
        <v>320</v>
      </c>
      <c r="J602">
        <v>47.7</v>
      </c>
    </row>
    <row r="603" spans="1:10" x14ac:dyDescent="0.3">
      <c r="A603">
        <v>32024</v>
      </c>
      <c r="B603">
        <v>60201</v>
      </c>
      <c r="C603">
        <v>602</v>
      </c>
      <c r="D603">
        <v>1</v>
      </c>
      <c r="E603" t="s">
        <v>12</v>
      </c>
      <c r="F603">
        <v>0</v>
      </c>
      <c r="G603">
        <v>170</v>
      </c>
      <c r="H603">
        <v>0</v>
      </c>
      <c r="I603">
        <v>0</v>
      </c>
      <c r="J603">
        <v>47.7</v>
      </c>
    </row>
    <row r="604" spans="1:10" x14ac:dyDescent="0.3">
      <c r="A604">
        <v>32024</v>
      </c>
      <c r="B604">
        <v>60301</v>
      </c>
      <c r="C604">
        <v>603</v>
      </c>
      <c r="D604">
        <v>1</v>
      </c>
      <c r="E604" t="s">
        <v>13</v>
      </c>
      <c r="F604">
        <v>1</v>
      </c>
      <c r="G604">
        <v>170</v>
      </c>
      <c r="H604">
        <v>320</v>
      </c>
      <c r="I604">
        <v>320</v>
      </c>
      <c r="J604">
        <v>47.7</v>
      </c>
    </row>
    <row r="605" spans="1:10" x14ac:dyDescent="0.3">
      <c r="A605">
        <v>32024</v>
      </c>
      <c r="B605">
        <v>60401</v>
      </c>
      <c r="C605">
        <v>604</v>
      </c>
      <c r="D605">
        <v>1</v>
      </c>
      <c r="E605" t="s">
        <v>13</v>
      </c>
      <c r="F605">
        <v>1</v>
      </c>
      <c r="G605">
        <v>170</v>
      </c>
      <c r="H605">
        <v>320</v>
      </c>
      <c r="I605">
        <v>320</v>
      </c>
      <c r="J605">
        <v>47.7</v>
      </c>
    </row>
    <row r="606" spans="1:10" x14ac:dyDescent="0.3">
      <c r="A606">
        <v>32024</v>
      </c>
      <c r="B606">
        <v>60501</v>
      </c>
      <c r="C606">
        <v>605</v>
      </c>
      <c r="D606">
        <v>1</v>
      </c>
      <c r="E606" t="s">
        <v>13</v>
      </c>
      <c r="F606">
        <v>1</v>
      </c>
      <c r="G606">
        <v>170</v>
      </c>
      <c r="H606">
        <v>320</v>
      </c>
      <c r="I606">
        <v>320</v>
      </c>
      <c r="J606">
        <v>47.7</v>
      </c>
    </row>
    <row r="607" spans="1:10" x14ac:dyDescent="0.3">
      <c r="A607">
        <v>32024</v>
      </c>
      <c r="B607">
        <v>60601</v>
      </c>
      <c r="C607">
        <v>606</v>
      </c>
      <c r="D607">
        <v>1</v>
      </c>
      <c r="E607" t="s">
        <v>13</v>
      </c>
      <c r="F607">
        <v>1</v>
      </c>
      <c r="G607">
        <v>170</v>
      </c>
      <c r="H607">
        <v>320</v>
      </c>
      <c r="I607">
        <v>320</v>
      </c>
      <c r="J607">
        <v>47.7</v>
      </c>
    </row>
    <row r="608" spans="1:10" x14ac:dyDescent="0.3">
      <c r="A608">
        <v>32024</v>
      </c>
      <c r="B608">
        <v>60701</v>
      </c>
      <c r="C608">
        <v>607</v>
      </c>
      <c r="D608">
        <v>1</v>
      </c>
      <c r="E608" t="s">
        <v>13</v>
      </c>
      <c r="F608">
        <v>1</v>
      </c>
      <c r="G608">
        <v>170</v>
      </c>
      <c r="H608">
        <v>320</v>
      </c>
      <c r="I608">
        <v>320</v>
      </c>
      <c r="J608">
        <v>47.7</v>
      </c>
    </row>
    <row r="609" spans="1:10" x14ac:dyDescent="0.3">
      <c r="A609">
        <v>32024</v>
      </c>
      <c r="B609">
        <v>60801</v>
      </c>
      <c r="C609">
        <v>608</v>
      </c>
      <c r="D609">
        <v>1</v>
      </c>
      <c r="E609" t="s">
        <v>13</v>
      </c>
      <c r="F609">
        <v>1</v>
      </c>
      <c r="G609">
        <v>170</v>
      </c>
      <c r="H609">
        <v>320</v>
      </c>
      <c r="I609">
        <v>320</v>
      </c>
      <c r="J609">
        <v>47.7</v>
      </c>
    </row>
    <row r="610" spans="1:10" x14ac:dyDescent="0.3">
      <c r="A610">
        <v>32024</v>
      </c>
      <c r="B610">
        <v>60901</v>
      </c>
      <c r="C610">
        <v>609</v>
      </c>
      <c r="D610">
        <v>1</v>
      </c>
      <c r="E610" t="s">
        <v>13</v>
      </c>
      <c r="F610">
        <v>1</v>
      </c>
      <c r="G610">
        <v>170</v>
      </c>
      <c r="H610">
        <v>320</v>
      </c>
      <c r="I610">
        <v>320</v>
      </c>
      <c r="J610">
        <v>47.7</v>
      </c>
    </row>
    <row r="611" spans="1:10" x14ac:dyDescent="0.3">
      <c r="A611">
        <v>32024</v>
      </c>
      <c r="B611">
        <v>61001</v>
      </c>
      <c r="C611">
        <v>610</v>
      </c>
      <c r="D611">
        <v>1</v>
      </c>
      <c r="E611" t="s">
        <v>13</v>
      </c>
      <c r="F611">
        <v>1</v>
      </c>
      <c r="G611">
        <v>170</v>
      </c>
      <c r="H611">
        <v>320</v>
      </c>
      <c r="I611">
        <v>320</v>
      </c>
      <c r="J611">
        <v>47.7</v>
      </c>
    </row>
    <row r="612" spans="1:10" x14ac:dyDescent="0.3">
      <c r="A612">
        <v>32024</v>
      </c>
      <c r="B612">
        <v>61101</v>
      </c>
      <c r="C612">
        <v>611</v>
      </c>
      <c r="D612">
        <v>1</v>
      </c>
      <c r="E612" t="s">
        <v>13</v>
      </c>
      <c r="F612">
        <v>1</v>
      </c>
      <c r="G612">
        <v>170</v>
      </c>
      <c r="H612">
        <v>320</v>
      </c>
      <c r="I612">
        <v>320</v>
      </c>
      <c r="J612">
        <v>47.7</v>
      </c>
    </row>
    <row r="613" spans="1:10" x14ac:dyDescent="0.3">
      <c r="A613">
        <v>32024</v>
      </c>
      <c r="B613">
        <v>61201</v>
      </c>
      <c r="C613">
        <v>612</v>
      </c>
      <c r="D613">
        <v>1</v>
      </c>
      <c r="E613" t="s">
        <v>12</v>
      </c>
      <c r="F613">
        <v>0</v>
      </c>
      <c r="G613">
        <v>170</v>
      </c>
      <c r="H613">
        <v>0</v>
      </c>
      <c r="I613">
        <v>0</v>
      </c>
      <c r="J613">
        <v>47.7</v>
      </c>
    </row>
    <row r="614" spans="1:10" x14ac:dyDescent="0.3">
      <c r="A614">
        <v>32024</v>
      </c>
      <c r="B614">
        <v>61301</v>
      </c>
      <c r="C614">
        <v>613</v>
      </c>
      <c r="D614">
        <v>1</v>
      </c>
      <c r="E614" t="s">
        <v>13</v>
      </c>
      <c r="F614">
        <v>1</v>
      </c>
      <c r="G614">
        <v>170</v>
      </c>
      <c r="H614">
        <v>320</v>
      </c>
      <c r="I614">
        <v>320</v>
      </c>
      <c r="J614">
        <v>47.7</v>
      </c>
    </row>
    <row r="615" spans="1:10" x14ac:dyDescent="0.3">
      <c r="A615">
        <v>32024</v>
      </c>
      <c r="B615">
        <v>61401</v>
      </c>
      <c r="C615">
        <v>614</v>
      </c>
      <c r="D615">
        <v>1</v>
      </c>
      <c r="E615" t="s">
        <v>13</v>
      </c>
      <c r="F615">
        <v>1</v>
      </c>
      <c r="G615">
        <v>170</v>
      </c>
      <c r="H615">
        <v>320</v>
      </c>
      <c r="I615">
        <v>320</v>
      </c>
      <c r="J615">
        <v>47.7</v>
      </c>
    </row>
    <row r="616" spans="1:10" x14ac:dyDescent="0.3">
      <c r="A616">
        <v>32024</v>
      </c>
      <c r="B616">
        <v>61501</v>
      </c>
      <c r="C616">
        <v>615</v>
      </c>
      <c r="D616">
        <v>1</v>
      </c>
      <c r="E616" t="s">
        <v>13</v>
      </c>
      <c r="F616">
        <v>1</v>
      </c>
      <c r="G616">
        <v>170</v>
      </c>
      <c r="H616">
        <v>320</v>
      </c>
      <c r="I616">
        <v>320</v>
      </c>
      <c r="J616">
        <v>47.7</v>
      </c>
    </row>
    <row r="617" spans="1:10" x14ac:dyDescent="0.3">
      <c r="A617">
        <v>42024</v>
      </c>
      <c r="B617">
        <v>61601</v>
      </c>
      <c r="C617">
        <v>616</v>
      </c>
      <c r="D617">
        <v>1</v>
      </c>
      <c r="E617" t="s">
        <v>13</v>
      </c>
      <c r="F617">
        <v>1</v>
      </c>
      <c r="G617">
        <v>170</v>
      </c>
      <c r="H617">
        <v>320</v>
      </c>
      <c r="I617">
        <v>320</v>
      </c>
      <c r="J617">
        <v>47.7</v>
      </c>
    </row>
    <row r="618" spans="1:10" x14ac:dyDescent="0.3">
      <c r="A618">
        <v>42024</v>
      </c>
      <c r="B618">
        <v>61701</v>
      </c>
      <c r="C618">
        <v>617</v>
      </c>
      <c r="D618">
        <v>1</v>
      </c>
      <c r="E618" t="s">
        <v>13</v>
      </c>
      <c r="F618">
        <v>1</v>
      </c>
      <c r="G618">
        <v>170</v>
      </c>
      <c r="H618">
        <v>320</v>
      </c>
      <c r="I618">
        <v>320</v>
      </c>
      <c r="J618">
        <v>47.7</v>
      </c>
    </row>
    <row r="619" spans="1:10" x14ac:dyDescent="0.3">
      <c r="A619">
        <v>42024</v>
      </c>
      <c r="B619">
        <v>61801</v>
      </c>
      <c r="C619">
        <v>618</v>
      </c>
      <c r="D619">
        <v>1</v>
      </c>
      <c r="E619" t="s">
        <v>13</v>
      </c>
      <c r="F619">
        <v>1</v>
      </c>
      <c r="G619">
        <v>170</v>
      </c>
      <c r="H619">
        <v>320</v>
      </c>
      <c r="I619">
        <v>320</v>
      </c>
      <c r="J619">
        <v>47.7</v>
      </c>
    </row>
    <row r="620" spans="1:10" x14ac:dyDescent="0.3">
      <c r="A620">
        <v>42024</v>
      </c>
      <c r="B620">
        <v>61901</v>
      </c>
      <c r="C620">
        <v>619</v>
      </c>
      <c r="D620">
        <v>1</v>
      </c>
      <c r="E620" t="s">
        <v>13</v>
      </c>
      <c r="F620">
        <v>1</v>
      </c>
      <c r="G620">
        <v>170</v>
      </c>
      <c r="H620">
        <v>320</v>
      </c>
      <c r="I620">
        <v>320</v>
      </c>
      <c r="J620">
        <v>47.7</v>
      </c>
    </row>
    <row r="621" spans="1:10" x14ac:dyDescent="0.3">
      <c r="A621">
        <v>42024</v>
      </c>
      <c r="B621">
        <v>62001</v>
      </c>
      <c r="C621">
        <v>620</v>
      </c>
      <c r="D621">
        <v>1</v>
      </c>
      <c r="E621" t="s">
        <v>13</v>
      </c>
      <c r="F621">
        <v>1</v>
      </c>
      <c r="G621">
        <v>170</v>
      </c>
      <c r="H621">
        <v>320</v>
      </c>
      <c r="I621">
        <v>320</v>
      </c>
      <c r="J621">
        <v>47.7</v>
      </c>
    </row>
    <row r="622" spans="1:10" x14ac:dyDescent="0.3">
      <c r="A622">
        <v>42024</v>
      </c>
      <c r="B622">
        <v>62101</v>
      </c>
      <c r="C622">
        <v>621</v>
      </c>
      <c r="D622">
        <v>1</v>
      </c>
      <c r="E622" t="s">
        <v>13</v>
      </c>
      <c r="F622">
        <v>1</v>
      </c>
      <c r="G622">
        <v>170</v>
      </c>
      <c r="H622">
        <v>320</v>
      </c>
      <c r="I622">
        <v>320</v>
      </c>
      <c r="J622">
        <v>47.7</v>
      </c>
    </row>
    <row r="623" spans="1:10" x14ac:dyDescent="0.3">
      <c r="A623">
        <v>42024</v>
      </c>
      <c r="B623">
        <v>62201</v>
      </c>
      <c r="C623">
        <v>622</v>
      </c>
      <c r="D623">
        <v>1</v>
      </c>
      <c r="E623" t="s">
        <v>13</v>
      </c>
      <c r="F623">
        <v>1</v>
      </c>
      <c r="G623">
        <v>170</v>
      </c>
      <c r="H623">
        <v>320</v>
      </c>
      <c r="I623">
        <v>320</v>
      </c>
      <c r="J623">
        <v>47.7</v>
      </c>
    </row>
    <row r="624" spans="1:10" x14ac:dyDescent="0.3">
      <c r="A624">
        <v>42024</v>
      </c>
      <c r="B624">
        <v>62301</v>
      </c>
      <c r="C624">
        <v>623</v>
      </c>
      <c r="D624">
        <v>1</v>
      </c>
      <c r="E624" t="s">
        <v>13</v>
      </c>
      <c r="F624">
        <v>1</v>
      </c>
      <c r="G624">
        <v>170</v>
      </c>
      <c r="H624">
        <v>320</v>
      </c>
      <c r="I624">
        <v>320</v>
      </c>
      <c r="J624">
        <v>47.7</v>
      </c>
    </row>
    <row r="625" spans="1:10" x14ac:dyDescent="0.3">
      <c r="A625">
        <v>42024</v>
      </c>
      <c r="B625">
        <v>62401</v>
      </c>
      <c r="C625">
        <v>624</v>
      </c>
      <c r="D625">
        <v>1</v>
      </c>
      <c r="E625" t="s">
        <v>13</v>
      </c>
      <c r="F625">
        <v>2</v>
      </c>
      <c r="G625">
        <v>170</v>
      </c>
      <c r="H625">
        <v>640</v>
      </c>
      <c r="I625">
        <v>320</v>
      </c>
      <c r="J625">
        <v>47.7</v>
      </c>
    </row>
    <row r="626" spans="1:10" x14ac:dyDescent="0.3">
      <c r="A626">
        <v>42024</v>
      </c>
      <c r="B626">
        <v>62501</v>
      </c>
      <c r="C626">
        <v>625</v>
      </c>
      <c r="D626">
        <v>1</v>
      </c>
      <c r="E626" t="s">
        <v>13</v>
      </c>
      <c r="F626">
        <v>1</v>
      </c>
      <c r="G626">
        <v>170</v>
      </c>
      <c r="H626">
        <v>320</v>
      </c>
      <c r="I626">
        <v>320</v>
      </c>
      <c r="J626">
        <v>47.7</v>
      </c>
    </row>
    <row r="627" spans="1:10" x14ac:dyDescent="0.3">
      <c r="A627">
        <v>42024</v>
      </c>
      <c r="B627">
        <v>62601</v>
      </c>
      <c r="C627">
        <v>626</v>
      </c>
      <c r="D627">
        <v>1</v>
      </c>
      <c r="E627" t="s">
        <v>13</v>
      </c>
      <c r="F627">
        <v>1</v>
      </c>
      <c r="G627">
        <v>170</v>
      </c>
      <c r="H627">
        <v>320</v>
      </c>
      <c r="I627">
        <v>320</v>
      </c>
      <c r="J627">
        <v>47.7</v>
      </c>
    </row>
    <row r="628" spans="1:10" x14ac:dyDescent="0.3">
      <c r="A628">
        <v>42024</v>
      </c>
      <c r="B628">
        <v>62701</v>
      </c>
      <c r="C628">
        <v>627</v>
      </c>
      <c r="D628">
        <v>1</v>
      </c>
      <c r="E628" t="s">
        <v>12</v>
      </c>
      <c r="F628">
        <v>0</v>
      </c>
      <c r="G628">
        <v>170</v>
      </c>
      <c r="H628">
        <v>0</v>
      </c>
      <c r="I628">
        <v>0</v>
      </c>
      <c r="J628">
        <v>47.7</v>
      </c>
    </row>
    <row r="629" spans="1:10" x14ac:dyDescent="0.3">
      <c r="A629">
        <v>42024</v>
      </c>
      <c r="B629">
        <v>62801</v>
      </c>
      <c r="C629">
        <v>628</v>
      </c>
      <c r="D629">
        <v>1</v>
      </c>
      <c r="E629" t="s">
        <v>13</v>
      </c>
      <c r="F629">
        <v>1</v>
      </c>
      <c r="G629">
        <v>170</v>
      </c>
      <c r="H629">
        <v>320</v>
      </c>
      <c r="I629">
        <v>320</v>
      </c>
      <c r="J629">
        <v>47.7</v>
      </c>
    </row>
    <row r="630" spans="1:10" x14ac:dyDescent="0.3">
      <c r="A630">
        <v>42024</v>
      </c>
      <c r="B630">
        <v>62901</v>
      </c>
      <c r="C630">
        <v>629</v>
      </c>
      <c r="D630">
        <v>1</v>
      </c>
      <c r="E630" t="s">
        <v>13</v>
      </c>
      <c r="F630">
        <v>1</v>
      </c>
      <c r="G630">
        <v>170</v>
      </c>
      <c r="H630">
        <v>320</v>
      </c>
      <c r="I630">
        <v>320</v>
      </c>
      <c r="J630">
        <v>47.7</v>
      </c>
    </row>
    <row r="631" spans="1:10" x14ac:dyDescent="0.3">
      <c r="A631">
        <v>42024</v>
      </c>
      <c r="B631">
        <v>63001</v>
      </c>
      <c r="C631">
        <v>630</v>
      </c>
      <c r="D631">
        <v>1</v>
      </c>
      <c r="E631" t="s">
        <v>13</v>
      </c>
      <c r="F631">
        <v>1</v>
      </c>
      <c r="G631">
        <v>170</v>
      </c>
      <c r="H631">
        <v>320</v>
      </c>
      <c r="I631">
        <v>320</v>
      </c>
      <c r="J631">
        <v>47.7</v>
      </c>
    </row>
    <row r="632" spans="1:10" x14ac:dyDescent="0.3">
      <c r="A632">
        <v>42024</v>
      </c>
      <c r="B632">
        <v>63101</v>
      </c>
      <c r="C632">
        <v>631</v>
      </c>
      <c r="D632">
        <v>1</v>
      </c>
      <c r="E632" t="s">
        <v>13</v>
      </c>
      <c r="F632">
        <v>1</v>
      </c>
      <c r="G632">
        <v>170</v>
      </c>
      <c r="H632">
        <v>320</v>
      </c>
      <c r="I632">
        <v>320</v>
      </c>
      <c r="J632">
        <v>47.7</v>
      </c>
    </row>
    <row r="633" spans="1:10" x14ac:dyDescent="0.3">
      <c r="A633">
        <v>42024</v>
      </c>
      <c r="B633">
        <v>63201</v>
      </c>
      <c r="C633">
        <v>632</v>
      </c>
      <c r="D633">
        <v>1</v>
      </c>
      <c r="E633" t="s">
        <v>13</v>
      </c>
      <c r="F633">
        <v>1</v>
      </c>
      <c r="G633">
        <v>170</v>
      </c>
      <c r="H633">
        <v>320</v>
      </c>
      <c r="I633">
        <v>320</v>
      </c>
      <c r="J633">
        <v>47.7</v>
      </c>
    </row>
    <row r="634" spans="1:10" x14ac:dyDescent="0.3">
      <c r="A634">
        <v>42024</v>
      </c>
      <c r="B634">
        <v>63301</v>
      </c>
      <c r="C634">
        <v>633</v>
      </c>
      <c r="D634">
        <v>1</v>
      </c>
      <c r="E634" t="s">
        <v>13</v>
      </c>
      <c r="F634">
        <v>1</v>
      </c>
      <c r="G634">
        <v>170</v>
      </c>
      <c r="H634">
        <v>320</v>
      </c>
      <c r="I634">
        <v>320</v>
      </c>
      <c r="J634">
        <v>47.7</v>
      </c>
    </row>
    <row r="635" spans="1:10" x14ac:dyDescent="0.3">
      <c r="A635">
        <v>42024</v>
      </c>
      <c r="B635">
        <v>63401</v>
      </c>
      <c r="C635">
        <v>634</v>
      </c>
      <c r="D635">
        <v>1</v>
      </c>
      <c r="E635" t="s">
        <v>12</v>
      </c>
      <c r="F635">
        <v>0</v>
      </c>
      <c r="G635">
        <v>170</v>
      </c>
      <c r="H635">
        <v>0</v>
      </c>
      <c r="I635">
        <v>0</v>
      </c>
      <c r="J635">
        <v>47.7</v>
      </c>
    </row>
    <row r="636" spans="1:10" x14ac:dyDescent="0.3">
      <c r="A636">
        <v>52024</v>
      </c>
      <c r="B636">
        <v>63501</v>
      </c>
      <c r="C636">
        <v>635</v>
      </c>
      <c r="D636">
        <v>1</v>
      </c>
      <c r="E636" t="s">
        <v>13</v>
      </c>
      <c r="F636">
        <v>1</v>
      </c>
      <c r="G636">
        <v>170</v>
      </c>
      <c r="H636">
        <v>320</v>
      </c>
      <c r="I636">
        <v>320</v>
      </c>
      <c r="J636">
        <v>47.2</v>
      </c>
    </row>
    <row r="637" spans="1:10" x14ac:dyDescent="0.3">
      <c r="A637">
        <v>52024</v>
      </c>
      <c r="B637">
        <v>63601</v>
      </c>
      <c r="C637">
        <v>636</v>
      </c>
      <c r="D637">
        <v>1</v>
      </c>
      <c r="E637" t="s">
        <v>13</v>
      </c>
      <c r="F637">
        <v>1</v>
      </c>
      <c r="G637">
        <v>170</v>
      </c>
      <c r="H637">
        <v>320</v>
      </c>
      <c r="I637">
        <v>320</v>
      </c>
      <c r="J637">
        <v>47.2</v>
      </c>
    </row>
    <row r="638" spans="1:10" x14ac:dyDescent="0.3">
      <c r="A638">
        <v>52024</v>
      </c>
      <c r="B638">
        <v>63701</v>
      </c>
      <c r="C638">
        <v>637</v>
      </c>
      <c r="D638">
        <v>1</v>
      </c>
      <c r="E638" t="s">
        <v>13</v>
      </c>
      <c r="F638">
        <v>1</v>
      </c>
      <c r="G638">
        <v>170</v>
      </c>
      <c r="H638">
        <v>320</v>
      </c>
      <c r="I638">
        <v>320</v>
      </c>
      <c r="J638">
        <v>47.2</v>
      </c>
    </row>
    <row r="639" spans="1:10" x14ac:dyDescent="0.3">
      <c r="A639">
        <v>52024</v>
      </c>
      <c r="B639">
        <v>63801</v>
      </c>
      <c r="C639">
        <v>638</v>
      </c>
      <c r="D639">
        <v>1</v>
      </c>
      <c r="E639" t="s">
        <v>13</v>
      </c>
      <c r="F639">
        <v>1</v>
      </c>
      <c r="G639">
        <v>170</v>
      </c>
      <c r="H639">
        <v>320</v>
      </c>
      <c r="I639">
        <v>320</v>
      </c>
      <c r="J639">
        <v>47.2</v>
      </c>
    </row>
    <row r="640" spans="1:10" x14ac:dyDescent="0.3">
      <c r="A640">
        <v>52024</v>
      </c>
      <c r="B640">
        <v>63901</v>
      </c>
      <c r="C640">
        <v>639</v>
      </c>
      <c r="D640">
        <v>1</v>
      </c>
      <c r="E640" t="s">
        <v>13</v>
      </c>
      <c r="F640">
        <v>1</v>
      </c>
      <c r="G640">
        <v>170</v>
      </c>
      <c r="H640">
        <v>320</v>
      </c>
      <c r="I640">
        <v>320</v>
      </c>
      <c r="J640">
        <v>47.2</v>
      </c>
    </row>
    <row r="641" spans="1:10" x14ac:dyDescent="0.3">
      <c r="A641">
        <v>52024</v>
      </c>
      <c r="B641">
        <v>64001</v>
      </c>
      <c r="C641">
        <v>640</v>
      </c>
      <c r="D641">
        <v>1</v>
      </c>
      <c r="E641" t="s">
        <v>12</v>
      </c>
      <c r="F641">
        <v>0</v>
      </c>
      <c r="G641">
        <v>170</v>
      </c>
      <c r="H641">
        <v>0</v>
      </c>
      <c r="I641">
        <v>0</v>
      </c>
      <c r="J641">
        <v>47.2</v>
      </c>
    </row>
    <row r="642" spans="1:10" x14ac:dyDescent="0.3">
      <c r="A642">
        <v>52024</v>
      </c>
      <c r="B642">
        <v>64101</v>
      </c>
      <c r="C642">
        <v>641</v>
      </c>
      <c r="D642">
        <v>1</v>
      </c>
      <c r="E642" t="s">
        <v>13</v>
      </c>
      <c r="F642">
        <v>1</v>
      </c>
      <c r="G642">
        <v>170</v>
      </c>
      <c r="H642">
        <v>320</v>
      </c>
      <c r="I642">
        <v>320</v>
      </c>
      <c r="J642">
        <v>47.2</v>
      </c>
    </row>
    <row r="643" spans="1:10" x14ac:dyDescent="0.3">
      <c r="A643">
        <v>52024</v>
      </c>
      <c r="B643">
        <v>64201</v>
      </c>
      <c r="C643">
        <v>642</v>
      </c>
      <c r="D643">
        <v>1</v>
      </c>
      <c r="E643" t="s">
        <v>13</v>
      </c>
      <c r="F643">
        <v>1</v>
      </c>
      <c r="G643">
        <v>170</v>
      </c>
      <c r="H643">
        <v>320</v>
      </c>
      <c r="I643">
        <v>320</v>
      </c>
      <c r="J643">
        <v>47.2</v>
      </c>
    </row>
    <row r="644" spans="1:10" x14ac:dyDescent="0.3">
      <c r="A644">
        <v>52024</v>
      </c>
      <c r="B644">
        <v>64301</v>
      </c>
      <c r="C644">
        <v>643</v>
      </c>
      <c r="D644">
        <v>1</v>
      </c>
      <c r="E644" t="s">
        <v>13</v>
      </c>
      <c r="F644">
        <v>1</v>
      </c>
      <c r="G644">
        <v>170</v>
      </c>
      <c r="H644">
        <v>320</v>
      </c>
      <c r="I644">
        <v>320</v>
      </c>
      <c r="J644">
        <v>47.2</v>
      </c>
    </row>
    <row r="645" spans="1:10" x14ac:dyDescent="0.3">
      <c r="A645">
        <v>52024</v>
      </c>
      <c r="B645">
        <v>64401</v>
      </c>
      <c r="C645">
        <v>644</v>
      </c>
      <c r="D645">
        <v>1</v>
      </c>
      <c r="E645" t="s">
        <v>12</v>
      </c>
      <c r="F645">
        <v>0</v>
      </c>
      <c r="G645">
        <v>170</v>
      </c>
      <c r="H645">
        <v>0</v>
      </c>
      <c r="I645">
        <v>0</v>
      </c>
      <c r="J645">
        <v>47.2</v>
      </c>
    </row>
    <row r="646" spans="1:10" x14ac:dyDescent="0.3">
      <c r="A646">
        <v>52024</v>
      </c>
      <c r="B646">
        <v>64501</v>
      </c>
      <c r="C646">
        <v>645</v>
      </c>
      <c r="D646">
        <v>1</v>
      </c>
      <c r="E646" t="s">
        <v>13</v>
      </c>
      <c r="F646">
        <v>1</v>
      </c>
      <c r="G646">
        <v>170</v>
      </c>
      <c r="H646">
        <v>320</v>
      </c>
      <c r="I646">
        <v>320</v>
      </c>
      <c r="J646">
        <v>47.2</v>
      </c>
    </row>
    <row r="647" spans="1:10" x14ac:dyDescent="0.3">
      <c r="A647">
        <v>52024</v>
      </c>
      <c r="B647">
        <v>64601</v>
      </c>
      <c r="C647">
        <v>646</v>
      </c>
      <c r="D647">
        <v>1</v>
      </c>
      <c r="E647" t="s">
        <v>13</v>
      </c>
      <c r="F647">
        <v>1</v>
      </c>
      <c r="G647">
        <v>170</v>
      </c>
      <c r="H647">
        <v>320</v>
      </c>
      <c r="I647">
        <v>320</v>
      </c>
      <c r="J647">
        <v>47.2</v>
      </c>
    </row>
    <row r="648" spans="1:10" x14ac:dyDescent="0.3">
      <c r="A648">
        <v>52024</v>
      </c>
      <c r="B648">
        <v>64701</v>
      </c>
      <c r="C648">
        <v>647</v>
      </c>
      <c r="D648">
        <v>1</v>
      </c>
      <c r="E648" t="s">
        <v>13</v>
      </c>
      <c r="F648">
        <v>1</v>
      </c>
      <c r="G648">
        <v>170</v>
      </c>
      <c r="H648">
        <v>320</v>
      </c>
      <c r="I648">
        <v>320</v>
      </c>
      <c r="J648">
        <v>47.2</v>
      </c>
    </row>
    <row r="649" spans="1:10" x14ac:dyDescent="0.3">
      <c r="A649">
        <v>52024</v>
      </c>
      <c r="B649">
        <v>64801</v>
      </c>
      <c r="C649">
        <v>648</v>
      </c>
      <c r="D649">
        <v>1</v>
      </c>
      <c r="E649" t="s">
        <v>13</v>
      </c>
      <c r="F649">
        <v>2</v>
      </c>
      <c r="G649">
        <v>170</v>
      </c>
      <c r="H649">
        <v>640</v>
      </c>
      <c r="I649">
        <v>320</v>
      </c>
      <c r="J649">
        <v>47.2</v>
      </c>
    </row>
    <row r="650" spans="1:10" x14ac:dyDescent="0.3">
      <c r="A650">
        <v>52024</v>
      </c>
      <c r="B650">
        <v>64901</v>
      </c>
      <c r="C650">
        <v>649</v>
      </c>
      <c r="D650">
        <v>1</v>
      </c>
      <c r="E650" t="s">
        <v>13</v>
      </c>
      <c r="F650">
        <v>1</v>
      </c>
      <c r="G650">
        <v>170</v>
      </c>
      <c r="H650">
        <v>320</v>
      </c>
      <c r="I650">
        <v>320</v>
      </c>
      <c r="J650">
        <v>47.2</v>
      </c>
    </row>
    <row r="651" spans="1:10" x14ac:dyDescent="0.3">
      <c r="A651">
        <v>52024</v>
      </c>
      <c r="B651">
        <v>65001</v>
      </c>
      <c r="C651">
        <v>650</v>
      </c>
      <c r="D651">
        <v>1</v>
      </c>
      <c r="E651" t="s">
        <v>13</v>
      </c>
      <c r="F651">
        <v>1</v>
      </c>
      <c r="G651">
        <v>170</v>
      </c>
      <c r="H651">
        <v>320</v>
      </c>
      <c r="I651">
        <v>320</v>
      </c>
      <c r="J651">
        <v>47.2</v>
      </c>
    </row>
    <row r="652" spans="1:10" x14ac:dyDescent="0.3">
      <c r="A652">
        <v>52024</v>
      </c>
      <c r="B652">
        <v>65101</v>
      </c>
      <c r="C652">
        <v>651</v>
      </c>
      <c r="D652">
        <v>1</v>
      </c>
      <c r="E652" t="s">
        <v>13</v>
      </c>
      <c r="F652">
        <v>1</v>
      </c>
      <c r="G652">
        <v>170</v>
      </c>
      <c r="H652">
        <v>320</v>
      </c>
      <c r="I652">
        <v>320</v>
      </c>
      <c r="J652">
        <v>47.2</v>
      </c>
    </row>
    <row r="653" spans="1:10" x14ac:dyDescent="0.3">
      <c r="A653">
        <v>52024</v>
      </c>
      <c r="B653">
        <v>65201</v>
      </c>
      <c r="C653">
        <v>652</v>
      </c>
      <c r="D653">
        <v>1</v>
      </c>
      <c r="E653" t="s">
        <v>13</v>
      </c>
      <c r="F653">
        <v>1</v>
      </c>
      <c r="G653">
        <v>170</v>
      </c>
      <c r="H653">
        <v>320</v>
      </c>
      <c r="I653">
        <v>320</v>
      </c>
      <c r="J653">
        <v>47.2</v>
      </c>
    </row>
    <row r="654" spans="1:10" x14ac:dyDescent="0.3">
      <c r="A654">
        <v>52024</v>
      </c>
      <c r="B654">
        <v>65301</v>
      </c>
      <c r="C654">
        <v>653</v>
      </c>
      <c r="D654">
        <v>1</v>
      </c>
      <c r="E654" t="s">
        <v>13</v>
      </c>
      <c r="F654">
        <v>1</v>
      </c>
      <c r="G654">
        <v>170</v>
      </c>
      <c r="H654">
        <v>320</v>
      </c>
      <c r="I654">
        <v>320</v>
      </c>
      <c r="J654">
        <v>47.2</v>
      </c>
    </row>
    <row r="655" spans="1:10" x14ac:dyDescent="0.3">
      <c r="A655">
        <v>52024</v>
      </c>
      <c r="B655">
        <v>65401</v>
      </c>
      <c r="C655">
        <v>654</v>
      </c>
      <c r="D655">
        <v>1</v>
      </c>
      <c r="E655" t="s">
        <v>13</v>
      </c>
      <c r="F655">
        <v>1</v>
      </c>
      <c r="G655">
        <v>170</v>
      </c>
      <c r="H655">
        <v>320</v>
      </c>
      <c r="I655">
        <v>320</v>
      </c>
      <c r="J655">
        <v>47.2</v>
      </c>
    </row>
    <row r="656" spans="1:10" x14ac:dyDescent="0.3">
      <c r="A656">
        <v>52024</v>
      </c>
      <c r="B656">
        <v>65501</v>
      </c>
      <c r="C656">
        <v>655</v>
      </c>
      <c r="D656">
        <v>1</v>
      </c>
      <c r="E656" t="s">
        <v>13</v>
      </c>
      <c r="F656">
        <v>1</v>
      </c>
      <c r="G656">
        <v>170</v>
      </c>
      <c r="H656">
        <v>320</v>
      </c>
      <c r="I656">
        <v>320</v>
      </c>
      <c r="J656">
        <v>47.2</v>
      </c>
    </row>
    <row r="657" spans="1:10" x14ac:dyDescent="0.3">
      <c r="A657">
        <v>52024</v>
      </c>
      <c r="B657">
        <v>65601</v>
      </c>
      <c r="C657">
        <v>656</v>
      </c>
      <c r="D657">
        <v>1</v>
      </c>
      <c r="E657" t="s">
        <v>13</v>
      </c>
      <c r="F657">
        <v>1</v>
      </c>
      <c r="G657">
        <v>170</v>
      </c>
      <c r="H657">
        <v>320</v>
      </c>
      <c r="I657">
        <v>320</v>
      </c>
      <c r="J657">
        <v>47.2</v>
      </c>
    </row>
    <row r="658" spans="1:10" x14ac:dyDescent="0.3">
      <c r="A658">
        <v>52024</v>
      </c>
      <c r="B658">
        <v>65701</v>
      </c>
      <c r="C658">
        <v>657</v>
      </c>
      <c r="D658">
        <v>1</v>
      </c>
      <c r="E658" t="s">
        <v>13</v>
      </c>
      <c r="F658">
        <v>2</v>
      </c>
      <c r="G658">
        <v>170</v>
      </c>
      <c r="H658">
        <v>640</v>
      </c>
      <c r="I658">
        <v>320</v>
      </c>
      <c r="J658">
        <v>47.2</v>
      </c>
    </row>
    <row r="659" spans="1:10" x14ac:dyDescent="0.3">
      <c r="A659">
        <v>52024</v>
      </c>
      <c r="B659">
        <v>65801</v>
      </c>
      <c r="C659">
        <v>658</v>
      </c>
      <c r="D659">
        <v>1</v>
      </c>
      <c r="E659" t="s">
        <v>13</v>
      </c>
      <c r="F659">
        <v>1</v>
      </c>
      <c r="G659">
        <v>170</v>
      </c>
      <c r="H659">
        <v>320</v>
      </c>
      <c r="I659">
        <v>320</v>
      </c>
      <c r="J659">
        <v>47.2</v>
      </c>
    </row>
    <row r="660" spans="1:10" x14ac:dyDescent="0.3">
      <c r="A660">
        <v>52024</v>
      </c>
      <c r="B660">
        <v>65901</v>
      </c>
      <c r="C660">
        <v>659</v>
      </c>
      <c r="D660">
        <v>1</v>
      </c>
      <c r="E660" t="s">
        <v>13</v>
      </c>
      <c r="F660">
        <v>1</v>
      </c>
      <c r="G660">
        <v>170</v>
      </c>
      <c r="H660">
        <v>320</v>
      </c>
      <c r="I660">
        <v>320</v>
      </c>
      <c r="J660">
        <v>47.2</v>
      </c>
    </row>
    <row r="661" spans="1:10" x14ac:dyDescent="0.3">
      <c r="A661">
        <v>52024</v>
      </c>
      <c r="B661">
        <v>66001</v>
      </c>
      <c r="C661">
        <v>660</v>
      </c>
      <c r="D661">
        <v>1</v>
      </c>
      <c r="E661" t="s">
        <v>13</v>
      </c>
      <c r="F661">
        <v>1</v>
      </c>
      <c r="G661">
        <v>170</v>
      </c>
      <c r="H661">
        <v>320</v>
      </c>
      <c r="I661">
        <v>320</v>
      </c>
      <c r="J661">
        <v>47.2</v>
      </c>
    </row>
    <row r="662" spans="1:10" x14ac:dyDescent="0.3">
      <c r="A662">
        <v>52024</v>
      </c>
      <c r="B662">
        <v>66101</v>
      </c>
      <c r="C662">
        <v>661</v>
      </c>
      <c r="D662">
        <v>1</v>
      </c>
      <c r="E662" t="s">
        <v>13</v>
      </c>
      <c r="F662">
        <v>1</v>
      </c>
      <c r="G662">
        <v>170</v>
      </c>
      <c r="H662">
        <v>320</v>
      </c>
      <c r="I662">
        <v>320</v>
      </c>
      <c r="J662">
        <v>47.2</v>
      </c>
    </row>
    <row r="663" spans="1:10" x14ac:dyDescent="0.3">
      <c r="A663">
        <v>52024</v>
      </c>
      <c r="B663">
        <v>66201</v>
      </c>
      <c r="C663">
        <v>662</v>
      </c>
      <c r="D663">
        <v>1</v>
      </c>
      <c r="E663" t="s">
        <v>12</v>
      </c>
      <c r="F663">
        <v>0</v>
      </c>
      <c r="G663">
        <v>170</v>
      </c>
      <c r="H663">
        <v>0</v>
      </c>
      <c r="I663">
        <v>0</v>
      </c>
      <c r="J663">
        <v>47.2</v>
      </c>
    </row>
    <row r="664" spans="1:10" x14ac:dyDescent="0.3">
      <c r="A664">
        <v>52024</v>
      </c>
      <c r="B664">
        <v>66301</v>
      </c>
      <c r="C664">
        <v>663</v>
      </c>
      <c r="D664">
        <v>1</v>
      </c>
      <c r="E664" t="s">
        <v>13</v>
      </c>
      <c r="F664">
        <v>1</v>
      </c>
      <c r="G664">
        <v>170</v>
      </c>
      <c r="H664">
        <v>320</v>
      </c>
      <c r="I664">
        <v>320</v>
      </c>
      <c r="J664">
        <v>47.2</v>
      </c>
    </row>
    <row r="665" spans="1:10" x14ac:dyDescent="0.3">
      <c r="A665">
        <v>52024</v>
      </c>
      <c r="B665">
        <v>66401</v>
      </c>
      <c r="C665">
        <v>664</v>
      </c>
      <c r="D665">
        <v>1</v>
      </c>
      <c r="E665" t="s">
        <v>13</v>
      </c>
      <c r="F665">
        <v>1</v>
      </c>
      <c r="G665">
        <v>170</v>
      </c>
      <c r="H665">
        <v>320</v>
      </c>
      <c r="I665">
        <v>320</v>
      </c>
      <c r="J665">
        <v>47.2</v>
      </c>
    </row>
    <row r="666" spans="1:10" x14ac:dyDescent="0.3">
      <c r="A666">
        <v>52024</v>
      </c>
      <c r="B666">
        <v>66501</v>
      </c>
      <c r="C666">
        <v>665</v>
      </c>
      <c r="D666">
        <v>1</v>
      </c>
      <c r="E666" t="s">
        <v>13</v>
      </c>
      <c r="F666">
        <v>2</v>
      </c>
      <c r="G666">
        <v>170</v>
      </c>
      <c r="H666">
        <v>640</v>
      </c>
      <c r="I666">
        <v>320</v>
      </c>
      <c r="J666">
        <v>47.2</v>
      </c>
    </row>
    <row r="667" spans="1:10" x14ac:dyDescent="0.3">
      <c r="A667">
        <v>52024</v>
      </c>
      <c r="B667">
        <v>66601</v>
      </c>
      <c r="C667">
        <v>666</v>
      </c>
      <c r="D667">
        <v>1</v>
      </c>
      <c r="E667" t="s">
        <v>13</v>
      </c>
      <c r="F667">
        <v>1</v>
      </c>
      <c r="G667">
        <v>170</v>
      </c>
      <c r="H667">
        <v>320</v>
      </c>
      <c r="I667">
        <v>320</v>
      </c>
      <c r="J667">
        <v>47.2</v>
      </c>
    </row>
    <row r="668" spans="1:10" x14ac:dyDescent="0.3">
      <c r="A668">
        <v>52024</v>
      </c>
      <c r="B668">
        <v>66701</v>
      </c>
      <c r="C668">
        <v>667</v>
      </c>
      <c r="D668">
        <v>1</v>
      </c>
      <c r="E668" t="s">
        <v>13</v>
      </c>
      <c r="F668">
        <v>1</v>
      </c>
      <c r="G668">
        <v>170</v>
      </c>
      <c r="H668">
        <v>320</v>
      </c>
      <c r="I668">
        <v>320</v>
      </c>
      <c r="J668">
        <v>47.2</v>
      </c>
    </row>
    <row r="669" spans="1:10" x14ac:dyDescent="0.3">
      <c r="A669">
        <v>52024</v>
      </c>
      <c r="B669">
        <v>66801</v>
      </c>
      <c r="C669">
        <v>668</v>
      </c>
      <c r="D669">
        <v>1</v>
      </c>
      <c r="E669" t="s">
        <v>13</v>
      </c>
      <c r="F669">
        <v>1</v>
      </c>
      <c r="G669">
        <v>170</v>
      </c>
      <c r="H669">
        <v>320</v>
      </c>
      <c r="I669">
        <v>320</v>
      </c>
      <c r="J669">
        <v>47.2</v>
      </c>
    </row>
    <row r="670" spans="1:10" x14ac:dyDescent="0.3">
      <c r="A670">
        <v>52024</v>
      </c>
      <c r="B670">
        <v>66901</v>
      </c>
      <c r="C670">
        <v>669</v>
      </c>
      <c r="D670">
        <v>1</v>
      </c>
      <c r="E670" t="s">
        <v>13</v>
      </c>
      <c r="F670">
        <v>1</v>
      </c>
      <c r="G670">
        <v>170</v>
      </c>
      <c r="H670">
        <v>320</v>
      </c>
      <c r="I670">
        <v>320</v>
      </c>
      <c r="J670">
        <v>47.2</v>
      </c>
    </row>
    <row r="671" spans="1:10" x14ac:dyDescent="0.3">
      <c r="A671">
        <v>52024</v>
      </c>
      <c r="B671">
        <v>67001</v>
      </c>
      <c r="C671">
        <v>670</v>
      </c>
      <c r="D671">
        <v>1</v>
      </c>
      <c r="E671" t="s">
        <v>13</v>
      </c>
      <c r="F671">
        <v>1</v>
      </c>
      <c r="G671">
        <v>170</v>
      </c>
      <c r="H671">
        <v>320</v>
      </c>
      <c r="I671">
        <v>320</v>
      </c>
      <c r="J671">
        <v>47.2</v>
      </c>
    </row>
    <row r="672" spans="1:10" x14ac:dyDescent="0.3">
      <c r="A672">
        <v>52024</v>
      </c>
      <c r="B672">
        <v>67101</v>
      </c>
      <c r="C672">
        <v>671</v>
      </c>
      <c r="D672">
        <v>1</v>
      </c>
      <c r="E672" t="s">
        <v>13</v>
      </c>
      <c r="F672">
        <v>1</v>
      </c>
      <c r="G672">
        <v>170</v>
      </c>
      <c r="H672">
        <v>320</v>
      </c>
      <c r="I672">
        <v>320</v>
      </c>
      <c r="J672">
        <v>47.2</v>
      </c>
    </row>
    <row r="673" spans="1:10" x14ac:dyDescent="0.3">
      <c r="A673">
        <v>52024</v>
      </c>
      <c r="B673">
        <v>67201</v>
      </c>
      <c r="C673">
        <v>672</v>
      </c>
      <c r="D673">
        <v>1</v>
      </c>
      <c r="E673" t="s">
        <v>13</v>
      </c>
      <c r="F673">
        <v>1</v>
      </c>
      <c r="G673">
        <v>170</v>
      </c>
      <c r="H673">
        <v>320</v>
      </c>
      <c r="I673">
        <v>320</v>
      </c>
      <c r="J673">
        <v>47.2</v>
      </c>
    </row>
    <row r="674" spans="1:10" x14ac:dyDescent="0.3">
      <c r="A674">
        <v>62024</v>
      </c>
      <c r="B674">
        <v>67301</v>
      </c>
      <c r="C674">
        <v>673</v>
      </c>
      <c r="D674">
        <v>1</v>
      </c>
      <c r="E674" t="s">
        <v>13</v>
      </c>
      <c r="F674">
        <v>1</v>
      </c>
      <c r="G674">
        <v>170</v>
      </c>
      <c r="H674">
        <v>320</v>
      </c>
      <c r="I674">
        <v>320</v>
      </c>
      <c r="J674">
        <v>47.9</v>
      </c>
    </row>
    <row r="675" spans="1:10" x14ac:dyDescent="0.3">
      <c r="A675">
        <v>62024</v>
      </c>
      <c r="B675">
        <v>67401</v>
      </c>
      <c r="C675">
        <v>674</v>
      </c>
      <c r="D675">
        <v>1</v>
      </c>
      <c r="E675" t="s">
        <v>13</v>
      </c>
      <c r="F675">
        <v>1</v>
      </c>
      <c r="G675">
        <v>170</v>
      </c>
      <c r="H675">
        <v>320</v>
      </c>
      <c r="I675">
        <v>320</v>
      </c>
      <c r="J675">
        <v>47.9</v>
      </c>
    </row>
    <row r="676" spans="1:10" x14ac:dyDescent="0.3">
      <c r="A676">
        <v>62024</v>
      </c>
      <c r="B676">
        <v>67501</v>
      </c>
      <c r="C676">
        <v>675</v>
      </c>
      <c r="D676">
        <v>1</v>
      </c>
      <c r="E676" t="s">
        <v>13</v>
      </c>
      <c r="F676">
        <v>1</v>
      </c>
      <c r="G676">
        <v>170</v>
      </c>
      <c r="H676">
        <v>320</v>
      </c>
      <c r="I676">
        <v>320</v>
      </c>
      <c r="J676">
        <v>47.9</v>
      </c>
    </row>
    <row r="677" spans="1:10" x14ac:dyDescent="0.3">
      <c r="A677">
        <v>62024</v>
      </c>
      <c r="B677">
        <v>67601</v>
      </c>
      <c r="C677">
        <v>676</v>
      </c>
      <c r="D677">
        <v>1</v>
      </c>
      <c r="E677" t="s">
        <v>13</v>
      </c>
      <c r="F677">
        <v>1</v>
      </c>
      <c r="G677">
        <v>170</v>
      </c>
      <c r="H677">
        <v>320</v>
      </c>
      <c r="I677">
        <v>320</v>
      </c>
      <c r="J677">
        <v>47.9</v>
      </c>
    </row>
    <row r="678" spans="1:10" x14ac:dyDescent="0.3">
      <c r="A678">
        <v>62024</v>
      </c>
      <c r="B678">
        <v>67701</v>
      </c>
      <c r="C678">
        <v>677</v>
      </c>
      <c r="D678">
        <v>1</v>
      </c>
      <c r="E678" t="s">
        <v>13</v>
      </c>
      <c r="F678">
        <v>1</v>
      </c>
      <c r="G678">
        <v>170</v>
      </c>
      <c r="H678">
        <v>320</v>
      </c>
      <c r="I678">
        <v>320</v>
      </c>
      <c r="J678">
        <v>47.9</v>
      </c>
    </row>
    <row r="679" spans="1:10" x14ac:dyDescent="0.3">
      <c r="A679">
        <v>62024</v>
      </c>
      <c r="B679">
        <v>67801</v>
      </c>
      <c r="C679">
        <v>678</v>
      </c>
      <c r="D679">
        <v>1</v>
      </c>
      <c r="E679" t="s">
        <v>13</v>
      </c>
      <c r="F679">
        <v>1</v>
      </c>
      <c r="G679">
        <v>170</v>
      </c>
      <c r="H679">
        <v>320</v>
      </c>
      <c r="I679">
        <v>320</v>
      </c>
      <c r="J679">
        <v>47.9</v>
      </c>
    </row>
    <row r="680" spans="1:10" x14ac:dyDescent="0.3">
      <c r="A680">
        <v>62024</v>
      </c>
      <c r="B680">
        <v>67901</v>
      </c>
      <c r="C680">
        <v>679</v>
      </c>
      <c r="D680">
        <v>1</v>
      </c>
      <c r="E680" t="s">
        <v>13</v>
      </c>
      <c r="F680">
        <v>1</v>
      </c>
      <c r="G680">
        <v>170</v>
      </c>
      <c r="H680">
        <v>320</v>
      </c>
      <c r="I680">
        <v>320</v>
      </c>
      <c r="J680">
        <v>47.9</v>
      </c>
    </row>
    <row r="681" spans="1:10" x14ac:dyDescent="0.3">
      <c r="A681">
        <v>62024</v>
      </c>
      <c r="B681">
        <v>68001</v>
      </c>
      <c r="C681">
        <v>680</v>
      </c>
      <c r="D681">
        <v>1</v>
      </c>
      <c r="E681" t="s">
        <v>13</v>
      </c>
      <c r="F681">
        <v>1</v>
      </c>
      <c r="G681">
        <v>170</v>
      </c>
      <c r="H681">
        <v>320</v>
      </c>
      <c r="I681">
        <v>320</v>
      </c>
      <c r="J681">
        <v>47.9</v>
      </c>
    </row>
    <row r="682" spans="1:10" x14ac:dyDescent="0.3">
      <c r="A682">
        <v>62024</v>
      </c>
      <c r="B682">
        <v>68101</v>
      </c>
      <c r="C682">
        <v>681</v>
      </c>
      <c r="D682">
        <v>1</v>
      </c>
      <c r="E682" t="s">
        <v>12</v>
      </c>
      <c r="F682">
        <v>0</v>
      </c>
      <c r="G682">
        <v>170</v>
      </c>
      <c r="H682">
        <v>0</v>
      </c>
      <c r="I682">
        <v>0</v>
      </c>
      <c r="J682">
        <v>47.9</v>
      </c>
    </row>
    <row r="683" spans="1:10" x14ac:dyDescent="0.3">
      <c r="A683">
        <v>62024</v>
      </c>
      <c r="B683">
        <v>68201</v>
      </c>
      <c r="C683">
        <v>682</v>
      </c>
      <c r="D683">
        <v>1</v>
      </c>
      <c r="E683" t="s">
        <v>13</v>
      </c>
      <c r="F683">
        <v>1</v>
      </c>
      <c r="G683">
        <v>170</v>
      </c>
      <c r="H683">
        <v>320</v>
      </c>
      <c r="I683">
        <v>320</v>
      </c>
      <c r="J683">
        <v>47.9</v>
      </c>
    </row>
    <row r="684" spans="1:10" x14ac:dyDescent="0.3">
      <c r="A684">
        <v>62024</v>
      </c>
      <c r="B684">
        <v>68301</v>
      </c>
      <c r="C684">
        <v>683</v>
      </c>
      <c r="D684">
        <v>1</v>
      </c>
      <c r="E684" t="s">
        <v>13</v>
      </c>
      <c r="F684">
        <v>1</v>
      </c>
      <c r="G684">
        <v>170</v>
      </c>
      <c r="H684">
        <v>320</v>
      </c>
      <c r="I684">
        <v>320</v>
      </c>
      <c r="J684">
        <v>47.9</v>
      </c>
    </row>
    <row r="685" spans="1:10" x14ac:dyDescent="0.3">
      <c r="A685">
        <v>62024</v>
      </c>
      <c r="B685">
        <v>68401</v>
      </c>
      <c r="C685">
        <v>684</v>
      </c>
      <c r="D685">
        <v>1</v>
      </c>
      <c r="E685" t="s">
        <v>13</v>
      </c>
      <c r="F685">
        <v>2</v>
      </c>
      <c r="G685">
        <v>170</v>
      </c>
      <c r="H685">
        <v>640</v>
      </c>
      <c r="I685">
        <v>320</v>
      </c>
      <c r="J685">
        <v>47.9</v>
      </c>
    </row>
    <row r="686" spans="1:10" x14ac:dyDescent="0.3">
      <c r="A686">
        <v>62024</v>
      </c>
      <c r="B686">
        <v>68501</v>
      </c>
      <c r="C686">
        <v>685</v>
      </c>
      <c r="D686">
        <v>1</v>
      </c>
      <c r="E686" t="s">
        <v>13</v>
      </c>
      <c r="F686">
        <v>1</v>
      </c>
      <c r="G686">
        <v>170</v>
      </c>
      <c r="H686">
        <v>320</v>
      </c>
      <c r="I686">
        <v>320</v>
      </c>
      <c r="J686">
        <v>47.9</v>
      </c>
    </row>
    <row r="687" spans="1:10" x14ac:dyDescent="0.3">
      <c r="A687">
        <v>62024</v>
      </c>
      <c r="B687">
        <v>68601</v>
      </c>
      <c r="C687">
        <v>686</v>
      </c>
      <c r="D687">
        <v>1</v>
      </c>
      <c r="E687" t="s">
        <v>13</v>
      </c>
      <c r="F687">
        <v>1</v>
      </c>
      <c r="G687">
        <v>170</v>
      </c>
      <c r="H687">
        <v>320</v>
      </c>
      <c r="I687">
        <v>320</v>
      </c>
      <c r="J687">
        <v>47.9</v>
      </c>
    </row>
    <row r="688" spans="1:10" x14ac:dyDescent="0.3">
      <c r="A688">
        <v>62024</v>
      </c>
      <c r="B688">
        <v>68701</v>
      </c>
      <c r="C688">
        <v>687</v>
      </c>
      <c r="D688">
        <v>1</v>
      </c>
      <c r="E688" t="s">
        <v>13</v>
      </c>
      <c r="F688">
        <v>1</v>
      </c>
      <c r="G688">
        <v>170</v>
      </c>
      <c r="H688">
        <v>320</v>
      </c>
      <c r="I688">
        <v>320</v>
      </c>
      <c r="J688">
        <v>47.9</v>
      </c>
    </row>
    <row r="689" spans="1:10" x14ac:dyDescent="0.3">
      <c r="A689">
        <v>62024</v>
      </c>
      <c r="B689">
        <v>68801</v>
      </c>
      <c r="C689">
        <v>688</v>
      </c>
      <c r="D689">
        <v>1</v>
      </c>
      <c r="E689" t="s">
        <v>13</v>
      </c>
      <c r="F689">
        <v>1</v>
      </c>
      <c r="G689">
        <v>170</v>
      </c>
      <c r="H689">
        <v>320</v>
      </c>
      <c r="I689">
        <v>320</v>
      </c>
      <c r="J689">
        <v>47.9</v>
      </c>
    </row>
    <row r="690" spans="1:10" x14ac:dyDescent="0.3">
      <c r="A690">
        <v>62024</v>
      </c>
      <c r="B690">
        <v>68901</v>
      </c>
      <c r="C690">
        <v>689</v>
      </c>
      <c r="D690">
        <v>1</v>
      </c>
      <c r="E690" t="s">
        <v>12</v>
      </c>
      <c r="F690">
        <v>0</v>
      </c>
      <c r="G690">
        <v>170</v>
      </c>
      <c r="H690">
        <v>320</v>
      </c>
      <c r="I690">
        <v>320</v>
      </c>
      <c r="J690">
        <v>47.9</v>
      </c>
    </row>
    <row r="691" spans="1:10" x14ac:dyDescent="0.3">
      <c r="A691">
        <v>62024</v>
      </c>
      <c r="B691">
        <v>69001</v>
      </c>
      <c r="C691">
        <v>690</v>
      </c>
      <c r="D691">
        <v>1</v>
      </c>
      <c r="E691" t="s">
        <v>13</v>
      </c>
      <c r="F691">
        <v>1</v>
      </c>
      <c r="G691">
        <v>170</v>
      </c>
      <c r="H691">
        <v>320</v>
      </c>
      <c r="I691">
        <v>320</v>
      </c>
      <c r="J691">
        <v>47.9</v>
      </c>
    </row>
    <row r="692" spans="1:10" x14ac:dyDescent="0.3">
      <c r="A692">
        <v>62024</v>
      </c>
      <c r="B692">
        <v>69101</v>
      </c>
      <c r="C692">
        <v>691</v>
      </c>
      <c r="D692">
        <v>1</v>
      </c>
      <c r="E692" t="s">
        <v>13</v>
      </c>
      <c r="F692">
        <v>1</v>
      </c>
      <c r="G692">
        <v>170</v>
      </c>
      <c r="H692">
        <v>320</v>
      </c>
      <c r="I692">
        <v>320</v>
      </c>
      <c r="J692">
        <v>47.9</v>
      </c>
    </row>
    <row r="693" spans="1:10" x14ac:dyDescent="0.3">
      <c r="A693">
        <v>62024</v>
      </c>
      <c r="B693">
        <v>69201</v>
      </c>
      <c r="C693">
        <v>692</v>
      </c>
      <c r="D693">
        <v>1</v>
      </c>
      <c r="E693" t="s">
        <v>13</v>
      </c>
      <c r="F693">
        <v>1</v>
      </c>
      <c r="G693">
        <v>170</v>
      </c>
      <c r="H693">
        <v>320</v>
      </c>
      <c r="I693">
        <v>320</v>
      </c>
      <c r="J693">
        <v>47.9</v>
      </c>
    </row>
    <row r="694" spans="1:10" x14ac:dyDescent="0.3">
      <c r="A694">
        <v>62024</v>
      </c>
      <c r="B694">
        <v>69301</v>
      </c>
      <c r="C694">
        <v>693</v>
      </c>
      <c r="D694">
        <v>1</v>
      </c>
      <c r="E694" t="s">
        <v>13</v>
      </c>
      <c r="F694">
        <v>1</v>
      </c>
      <c r="G694">
        <v>170</v>
      </c>
      <c r="H694">
        <v>320</v>
      </c>
      <c r="I694">
        <v>320</v>
      </c>
      <c r="J694">
        <v>47.9</v>
      </c>
    </row>
    <row r="695" spans="1:10" x14ac:dyDescent="0.3">
      <c r="A695">
        <v>62024</v>
      </c>
      <c r="B695">
        <v>69401</v>
      </c>
      <c r="C695">
        <v>694</v>
      </c>
      <c r="D695">
        <v>1</v>
      </c>
      <c r="E695" t="s">
        <v>13</v>
      </c>
      <c r="F695">
        <v>1</v>
      </c>
      <c r="G695">
        <v>170</v>
      </c>
      <c r="H695">
        <v>320</v>
      </c>
      <c r="I695">
        <v>320</v>
      </c>
      <c r="J695">
        <v>47.9</v>
      </c>
    </row>
    <row r="696" spans="1:10" x14ac:dyDescent="0.3">
      <c r="A696">
        <v>62024</v>
      </c>
      <c r="B696">
        <v>69501</v>
      </c>
      <c r="C696">
        <v>695</v>
      </c>
      <c r="D696">
        <v>1</v>
      </c>
      <c r="E696" t="s">
        <v>13</v>
      </c>
      <c r="F696">
        <v>1</v>
      </c>
      <c r="G696">
        <v>170</v>
      </c>
      <c r="H696">
        <v>320</v>
      </c>
      <c r="I696">
        <v>320</v>
      </c>
      <c r="J696">
        <v>47.9</v>
      </c>
    </row>
    <row r="697" spans="1:10" x14ac:dyDescent="0.3">
      <c r="A697">
        <v>62024</v>
      </c>
      <c r="B697">
        <v>69601</v>
      </c>
      <c r="C697">
        <v>696</v>
      </c>
      <c r="D697">
        <v>1</v>
      </c>
      <c r="E697" t="s">
        <v>13</v>
      </c>
      <c r="F697">
        <v>1</v>
      </c>
      <c r="G697">
        <v>170</v>
      </c>
      <c r="H697">
        <v>320</v>
      </c>
      <c r="I697">
        <v>320</v>
      </c>
      <c r="J697">
        <v>47.9</v>
      </c>
    </row>
    <row r="698" spans="1:10" x14ac:dyDescent="0.3">
      <c r="A698">
        <v>62024</v>
      </c>
      <c r="B698">
        <v>69701</v>
      </c>
      <c r="C698">
        <v>697</v>
      </c>
      <c r="D698">
        <v>1</v>
      </c>
      <c r="E698" t="s">
        <v>13</v>
      </c>
      <c r="F698">
        <v>1</v>
      </c>
      <c r="G698">
        <v>170</v>
      </c>
      <c r="H698">
        <v>320</v>
      </c>
      <c r="I698">
        <v>320</v>
      </c>
      <c r="J698">
        <v>47.9</v>
      </c>
    </row>
    <row r="699" spans="1:10" x14ac:dyDescent="0.3">
      <c r="A699">
        <v>62024</v>
      </c>
      <c r="B699">
        <v>69801</v>
      </c>
      <c r="C699">
        <v>698</v>
      </c>
      <c r="D699">
        <v>1</v>
      </c>
      <c r="E699" t="s">
        <v>13</v>
      </c>
      <c r="F699">
        <v>2</v>
      </c>
      <c r="G699">
        <v>170</v>
      </c>
      <c r="H699">
        <v>640</v>
      </c>
      <c r="I699">
        <v>320</v>
      </c>
      <c r="J699">
        <v>47.9</v>
      </c>
    </row>
    <row r="700" spans="1:10" x14ac:dyDescent="0.3">
      <c r="A700">
        <v>62024</v>
      </c>
      <c r="B700">
        <v>69901</v>
      </c>
      <c r="C700">
        <v>699</v>
      </c>
      <c r="D700">
        <v>1</v>
      </c>
      <c r="E700" t="s">
        <v>13</v>
      </c>
      <c r="F700">
        <v>1</v>
      </c>
      <c r="G700">
        <v>170</v>
      </c>
      <c r="H700">
        <v>320</v>
      </c>
      <c r="I700">
        <v>320</v>
      </c>
      <c r="J700">
        <v>47.9</v>
      </c>
    </row>
    <row r="701" spans="1:10" x14ac:dyDescent="0.3">
      <c r="A701">
        <v>62024</v>
      </c>
      <c r="B701">
        <v>70001</v>
      </c>
      <c r="C701">
        <v>700</v>
      </c>
      <c r="D701">
        <v>1</v>
      </c>
      <c r="E701" t="s">
        <v>13</v>
      </c>
      <c r="F701">
        <v>1</v>
      </c>
      <c r="G701">
        <v>170</v>
      </c>
      <c r="H701">
        <v>320</v>
      </c>
      <c r="I701">
        <v>320</v>
      </c>
      <c r="J701">
        <v>47.9</v>
      </c>
    </row>
    <row r="702" spans="1:10" x14ac:dyDescent="0.3">
      <c r="A702">
        <v>62024</v>
      </c>
      <c r="B702">
        <v>70101</v>
      </c>
      <c r="C702">
        <v>701</v>
      </c>
      <c r="D702">
        <v>1</v>
      </c>
      <c r="E702" t="s">
        <v>13</v>
      </c>
      <c r="F702">
        <v>1</v>
      </c>
      <c r="G702">
        <v>170</v>
      </c>
      <c r="H702">
        <v>320</v>
      </c>
      <c r="I702">
        <v>320</v>
      </c>
      <c r="J702">
        <v>47.9</v>
      </c>
    </row>
    <row r="703" spans="1:10" x14ac:dyDescent="0.3">
      <c r="A703">
        <v>62024</v>
      </c>
      <c r="B703">
        <v>70201</v>
      </c>
      <c r="C703">
        <v>702</v>
      </c>
      <c r="D703">
        <v>1</v>
      </c>
      <c r="E703" t="s">
        <v>13</v>
      </c>
      <c r="F703">
        <v>1</v>
      </c>
      <c r="G703">
        <v>170</v>
      </c>
      <c r="H703">
        <v>320</v>
      </c>
      <c r="I703">
        <v>320</v>
      </c>
      <c r="J703">
        <v>47.9</v>
      </c>
    </row>
    <row r="704" spans="1:10" x14ac:dyDescent="0.3">
      <c r="A704">
        <v>62024</v>
      </c>
      <c r="B704">
        <v>70301</v>
      </c>
      <c r="C704">
        <v>703</v>
      </c>
      <c r="D704">
        <v>1</v>
      </c>
      <c r="E704" t="s">
        <v>13</v>
      </c>
      <c r="F704">
        <v>1</v>
      </c>
      <c r="G704">
        <v>170</v>
      </c>
      <c r="H704">
        <v>320</v>
      </c>
      <c r="I704">
        <v>320</v>
      </c>
      <c r="J704">
        <v>47.9</v>
      </c>
    </row>
    <row r="705" spans="1:10" x14ac:dyDescent="0.3">
      <c r="A705">
        <v>62024</v>
      </c>
      <c r="B705">
        <v>70401</v>
      </c>
      <c r="C705">
        <v>704</v>
      </c>
      <c r="D705">
        <v>1</v>
      </c>
      <c r="E705" t="s">
        <v>13</v>
      </c>
      <c r="F705">
        <v>1</v>
      </c>
      <c r="G705">
        <v>170</v>
      </c>
      <c r="H705">
        <v>320</v>
      </c>
      <c r="I705">
        <v>320</v>
      </c>
      <c r="J705">
        <v>47.9</v>
      </c>
    </row>
    <row r="706" spans="1:10" x14ac:dyDescent="0.3">
      <c r="A706">
        <v>62024</v>
      </c>
      <c r="B706">
        <v>70501</v>
      </c>
      <c r="C706">
        <v>705</v>
      </c>
      <c r="D706">
        <v>1</v>
      </c>
      <c r="E706" t="s">
        <v>13</v>
      </c>
      <c r="F706">
        <v>1</v>
      </c>
      <c r="G706">
        <v>170</v>
      </c>
      <c r="H706">
        <v>320</v>
      </c>
      <c r="I706">
        <v>320</v>
      </c>
      <c r="J706">
        <v>47.9</v>
      </c>
    </row>
    <row r="707" spans="1:10" x14ac:dyDescent="0.3">
      <c r="A707">
        <v>72024</v>
      </c>
      <c r="B707">
        <v>70601</v>
      </c>
      <c r="C707">
        <v>706</v>
      </c>
      <c r="D707">
        <v>1</v>
      </c>
      <c r="E707" t="s">
        <v>12</v>
      </c>
      <c r="F707">
        <v>0</v>
      </c>
      <c r="G707">
        <v>170</v>
      </c>
      <c r="H707">
        <v>320</v>
      </c>
      <c r="I707">
        <v>320</v>
      </c>
      <c r="J707">
        <v>48.5</v>
      </c>
    </row>
    <row r="708" spans="1:10" x14ac:dyDescent="0.3">
      <c r="A708">
        <v>72024</v>
      </c>
      <c r="B708">
        <v>70701</v>
      </c>
      <c r="C708">
        <v>707</v>
      </c>
      <c r="D708">
        <v>1</v>
      </c>
      <c r="E708" t="s">
        <v>13</v>
      </c>
      <c r="F708">
        <v>1</v>
      </c>
      <c r="G708">
        <v>170</v>
      </c>
      <c r="H708">
        <v>320</v>
      </c>
      <c r="I708">
        <v>320</v>
      </c>
      <c r="J708">
        <v>48.5</v>
      </c>
    </row>
    <row r="709" spans="1:10" x14ac:dyDescent="0.3">
      <c r="A709">
        <v>72024</v>
      </c>
      <c r="B709">
        <v>70801</v>
      </c>
      <c r="C709">
        <v>708</v>
      </c>
      <c r="D709">
        <v>1</v>
      </c>
      <c r="E709" t="s">
        <v>13</v>
      </c>
      <c r="F709">
        <v>1</v>
      </c>
      <c r="G709">
        <v>170</v>
      </c>
      <c r="H709">
        <v>320</v>
      </c>
      <c r="I709">
        <v>320</v>
      </c>
      <c r="J709">
        <v>48.5</v>
      </c>
    </row>
    <row r="710" spans="1:10" x14ac:dyDescent="0.3">
      <c r="A710">
        <v>72024</v>
      </c>
      <c r="B710">
        <v>70901</v>
      </c>
      <c r="C710">
        <v>709</v>
      </c>
      <c r="D710">
        <v>1</v>
      </c>
      <c r="E710" t="s">
        <v>13</v>
      </c>
      <c r="F710">
        <v>1</v>
      </c>
      <c r="G710">
        <v>170</v>
      </c>
      <c r="H710">
        <v>320</v>
      </c>
      <c r="I710">
        <v>320</v>
      </c>
      <c r="J710">
        <v>48.5</v>
      </c>
    </row>
    <row r="711" spans="1:10" x14ac:dyDescent="0.3">
      <c r="A711">
        <v>72024</v>
      </c>
      <c r="B711">
        <v>71001</v>
      </c>
      <c r="C711">
        <v>710</v>
      </c>
      <c r="D711">
        <v>1</v>
      </c>
      <c r="E711" t="s">
        <v>13</v>
      </c>
      <c r="F711">
        <v>1</v>
      </c>
      <c r="G711">
        <v>170</v>
      </c>
      <c r="H711">
        <v>320</v>
      </c>
      <c r="I711">
        <v>320</v>
      </c>
      <c r="J711">
        <v>48.5</v>
      </c>
    </row>
    <row r="712" spans="1:10" x14ac:dyDescent="0.3">
      <c r="A712">
        <v>72024</v>
      </c>
      <c r="B712">
        <v>71101</v>
      </c>
      <c r="C712">
        <v>711</v>
      </c>
      <c r="D712">
        <v>1</v>
      </c>
      <c r="E712" t="s">
        <v>13</v>
      </c>
      <c r="F712">
        <v>1</v>
      </c>
      <c r="G712">
        <v>170</v>
      </c>
      <c r="H712">
        <v>320</v>
      </c>
      <c r="I712">
        <v>320</v>
      </c>
      <c r="J712">
        <v>48.5</v>
      </c>
    </row>
    <row r="713" spans="1:10" x14ac:dyDescent="0.3">
      <c r="A713">
        <v>72024</v>
      </c>
      <c r="B713">
        <v>71201</v>
      </c>
      <c r="C713">
        <v>712</v>
      </c>
      <c r="D713">
        <v>1</v>
      </c>
      <c r="E713" t="s">
        <v>13</v>
      </c>
      <c r="F713">
        <v>1</v>
      </c>
      <c r="G713">
        <v>170</v>
      </c>
      <c r="H713">
        <v>320</v>
      </c>
      <c r="I713">
        <v>320</v>
      </c>
      <c r="J713">
        <v>48.5</v>
      </c>
    </row>
    <row r="714" spans="1:10" x14ac:dyDescent="0.3">
      <c r="A714">
        <v>72024</v>
      </c>
      <c r="B714">
        <v>71301</v>
      </c>
      <c r="C714">
        <v>713</v>
      </c>
      <c r="D714">
        <v>1</v>
      </c>
      <c r="E714" t="s">
        <v>13</v>
      </c>
      <c r="F714">
        <v>1</v>
      </c>
      <c r="G714">
        <v>170</v>
      </c>
      <c r="H714">
        <v>320</v>
      </c>
      <c r="I714">
        <v>320</v>
      </c>
      <c r="J714">
        <v>48.5</v>
      </c>
    </row>
    <row r="715" spans="1:10" x14ac:dyDescent="0.3">
      <c r="A715">
        <v>72024</v>
      </c>
      <c r="B715">
        <v>71401</v>
      </c>
      <c r="C715">
        <v>714</v>
      </c>
      <c r="D715">
        <v>1</v>
      </c>
      <c r="E715" t="s">
        <v>13</v>
      </c>
      <c r="F715">
        <v>2</v>
      </c>
      <c r="G715">
        <v>170</v>
      </c>
      <c r="H715">
        <v>640</v>
      </c>
      <c r="I715">
        <v>320</v>
      </c>
      <c r="J715">
        <v>48.5</v>
      </c>
    </row>
    <row r="716" spans="1:10" x14ac:dyDescent="0.3">
      <c r="A716">
        <v>72024</v>
      </c>
      <c r="B716">
        <v>71501</v>
      </c>
      <c r="C716">
        <v>715</v>
      </c>
      <c r="D716">
        <v>1</v>
      </c>
      <c r="E716" t="s">
        <v>13</v>
      </c>
      <c r="F716">
        <v>1</v>
      </c>
      <c r="G716">
        <v>170</v>
      </c>
      <c r="H716">
        <v>320</v>
      </c>
      <c r="I716">
        <v>320</v>
      </c>
      <c r="J716">
        <v>48.5</v>
      </c>
    </row>
    <row r="717" spans="1:10" x14ac:dyDescent="0.3">
      <c r="A717">
        <v>72024</v>
      </c>
      <c r="B717">
        <v>71601</v>
      </c>
      <c r="C717">
        <v>716</v>
      </c>
      <c r="D717">
        <v>1</v>
      </c>
      <c r="E717" t="s">
        <v>13</v>
      </c>
      <c r="F717">
        <v>1</v>
      </c>
      <c r="G717">
        <v>170</v>
      </c>
      <c r="H717">
        <v>320</v>
      </c>
      <c r="I717">
        <v>320</v>
      </c>
      <c r="J717">
        <v>48.5</v>
      </c>
    </row>
    <row r="718" spans="1:10" x14ac:dyDescent="0.3">
      <c r="A718">
        <v>72024</v>
      </c>
      <c r="B718">
        <v>71701</v>
      </c>
      <c r="C718">
        <v>717</v>
      </c>
      <c r="D718">
        <v>1</v>
      </c>
      <c r="E718" t="s">
        <v>13</v>
      </c>
      <c r="F718">
        <v>1</v>
      </c>
      <c r="G718">
        <v>170</v>
      </c>
      <c r="H718">
        <v>320</v>
      </c>
      <c r="I718">
        <v>320</v>
      </c>
      <c r="J718">
        <v>48.5</v>
      </c>
    </row>
    <row r="719" spans="1:10" x14ac:dyDescent="0.3">
      <c r="A719">
        <v>72024</v>
      </c>
      <c r="B719">
        <v>71801</v>
      </c>
      <c r="C719">
        <v>718</v>
      </c>
      <c r="D719">
        <v>1</v>
      </c>
      <c r="E719" t="s">
        <v>13</v>
      </c>
      <c r="F719">
        <v>1</v>
      </c>
      <c r="G719">
        <v>170</v>
      </c>
      <c r="H719">
        <v>320</v>
      </c>
      <c r="I719">
        <v>320</v>
      </c>
      <c r="J719">
        <v>48.5</v>
      </c>
    </row>
    <row r="720" spans="1:10" x14ac:dyDescent="0.3">
      <c r="A720">
        <v>72024</v>
      </c>
      <c r="B720">
        <v>71901</v>
      </c>
      <c r="C720">
        <v>719</v>
      </c>
      <c r="D720">
        <v>1</v>
      </c>
      <c r="E720" t="s">
        <v>13</v>
      </c>
      <c r="F720">
        <v>1</v>
      </c>
      <c r="G720">
        <v>170</v>
      </c>
      <c r="H720">
        <v>320</v>
      </c>
      <c r="I720">
        <v>320</v>
      </c>
      <c r="J720">
        <v>48.5</v>
      </c>
    </row>
    <row r="721" spans="1:10" x14ac:dyDescent="0.3">
      <c r="A721">
        <v>72024</v>
      </c>
      <c r="B721">
        <v>72001</v>
      </c>
      <c r="C721">
        <v>720</v>
      </c>
      <c r="D721">
        <v>1</v>
      </c>
      <c r="E721" t="s">
        <v>13</v>
      </c>
      <c r="F721">
        <v>1</v>
      </c>
      <c r="G721">
        <v>170</v>
      </c>
      <c r="H721">
        <v>320</v>
      </c>
      <c r="I721">
        <v>320</v>
      </c>
      <c r="J721">
        <v>48.5</v>
      </c>
    </row>
    <row r="722" spans="1:10" x14ac:dyDescent="0.3">
      <c r="A722">
        <v>72024</v>
      </c>
      <c r="B722">
        <v>72101</v>
      </c>
      <c r="C722">
        <v>721</v>
      </c>
      <c r="D722">
        <v>1</v>
      </c>
      <c r="E722" t="s">
        <v>13</v>
      </c>
      <c r="F722">
        <v>1</v>
      </c>
      <c r="G722">
        <v>170</v>
      </c>
      <c r="H722">
        <v>320</v>
      </c>
      <c r="I722">
        <v>320</v>
      </c>
      <c r="J722">
        <v>48.5</v>
      </c>
    </row>
    <row r="723" spans="1:10" x14ac:dyDescent="0.3">
      <c r="A723">
        <v>72024</v>
      </c>
      <c r="B723">
        <v>72201</v>
      </c>
      <c r="C723">
        <v>722</v>
      </c>
      <c r="D723">
        <v>1</v>
      </c>
      <c r="E723" t="s">
        <v>12</v>
      </c>
      <c r="F723">
        <v>0</v>
      </c>
      <c r="G723">
        <v>170</v>
      </c>
      <c r="H723">
        <v>320</v>
      </c>
      <c r="I723">
        <v>320</v>
      </c>
      <c r="J723">
        <v>48.5</v>
      </c>
    </row>
    <row r="724" spans="1:10" x14ac:dyDescent="0.3">
      <c r="A724">
        <v>72024</v>
      </c>
      <c r="B724">
        <v>72301</v>
      </c>
      <c r="C724">
        <v>723</v>
      </c>
      <c r="D724">
        <v>1</v>
      </c>
      <c r="E724" t="s">
        <v>13</v>
      </c>
      <c r="F724">
        <v>2</v>
      </c>
      <c r="G724">
        <v>170</v>
      </c>
      <c r="H724">
        <v>640</v>
      </c>
      <c r="I724">
        <v>320</v>
      </c>
      <c r="J724">
        <v>48.5</v>
      </c>
    </row>
    <row r="725" spans="1:10" x14ac:dyDescent="0.3">
      <c r="A725">
        <v>72024</v>
      </c>
      <c r="B725">
        <v>72401</v>
      </c>
      <c r="C725">
        <v>724</v>
      </c>
      <c r="D725">
        <v>1</v>
      </c>
      <c r="E725" t="s">
        <v>13</v>
      </c>
      <c r="F725">
        <v>1</v>
      </c>
      <c r="G725">
        <v>170</v>
      </c>
      <c r="H725">
        <v>320</v>
      </c>
      <c r="I725">
        <v>320</v>
      </c>
      <c r="J725">
        <v>48.5</v>
      </c>
    </row>
    <row r="726" spans="1:10" x14ac:dyDescent="0.3">
      <c r="A726">
        <v>72024</v>
      </c>
      <c r="B726">
        <v>72501</v>
      </c>
      <c r="C726">
        <v>725</v>
      </c>
      <c r="D726">
        <v>1</v>
      </c>
      <c r="E726" t="s">
        <v>13</v>
      </c>
      <c r="F726">
        <v>2</v>
      </c>
      <c r="G726">
        <v>170</v>
      </c>
      <c r="H726">
        <v>640</v>
      </c>
      <c r="I726">
        <v>320</v>
      </c>
      <c r="J726">
        <v>48.5</v>
      </c>
    </row>
    <row r="727" spans="1:10" x14ac:dyDescent="0.3">
      <c r="A727">
        <v>72024</v>
      </c>
      <c r="B727">
        <v>72601</v>
      </c>
      <c r="C727">
        <v>726</v>
      </c>
      <c r="D727">
        <v>1</v>
      </c>
      <c r="E727" t="s">
        <v>13</v>
      </c>
      <c r="F727">
        <v>1</v>
      </c>
      <c r="G727">
        <v>170</v>
      </c>
      <c r="H727">
        <v>320</v>
      </c>
      <c r="I727">
        <v>320</v>
      </c>
      <c r="J727">
        <v>48.5</v>
      </c>
    </row>
    <row r="728" spans="1:10" x14ac:dyDescent="0.3">
      <c r="A728">
        <v>72024</v>
      </c>
      <c r="B728">
        <v>72701</v>
      </c>
      <c r="C728">
        <v>727</v>
      </c>
      <c r="D728">
        <v>1</v>
      </c>
      <c r="E728" t="s">
        <v>13</v>
      </c>
      <c r="F728">
        <v>1</v>
      </c>
      <c r="G728">
        <v>170</v>
      </c>
      <c r="H728">
        <v>320</v>
      </c>
      <c r="I728">
        <v>320</v>
      </c>
      <c r="J728">
        <v>48.5</v>
      </c>
    </row>
    <row r="729" spans="1:10" x14ac:dyDescent="0.3">
      <c r="A729">
        <v>72024</v>
      </c>
      <c r="B729">
        <v>72801</v>
      </c>
      <c r="C729">
        <v>728</v>
      </c>
      <c r="D729">
        <v>1</v>
      </c>
      <c r="E729" t="s">
        <v>13</v>
      </c>
      <c r="F729">
        <v>1</v>
      </c>
      <c r="G729">
        <v>170</v>
      </c>
      <c r="H729">
        <v>320</v>
      </c>
      <c r="I729">
        <v>320</v>
      </c>
      <c r="J729">
        <v>48.5</v>
      </c>
    </row>
    <row r="730" spans="1:10" x14ac:dyDescent="0.3">
      <c r="A730">
        <v>72024</v>
      </c>
      <c r="B730">
        <v>72901</v>
      </c>
      <c r="C730">
        <v>729</v>
      </c>
      <c r="D730">
        <v>1</v>
      </c>
      <c r="E730" t="s">
        <v>13</v>
      </c>
      <c r="F730">
        <v>1</v>
      </c>
      <c r="G730">
        <v>170</v>
      </c>
      <c r="H730">
        <v>320</v>
      </c>
      <c r="I730">
        <v>320</v>
      </c>
      <c r="J730">
        <v>48.5</v>
      </c>
    </row>
    <row r="731" spans="1:10" x14ac:dyDescent="0.3">
      <c r="A731">
        <v>72024</v>
      </c>
      <c r="B731">
        <v>73001</v>
      </c>
      <c r="C731">
        <v>730</v>
      </c>
      <c r="D731">
        <v>1</v>
      </c>
      <c r="E731" t="s">
        <v>13</v>
      </c>
      <c r="F731">
        <v>1</v>
      </c>
      <c r="G731">
        <v>170</v>
      </c>
      <c r="H731">
        <v>320</v>
      </c>
      <c r="I731">
        <v>320</v>
      </c>
      <c r="J731">
        <v>48.5</v>
      </c>
    </row>
    <row r="732" spans="1:10" x14ac:dyDescent="0.3">
      <c r="A732">
        <v>72024</v>
      </c>
      <c r="B732">
        <v>73101</v>
      </c>
      <c r="C732">
        <v>731</v>
      </c>
      <c r="D732">
        <v>1</v>
      </c>
      <c r="E732" t="s">
        <v>13</v>
      </c>
      <c r="F732">
        <v>1</v>
      </c>
      <c r="G732">
        <v>170</v>
      </c>
      <c r="H732">
        <v>320</v>
      </c>
      <c r="I732">
        <v>320</v>
      </c>
      <c r="J732">
        <v>48.5</v>
      </c>
    </row>
    <row r="733" spans="1:10" x14ac:dyDescent="0.3">
      <c r="A733">
        <v>72024</v>
      </c>
      <c r="B733">
        <v>73201</v>
      </c>
      <c r="C733">
        <v>732</v>
      </c>
      <c r="D733">
        <v>1</v>
      </c>
      <c r="E733" t="s">
        <v>13</v>
      </c>
      <c r="F733">
        <v>1</v>
      </c>
      <c r="G733">
        <v>170</v>
      </c>
      <c r="H733">
        <v>320</v>
      </c>
      <c r="I733">
        <v>320</v>
      </c>
      <c r="J733">
        <v>48.5</v>
      </c>
    </row>
    <row r="734" spans="1:10" x14ac:dyDescent="0.3">
      <c r="A734">
        <v>72024</v>
      </c>
      <c r="B734">
        <v>73301</v>
      </c>
      <c r="C734">
        <v>733</v>
      </c>
      <c r="D734">
        <v>1</v>
      </c>
      <c r="E734" t="s">
        <v>13</v>
      </c>
      <c r="F734">
        <v>1</v>
      </c>
      <c r="G734">
        <v>170</v>
      </c>
      <c r="H734">
        <v>320</v>
      </c>
      <c r="I734">
        <v>320</v>
      </c>
      <c r="J734">
        <v>48.5</v>
      </c>
    </row>
    <row r="735" spans="1:10" x14ac:dyDescent="0.3">
      <c r="A735">
        <v>72024</v>
      </c>
      <c r="B735">
        <v>73401</v>
      </c>
      <c r="C735">
        <v>734</v>
      </c>
      <c r="D735">
        <v>1</v>
      </c>
      <c r="E735" t="s">
        <v>13</v>
      </c>
      <c r="F735">
        <v>1</v>
      </c>
      <c r="G735">
        <v>170</v>
      </c>
      <c r="H735">
        <v>320</v>
      </c>
      <c r="I735">
        <v>320</v>
      </c>
      <c r="J735">
        <v>48.5</v>
      </c>
    </row>
    <row r="736" spans="1:10" x14ac:dyDescent="0.3">
      <c r="A736">
        <v>72024</v>
      </c>
      <c r="B736">
        <v>73501</v>
      </c>
      <c r="C736">
        <v>735</v>
      </c>
      <c r="D736">
        <v>1</v>
      </c>
      <c r="E736" t="s">
        <v>13</v>
      </c>
      <c r="F736">
        <v>1</v>
      </c>
      <c r="G736">
        <v>170</v>
      </c>
      <c r="H736">
        <v>320</v>
      </c>
      <c r="I736">
        <v>320</v>
      </c>
      <c r="J736">
        <v>48.5</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F9F1E-5DEB-4A75-9F91-CFFD58400847}">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3FA7B95-C787-4B07-9BBA-99525A0A6D4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Date</vt:lpstr>
      <vt:lpstr>Index</vt:lpstr>
      <vt:lpstr>Sales Dashboard</vt:lpstr>
      <vt:lpstr>Sales</vt:lpstr>
      <vt:lpstr>Social Media Dashboard</vt:lpstr>
      <vt:lpstr>Demographics Dashboard</vt:lpstr>
      <vt:lpstr>Marketing pivots</vt:lpstr>
      <vt:lpstr>Sales pivots</vt:lpstr>
      <vt:lpstr>Sheet4</vt:lpstr>
      <vt:lpstr>Sales &amp; Marketing pivot</vt:lpstr>
      <vt:lpstr>Platforms</vt:lpstr>
      <vt:lpstr>Facebook</vt:lpstr>
      <vt:lpstr>Instagram</vt:lpstr>
      <vt:lpstr>TikTok</vt:lpstr>
      <vt:lpstr>Marketing</vt:lpstr>
      <vt:lpstr>Products</vt:lpstr>
      <vt:lpstr>Customers</vt:lpstr>
      <vt:lpstr>Descriptive</vt:lpstr>
      <vt:lpstr>Orders</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Dina Sayed</dc:creator>
  <cp:lastModifiedBy>Hagar Lialy</cp:lastModifiedBy>
  <dcterms:created xsi:type="dcterms:W3CDTF">2024-09-29T13:59:29Z</dcterms:created>
  <dcterms:modified xsi:type="dcterms:W3CDTF">2024-10-09T19:39:36Z</dcterms:modified>
</cp:coreProperties>
</file>